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TABPUB2018" sheetId="1" state="visible" r:id="rId2"/>
    <sheet name="CHRU2018" sheetId="2" state="visible" r:id="rId3"/>
    <sheet name="IP" sheetId="3" state="visible" r:id="rId4"/>
    <sheet name="CM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<sst xmlns="http://schemas.openxmlformats.org/spreadsheetml/2006/main" count="12216" uniqueCount="4975">
  <si>
    <t xml:space="preserve">Code</t>
  </si>
  <si>
    <t xml:space="preserve">Libelle</t>
  </si>
  <si>
    <t xml:space="preserve">Effectif</t>
  </si>
  <si>
    <t xml:space="preserve">DMS</t>
  </si>
  <si>
    <t xml:space="preserve">Age_moyen</t>
  </si>
  <si>
    <t xml:space="preserve">Sexe_ratio</t>
  </si>
  <si>
    <t xml:space="preserve">Deces</t>
  </si>
  <si>
    <t xml:space="preserve">01C031</t>
  </si>
  <si>
    <t xml:space="preserve">Craniotomies pour traumatisme, âge supérieur à 17 ans, niveau 1</t>
  </si>
  <si>
    <t xml:space="preserve">01C032</t>
  </si>
  <si>
    <t xml:space="preserve">Craniotomies pour traumatisme, âge supérieur à 17 ans, niveau 2</t>
  </si>
  <si>
    <t xml:space="preserve">01C033</t>
  </si>
  <si>
    <t xml:space="preserve">Craniotomies pour traumatisme, âge supérieur à 17 ans, niveau 3</t>
  </si>
  <si>
    <t xml:space="preserve">01C034</t>
  </si>
  <si>
    <t xml:space="preserve">Craniotomies pour traumatisme, âge supérieur à 17 ans, niveau 4</t>
  </si>
  <si>
    <t xml:space="preserve">01C041</t>
  </si>
  <si>
    <t xml:space="preserve">Craniotomies en dehors de tout traumatisme, âge supérieur à 17 ans, niveau 1</t>
  </si>
  <si>
    <t xml:space="preserve">01C042</t>
  </si>
  <si>
    <t xml:space="preserve">Craniotomies en dehors de tout traumatisme, âge supérieur à 17 ans, niveau 2</t>
  </si>
  <si>
    <t xml:space="preserve">01C043</t>
  </si>
  <si>
    <t xml:space="preserve">Craniotomies en dehors de tout traumatisme, âge supérieur à 17 ans, niveau 3</t>
  </si>
  <si>
    <t xml:space="preserve">01C044</t>
  </si>
  <si>
    <t xml:space="preserve">Craniotomies en dehors de tout traumatisme, âge supérieur à 17 ans, niveau 4</t>
  </si>
  <si>
    <t xml:space="preserve">01C051</t>
  </si>
  <si>
    <t xml:space="preserve">Interventions sur le rachis et la moelle pour des affections neurologiques, niveau 1</t>
  </si>
  <si>
    <t xml:space="preserve">01C052</t>
  </si>
  <si>
    <t xml:space="preserve">Interventions sur le rachis et la moelle pour des affections neurologiques, niveau 2</t>
  </si>
  <si>
    <t xml:space="preserve">01C053</t>
  </si>
  <si>
    <t xml:space="preserve">Interventions sur le rachis et la moelle pour des affections neurologiques, niveau 3</t>
  </si>
  <si>
    <t xml:space="preserve">01C054</t>
  </si>
  <si>
    <t xml:space="preserve">Interventions sur le rachis et la moelle pour des affections neurologiques, niveau 4</t>
  </si>
  <si>
    <t xml:space="preserve">01C061</t>
  </si>
  <si>
    <t xml:space="preserve">Interventions sur le système vasculaire précérébral, niveau 1</t>
  </si>
  <si>
    <t xml:space="preserve">01C062</t>
  </si>
  <si>
    <t xml:space="preserve">Interventions sur le système vasculaire précérébral, niveau 2</t>
  </si>
  <si>
    <t xml:space="preserve">01C063</t>
  </si>
  <si>
    <t xml:space="preserve">Interventions sur le système vasculaire précérébral, niveau 3</t>
  </si>
  <si>
    <t xml:space="preserve">01C064</t>
  </si>
  <si>
    <t xml:space="preserve">Interventions sur le système vasculaire précérébral, niveau 4</t>
  </si>
  <si>
    <t xml:space="preserve">01C08J</t>
  </si>
  <si>
    <t xml:space="preserve">Interventions sur les nerfs crâniens ou périphériques et autres interventions sur le système nerveux, en ambulatoire</t>
  </si>
  <si>
    <t xml:space="preserve">01C081</t>
  </si>
  <si>
    <t xml:space="preserve">Interventions sur les nerfs crâniens ou périphériques et autres interventions sur le système nerveux, niveau 1</t>
  </si>
  <si>
    <t xml:space="preserve">01C082</t>
  </si>
  <si>
    <t xml:space="preserve">Interventions sur les nerfs crâniens ou périphériques et autres interventions sur le système nerveux, niveau 2</t>
  </si>
  <si>
    <t xml:space="preserve">01C083</t>
  </si>
  <si>
    <t xml:space="preserve">Interventions sur les nerfs crâniens ou périphériques et autres interventions sur le système nerveux, niveau 3</t>
  </si>
  <si>
    <t xml:space="preserve">01C084</t>
  </si>
  <si>
    <t xml:space="preserve">Interventions sur les nerfs crâniens ou périphériques et autres interventions sur le système nerveux, niveau 4</t>
  </si>
  <si>
    <t xml:space="preserve">01C091</t>
  </si>
  <si>
    <t xml:space="preserve">Pose d'un stimulateur cérébral, niveau 1</t>
  </si>
  <si>
    <t xml:space="preserve">01C092</t>
  </si>
  <si>
    <t xml:space="preserve">Pose d'un stimulateur cérébral, niveau 2</t>
  </si>
  <si>
    <t xml:space="preserve">01C093</t>
  </si>
  <si>
    <t xml:space="preserve">Pose d'un stimulateur cérébral, niveau 3</t>
  </si>
  <si>
    <t xml:space="preserve">01C094</t>
  </si>
  <si>
    <t xml:space="preserve">Pose d'un stimulateur cérébral, niveau 4</t>
  </si>
  <si>
    <t xml:space="preserve">01C10J</t>
  </si>
  <si>
    <t xml:space="preserve">Pose d'un stimulateur médullaire, en ambulatoire</t>
  </si>
  <si>
    <t xml:space="preserve">01C101</t>
  </si>
  <si>
    <t xml:space="preserve">Pose d'un stimulateur médullaire, niveau 1</t>
  </si>
  <si>
    <t xml:space="preserve">01C102</t>
  </si>
  <si>
    <t xml:space="preserve">Pose d'un stimulateur médullaire, niveau 2</t>
  </si>
  <si>
    <t xml:space="preserve">01C103</t>
  </si>
  <si>
    <t xml:space="preserve">Pose d'un stimulateur médullaire, niveau 3</t>
  </si>
  <si>
    <t xml:space="preserve">01C111</t>
  </si>
  <si>
    <t xml:space="preserve">Craniotomies pour tumeurs, âge inférieur à 18 ans, niveau 1</t>
  </si>
  <si>
    <t xml:space="preserve">01C112</t>
  </si>
  <si>
    <t xml:space="preserve">Craniotomies pour tumeurs, âge inférieur à 18 ans, niveau 2</t>
  </si>
  <si>
    <t xml:space="preserve">01C113</t>
  </si>
  <si>
    <t xml:space="preserve">Craniotomies pour tumeurs, âge inférieur à 18 ans, niveau 3</t>
  </si>
  <si>
    <t xml:space="preserve">01C114</t>
  </si>
  <si>
    <t xml:space="preserve">Craniotomies pour tumeurs, âge inférieur à 18 ans, niveau 4</t>
  </si>
  <si>
    <t xml:space="preserve">01C121</t>
  </si>
  <si>
    <t xml:space="preserve">Craniotomies pour affections non tumorales, âge inférieur à 18 ans, niveau 1</t>
  </si>
  <si>
    <t xml:space="preserve">01C122</t>
  </si>
  <si>
    <t xml:space="preserve">Craniotomies pour affections non tumorales, âge inférieur à 18 ans, niveau 2</t>
  </si>
  <si>
    <t xml:space="preserve">01C123</t>
  </si>
  <si>
    <t xml:space="preserve">Craniotomies pour affections non tumorales, âge inférieur à 18 ans, niveau 3</t>
  </si>
  <si>
    <t xml:space="preserve">01C124</t>
  </si>
  <si>
    <t xml:space="preserve">Craniotomies pour affections non tumorales, âge inférieur à 18 ans, niveau 4</t>
  </si>
  <si>
    <t xml:space="preserve">01C14J</t>
  </si>
  <si>
    <t xml:space="preserve">Libérations de nerfs superficiels à l'exception du médian au canal carpien, en ambulatoire</t>
  </si>
  <si>
    <t xml:space="preserve">01C141</t>
  </si>
  <si>
    <t xml:space="preserve">Libérations de nerfs superficiels à l'exception du médian au canal carpien, niveau 1</t>
  </si>
  <si>
    <t xml:space="preserve">01C142</t>
  </si>
  <si>
    <t xml:space="preserve">Libérations de nerfs superficiels à l'exception du médian au canal carpien, niveau 2</t>
  </si>
  <si>
    <t xml:space="preserve">01C15J</t>
  </si>
  <si>
    <t xml:space="preserve">Libérations du médian au canal carpien, en ambulatoire</t>
  </si>
  <si>
    <t xml:space="preserve">01C151</t>
  </si>
  <si>
    <t xml:space="preserve">Libérations du médian au canal carpien, niveau 1</t>
  </si>
  <si>
    <t xml:space="preserve">01C152</t>
  </si>
  <si>
    <t xml:space="preserve">Libérations du médian au canal carpien, niveau 2</t>
  </si>
  <si>
    <t xml:space="preserve">01C153</t>
  </si>
  <si>
    <t xml:space="preserve">Libérations du médian au canal carpien, niveau 3</t>
  </si>
  <si>
    <t xml:space="preserve">01K021</t>
  </si>
  <si>
    <t xml:space="preserve">Autres embolisations intracrâniennes et médullaires, niveau 1</t>
  </si>
  <si>
    <t xml:space="preserve">01K022</t>
  </si>
  <si>
    <t xml:space="preserve">Autres embolisations intracrâniennes et médullaires, niveau 2</t>
  </si>
  <si>
    <t xml:space="preserve">01K023</t>
  </si>
  <si>
    <t xml:space="preserve">Autres embolisations intracrâniennes et médullaires, niveau 3</t>
  </si>
  <si>
    <t xml:space="preserve">01K024</t>
  </si>
  <si>
    <t xml:space="preserve">Autres embolisations intracrâniennes et médullaires, niveau 4</t>
  </si>
  <si>
    <t xml:space="preserve">01K031</t>
  </si>
  <si>
    <t xml:space="preserve">Autres actes thérapeutiques par voie vasculaire du système nerveux, niveau 1</t>
  </si>
  <si>
    <t xml:space="preserve">01K032</t>
  </si>
  <si>
    <t xml:space="preserve">Autres actes thérapeutiques par voie vasculaire du système nerveux, niveau 2</t>
  </si>
  <si>
    <t xml:space="preserve">01K033</t>
  </si>
  <si>
    <t xml:space="preserve">Autres actes thérapeutiques par voie vasculaire du système nerveux, niveau 3</t>
  </si>
  <si>
    <t xml:space="preserve">01K034</t>
  </si>
  <si>
    <t xml:space="preserve">Autres actes thérapeutiques par voie vasculaire du système nerveux, niveau 4</t>
  </si>
  <si>
    <t xml:space="preserve">01K04J</t>
  </si>
  <si>
    <t xml:space="preserve">Injections de toxine botulique, en ambulatoire</t>
  </si>
  <si>
    <t xml:space="preserve">01K05J</t>
  </si>
  <si>
    <t xml:space="preserve">Séjours pour douleurs chroniques rebelles comprenant un bloc ou une infiltration, en ambulatoire</t>
  </si>
  <si>
    <t xml:space="preserve">01K06J</t>
  </si>
  <si>
    <t xml:space="preserve">Affections du système nerveux sans acte opératoire avec anesthésie, en ambulatoire</t>
  </si>
  <si>
    <t xml:space="preserve">01K071</t>
  </si>
  <si>
    <t xml:space="preserve">Embolisations intracrâniennes et médullaires pour hémorragie, niveau 1</t>
  </si>
  <si>
    <t xml:space="preserve">01K072</t>
  </si>
  <si>
    <t xml:space="preserve">Embolisations intracrâniennes et médullaires pour hémorragie, niveau 2</t>
  </si>
  <si>
    <t xml:space="preserve">01K073</t>
  </si>
  <si>
    <t xml:space="preserve">Embolisations intracrâniennes et médullaires pour hémorragie, niveau 3</t>
  </si>
  <si>
    <t xml:space="preserve">01K074</t>
  </si>
  <si>
    <t xml:space="preserve">Embolisations intracrâniennes et médullaires pour hémorragie, niveau 4</t>
  </si>
  <si>
    <t xml:space="preserve">01M04T</t>
  </si>
  <si>
    <t xml:space="preserve">Méningites virales, très courte durée</t>
  </si>
  <si>
    <t xml:space="preserve">01M041</t>
  </si>
  <si>
    <t xml:space="preserve">Méningites virales, niveau 1</t>
  </si>
  <si>
    <t xml:space="preserve">01M042</t>
  </si>
  <si>
    <t xml:space="preserve">Méningites virales, niveau 2</t>
  </si>
  <si>
    <t xml:space="preserve">01M043</t>
  </si>
  <si>
    <t xml:space="preserve">Méningites virales, niveau 3</t>
  </si>
  <si>
    <t xml:space="preserve">01M044</t>
  </si>
  <si>
    <t xml:space="preserve">Méningites virales, niveau 4</t>
  </si>
  <si>
    <t xml:space="preserve">01M05T</t>
  </si>
  <si>
    <t xml:space="preserve">Infections du système nerveux à l'exception des méningites virales, très courte durée</t>
  </si>
  <si>
    <t xml:space="preserve">01M051</t>
  </si>
  <si>
    <t xml:space="preserve">Infections du système nerveux à l'exception des méningites virales, niveau 1</t>
  </si>
  <si>
    <t xml:space="preserve">01M052</t>
  </si>
  <si>
    <t xml:space="preserve">Infections du système nerveux à l'exception des méningites virales, niveau 2</t>
  </si>
  <si>
    <t xml:space="preserve">01M053</t>
  </si>
  <si>
    <t xml:space="preserve">Infections du système nerveux à l'exception des méningites virales, niveau 3</t>
  </si>
  <si>
    <t xml:space="preserve">01M054</t>
  </si>
  <si>
    <t xml:space="preserve">Infections du système nerveux à l'exception des méningites virales, niveau 4</t>
  </si>
  <si>
    <t xml:space="preserve">01M07T</t>
  </si>
  <si>
    <t xml:space="preserve">Maladies dégénératives du système nerveux, âge supérieur à 79 ans, très courte durée</t>
  </si>
  <si>
    <t xml:space="preserve">01M071</t>
  </si>
  <si>
    <t xml:space="preserve">Maladies dégénératives du système nerveux, âge supérieur à 79 ans, niveau 1</t>
  </si>
  <si>
    <t xml:space="preserve">01M072</t>
  </si>
  <si>
    <t xml:space="preserve">Maladies dégénératives du système nerveux, âge supérieur à 79 ans, niveau 2</t>
  </si>
  <si>
    <t xml:space="preserve">01M073</t>
  </si>
  <si>
    <t xml:space="preserve">Maladies dégénératives du système nerveux, âge supérieur à 79 ans, niveau 3</t>
  </si>
  <si>
    <t xml:space="preserve">01M074</t>
  </si>
  <si>
    <t xml:space="preserve">Maladies dégénératives du système nerveux, âge supérieur à 79 ans, niveau 4</t>
  </si>
  <si>
    <t xml:space="preserve">01M08T</t>
  </si>
  <si>
    <t xml:space="preserve">Maladies dégénératives du système nerveux, âge inférieur à 80 ans, très courte durée</t>
  </si>
  <si>
    <t xml:space="preserve">01M081</t>
  </si>
  <si>
    <t xml:space="preserve">Maladies dégénératives du système nerveux, âge inférieur à 80 ans, niveau 1</t>
  </si>
  <si>
    <t xml:space="preserve">01M082</t>
  </si>
  <si>
    <t xml:space="preserve">Maladies dégénératives du système nerveux, âge inférieur à 80 ans, niveau 2</t>
  </si>
  <si>
    <t xml:space="preserve">01M083</t>
  </si>
  <si>
    <t xml:space="preserve">Maladies dégénératives du système nerveux, âge inférieur à 80 ans, niveau 3</t>
  </si>
  <si>
    <t xml:space="preserve">01M084</t>
  </si>
  <si>
    <t xml:space="preserve">Maladies dégénératives du système nerveux, âge inférieur à 80 ans, niveau 4</t>
  </si>
  <si>
    <t xml:space="preserve">01M09T</t>
  </si>
  <si>
    <t xml:space="preserve">Affections et lésions du rachis et de la moelle, très courte durée</t>
  </si>
  <si>
    <t xml:space="preserve">01M091</t>
  </si>
  <si>
    <t xml:space="preserve">Affections et lésions du rachis et de la moelle, niveau 1</t>
  </si>
  <si>
    <t xml:space="preserve">01M092</t>
  </si>
  <si>
    <t xml:space="preserve">Affections et lésions du rachis et de la moelle, niveau 2</t>
  </si>
  <si>
    <t xml:space="preserve">01M093</t>
  </si>
  <si>
    <t xml:space="preserve">Affections et lésions du rachis et de la moelle, niveau 3</t>
  </si>
  <si>
    <t xml:space="preserve">01M094</t>
  </si>
  <si>
    <t xml:space="preserve">Affections et lésions du rachis et de la moelle, niveau 4</t>
  </si>
  <si>
    <t xml:space="preserve">01M10T</t>
  </si>
  <si>
    <t xml:space="preserve">Autres affections cérébrovasculaires, très courte durée</t>
  </si>
  <si>
    <t xml:space="preserve">01M101</t>
  </si>
  <si>
    <t xml:space="preserve">Autres affections cérébrovasculaires, niveau 1</t>
  </si>
  <si>
    <t xml:space="preserve">01M102</t>
  </si>
  <si>
    <t xml:space="preserve">Autres affections cérébrovasculaires, niveau 2</t>
  </si>
  <si>
    <t xml:space="preserve">01M103</t>
  </si>
  <si>
    <t xml:space="preserve">Autres affections cérébrovasculaires, niveau 3</t>
  </si>
  <si>
    <t xml:space="preserve">01M104</t>
  </si>
  <si>
    <t xml:space="preserve">Autres affections cérébrovasculaires, niveau 4</t>
  </si>
  <si>
    <t xml:space="preserve">01M11T</t>
  </si>
  <si>
    <t xml:space="preserve">Affections des nerfs crâniens et rachidiens, très courte durée</t>
  </si>
  <si>
    <t xml:space="preserve">01M111</t>
  </si>
  <si>
    <t xml:space="preserve">Affections des nerfs crâniens et rachidiens, niveau 1</t>
  </si>
  <si>
    <t xml:space="preserve">01M112</t>
  </si>
  <si>
    <t xml:space="preserve">Affections des nerfs crâniens et rachidiens, niveau 2</t>
  </si>
  <si>
    <t xml:space="preserve">01M113</t>
  </si>
  <si>
    <t xml:space="preserve">Affections des nerfs crâniens et rachidiens, niveau 3</t>
  </si>
  <si>
    <t xml:space="preserve">01M114</t>
  </si>
  <si>
    <t xml:space="preserve">Affections des nerfs crâniens et rachidiens, niveau 4</t>
  </si>
  <si>
    <t xml:space="preserve">01M12T</t>
  </si>
  <si>
    <t xml:space="preserve">Autres affections du système nerveux, très courte durée</t>
  </si>
  <si>
    <t xml:space="preserve">01M121</t>
  </si>
  <si>
    <t xml:space="preserve">Autres affections du système nerveux, niveau 1</t>
  </si>
  <si>
    <t xml:space="preserve">01M122</t>
  </si>
  <si>
    <t xml:space="preserve">Autres affections du système nerveux, niveau 2</t>
  </si>
  <si>
    <t xml:space="preserve">01M123</t>
  </si>
  <si>
    <t xml:space="preserve">Autres affections du système nerveux, niveau 3</t>
  </si>
  <si>
    <t xml:space="preserve">01M124</t>
  </si>
  <si>
    <t xml:space="preserve">Autres affections du système nerveux, niveau 4</t>
  </si>
  <si>
    <t xml:space="preserve">01M131</t>
  </si>
  <si>
    <t xml:space="preserve">Troubles de la conscience et comas d'origine non traumatique, niveau 1</t>
  </si>
  <si>
    <t xml:space="preserve">01M132</t>
  </si>
  <si>
    <t xml:space="preserve">Troubles de la conscience et comas d'origine non traumatique, niveau 2</t>
  </si>
  <si>
    <t xml:space="preserve">01M133</t>
  </si>
  <si>
    <t xml:space="preserve">Troubles de la conscience et comas d'origine non traumatique, niveau 3</t>
  </si>
  <si>
    <t xml:space="preserve">01M134</t>
  </si>
  <si>
    <t xml:space="preserve">Troubles de la conscience et comas d'origine non traumatique, niveau 4</t>
  </si>
  <si>
    <t xml:space="preserve">01M15T</t>
  </si>
  <si>
    <t xml:space="preserve">Accidents ischémiques transitoires et occlusions des artères précérébrales, âge supérieur à 79 ans, très courte durée</t>
  </si>
  <si>
    <t xml:space="preserve">01M151</t>
  </si>
  <si>
    <t xml:space="preserve">Accidents ischémiques transitoires et occlusions des artères précérébrales, âge supérieur à 79 ans, niveau 1</t>
  </si>
  <si>
    <t xml:space="preserve">01M152</t>
  </si>
  <si>
    <t xml:space="preserve">Accidents ischémiques transitoires et occlusions des artères précérébrales, âge supérieur à 79 ans, niveau 2</t>
  </si>
  <si>
    <t xml:space="preserve">01M153</t>
  </si>
  <si>
    <t xml:space="preserve">Accidents ischémiques transitoires et occlusions des artères précérébrales, âge supérieur à 79 ans, niveau 3</t>
  </si>
  <si>
    <t xml:space="preserve">01M154</t>
  </si>
  <si>
    <t xml:space="preserve">Accidents ischémiques transitoires et occlusions des artères précérébrales, âge supérieur à 79 ans, niveau 4</t>
  </si>
  <si>
    <t xml:space="preserve">01M16T</t>
  </si>
  <si>
    <t xml:space="preserve">Accidents ischémiques transitoires et occlusions des artères précérébrales, âge inférieur à 80 ans, très courte durée</t>
  </si>
  <si>
    <t xml:space="preserve">01M161</t>
  </si>
  <si>
    <t xml:space="preserve">Accidents ischémiques transitoires et occlusions des artères précérébrales, âge inférieur à 80 ans, niveau 1</t>
  </si>
  <si>
    <t xml:space="preserve">01M162</t>
  </si>
  <si>
    <t xml:space="preserve">Accidents ischémiques transitoires et occlusions des artères précérébrales, âge inférieur à 80 ans, niveau 2</t>
  </si>
  <si>
    <t xml:space="preserve">01M163</t>
  </si>
  <si>
    <t xml:space="preserve">Accidents ischémiques transitoires et occlusions des artères précérébrales, âge inférieur à 80 ans, niveau 3</t>
  </si>
  <si>
    <t xml:space="preserve">01M164</t>
  </si>
  <si>
    <t xml:space="preserve">Accidents ischémiques transitoires et occlusions des artères précérébrales, âge inférieur à 80 ans, niveau 4</t>
  </si>
  <si>
    <t xml:space="preserve">01M17T</t>
  </si>
  <si>
    <t xml:space="preserve">Sclérose en plaques et ataxie cérébelleuse, très courte durée</t>
  </si>
  <si>
    <t xml:space="preserve">01M171</t>
  </si>
  <si>
    <t xml:space="preserve">Sclérose en plaques et ataxie cérébelleuse, niveau 1</t>
  </si>
  <si>
    <t xml:space="preserve">01M172</t>
  </si>
  <si>
    <t xml:space="preserve">Sclérose en plaques et ataxie cérébelleuse, niveau 2</t>
  </si>
  <si>
    <t xml:space="preserve">01M173</t>
  </si>
  <si>
    <t xml:space="preserve">Sclérose en plaques et ataxie cérébelleuse, niveau 3</t>
  </si>
  <si>
    <t xml:space="preserve">01M174</t>
  </si>
  <si>
    <t xml:space="preserve">Sclérose en plaques et ataxie cérébelleuse, niveau 4</t>
  </si>
  <si>
    <t xml:space="preserve">01M18T</t>
  </si>
  <si>
    <t xml:space="preserve">Lésions traumatiques intracrâniennes sévères, très courte durée</t>
  </si>
  <si>
    <t xml:space="preserve">01M181</t>
  </si>
  <si>
    <t xml:space="preserve">Lésions traumatiques intracrâniennes sévères, niveau 1</t>
  </si>
  <si>
    <t xml:space="preserve">01M182</t>
  </si>
  <si>
    <t xml:space="preserve">Lésions traumatiques intracrâniennes sévères, niveau 2</t>
  </si>
  <si>
    <t xml:space="preserve">01M183</t>
  </si>
  <si>
    <t xml:space="preserve">Lésions traumatiques intracrâniennes sévères, niveau 3</t>
  </si>
  <si>
    <t xml:space="preserve">01M184</t>
  </si>
  <si>
    <t xml:space="preserve">Lésions traumatiques intracrâniennes sévères, niveau 4</t>
  </si>
  <si>
    <t xml:space="preserve">01M191</t>
  </si>
  <si>
    <t xml:space="preserve">Autres lésions traumatiques intracrâniennes, sauf commotions, niveau 1</t>
  </si>
  <si>
    <t xml:space="preserve">01M192</t>
  </si>
  <si>
    <t xml:space="preserve">Autres lésions traumatiques intracrâniennes, sauf commotions, niveau 2</t>
  </si>
  <si>
    <t xml:space="preserve">01M193</t>
  </si>
  <si>
    <t xml:space="preserve">Autres lésions traumatiques intracrâniennes, sauf commotions, niveau 3</t>
  </si>
  <si>
    <t xml:space="preserve">01M194</t>
  </si>
  <si>
    <t xml:space="preserve">Autres lésions traumatiques intracrâniennes, sauf commotions, niveau 4</t>
  </si>
  <si>
    <t xml:space="preserve">01M201</t>
  </si>
  <si>
    <t xml:space="preserve">Commotions cérébrales, niveau 1</t>
  </si>
  <si>
    <t xml:space="preserve">01M202</t>
  </si>
  <si>
    <t xml:space="preserve">Commotions cérébrales, niveau 2</t>
  </si>
  <si>
    <t xml:space="preserve">01M203</t>
  </si>
  <si>
    <t xml:space="preserve">Commotions cérébrales, niveau 3</t>
  </si>
  <si>
    <t xml:space="preserve">01M204</t>
  </si>
  <si>
    <t xml:space="preserve">Commotions cérébrales, niveau 4</t>
  </si>
  <si>
    <t xml:space="preserve">01M21T</t>
  </si>
  <si>
    <t xml:space="preserve">Douleurs chroniques rebelles, très courte durée</t>
  </si>
  <si>
    <t xml:space="preserve">01M211</t>
  </si>
  <si>
    <t xml:space="preserve">Douleurs chroniques rebelles, niveau 1</t>
  </si>
  <si>
    <t xml:space="preserve">01M212</t>
  </si>
  <si>
    <t xml:space="preserve">Douleurs chroniques rebelles, niveau 2</t>
  </si>
  <si>
    <t xml:space="preserve">01M213</t>
  </si>
  <si>
    <t xml:space="preserve">Douleurs chroniques rebelles, niveau 3</t>
  </si>
  <si>
    <t xml:space="preserve">01M214</t>
  </si>
  <si>
    <t xml:space="preserve">Douleurs chroniques rebelles, niveau 4</t>
  </si>
  <si>
    <t xml:space="preserve">01M22T</t>
  </si>
  <si>
    <t xml:space="preserve">Migraines et céphalées, très courte durée</t>
  </si>
  <si>
    <t xml:space="preserve">01M221</t>
  </si>
  <si>
    <t xml:space="preserve">Migraines et céphalées, niveau 1</t>
  </si>
  <si>
    <t xml:space="preserve">01M222</t>
  </si>
  <si>
    <t xml:space="preserve">Migraines et céphalées, niveau 2</t>
  </si>
  <si>
    <t xml:space="preserve">01M223</t>
  </si>
  <si>
    <t xml:space="preserve">Migraines et céphalées, niveau 3</t>
  </si>
  <si>
    <t xml:space="preserve">01M224</t>
  </si>
  <si>
    <t xml:space="preserve">Migraines et céphalées, niveau 4</t>
  </si>
  <si>
    <t xml:space="preserve">01M231</t>
  </si>
  <si>
    <t xml:space="preserve">Convulsions hyperthermiques, niveau 1</t>
  </si>
  <si>
    <t xml:space="preserve">01M232</t>
  </si>
  <si>
    <t xml:space="preserve">Convulsions hyperthermiques, niveau 2</t>
  </si>
  <si>
    <t xml:space="preserve">01M233</t>
  </si>
  <si>
    <t xml:space="preserve">Convulsions hyperthermiques, niveau 3</t>
  </si>
  <si>
    <t xml:space="preserve">01M234</t>
  </si>
  <si>
    <t xml:space="preserve">Convulsions hyperthermiques, niveau 4</t>
  </si>
  <si>
    <t xml:space="preserve">01M24T</t>
  </si>
  <si>
    <t xml:space="preserve">Epilepsie, âge inférieur à 18 ans, très courte durée</t>
  </si>
  <si>
    <t xml:space="preserve">01M241</t>
  </si>
  <si>
    <t xml:space="preserve">Epilepsie, âge inférieur à 18 ans, niveau 1</t>
  </si>
  <si>
    <t xml:space="preserve">01M242</t>
  </si>
  <si>
    <t xml:space="preserve">Epilepsie, âge inférieur à 18 ans, niveau 2</t>
  </si>
  <si>
    <t xml:space="preserve">01M243</t>
  </si>
  <si>
    <t xml:space="preserve">Epilepsie, âge inférieur à 18 ans, niveau 3</t>
  </si>
  <si>
    <t xml:space="preserve">01M244</t>
  </si>
  <si>
    <t xml:space="preserve">Epilepsie, âge inférieur à 18 ans, niveau 4</t>
  </si>
  <si>
    <t xml:space="preserve">01M25T</t>
  </si>
  <si>
    <t xml:space="preserve">Epilepsie, âge supérieur à 17 ans, très courte durée</t>
  </si>
  <si>
    <t xml:space="preserve">01M251</t>
  </si>
  <si>
    <t xml:space="preserve">Epilepsie, âge supérieur à 17 ans, niveau 1</t>
  </si>
  <si>
    <t xml:space="preserve">01M252</t>
  </si>
  <si>
    <t xml:space="preserve">Epilepsie, âge supérieur à 17 ans, niveau 2</t>
  </si>
  <si>
    <t xml:space="preserve">01M253</t>
  </si>
  <si>
    <t xml:space="preserve">Epilepsie, âge supérieur à 17 ans, niveau 3</t>
  </si>
  <si>
    <t xml:space="preserve">01M254</t>
  </si>
  <si>
    <t xml:space="preserve">Epilepsie, âge supérieur à 17 ans, niveau 4</t>
  </si>
  <si>
    <t xml:space="preserve">01M26T</t>
  </si>
  <si>
    <t xml:space="preserve">Tumeurs malignes du système nerveux, très courte durée</t>
  </si>
  <si>
    <t xml:space="preserve">01M261</t>
  </si>
  <si>
    <t xml:space="preserve">Tumeurs malignes du système nerveux, niveau 1</t>
  </si>
  <si>
    <t xml:space="preserve">01M262</t>
  </si>
  <si>
    <t xml:space="preserve">Tumeurs malignes du système nerveux, niveau 2</t>
  </si>
  <si>
    <t xml:space="preserve">01M263</t>
  </si>
  <si>
    <t xml:space="preserve">Tumeurs malignes du système nerveux, niveau 3</t>
  </si>
  <si>
    <t xml:space="preserve">01M264</t>
  </si>
  <si>
    <t xml:space="preserve">Tumeurs malignes du système nerveux, niveau 4</t>
  </si>
  <si>
    <t xml:space="preserve">01M27T</t>
  </si>
  <si>
    <t xml:space="preserve">Autres tumeurs du système nerveux, très courte durée</t>
  </si>
  <si>
    <t xml:space="preserve">01M271</t>
  </si>
  <si>
    <t xml:space="preserve">Autres tumeurs du système nerveux, niveau 1</t>
  </si>
  <si>
    <t xml:space="preserve">01M272</t>
  </si>
  <si>
    <t xml:space="preserve">Autres tumeurs du système nerveux, niveau 2</t>
  </si>
  <si>
    <t xml:space="preserve">01M273</t>
  </si>
  <si>
    <t xml:space="preserve">Autres tumeurs du système nerveux, niveau 3</t>
  </si>
  <si>
    <t xml:space="preserve">01M274</t>
  </si>
  <si>
    <t xml:space="preserve">Autres tumeurs du système nerveux, niveau 4</t>
  </si>
  <si>
    <t xml:space="preserve">01M28T</t>
  </si>
  <si>
    <t xml:space="preserve">Hydrocéphalies, très courte durée</t>
  </si>
  <si>
    <t xml:space="preserve">01M281</t>
  </si>
  <si>
    <t xml:space="preserve">Hydrocéphalies, niveau 1</t>
  </si>
  <si>
    <t xml:space="preserve">01M282</t>
  </si>
  <si>
    <t xml:space="preserve">Hydrocéphalies, niveau 2</t>
  </si>
  <si>
    <t xml:space="preserve">01M283</t>
  </si>
  <si>
    <t xml:space="preserve">Hydrocéphalies, niveau 3</t>
  </si>
  <si>
    <t xml:space="preserve">01M284</t>
  </si>
  <si>
    <t xml:space="preserve">Hydrocéphalies, niveau 4</t>
  </si>
  <si>
    <t xml:space="preserve">01M291</t>
  </si>
  <si>
    <t xml:space="preserve">Anévrysmes cérébraux, niveau 1</t>
  </si>
  <si>
    <t xml:space="preserve">01M292</t>
  </si>
  <si>
    <t xml:space="preserve">Anévrysmes cérébraux, niveau 2</t>
  </si>
  <si>
    <t xml:space="preserve">01M293</t>
  </si>
  <si>
    <t xml:space="preserve">Anévrysmes cérébraux, niveau 3</t>
  </si>
  <si>
    <t xml:space="preserve">01M294</t>
  </si>
  <si>
    <t xml:space="preserve">Anévrysmes cérébraux, niveau 4</t>
  </si>
  <si>
    <t xml:space="preserve">01M30T</t>
  </si>
  <si>
    <t xml:space="preserve">Transferts et autres séjours courts pour accidents vasculaires intracérébraux non transitoires</t>
  </si>
  <si>
    <t xml:space="preserve">01M301</t>
  </si>
  <si>
    <t xml:space="preserve">Accidents vasculaires intracérébraux non transitoires, niveau 1</t>
  </si>
  <si>
    <t xml:space="preserve">01M302</t>
  </si>
  <si>
    <t xml:space="preserve">Accidents vasculaires intracérébraux non transitoires, niveau 2</t>
  </si>
  <si>
    <t xml:space="preserve">01M303</t>
  </si>
  <si>
    <t xml:space="preserve">Accidents vasculaires intracérébraux non transitoires, niveau 3</t>
  </si>
  <si>
    <t xml:space="preserve">01M304</t>
  </si>
  <si>
    <t xml:space="preserve">Accidents vasculaires intracérébraux non transitoires, niveau 4</t>
  </si>
  <si>
    <t xml:space="preserve">01M31T</t>
  </si>
  <si>
    <t xml:space="preserve">Transferts et autres séjours courts pour autres accidents vasculaires cérébraux non transitoires</t>
  </si>
  <si>
    <t xml:space="preserve">01M311</t>
  </si>
  <si>
    <t xml:space="preserve">Autres accidents vasculaires cérébraux non transitoires, niveau 1</t>
  </si>
  <si>
    <t xml:space="preserve">01M312</t>
  </si>
  <si>
    <t xml:space="preserve">Autres accidents vasculaires cérébraux non transitoires, niveau 2</t>
  </si>
  <si>
    <t xml:space="preserve">01M313</t>
  </si>
  <si>
    <t xml:space="preserve">Autres accidents vasculaires cérébraux non transitoires, niveau 3</t>
  </si>
  <si>
    <t xml:space="preserve">01M314</t>
  </si>
  <si>
    <t xml:space="preserve">Autres accidents vasculaires cérébraux non transitoires, niveau 4</t>
  </si>
  <si>
    <t xml:space="preserve">01M32Z</t>
  </si>
  <si>
    <t xml:space="preserve">Explorations et surveillance pour affections du système nerveux</t>
  </si>
  <si>
    <t xml:space="preserve">01M331</t>
  </si>
  <si>
    <t xml:space="preserve">Troubles du sommeil, niveau 1</t>
  </si>
  <si>
    <t xml:space="preserve">01M332</t>
  </si>
  <si>
    <t xml:space="preserve">Troubles du sommeil, niveau 2</t>
  </si>
  <si>
    <t xml:space="preserve">01M333</t>
  </si>
  <si>
    <t xml:space="preserve">Troubles du sommeil, niveau 3</t>
  </si>
  <si>
    <t xml:space="preserve">01M334</t>
  </si>
  <si>
    <t xml:space="preserve">Troubles du sommeil, niveau 4</t>
  </si>
  <si>
    <t xml:space="preserve">01M34T</t>
  </si>
  <si>
    <t xml:space="preserve">Anomalies de la démarche d'origine neurologique, très courte durée</t>
  </si>
  <si>
    <t xml:space="preserve">01M34Z</t>
  </si>
  <si>
    <t xml:space="preserve">Anomalies de la démarche d'origine neurologique</t>
  </si>
  <si>
    <t xml:space="preserve">01M35T</t>
  </si>
  <si>
    <t xml:space="preserve">Symptômes et autres recours aux soins de la CMD 01, très courte durée</t>
  </si>
  <si>
    <t xml:space="preserve">01M35Z</t>
  </si>
  <si>
    <t xml:space="preserve">Symptômes et autres recours aux soins de la CMD 01</t>
  </si>
  <si>
    <t xml:space="preserve">01M36E</t>
  </si>
  <si>
    <t xml:space="preserve">Accidents vasculaires cérébraux non transitoires avec décès : séjours de moins de 2 jours</t>
  </si>
  <si>
    <t xml:space="preserve">01M37E</t>
  </si>
  <si>
    <t xml:space="preserve">Autres affections de la CMD 01 avec décès : séjours de moins de 2 jours</t>
  </si>
  <si>
    <t xml:space="preserve">01M381</t>
  </si>
  <si>
    <t xml:space="preserve">Autres affections neurologiques concernant majoritairement la petite enfance, niveau 1</t>
  </si>
  <si>
    <t xml:space="preserve">01M382</t>
  </si>
  <si>
    <t xml:space="preserve">Autres affections neurologiques concernant majoritairement la petite enfance, niveau 2</t>
  </si>
  <si>
    <t xml:space="preserve">01M383</t>
  </si>
  <si>
    <t xml:space="preserve">Autres affections neurologiques concernant majoritairement la petite enfance, niveau 3</t>
  </si>
  <si>
    <t xml:space="preserve">01M384</t>
  </si>
  <si>
    <t xml:space="preserve">Autres affections neurologiques concernant majoritairement la petite enfance, niveau 4</t>
  </si>
  <si>
    <t xml:space="preserve">01M391</t>
  </si>
  <si>
    <t xml:space="preserve">Troubles de la régulation thermique du nouveau-né et du nourrisson, niveau 1</t>
  </si>
  <si>
    <t xml:space="preserve">01M392</t>
  </si>
  <si>
    <t xml:space="preserve">Troubles de la régulation thermique du nouveau-né et du nourrisson, niveau 2</t>
  </si>
  <si>
    <t xml:space="preserve">02C02J</t>
  </si>
  <si>
    <t xml:space="preserve">Interventions sur la rétine, en ambulatoire</t>
  </si>
  <si>
    <t xml:space="preserve">02C021</t>
  </si>
  <si>
    <t xml:space="preserve">Interventions sur la rétine, niveau 1</t>
  </si>
  <si>
    <t xml:space="preserve">02C022</t>
  </si>
  <si>
    <t xml:space="preserve">Interventions sur la rétine, niveau 2</t>
  </si>
  <si>
    <t xml:space="preserve">02C023</t>
  </si>
  <si>
    <t xml:space="preserve">Interventions sur la rétine, niveau 3</t>
  </si>
  <si>
    <t xml:space="preserve">02C024</t>
  </si>
  <si>
    <t xml:space="preserve">Interventions sur la rétine, niveau 4</t>
  </si>
  <si>
    <t xml:space="preserve">02C03J</t>
  </si>
  <si>
    <t xml:space="preserve">Interventions sur l'orbite, en ambulatoire</t>
  </si>
  <si>
    <t xml:space="preserve">02C031</t>
  </si>
  <si>
    <t xml:space="preserve">Interventions sur l'orbite, niveau 1</t>
  </si>
  <si>
    <t xml:space="preserve">02C032</t>
  </si>
  <si>
    <t xml:space="preserve">Interventions sur l'orbite, niveau 2</t>
  </si>
  <si>
    <t xml:space="preserve">02C033</t>
  </si>
  <si>
    <t xml:space="preserve">Interventions sur l'orbite, niveau 3</t>
  </si>
  <si>
    <t xml:space="preserve">02C034</t>
  </si>
  <si>
    <t xml:space="preserve">Interventions sur l'orbite, niveau 4</t>
  </si>
  <si>
    <t xml:space="preserve">02C05J</t>
  </si>
  <si>
    <t xml:space="preserve">Interventions sur le cristallin avec ou sans vitrectomie, en ambulatoire</t>
  </si>
  <si>
    <t xml:space="preserve">02C051</t>
  </si>
  <si>
    <t xml:space="preserve">Interventions sur le cristallin avec ou sans vitrectomie, niveau 1</t>
  </si>
  <si>
    <t xml:space="preserve">02C052</t>
  </si>
  <si>
    <t xml:space="preserve">Interventions sur le cristallin avec ou sans vitrectomie, niveau 2</t>
  </si>
  <si>
    <t xml:space="preserve">02C053</t>
  </si>
  <si>
    <t xml:space="preserve">Interventions sur le cristallin avec ou sans vitrectomie, niveau 3</t>
  </si>
  <si>
    <t xml:space="preserve">02C054</t>
  </si>
  <si>
    <t xml:space="preserve">Interventions sur le cristallin avec ou sans vitrectomie, niveau 4</t>
  </si>
  <si>
    <t xml:space="preserve">02C06J</t>
  </si>
  <si>
    <t xml:space="preserve">Interventions primaires sur l'iris, en ambulatoire</t>
  </si>
  <si>
    <t xml:space="preserve">02C061</t>
  </si>
  <si>
    <t xml:space="preserve">Interventions primaires sur l'iris, niveau 1</t>
  </si>
  <si>
    <t xml:space="preserve">02C062</t>
  </si>
  <si>
    <t xml:space="preserve">Interventions primaires sur l'iris, niveau 2</t>
  </si>
  <si>
    <t xml:space="preserve">02C07J</t>
  </si>
  <si>
    <t xml:space="preserve">Autres interventions extraoculaires, âge inférieur à 18 ans, en ambulatoire</t>
  </si>
  <si>
    <t xml:space="preserve">02C071</t>
  </si>
  <si>
    <t xml:space="preserve">Autres interventions extraoculaires, âge inférieur à 18 ans, niveau 1</t>
  </si>
  <si>
    <t xml:space="preserve">02C072</t>
  </si>
  <si>
    <t xml:space="preserve">Autres interventions extraoculaires, âge inférieur à 18 ans, niveau 2</t>
  </si>
  <si>
    <t xml:space="preserve">02C08J</t>
  </si>
  <si>
    <t xml:space="preserve">Autres interventions extraoculaires, âge supérieur à 17 ans, en ambulatoire</t>
  </si>
  <si>
    <t xml:space="preserve">02C081</t>
  </si>
  <si>
    <t xml:space="preserve">Autres interventions extraoculaires, âge supérieur à 17 ans, niveau 1</t>
  </si>
  <si>
    <t xml:space="preserve">02C082</t>
  </si>
  <si>
    <t xml:space="preserve">Autres interventions extraoculaires, âge supérieur à 17 ans, niveau 2</t>
  </si>
  <si>
    <t xml:space="preserve">02C083</t>
  </si>
  <si>
    <t xml:space="preserve">Autres interventions extraoculaires, âge supérieur à 17 ans, niveau 3</t>
  </si>
  <si>
    <t xml:space="preserve">02C084</t>
  </si>
  <si>
    <t xml:space="preserve">Autres interventions extraoculaires, âge supérieur à 17 ans, niveau 4</t>
  </si>
  <si>
    <t xml:space="preserve">02C09J</t>
  </si>
  <si>
    <t xml:space="preserve">Allogreffes de cornée, en ambulatoire</t>
  </si>
  <si>
    <t xml:space="preserve">02C091</t>
  </si>
  <si>
    <t xml:space="preserve">Allogreffes de cornée, niveau 1</t>
  </si>
  <si>
    <t xml:space="preserve">02C092</t>
  </si>
  <si>
    <t xml:space="preserve">Allogreffes de cornée, niveau 2</t>
  </si>
  <si>
    <t xml:space="preserve">02C093</t>
  </si>
  <si>
    <t xml:space="preserve">Allogreffes de cornée, niveau 3</t>
  </si>
  <si>
    <t xml:space="preserve">02C094</t>
  </si>
  <si>
    <t xml:space="preserve">Allogreffes de cornée, niveau 4</t>
  </si>
  <si>
    <t xml:space="preserve">02C10J</t>
  </si>
  <si>
    <t xml:space="preserve">Autres interventions intraoculaires pour affections sévères, en ambulatoire</t>
  </si>
  <si>
    <t xml:space="preserve">02C101</t>
  </si>
  <si>
    <t xml:space="preserve">Autres interventions intraoculaires pour affections sévères, niveau 1</t>
  </si>
  <si>
    <t xml:space="preserve">02C102</t>
  </si>
  <si>
    <t xml:space="preserve">Autres interventions intraoculaires pour affections sévères, niveau 2</t>
  </si>
  <si>
    <t xml:space="preserve">02C103</t>
  </si>
  <si>
    <t xml:space="preserve">Autres interventions intraoculaires pour affections sévères, niveau 3</t>
  </si>
  <si>
    <t xml:space="preserve">02C104</t>
  </si>
  <si>
    <t xml:space="preserve">Autres interventions intraoculaires pour affections sévères, niveau 4</t>
  </si>
  <si>
    <t xml:space="preserve">02C11J</t>
  </si>
  <si>
    <t xml:space="preserve">Autres interventions intraoculaires en dehors des affections sévères, en ambulatoire</t>
  </si>
  <si>
    <t xml:space="preserve">02C111</t>
  </si>
  <si>
    <t xml:space="preserve">Autres interventions intraoculaires en dehors des affections sévères, niveau 1</t>
  </si>
  <si>
    <t xml:space="preserve">02C112</t>
  </si>
  <si>
    <t xml:space="preserve">Autres interventions intraoculaires en dehors des affections sévères, niveau 2</t>
  </si>
  <si>
    <t xml:space="preserve">02C113</t>
  </si>
  <si>
    <t xml:space="preserve">Autres interventions intraoculaires en dehors des affections sévères, niveau 3</t>
  </si>
  <si>
    <t xml:space="preserve">02C114</t>
  </si>
  <si>
    <t xml:space="preserve">Autres interventions intraoculaires en dehors des affections sévères, niveau 4</t>
  </si>
  <si>
    <t xml:space="preserve">02C12J</t>
  </si>
  <si>
    <t xml:space="preserve">Interventions sur le cristallin avec trabéculectomie, en ambulatoire</t>
  </si>
  <si>
    <t xml:space="preserve">02C121</t>
  </si>
  <si>
    <t xml:space="preserve">Interventions sur le cristallin avec trabéculectomie, niveau 1</t>
  </si>
  <si>
    <t xml:space="preserve">02C122</t>
  </si>
  <si>
    <t xml:space="preserve">Interventions sur le cristallin avec trabéculectomie, niveau 2</t>
  </si>
  <si>
    <t xml:space="preserve">02C13J</t>
  </si>
  <si>
    <t xml:space="preserve">Interventions sur les muscles oculomoteurs, âge inférieur à 18 ans, en ambulatoire</t>
  </si>
  <si>
    <t xml:space="preserve">02C131</t>
  </si>
  <si>
    <t xml:space="preserve">Interventions sur les muscles oculomoteurs, âge inférieur à 18 ans, niveau 1</t>
  </si>
  <si>
    <t xml:space="preserve">02M021</t>
  </si>
  <si>
    <t xml:space="preserve">Hyphéma, niveau 1</t>
  </si>
  <si>
    <t xml:space="preserve">02M022</t>
  </si>
  <si>
    <t xml:space="preserve">Hyphéma, niveau 2</t>
  </si>
  <si>
    <t xml:space="preserve">02M023</t>
  </si>
  <si>
    <t xml:space="preserve">Hyphéma, niveau 3</t>
  </si>
  <si>
    <t xml:space="preserve">02M024</t>
  </si>
  <si>
    <t xml:space="preserve">Hyphéma, niveau 4</t>
  </si>
  <si>
    <t xml:space="preserve">02M031</t>
  </si>
  <si>
    <t xml:space="preserve">Infections oculaires aiguës sévères, niveau 1</t>
  </si>
  <si>
    <t xml:space="preserve">02M032</t>
  </si>
  <si>
    <t xml:space="preserve">Infections oculaires aiguës sévères, niveau 2</t>
  </si>
  <si>
    <t xml:space="preserve">02M033</t>
  </si>
  <si>
    <t xml:space="preserve">Infections oculaires aiguës sévères, niveau 3</t>
  </si>
  <si>
    <t xml:space="preserve">02M034</t>
  </si>
  <si>
    <t xml:space="preserve">Infections oculaires aiguës sévères, niveau 4</t>
  </si>
  <si>
    <t xml:space="preserve">02M04T</t>
  </si>
  <si>
    <t xml:space="preserve">Affections oculaires d'origine neurologique, très courte durée</t>
  </si>
  <si>
    <t xml:space="preserve">02M041</t>
  </si>
  <si>
    <t xml:space="preserve">Affections oculaires d'origine neurologique, niveau 1</t>
  </si>
  <si>
    <t xml:space="preserve">02M042</t>
  </si>
  <si>
    <t xml:space="preserve">Affections oculaires d'origine neurologique, niveau 2</t>
  </si>
  <si>
    <t xml:space="preserve">02M043</t>
  </si>
  <si>
    <t xml:space="preserve">Affections oculaires d'origine neurologique, niveau 3</t>
  </si>
  <si>
    <t xml:space="preserve">02M044</t>
  </si>
  <si>
    <t xml:space="preserve">Affections oculaires d'origine neurologique, niveau 4</t>
  </si>
  <si>
    <t xml:space="preserve">02M05T</t>
  </si>
  <si>
    <t xml:space="preserve">Autres affections oculaires, âge inférieur à 18 ans, très courte durée</t>
  </si>
  <si>
    <t xml:space="preserve">02M051</t>
  </si>
  <si>
    <t xml:space="preserve">Autres affections oculaires, âge inférieur à 18 ans, niveau 1</t>
  </si>
  <si>
    <t xml:space="preserve">02M052</t>
  </si>
  <si>
    <t xml:space="preserve">Autres affections oculaires, âge inférieur à 18 ans, niveau 2</t>
  </si>
  <si>
    <t xml:space="preserve">02M053</t>
  </si>
  <si>
    <t xml:space="preserve">Autres affections oculaires, âge inférieur à 18 ans, niveau 3</t>
  </si>
  <si>
    <t xml:space="preserve">02M054</t>
  </si>
  <si>
    <t xml:space="preserve">Autres affections oculaires, âge inférieur à 18 ans, niveau 4</t>
  </si>
  <si>
    <t xml:space="preserve">02M07T</t>
  </si>
  <si>
    <t xml:space="preserve">Autres affections oculaires d'origine diabétique, âge supérieur à 17 ans, très courte durée</t>
  </si>
  <si>
    <t xml:space="preserve">02M071</t>
  </si>
  <si>
    <t xml:space="preserve">Autres affections oculaires d'origine diabétique, âge supérieur à 17 ans, niveau 1</t>
  </si>
  <si>
    <t xml:space="preserve">02M072</t>
  </si>
  <si>
    <t xml:space="preserve">Autres affections oculaires d'origine diabétique, âge supérieur à 17 ans, niveau 2</t>
  </si>
  <si>
    <t xml:space="preserve">02M073</t>
  </si>
  <si>
    <t xml:space="preserve">Autres affections oculaires d'origine diabétique, âge supérieur à 17 ans, niveau 3</t>
  </si>
  <si>
    <t xml:space="preserve">02M074</t>
  </si>
  <si>
    <t xml:space="preserve">Autres affections oculaires d'origine diabétique, âge supérieur à 17 ans, niveau 4</t>
  </si>
  <si>
    <t xml:space="preserve">02M08T</t>
  </si>
  <si>
    <t xml:space="preserve">Autres affections oculaires d'origine non diabétique, âge supérieur à 17 ans, très courte durée</t>
  </si>
  <si>
    <t xml:space="preserve">02M081</t>
  </si>
  <si>
    <t xml:space="preserve">Autres affections oculaires d'origine non diabétique, âge supérieur à 17 ans, niveau 1</t>
  </si>
  <si>
    <t xml:space="preserve">02M082</t>
  </si>
  <si>
    <t xml:space="preserve">Autres affections oculaires d'origine non diabétique, âge supérieur à 17 ans, niveau 2</t>
  </si>
  <si>
    <t xml:space="preserve">02M083</t>
  </si>
  <si>
    <t xml:space="preserve">Autres affections oculaires d'origine non diabétique, âge supérieur à 17 ans, niveau 3</t>
  </si>
  <si>
    <t xml:space="preserve">02M084</t>
  </si>
  <si>
    <t xml:space="preserve">Autres affections oculaires d'origine non diabétique, âge supérieur à 17 ans, niveau 4</t>
  </si>
  <si>
    <t xml:space="preserve">02M09Z</t>
  </si>
  <si>
    <t xml:space="preserve">Explorations et surveillance pour affections de l'oeil</t>
  </si>
  <si>
    <t xml:space="preserve">02M10T</t>
  </si>
  <si>
    <t xml:space="preserve">Symptômes et autres recours aux soins de la CMD 02, très courte durée</t>
  </si>
  <si>
    <t xml:space="preserve">02M10Z</t>
  </si>
  <si>
    <t xml:space="preserve">Symptômes et autres recours aux soins de la CMD 02</t>
  </si>
  <si>
    <t xml:space="preserve">03C05T</t>
  </si>
  <si>
    <t xml:space="preserve">Réparations de fissures labiale et palatine, très courte durée</t>
  </si>
  <si>
    <t xml:space="preserve">03C051</t>
  </si>
  <si>
    <t xml:space="preserve">Réparations de fissures labiale et palatine, niveau 1</t>
  </si>
  <si>
    <t xml:space="preserve">03C052</t>
  </si>
  <si>
    <t xml:space="preserve">Réparations de fissures labiale et palatine, niveau 2</t>
  </si>
  <si>
    <t xml:space="preserve">03C053</t>
  </si>
  <si>
    <t xml:space="preserve">Réparations de fissures labiale et palatine, niveau 3</t>
  </si>
  <si>
    <t xml:space="preserve">03C06J</t>
  </si>
  <si>
    <t xml:space="preserve">Interventions sur les sinus et l'apophyse mastoïde, âge inférieur à 18 ans, en ambulatoire</t>
  </si>
  <si>
    <t xml:space="preserve">03C061</t>
  </si>
  <si>
    <t xml:space="preserve">Interventions sur les sinus et l'apophyse mastoïde, âge inférieur à 18 ans, niveau 1</t>
  </si>
  <si>
    <t xml:space="preserve">03C062</t>
  </si>
  <si>
    <t xml:space="preserve">Interventions sur les sinus et l'apophyse mastoïde, âge inférieur à 18 ans, niveau 2</t>
  </si>
  <si>
    <t xml:space="preserve">03C063</t>
  </si>
  <si>
    <t xml:space="preserve">Interventions sur les sinus et l'apophyse mastoïde, âge inférieur à 18 ans, niveau 3</t>
  </si>
  <si>
    <t xml:space="preserve">03C064</t>
  </si>
  <si>
    <t xml:space="preserve">Interventions sur les sinus et l'apophyse mastoïde, âge inférieur à 18 ans, niveau 4</t>
  </si>
  <si>
    <t xml:space="preserve">03C07J</t>
  </si>
  <si>
    <t xml:space="preserve">Interventions sur les sinus et l'apophyse mastoïde, âge supérieur à 17 ans, en ambulatoire</t>
  </si>
  <si>
    <t xml:space="preserve">03C071</t>
  </si>
  <si>
    <t xml:space="preserve">Interventions sur les sinus et l'apophyse mastoïde, âge supérieur à 17 ans, niveau 1</t>
  </si>
  <si>
    <t xml:space="preserve">03C072</t>
  </si>
  <si>
    <t xml:space="preserve">Interventions sur les sinus et l'apophyse mastoïde, âge supérieur à 17 ans, niveau 2</t>
  </si>
  <si>
    <t xml:space="preserve">03C073</t>
  </si>
  <si>
    <t xml:space="preserve">Interventions sur les sinus et l'apophyse mastoïde, âge supérieur à 17 ans, niveau 3</t>
  </si>
  <si>
    <t xml:space="preserve">03C074</t>
  </si>
  <si>
    <t xml:space="preserve">Interventions sur les sinus et l'apophyse mastoïde, âge supérieur à 17 ans, niveau 4</t>
  </si>
  <si>
    <t xml:space="preserve">03C09J</t>
  </si>
  <si>
    <t xml:space="preserve">Rhinoplasties, en ambulatoire</t>
  </si>
  <si>
    <t xml:space="preserve">03C091</t>
  </si>
  <si>
    <t xml:space="preserve">Rhinoplasties, niveau 1</t>
  </si>
  <si>
    <t xml:space="preserve">03C092</t>
  </si>
  <si>
    <t xml:space="preserve">Rhinoplasties, niveau 2</t>
  </si>
  <si>
    <t xml:space="preserve">03C101</t>
  </si>
  <si>
    <t xml:space="preserve">Amygdalectomies et/ou adénoïdectomies isolées, âge inférieur à 18 ans, niveau 1</t>
  </si>
  <si>
    <t xml:space="preserve">03C102</t>
  </si>
  <si>
    <t xml:space="preserve">Amygdalectomies et/ou adénoïdectomies isolées, âge inférieur à 18 ans, niveau 2</t>
  </si>
  <si>
    <t xml:space="preserve">03C103</t>
  </si>
  <si>
    <t xml:space="preserve">Amygdalectomies et/ou adénoïdectomies isolées, âge inférieur à 18 ans, niveau 3</t>
  </si>
  <si>
    <t xml:space="preserve">03C111</t>
  </si>
  <si>
    <t xml:space="preserve">Amygdalectomies et/ou adénoïdectomies isolées, âge supérieur à 17 ans, niveau 1</t>
  </si>
  <si>
    <t xml:space="preserve">03C112</t>
  </si>
  <si>
    <t xml:space="preserve">Amygdalectomies et/ou adénoïdectomies isolées, âge supérieur à 17 ans, niveau 2</t>
  </si>
  <si>
    <t xml:space="preserve">03C121</t>
  </si>
  <si>
    <t xml:space="preserve">Interventions sur les amygdales et les végétations adénoïdes autres que les amygdalectomies et/ou les adénoïdectomies isolées, âge inférieur à 18 ans, nivea</t>
  </si>
  <si>
    <t xml:space="preserve">03C122</t>
  </si>
  <si>
    <t xml:space="preserve">03C123</t>
  </si>
  <si>
    <t xml:space="preserve">03C124</t>
  </si>
  <si>
    <t xml:space="preserve">03C131</t>
  </si>
  <si>
    <t xml:space="preserve">Interventions sur les amygdales et les végétations adénoïdes autres que les amygdalectomies et/ou les adénoïdectomies isolées, âge supérieur à 17 ans, nivea</t>
  </si>
  <si>
    <t xml:space="preserve">03C132</t>
  </si>
  <si>
    <t xml:space="preserve">03C133</t>
  </si>
  <si>
    <t xml:space="preserve">03C134</t>
  </si>
  <si>
    <t xml:space="preserve">03C14J</t>
  </si>
  <si>
    <t xml:space="preserve">Drains transtympaniques, âge inférieur à 18 ans, en ambulatoire</t>
  </si>
  <si>
    <t xml:space="preserve">03C141</t>
  </si>
  <si>
    <t xml:space="preserve">Drains transtympaniques, âge inférieur à 18 ans, niveau 1</t>
  </si>
  <si>
    <t xml:space="preserve">03C142</t>
  </si>
  <si>
    <t xml:space="preserve">Drains transtympaniques, âge inférieur à 18 ans, niveau 2</t>
  </si>
  <si>
    <t xml:space="preserve">03C15J</t>
  </si>
  <si>
    <t xml:space="preserve">Drains transtympaniques, âge supérieur à 17 ans, en ambulatoire</t>
  </si>
  <si>
    <t xml:space="preserve">03C151</t>
  </si>
  <si>
    <t xml:space="preserve">Drains transtympaniques, âge supérieur à 17 ans, niveau 1</t>
  </si>
  <si>
    <t xml:space="preserve">03C152</t>
  </si>
  <si>
    <t xml:space="preserve">Drains transtympaniques, âge supérieur à 17 ans, niveau 2</t>
  </si>
  <si>
    <t xml:space="preserve">03C154</t>
  </si>
  <si>
    <t xml:space="preserve">Drains transtympaniques, âge supérieur à 17 ans, niveau 4</t>
  </si>
  <si>
    <t xml:space="preserve">03C16J</t>
  </si>
  <si>
    <t xml:space="preserve">Autres interventions chirurgicales portant sur les oreilles, le nez, la gorge ou le cou, en ambulatoire</t>
  </si>
  <si>
    <t xml:space="preserve">03C161</t>
  </si>
  <si>
    <t xml:space="preserve">Autres interventions chirurgicales portant sur les oreilles, le nez, la gorge ou le cou, niveau 1</t>
  </si>
  <si>
    <t xml:space="preserve">03C162</t>
  </si>
  <si>
    <t xml:space="preserve">Autres interventions chirurgicales portant sur les oreilles, le nez, la gorge ou le cou, niveau 2</t>
  </si>
  <si>
    <t xml:space="preserve">03C163</t>
  </si>
  <si>
    <t xml:space="preserve">Autres interventions chirurgicales portant sur les oreilles, le nez, la gorge ou le cou, niveau 3</t>
  </si>
  <si>
    <t xml:space="preserve">03C164</t>
  </si>
  <si>
    <t xml:space="preserve">Autres interventions chirurgicales portant sur les oreilles, le nez, la gorge ou le cou, niveau 4</t>
  </si>
  <si>
    <t xml:space="preserve">03C17J</t>
  </si>
  <si>
    <t xml:space="preserve">Interventions sur la bouche, en ambulatoire</t>
  </si>
  <si>
    <t xml:space="preserve">03C171</t>
  </si>
  <si>
    <t xml:space="preserve">Interventions sur la bouche, niveau 1</t>
  </si>
  <si>
    <t xml:space="preserve">03C172</t>
  </si>
  <si>
    <t xml:space="preserve">Interventions sur la bouche, niveau 2</t>
  </si>
  <si>
    <t xml:space="preserve">03C173</t>
  </si>
  <si>
    <t xml:space="preserve">Interventions sur la bouche, niveau 3</t>
  </si>
  <si>
    <t xml:space="preserve">03C174</t>
  </si>
  <si>
    <t xml:space="preserve">Interventions sur la bouche, niveau 4</t>
  </si>
  <si>
    <t xml:space="preserve">03C181</t>
  </si>
  <si>
    <t xml:space="preserve">Pose d'implants cochléaires, niveau 1</t>
  </si>
  <si>
    <t xml:space="preserve">03C182</t>
  </si>
  <si>
    <t xml:space="preserve">Pose d'implants cochléaires, niveau 2</t>
  </si>
  <si>
    <t xml:space="preserve">03C19J</t>
  </si>
  <si>
    <t xml:space="preserve">Ostéotomies de la face, en ambulatoire</t>
  </si>
  <si>
    <t xml:space="preserve">03C191</t>
  </si>
  <si>
    <t xml:space="preserve">Ostéotomies de la face, niveau 1</t>
  </si>
  <si>
    <t xml:space="preserve">03C192</t>
  </si>
  <si>
    <t xml:space="preserve">Ostéotomies de la face, niveau 2</t>
  </si>
  <si>
    <t xml:space="preserve">03C193</t>
  </si>
  <si>
    <t xml:space="preserve">Ostéotomies de la face, niveau 3</t>
  </si>
  <si>
    <t xml:space="preserve">03C194</t>
  </si>
  <si>
    <t xml:space="preserve">Ostéotomies de la face, niveau 4</t>
  </si>
  <si>
    <t xml:space="preserve">03C20J</t>
  </si>
  <si>
    <t xml:space="preserve">Interventions de reconstruction de l'oreille moyenne, en ambulatoire</t>
  </si>
  <si>
    <t xml:space="preserve">03C201</t>
  </si>
  <si>
    <t xml:space="preserve">Interventions de reconstruction de l'oreille moyenne, niveau 1</t>
  </si>
  <si>
    <t xml:space="preserve">03C202</t>
  </si>
  <si>
    <t xml:space="preserve">Interventions de reconstruction de l'oreille moyenne, niveau 2</t>
  </si>
  <si>
    <t xml:space="preserve">03C203</t>
  </si>
  <si>
    <t xml:space="preserve">Interventions de reconstruction de l'oreille moyenne, niveau 3</t>
  </si>
  <si>
    <t xml:space="preserve">03C204</t>
  </si>
  <si>
    <t xml:space="preserve">Interventions de reconstruction de l'oreille moyenne, niveau 4</t>
  </si>
  <si>
    <t xml:space="preserve">03C21J</t>
  </si>
  <si>
    <t xml:space="preserve">Interventions pour oreilles décollées, en ambulatoire</t>
  </si>
  <si>
    <t xml:space="preserve">03C211</t>
  </si>
  <si>
    <t xml:space="preserve">Interventions pour oreilles décollées, niveau 1</t>
  </si>
  <si>
    <t xml:space="preserve">03C24J</t>
  </si>
  <si>
    <t xml:space="preserve">Interventions sur les glandes salivaires, en ambulatoire</t>
  </si>
  <si>
    <t xml:space="preserve">03C241</t>
  </si>
  <si>
    <t xml:space="preserve">Interventions sur les glandes salivaires, niveau 1</t>
  </si>
  <si>
    <t xml:space="preserve">03C242</t>
  </si>
  <si>
    <t xml:space="preserve">Interventions sur les glandes salivaires, niveau 2</t>
  </si>
  <si>
    <t xml:space="preserve">03C243</t>
  </si>
  <si>
    <t xml:space="preserve">Interventions sur les glandes salivaires, niveau 3</t>
  </si>
  <si>
    <t xml:space="preserve">03C244</t>
  </si>
  <si>
    <t xml:space="preserve">Interventions sur les glandes salivaires, niveau 4</t>
  </si>
  <si>
    <t xml:space="preserve">03C251</t>
  </si>
  <si>
    <t xml:space="preserve">Interventions majeures sur la tête et le cou, niveau 1</t>
  </si>
  <si>
    <t xml:space="preserve">03C252</t>
  </si>
  <si>
    <t xml:space="preserve">Interventions majeures sur la tête et le cou, niveau 2</t>
  </si>
  <si>
    <t xml:space="preserve">03C253</t>
  </si>
  <si>
    <t xml:space="preserve">Interventions majeures sur la tête et le cou, niveau 3</t>
  </si>
  <si>
    <t xml:space="preserve">03C254</t>
  </si>
  <si>
    <t xml:space="preserve">Interventions majeures sur la tête et le cou, niveau 4</t>
  </si>
  <si>
    <t xml:space="preserve">03C261</t>
  </si>
  <si>
    <t xml:space="preserve">Autres interventions sur la tête et le cou, niveau 1</t>
  </si>
  <si>
    <t xml:space="preserve">03C262</t>
  </si>
  <si>
    <t xml:space="preserve">Autres interventions sur la tête et le cou, niveau 2</t>
  </si>
  <si>
    <t xml:space="preserve">03C263</t>
  </si>
  <si>
    <t xml:space="preserve">Autres interventions sur la tête et le cou, niveau 3</t>
  </si>
  <si>
    <t xml:space="preserve">03C264</t>
  </si>
  <si>
    <t xml:space="preserve">Autres interventions sur la tête et le cou, niveau 4</t>
  </si>
  <si>
    <t xml:space="preserve">03C27J</t>
  </si>
  <si>
    <t xml:space="preserve">Interventions sur les amygdales, en ambulatoire</t>
  </si>
  <si>
    <t xml:space="preserve">03C28J</t>
  </si>
  <si>
    <t xml:space="preserve">Interventions sur les végétations adénoïdes, en ambulatoire</t>
  </si>
  <si>
    <t xml:space="preserve">03C29J</t>
  </si>
  <si>
    <t xml:space="preserve">Autres interventions sur l'oreille, le nez ou la gorge pour tumeurs malignes, en ambulatoire</t>
  </si>
  <si>
    <t xml:space="preserve">03C291</t>
  </si>
  <si>
    <t xml:space="preserve">Autres interventions sur l'oreille, le nez ou la gorge pour tumeurs malignes, niveau 1</t>
  </si>
  <si>
    <t xml:space="preserve">03C292</t>
  </si>
  <si>
    <t xml:space="preserve">Autres interventions sur l'oreille, le nez ou la gorge pour tumeurs malignes, niveau 2</t>
  </si>
  <si>
    <t xml:space="preserve">03C293</t>
  </si>
  <si>
    <t xml:space="preserve">Autres interventions sur l'oreille, le nez ou la gorge pour tumeurs malignes, niveau 3</t>
  </si>
  <si>
    <t xml:space="preserve">03C294</t>
  </si>
  <si>
    <t xml:space="preserve">Autres interventions sur l'oreille, le nez ou la gorge pour tumeurs malignes, niveau 4</t>
  </si>
  <si>
    <t xml:space="preserve">03C30J</t>
  </si>
  <si>
    <t xml:space="preserve">Interventions sur l'oreille externe, en ambulatoire</t>
  </si>
  <si>
    <t xml:space="preserve">03C301</t>
  </si>
  <si>
    <t xml:space="preserve">Interventions sur l'oreille externe, niveau 1</t>
  </si>
  <si>
    <t xml:space="preserve">03C302</t>
  </si>
  <si>
    <t xml:space="preserve">Interventions sur l'oreille externe, niveau 2</t>
  </si>
  <si>
    <t xml:space="preserve">03C303</t>
  </si>
  <si>
    <t xml:space="preserve">Interventions sur l'oreille externe, niveau 3</t>
  </si>
  <si>
    <t xml:space="preserve">03C304</t>
  </si>
  <si>
    <t xml:space="preserve">Interventions sur l'oreille externe, niveau 4</t>
  </si>
  <si>
    <t xml:space="preserve">03K02J</t>
  </si>
  <si>
    <t xml:space="preserve">Affections de la bouche et des dents avec certaines extractions, réparations et prothèses dentaires, en ambulatoire</t>
  </si>
  <si>
    <t xml:space="preserve">03K021</t>
  </si>
  <si>
    <t xml:space="preserve">Affections de la bouche et des dents avec certaines extractions, réparations et prothèses dentaires, niveau 1</t>
  </si>
  <si>
    <t xml:space="preserve">03K022</t>
  </si>
  <si>
    <t xml:space="preserve">Affections de la bouche et des dents avec certaines extractions, réparations et prothèses dentaires, niveau 2</t>
  </si>
  <si>
    <t xml:space="preserve">03K023</t>
  </si>
  <si>
    <t xml:space="preserve">Affections de la bouche et des dents avec certaines extractions, réparations et prothèses dentaires, niveau 3</t>
  </si>
  <si>
    <t xml:space="preserve">03K03J</t>
  </si>
  <si>
    <t xml:space="preserve">Séjours comprenant une endoscopie oto-rhino-laryngologique, en ambulatoire</t>
  </si>
  <si>
    <t xml:space="preserve">03K04J</t>
  </si>
  <si>
    <t xml:space="preserve">Séjours comprenant certains actes non opératoires de la CMD 03, en ambulatoire</t>
  </si>
  <si>
    <t xml:space="preserve">03M02T</t>
  </si>
  <si>
    <t xml:space="preserve">Traumatismes et déformations du nez, très courte durée</t>
  </si>
  <si>
    <t xml:space="preserve">03M021</t>
  </si>
  <si>
    <t xml:space="preserve">Traumatismes et déformations du nez, niveau 1</t>
  </si>
  <si>
    <t xml:space="preserve">03M022</t>
  </si>
  <si>
    <t xml:space="preserve">Traumatismes et déformations du nez, niveau 2</t>
  </si>
  <si>
    <t xml:space="preserve">03M023</t>
  </si>
  <si>
    <t xml:space="preserve">Traumatismes et déformations du nez, niveau 3</t>
  </si>
  <si>
    <t xml:space="preserve">03M024</t>
  </si>
  <si>
    <t xml:space="preserve">Traumatismes et déformations du nez, niveau 4</t>
  </si>
  <si>
    <t xml:space="preserve">03M03T</t>
  </si>
  <si>
    <t xml:space="preserve">Otites moyennes et autres infections des voies aériennes supérieures, âge inférieur à 18 ans, très courte durée</t>
  </si>
  <si>
    <t xml:space="preserve">03M031</t>
  </si>
  <si>
    <t xml:space="preserve">Otites moyennes et autres infections des voies aériennes supérieures, âge inférieur à 18 ans, niveau 1</t>
  </si>
  <si>
    <t xml:space="preserve">03M032</t>
  </si>
  <si>
    <t xml:space="preserve">Otites moyennes et autres infections des voies aériennes supérieures, âge inférieur à 18 ans, niveau 2</t>
  </si>
  <si>
    <t xml:space="preserve">03M033</t>
  </si>
  <si>
    <t xml:space="preserve">Otites moyennes et autres infections des voies aériennes supérieures, âge inférieur à 18 ans, niveau 3</t>
  </si>
  <si>
    <t xml:space="preserve">03M034</t>
  </si>
  <si>
    <t xml:space="preserve">Otites moyennes et autres infections des voies aériennes supérieures, âge inférieur à 18 ans, niveau 4</t>
  </si>
  <si>
    <t xml:space="preserve">03M04T</t>
  </si>
  <si>
    <t xml:space="preserve">Otites moyennes et autres infections des voies aériennes supérieures, âge supérieur à 17 ans, très courte durée</t>
  </si>
  <si>
    <t xml:space="preserve">03M041</t>
  </si>
  <si>
    <t xml:space="preserve">Otites moyennes et autres infections des voies aériennes supérieures, âge supérieur à 17 ans, niveau 1</t>
  </si>
  <si>
    <t xml:space="preserve">03M042</t>
  </si>
  <si>
    <t xml:space="preserve">Otites moyennes et autres infections des voies aériennes supérieures, âge supérieur à 17 ans, niveau 2</t>
  </si>
  <si>
    <t xml:space="preserve">03M043</t>
  </si>
  <si>
    <t xml:space="preserve">Otites moyennes et autres infections des voies aériennes supérieures, âge supérieur à 17 ans, niveau 3</t>
  </si>
  <si>
    <t xml:space="preserve">03M044</t>
  </si>
  <si>
    <t xml:space="preserve">Otites moyennes et autres infections des voies aériennes supérieures, âge supérieur à 17 ans, niveau 4</t>
  </si>
  <si>
    <t xml:space="preserve">03M05T</t>
  </si>
  <si>
    <t xml:space="preserve">Troubles de l'équilibre, très courte durée</t>
  </si>
  <si>
    <t xml:space="preserve">03M051</t>
  </si>
  <si>
    <t xml:space="preserve">Troubles de l'équilibre, niveau 1</t>
  </si>
  <si>
    <t xml:space="preserve">03M052</t>
  </si>
  <si>
    <t xml:space="preserve">Troubles de l'équilibre, niveau 2</t>
  </si>
  <si>
    <t xml:space="preserve">03M053</t>
  </si>
  <si>
    <t xml:space="preserve">Troubles de l'équilibre, niveau 3</t>
  </si>
  <si>
    <t xml:space="preserve">03M054</t>
  </si>
  <si>
    <t xml:space="preserve">Troubles de l'équilibre, niveau 4</t>
  </si>
  <si>
    <t xml:space="preserve">03M06T</t>
  </si>
  <si>
    <t xml:space="preserve">Epistaxis, très courte durée</t>
  </si>
  <si>
    <t xml:space="preserve">03M061</t>
  </si>
  <si>
    <t xml:space="preserve">Epistaxis, niveau 1</t>
  </si>
  <si>
    <t xml:space="preserve">03M062</t>
  </si>
  <si>
    <t xml:space="preserve">Epistaxis, niveau 2</t>
  </si>
  <si>
    <t xml:space="preserve">03M063</t>
  </si>
  <si>
    <t xml:space="preserve">Epistaxis, niveau 3</t>
  </si>
  <si>
    <t xml:space="preserve">03M064</t>
  </si>
  <si>
    <t xml:space="preserve">Epistaxis, niveau 4</t>
  </si>
  <si>
    <t xml:space="preserve">03M07T</t>
  </si>
  <si>
    <t xml:space="preserve">Tumeurs malignes des oreilles, du nez, de la gorge ou de la bouche, très courte durée</t>
  </si>
  <si>
    <t xml:space="preserve">03M071</t>
  </si>
  <si>
    <t xml:space="preserve">Tumeurs malignes des oreilles, du nez, de la gorge ou de la bouche, niveau 1</t>
  </si>
  <si>
    <t xml:space="preserve">03M072</t>
  </si>
  <si>
    <t xml:space="preserve">Tumeurs malignes des oreilles, du nez, de la gorge ou de la bouche, niveau 2</t>
  </si>
  <si>
    <t xml:space="preserve">03M073</t>
  </si>
  <si>
    <t xml:space="preserve">Tumeurs malignes des oreilles, du nez, de la gorge ou de la bouche, niveau 3</t>
  </si>
  <si>
    <t xml:space="preserve">03M074</t>
  </si>
  <si>
    <t xml:space="preserve">Tumeurs malignes des oreilles, du nez, de la gorge ou de la bouche, niveau 4</t>
  </si>
  <si>
    <t xml:space="preserve">03M08T</t>
  </si>
  <si>
    <t xml:space="preserve">Autres diagnostics portant sur les oreilles, le nez, la gorge ou la bouche, âge inférieur à 18 ans, très courte durée</t>
  </si>
  <si>
    <t xml:space="preserve">03M081</t>
  </si>
  <si>
    <t xml:space="preserve">Autres diagnostics portant sur les oreilles, le nez, la gorge ou la bouche, âge inférieur à 18 ans, niveau 1</t>
  </si>
  <si>
    <t xml:space="preserve">03M082</t>
  </si>
  <si>
    <t xml:space="preserve">Autres diagnostics portant sur les oreilles, le nez, la gorge ou la bouche, âge inférieur à 18 ans, niveau 2</t>
  </si>
  <si>
    <t xml:space="preserve">03M083</t>
  </si>
  <si>
    <t xml:space="preserve">Autres diagnostics portant sur les oreilles, le nez, la gorge ou la bouche, âge inférieur à 18 ans, niveau 3</t>
  </si>
  <si>
    <t xml:space="preserve">03M084</t>
  </si>
  <si>
    <t xml:space="preserve">Autres diagnostics portant sur les oreilles, le nez, la gorge ou la bouche, âge inférieur à 18 ans, niveau 4</t>
  </si>
  <si>
    <t xml:space="preserve">03M09T</t>
  </si>
  <si>
    <t xml:space="preserve">Autres diagnostics portant sur les oreilles, le nez, la gorge ou la bouche, âge supérieur à 17 ans, très courte durée</t>
  </si>
  <si>
    <t xml:space="preserve">03M091</t>
  </si>
  <si>
    <t xml:space="preserve">Autres diagnostics portant sur les oreilles, le nez, la gorge ou la bouche, âge supérieur à 17 ans, niveau 1</t>
  </si>
  <si>
    <t xml:space="preserve">03M092</t>
  </si>
  <si>
    <t xml:space="preserve">Autres diagnostics portant sur les oreilles, le nez, la gorge ou la bouche, âge supérieur à 17 ans, niveau 2</t>
  </si>
  <si>
    <t xml:space="preserve">03M093</t>
  </si>
  <si>
    <t xml:space="preserve">Autres diagnostics portant sur les oreilles, le nez, la gorge ou la bouche, âge supérieur à 17 ans, niveau 3</t>
  </si>
  <si>
    <t xml:space="preserve">03M094</t>
  </si>
  <si>
    <t xml:space="preserve">Autres diagnostics portant sur les oreilles, le nez, la gorge ou la bouche, âge supérieur à 17 ans, niveau 4</t>
  </si>
  <si>
    <t xml:space="preserve">03M10T</t>
  </si>
  <si>
    <t xml:space="preserve">Affections de la bouche et des dents sans certaines extractions, réparations ou prothèses dentaires, âge inférieur à 18 ans, très courte durée</t>
  </si>
  <si>
    <t xml:space="preserve">03M101</t>
  </si>
  <si>
    <t xml:space="preserve">Affections de la bouche et des dents sans certaines extractions, réparations ou prothèses dentaires, âge inférieur à 18 ans, niveau 1</t>
  </si>
  <si>
    <t xml:space="preserve">03M102</t>
  </si>
  <si>
    <t xml:space="preserve">Affections de la bouche et des dents sans certaines extractions, réparations ou prothèses dentaires, âge inférieur à 18 ans, niveau 2</t>
  </si>
  <si>
    <t xml:space="preserve">03M103</t>
  </si>
  <si>
    <t xml:space="preserve">Affections de la bouche et des dents sans certaines extractions, réparations ou prothèses dentaires, âge inférieur à 18 ans, niveau 3</t>
  </si>
  <si>
    <t xml:space="preserve">03M104</t>
  </si>
  <si>
    <t xml:space="preserve">Affections de la bouche et des dents sans certaines extractions, réparations ou prothèses dentaires, âge inférieur à 18 ans, niveau 4</t>
  </si>
  <si>
    <t xml:space="preserve">03M11T</t>
  </si>
  <si>
    <t xml:space="preserve">Affections de la bouche et des dents sans certaines extractions, réparations ou prothèses dentaires, âge supérieur à 17 ans, très courte durée</t>
  </si>
  <si>
    <t xml:space="preserve">03M111</t>
  </si>
  <si>
    <t xml:space="preserve">Affections de la bouche et des dents sans certaines extractions, réparations ou prothèses dentaires, âge supérieur à 17 ans, niveau 1</t>
  </si>
  <si>
    <t xml:space="preserve">03M112</t>
  </si>
  <si>
    <t xml:space="preserve">Affections de la bouche et des dents sans certaines extractions, réparations ou prothèses dentaires, âge supérieur à 17 ans, niveau 2</t>
  </si>
  <si>
    <t xml:space="preserve">03M113</t>
  </si>
  <si>
    <t xml:space="preserve">Affections de la bouche et des dents sans certaines extractions, réparations ou prothèses dentaires, âge supérieur à 17 ans, niveau 3</t>
  </si>
  <si>
    <t xml:space="preserve">03M114</t>
  </si>
  <si>
    <t xml:space="preserve">Affections de la bouche et des dents sans certaines extractions, réparations ou prothèses dentaires, âge supérieur à 17 ans, niveau 4</t>
  </si>
  <si>
    <t xml:space="preserve">03M121</t>
  </si>
  <si>
    <t xml:space="preserve">Infections aigües sévères des voies aériennes supérieures, âge inférieur à 18 ans, niveau 1</t>
  </si>
  <si>
    <t xml:space="preserve">03M122</t>
  </si>
  <si>
    <t xml:space="preserve">Infections aigües sévères des voies aériennes supérieures, âge inférieur à 18 ans, niveau 2</t>
  </si>
  <si>
    <t xml:space="preserve">03M123</t>
  </si>
  <si>
    <t xml:space="preserve">Infections aigües sévères des voies aériennes supérieures, âge inférieur à 18 ans, niveau 3</t>
  </si>
  <si>
    <t xml:space="preserve">03M124</t>
  </si>
  <si>
    <t xml:space="preserve">Infections aigües sévères des voies aériennes supérieures, âge inférieur à 18 ans, niveau 4</t>
  </si>
  <si>
    <t xml:space="preserve">03M131</t>
  </si>
  <si>
    <t xml:space="preserve">Infections aigües sévères des voies aériennes supérieures, âge supérieur à 17 ans, niveau 1</t>
  </si>
  <si>
    <t xml:space="preserve">03M132</t>
  </si>
  <si>
    <t xml:space="preserve">Infections aigües sévères des voies aériennes supérieures, âge supérieur à 17 ans, niveau 2</t>
  </si>
  <si>
    <t xml:space="preserve">03M133</t>
  </si>
  <si>
    <t xml:space="preserve">Infections aigües sévères des voies aériennes supérieures, âge supérieur à 17 ans, niveau 3</t>
  </si>
  <si>
    <t xml:space="preserve">03M134</t>
  </si>
  <si>
    <t xml:space="preserve">Infections aigües sévères des voies aériennes supérieures, âge supérieur à 17 ans, niveau 4</t>
  </si>
  <si>
    <t xml:space="preserve">03M14Z</t>
  </si>
  <si>
    <t xml:space="preserve">Explorations et surveillance pour affections ORL</t>
  </si>
  <si>
    <t xml:space="preserve">03M15T</t>
  </si>
  <si>
    <t xml:space="preserve">Symptômes et autres recours aux soins de la CMD 03, très courte durée</t>
  </si>
  <si>
    <t xml:space="preserve">03M15Z</t>
  </si>
  <si>
    <t xml:space="preserve">Symptômes et autres recours aux soins de la CMD 03</t>
  </si>
  <si>
    <t xml:space="preserve">04C021</t>
  </si>
  <si>
    <t xml:space="preserve">Interventions majeures sur le thorax, niveau 1</t>
  </si>
  <si>
    <t xml:space="preserve">04C022</t>
  </si>
  <si>
    <t xml:space="preserve">Interventions majeures sur le thorax, niveau 2</t>
  </si>
  <si>
    <t xml:space="preserve">04C023</t>
  </si>
  <si>
    <t xml:space="preserve">Interventions majeures sur le thorax, niveau 3</t>
  </si>
  <si>
    <t xml:space="preserve">04C024</t>
  </si>
  <si>
    <t xml:space="preserve">Interventions majeures sur le thorax, niveau 4</t>
  </si>
  <si>
    <t xml:space="preserve">04C031</t>
  </si>
  <si>
    <t xml:space="preserve">Autres interventions chirurgicales sur le système respiratoire, niveau 1</t>
  </si>
  <si>
    <t xml:space="preserve">04C032</t>
  </si>
  <si>
    <t xml:space="preserve">Autres interventions chirurgicales sur le système respiratoire, niveau 2</t>
  </si>
  <si>
    <t xml:space="preserve">04C033</t>
  </si>
  <si>
    <t xml:space="preserve">Autres interventions chirurgicales sur le système respiratoire, niveau 3</t>
  </si>
  <si>
    <t xml:space="preserve">04C034</t>
  </si>
  <si>
    <t xml:space="preserve">Autres interventions chirurgicales sur le système respiratoire, niveau 4</t>
  </si>
  <si>
    <t xml:space="preserve">04C041</t>
  </si>
  <si>
    <t xml:space="preserve">Interventions sous thoracoscopie, niveau 1</t>
  </si>
  <si>
    <t xml:space="preserve">04C042</t>
  </si>
  <si>
    <t xml:space="preserve">Interventions sous thoracoscopie, niveau 2</t>
  </si>
  <si>
    <t xml:space="preserve">04C043</t>
  </si>
  <si>
    <t xml:space="preserve">Interventions sous thoracoscopie, niveau 3</t>
  </si>
  <si>
    <t xml:space="preserve">04C044</t>
  </si>
  <si>
    <t xml:space="preserve">Interventions sous thoracoscopie, niveau 4</t>
  </si>
  <si>
    <t xml:space="preserve">04K02J</t>
  </si>
  <si>
    <t xml:space="preserve">Séjours comprenant une endoscopie bronchique, en ambulatoire</t>
  </si>
  <si>
    <t xml:space="preserve">04M02T</t>
  </si>
  <si>
    <t xml:space="preserve">Bronchites et asthme, âge inférieur à 18 ans, très courte durée</t>
  </si>
  <si>
    <t xml:space="preserve">04M021</t>
  </si>
  <si>
    <t xml:space="preserve">Bronchites et asthme, âge inférieur à 18 ans, niveau 1</t>
  </si>
  <si>
    <t xml:space="preserve">04M022</t>
  </si>
  <si>
    <t xml:space="preserve">Bronchites et asthme, âge inférieur à 18 ans, niveau 2</t>
  </si>
  <si>
    <t xml:space="preserve">04M023</t>
  </si>
  <si>
    <t xml:space="preserve">Bronchites et asthme, âge inférieur à 18 ans, niveau 3</t>
  </si>
  <si>
    <t xml:space="preserve">04M024</t>
  </si>
  <si>
    <t xml:space="preserve">Bronchites et asthme, âge inférieur à 18 ans, niveau 4</t>
  </si>
  <si>
    <t xml:space="preserve">04M03T</t>
  </si>
  <si>
    <t xml:space="preserve">Bronchites et asthme, âge supérieur à 17 ans, très courte durée</t>
  </si>
  <si>
    <t xml:space="preserve">04M031</t>
  </si>
  <si>
    <t xml:space="preserve">Bronchites et asthme, âge supérieur à 17 ans, niveau 1</t>
  </si>
  <si>
    <t xml:space="preserve">04M032</t>
  </si>
  <si>
    <t xml:space="preserve">Bronchites et asthme, âge supérieur à 17 ans, niveau 2</t>
  </si>
  <si>
    <t xml:space="preserve">04M033</t>
  </si>
  <si>
    <t xml:space="preserve">Bronchites et asthme, âge supérieur à 17 ans, niveau 3</t>
  </si>
  <si>
    <t xml:space="preserve">04M034</t>
  </si>
  <si>
    <t xml:space="preserve">Bronchites et asthme, âge supérieur à 17 ans, niveau 4</t>
  </si>
  <si>
    <t xml:space="preserve">04M041</t>
  </si>
  <si>
    <t xml:space="preserve">Pneumonies et pleurésies banales, âge inférieur à 18 ans, niveau 1</t>
  </si>
  <si>
    <t xml:space="preserve">04M042</t>
  </si>
  <si>
    <t xml:space="preserve">Pneumonies et pleurésies banales, âge inférieur à 18 ans, niveau 2</t>
  </si>
  <si>
    <t xml:space="preserve">04M043</t>
  </si>
  <si>
    <t xml:space="preserve">Pneumonies et pleurésies banales, âge inférieur à 18 ans, niveau 3</t>
  </si>
  <si>
    <t xml:space="preserve">04M044</t>
  </si>
  <si>
    <t xml:space="preserve">Pneumonies et pleurésies banales, âge inférieur à 18 ans, niveau 4</t>
  </si>
  <si>
    <t xml:space="preserve">04M05T</t>
  </si>
  <si>
    <t xml:space="preserve">Transferts et autres séjours pour pneumonies et pleurésies banales, âge supérieur à 17 ans</t>
  </si>
  <si>
    <t xml:space="preserve">04M051</t>
  </si>
  <si>
    <t xml:space="preserve">Pneumonies et pleurésies banales, âge supérieur à 17 ans, niveau 1</t>
  </si>
  <si>
    <t xml:space="preserve">04M052</t>
  </si>
  <si>
    <t xml:space="preserve">Pneumonies et pleurésies banales, âge supérieur à 17 ans, niveau 2</t>
  </si>
  <si>
    <t xml:space="preserve">04M053</t>
  </si>
  <si>
    <t xml:space="preserve">Pneumonies et pleurésies banales, âge supérieur à 17 ans, niveau 3</t>
  </si>
  <si>
    <t xml:space="preserve">04M054</t>
  </si>
  <si>
    <t xml:space="preserve">Pneumonies et pleurésies banales, âge supérieur à 17 ans, niveau 4</t>
  </si>
  <si>
    <t xml:space="preserve">04M06T</t>
  </si>
  <si>
    <t xml:space="preserve">Transferts et autres séjours courts pour infections et inflammations respiratoires, âge inférieur à 18 ans</t>
  </si>
  <si>
    <t xml:space="preserve">04M061</t>
  </si>
  <si>
    <t xml:space="preserve">Infections et inflammations respiratoires, âge inférieur à 18 ans, niveau 1</t>
  </si>
  <si>
    <t xml:space="preserve">04M062</t>
  </si>
  <si>
    <t xml:space="preserve">Infections et inflammations respiratoires, âge inférieur à 18 ans, niveau 2</t>
  </si>
  <si>
    <t xml:space="preserve">04M063</t>
  </si>
  <si>
    <t xml:space="preserve">Infections et inflammations respiratoires, âge inférieur à 18 ans, niveau 3</t>
  </si>
  <si>
    <t xml:space="preserve">04M064</t>
  </si>
  <si>
    <t xml:space="preserve">Infections et inflammations respiratoires, âge inférieur à 18 ans, niveau 4</t>
  </si>
  <si>
    <t xml:space="preserve">04M07T</t>
  </si>
  <si>
    <t xml:space="preserve">Transferts et autres séjours courts pour infections et inflammations respiratoires, âge supérieur à 17 ans</t>
  </si>
  <si>
    <t xml:space="preserve">04M071</t>
  </si>
  <si>
    <t xml:space="preserve">Infections et inflammations respiratoires, âge supérieur à 17 ans, niveau 1</t>
  </si>
  <si>
    <t xml:space="preserve">04M072</t>
  </si>
  <si>
    <t xml:space="preserve">Infections et inflammations respiratoires, âge supérieur à 17 ans, niveau 2</t>
  </si>
  <si>
    <t xml:space="preserve">04M073</t>
  </si>
  <si>
    <t xml:space="preserve">Infections et inflammations respiratoires, âge supérieur à 17 ans, niveau 3</t>
  </si>
  <si>
    <t xml:space="preserve">04M074</t>
  </si>
  <si>
    <t xml:space="preserve">Infections et inflammations respiratoires, âge supérieur à 17 ans, niveau 4</t>
  </si>
  <si>
    <t xml:space="preserve">04M08T</t>
  </si>
  <si>
    <t xml:space="preserve">Bronchopneumopathies chroniques, très courte durée</t>
  </si>
  <si>
    <t xml:space="preserve">04M081</t>
  </si>
  <si>
    <t xml:space="preserve">Bronchopneumopathies chroniques, niveau 1</t>
  </si>
  <si>
    <t xml:space="preserve">04M082</t>
  </si>
  <si>
    <t xml:space="preserve">Bronchopneumopathies chroniques, niveau 2</t>
  </si>
  <si>
    <t xml:space="preserve">04M083</t>
  </si>
  <si>
    <t xml:space="preserve">Bronchopneumopathies chroniques, niveau 3</t>
  </si>
  <si>
    <t xml:space="preserve">04M084</t>
  </si>
  <si>
    <t xml:space="preserve">Bronchopneumopathies chroniques, niveau 4</t>
  </si>
  <si>
    <t xml:space="preserve">04M09T</t>
  </si>
  <si>
    <t xml:space="preserve">Tumeurs de l'appareil respiratoire, très courte durée</t>
  </si>
  <si>
    <t xml:space="preserve">04M091</t>
  </si>
  <si>
    <t xml:space="preserve">Tumeurs de l'appareil respiratoire, niveau 1</t>
  </si>
  <si>
    <t xml:space="preserve">04M092</t>
  </si>
  <si>
    <t xml:space="preserve">Tumeurs de l'appareil respiratoire, niveau 2</t>
  </si>
  <si>
    <t xml:space="preserve">04M093</t>
  </si>
  <si>
    <t xml:space="preserve">Tumeurs de l'appareil respiratoire, niveau 3</t>
  </si>
  <si>
    <t xml:space="preserve">04M094</t>
  </si>
  <si>
    <t xml:space="preserve">Tumeurs de l'appareil respiratoire, niveau 4</t>
  </si>
  <si>
    <t xml:space="preserve">04M10T</t>
  </si>
  <si>
    <t xml:space="preserve">Embolies pulmonaires, très courte durée</t>
  </si>
  <si>
    <t xml:space="preserve">04M101</t>
  </si>
  <si>
    <t xml:space="preserve">Embolies pulmonaires, niveau 1</t>
  </si>
  <si>
    <t xml:space="preserve">04M102</t>
  </si>
  <si>
    <t xml:space="preserve">Embolies pulmonaires, niveau 2</t>
  </si>
  <si>
    <t xml:space="preserve">04M103</t>
  </si>
  <si>
    <t xml:space="preserve">Embolies pulmonaires, niveau 3</t>
  </si>
  <si>
    <t xml:space="preserve">04M104</t>
  </si>
  <si>
    <t xml:space="preserve">Embolies pulmonaires, niveau 4</t>
  </si>
  <si>
    <t xml:space="preserve">04M111</t>
  </si>
  <si>
    <t xml:space="preserve">Signes et symptômes respiratoires, niveau 1</t>
  </si>
  <si>
    <t xml:space="preserve">04M112</t>
  </si>
  <si>
    <t xml:space="preserve">Signes et symptômes respiratoires, niveau 2</t>
  </si>
  <si>
    <t xml:space="preserve">04M113</t>
  </si>
  <si>
    <t xml:space="preserve">Signes et symptômes respiratoires, niveau 3</t>
  </si>
  <si>
    <t xml:space="preserve">04M114</t>
  </si>
  <si>
    <t xml:space="preserve">Signes et symptômes respiratoires, niveau 4</t>
  </si>
  <si>
    <t xml:space="preserve">04M12T</t>
  </si>
  <si>
    <t xml:space="preserve">Pneumothorax, très courte durée</t>
  </si>
  <si>
    <t xml:space="preserve">04M121</t>
  </si>
  <si>
    <t xml:space="preserve">Pneumothorax, niveau 1</t>
  </si>
  <si>
    <t xml:space="preserve">04M122</t>
  </si>
  <si>
    <t xml:space="preserve">Pneumothorax, niveau 2</t>
  </si>
  <si>
    <t xml:space="preserve">04M123</t>
  </si>
  <si>
    <t xml:space="preserve">Pneumothorax, niveau 3</t>
  </si>
  <si>
    <t xml:space="preserve">04M124</t>
  </si>
  <si>
    <t xml:space="preserve">Pneumothorax, niveau 4</t>
  </si>
  <si>
    <t xml:space="preserve">04M13T</t>
  </si>
  <si>
    <t xml:space="preserve">Oedème pulmonaire et détresse respiratoire, très courte durée</t>
  </si>
  <si>
    <t xml:space="preserve">04M131</t>
  </si>
  <si>
    <t xml:space="preserve">Oedème pulmonaire et détresse respiratoire, niveau 1</t>
  </si>
  <si>
    <t xml:space="preserve">04M132</t>
  </si>
  <si>
    <t xml:space="preserve">Oedème pulmonaire et détresse respiratoire, niveau 2</t>
  </si>
  <si>
    <t xml:space="preserve">04M133</t>
  </si>
  <si>
    <t xml:space="preserve">Oedème pulmonaire et détresse respiratoire, niveau 3</t>
  </si>
  <si>
    <t xml:space="preserve">04M134</t>
  </si>
  <si>
    <t xml:space="preserve">Oedème pulmonaire et détresse respiratoire, niveau 4</t>
  </si>
  <si>
    <t xml:space="preserve">04M14T</t>
  </si>
  <si>
    <t xml:space="preserve">Maladies pulmonaires interstitielles, très courte durée</t>
  </si>
  <si>
    <t xml:space="preserve">04M141</t>
  </si>
  <si>
    <t xml:space="preserve">Maladies pulmonaires interstitielles, niveau 1</t>
  </si>
  <si>
    <t xml:space="preserve">04M142</t>
  </si>
  <si>
    <t xml:space="preserve">Maladies pulmonaires interstitielles, niveau 2</t>
  </si>
  <si>
    <t xml:space="preserve">04M143</t>
  </si>
  <si>
    <t xml:space="preserve">Maladies pulmonaires interstitielles, niveau 3</t>
  </si>
  <si>
    <t xml:space="preserve">04M144</t>
  </si>
  <si>
    <t xml:space="preserve">Maladies pulmonaires interstitielles, niveau 4</t>
  </si>
  <si>
    <t xml:space="preserve">04M15T</t>
  </si>
  <si>
    <t xml:space="preserve">Autres diagnostics portant sur le système respiratoire, très courte durée</t>
  </si>
  <si>
    <t xml:space="preserve">04M151</t>
  </si>
  <si>
    <t xml:space="preserve">Autres diagnostics portant sur le système respiratoire, niveau 1</t>
  </si>
  <si>
    <t xml:space="preserve">04M152</t>
  </si>
  <si>
    <t xml:space="preserve">Autres diagnostics portant sur le système respiratoire, niveau 2</t>
  </si>
  <si>
    <t xml:space="preserve">04M153</t>
  </si>
  <si>
    <t xml:space="preserve">Autres diagnostics portant sur le système respiratoire, niveau 3</t>
  </si>
  <si>
    <t xml:space="preserve">04M154</t>
  </si>
  <si>
    <t xml:space="preserve">Autres diagnostics portant sur le système respiratoire, niveau 4</t>
  </si>
  <si>
    <t xml:space="preserve">04M16T</t>
  </si>
  <si>
    <t xml:space="preserve">Traumatismes thoraciques, très courte durée</t>
  </si>
  <si>
    <t xml:space="preserve">04M161</t>
  </si>
  <si>
    <t xml:space="preserve">Traumatismes thoraciques, niveau 1</t>
  </si>
  <si>
    <t xml:space="preserve">04M162</t>
  </si>
  <si>
    <t xml:space="preserve">Traumatismes thoraciques, niveau 2</t>
  </si>
  <si>
    <t xml:space="preserve">04M163</t>
  </si>
  <si>
    <t xml:space="preserve">Traumatismes thoraciques, niveau 3</t>
  </si>
  <si>
    <t xml:space="preserve">04M164</t>
  </si>
  <si>
    <t xml:space="preserve">Traumatismes thoraciques, niveau 4</t>
  </si>
  <si>
    <t xml:space="preserve">04M17T</t>
  </si>
  <si>
    <t xml:space="preserve">Epanchements pleuraux, très courte durée</t>
  </si>
  <si>
    <t xml:space="preserve">04M171</t>
  </si>
  <si>
    <t xml:space="preserve">Epanchements pleuraux, niveau 1</t>
  </si>
  <si>
    <t xml:space="preserve">04M172</t>
  </si>
  <si>
    <t xml:space="preserve">Epanchements pleuraux, niveau 2</t>
  </si>
  <si>
    <t xml:space="preserve">04M173</t>
  </si>
  <si>
    <t xml:space="preserve">Epanchements pleuraux, niveau 3</t>
  </si>
  <si>
    <t xml:space="preserve">04M174</t>
  </si>
  <si>
    <t xml:space="preserve">Epanchements pleuraux, niveau 4</t>
  </si>
  <si>
    <t xml:space="preserve">04M18T</t>
  </si>
  <si>
    <t xml:space="preserve">Bronchiolites, très courte durée</t>
  </si>
  <si>
    <t xml:space="preserve">04M181</t>
  </si>
  <si>
    <t xml:space="preserve">Bronchiolites, niveau 1</t>
  </si>
  <si>
    <t xml:space="preserve">04M182</t>
  </si>
  <si>
    <t xml:space="preserve">Bronchiolites, niveau 2</t>
  </si>
  <si>
    <t xml:space="preserve">04M183</t>
  </si>
  <si>
    <t xml:space="preserve">Bronchiolites, niveau 3</t>
  </si>
  <si>
    <t xml:space="preserve">04M184</t>
  </si>
  <si>
    <t xml:space="preserve">Bronchiolites, niveau 4</t>
  </si>
  <si>
    <t xml:space="preserve">04M19T</t>
  </si>
  <si>
    <t xml:space="preserve">Tuberculoses, très courte durée</t>
  </si>
  <si>
    <t xml:space="preserve">04M191</t>
  </si>
  <si>
    <t xml:space="preserve">Tuberculoses, niveau 1</t>
  </si>
  <si>
    <t xml:space="preserve">04M192</t>
  </si>
  <si>
    <t xml:space="preserve">Tuberculoses, niveau 2</t>
  </si>
  <si>
    <t xml:space="preserve">04M193</t>
  </si>
  <si>
    <t xml:space="preserve">Tuberculoses, niveau 3</t>
  </si>
  <si>
    <t xml:space="preserve">04M194</t>
  </si>
  <si>
    <t xml:space="preserve">Tuberculoses, niveau 4</t>
  </si>
  <si>
    <t xml:space="preserve">04M20T</t>
  </si>
  <si>
    <t xml:space="preserve">Bronchopneumopathies chroniques surinfectées, très courte durée</t>
  </si>
  <si>
    <t xml:space="preserve">04M201</t>
  </si>
  <si>
    <t xml:space="preserve">Bronchopneumopathies chroniques surinfectées, niveau 1</t>
  </si>
  <si>
    <t xml:space="preserve">04M202</t>
  </si>
  <si>
    <t xml:space="preserve">Bronchopneumopathies chroniques surinfectées, niveau 2</t>
  </si>
  <si>
    <t xml:space="preserve">04M203</t>
  </si>
  <si>
    <t xml:space="preserve">Bronchopneumopathies chroniques surinfectées, niveau 3</t>
  </si>
  <si>
    <t xml:space="preserve">04M204</t>
  </si>
  <si>
    <t xml:space="preserve">Bronchopneumopathies chroniques surinfectées, niveau 4</t>
  </si>
  <si>
    <t xml:space="preserve">04M211</t>
  </si>
  <si>
    <t xml:space="preserve">Suivis de greffe pulmonaire, niveau 1</t>
  </si>
  <si>
    <t xml:space="preserve">04M212</t>
  </si>
  <si>
    <t xml:space="preserve">Suivis de greffe pulmonaire, niveau 2</t>
  </si>
  <si>
    <t xml:space="preserve">04M213</t>
  </si>
  <si>
    <t xml:space="preserve">Suivis de greffe pulmonaire, niveau 3</t>
  </si>
  <si>
    <t xml:space="preserve">04M214</t>
  </si>
  <si>
    <t xml:space="preserve">Suivis de greffe pulmonaire, niveau 4</t>
  </si>
  <si>
    <t xml:space="preserve">04M22Z</t>
  </si>
  <si>
    <t xml:space="preserve">Explorations et surveillance pour affections de l'appareil respiratoire</t>
  </si>
  <si>
    <t xml:space="preserve">04M23T</t>
  </si>
  <si>
    <t xml:space="preserve">Autres symptômes et recours aux soins de la CMD 04, très courte durée</t>
  </si>
  <si>
    <t xml:space="preserve">04M23Z</t>
  </si>
  <si>
    <t xml:space="preserve">Autres symptômes et recours aux soins de la CMD 04</t>
  </si>
  <si>
    <t xml:space="preserve">04M24E</t>
  </si>
  <si>
    <t xml:space="preserve">Affections de la CMD 04 avec décès : séjours de moins de 2 jours</t>
  </si>
  <si>
    <t xml:space="preserve">04M25T</t>
  </si>
  <si>
    <t xml:space="preserve">Grippes, très courte durée</t>
  </si>
  <si>
    <t xml:space="preserve">04M251</t>
  </si>
  <si>
    <t xml:space="preserve">Grippes, niveau 1</t>
  </si>
  <si>
    <t xml:space="preserve">04M252</t>
  </si>
  <si>
    <t xml:space="preserve">Grippes, niveau 2</t>
  </si>
  <si>
    <t xml:space="preserve">04M253</t>
  </si>
  <si>
    <t xml:space="preserve">Grippes, niveau 3</t>
  </si>
  <si>
    <t xml:space="preserve">04M254</t>
  </si>
  <si>
    <t xml:space="preserve">Grippes, niveau 4</t>
  </si>
  <si>
    <t xml:space="preserve">04M26T</t>
  </si>
  <si>
    <t xml:space="preserve">Fibroses kystiques avec manifestations pulmonaires, très courte durée</t>
  </si>
  <si>
    <t xml:space="preserve">04M261</t>
  </si>
  <si>
    <t xml:space="preserve">Fibroses kystiques avec manifestations pulmonaires, niveau 1</t>
  </si>
  <si>
    <t xml:space="preserve">04M262</t>
  </si>
  <si>
    <t xml:space="preserve">Fibroses kystiques avec manifestations pulmonaires, niveau 2</t>
  </si>
  <si>
    <t xml:space="preserve">04M263</t>
  </si>
  <si>
    <t xml:space="preserve">Fibroses kystiques avec manifestations pulmonaires, niveau 3</t>
  </si>
  <si>
    <t xml:space="preserve">04M264</t>
  </si>
  <si>
    <t xml:space="preserve">Fibroses kystiques avec manifestations pulmonaires, niveau 4</t>
  </si>
  <si>
    <t xml:space="preserve">04M271</t>
  </si>
  <si>
    <t xml:space="preserve">Autres affections respiratoires concernant majoritairement la petite enfance, niveau 1</t>
  </si>
  <si>
    <t xml:space="preserve">04M272</t>
  </si>
  <si>
    <t xml:space="preserve">Autres affections respiratoires concernant majoritairement la petite enfance, niveau 2</t>
  </si>
  <si>
    <t xml:space="preserve">04M273</t>
  </si>
  <si>
    <t xml:space="preserve">Autres affections respiratoires concernant majoritairement la petite enfance, niveau 3</t>
  </si>
  <si>
    <t xml:space="preserve">04M274</t>
  </si>
  <si>
    <t xml:space="preserve">Autres affections respiratoires concernant majoritairement la petite enfance, niveau 4</t>
  </si>
  <si>
    <t xml:space="preserve">05C021</t>
  </si>
  <si>
    <t xml:space="preserve">Chirurgie de remplacement valvulaire avec circulation extracorporelle et avec cathétérisme cardiaque ou coronarographie, niveau 1</t>
  </si>
  <si>
    <t xml:space="preserve">05C022</t>
  </si>
  <si>
    <t xml:space="preserve">Chirurgie de remplacement valvulaire avec circulation extracorporelle et avec cathétérisme cardiaque ou coronarographie, niveau 2</t>
  </si>
  <si>
    <t xml:space="preserve">05C023</t>
  </si>
  <si>
    <t xml:space="preserve">Chirurgie de remplacement valvulaire avec circulation extracorporelle et avec cathétérisme cardiaque ou coronarographie, niveau 3</t>
  </si>
  <si>
    <t xml:space="preserve">05C024</t>
  </si>
  <si>
    <t xml:space="preserve">Chirurgie de remplacement valvulaire avec circulation extracorporelle et avec cathétérisme cardiaque ou coronarographie, niveau 4</t>
  </si>
  <si>
    <t xml:space="preserve">05C031</t>
  </si>
  <si>
    <t xml:space="preserve">Chirurgie de remplacement valvulaire avec circulation extracorporelle, sans cathétérisme cardiaque, ni coronarographie, niveau 1</t>
  </si>
  <si>
    <t xml:space="preserve">05C032</t>
  </si>
  <si>
    <t xml:space="preserve">Chirurgie de remplacement valvulaire avec circulation extracorporelle, sans cathétérisme cardiaque, ni coronarographie, niveau 2</t>
  </si>
  <si>
    <t xml:space="preserve">05C033</t>
  </si>
  <si>
    <t xml:space="preserve">Chirurgie de remplacement valvulaire avec circulation extracorporelle, sans cathétérisme cardiaque, ni coronarographie, niveau 3</t>
  </si>
  <si>
    <t xml:space="preserve">05C034</t>
  </si>
  <si>
    <t xml:space="preserve">Chirurgie de remplacement valvulaire avec circulation extracorporelle, sans cathétérisme cardiaque, ni coronarographie, niveau 4</t>
  </si>
  <si>
    <t xml:space="preserve">05C041</t>
  </si>
  <si>
    <t xml:space="preserve">Pontages aortocoronariens avec cathétérisme cardiaque ou coronarographie, niveau 1</t>
  </si>
  <si>
    <t xml:space="preserve">05C042</t>
  </si>
  <si>
    <t xml:space="preserve">Pontages aortocoronariens avec cathétérisme cardiaque ou coronarographie, niveau 2</t>
  </si>
  <si>
    <t xml:space="preserve">05C043</t>
  </si>
  <si>
    <t xml:space="preserve">Pontages aortocoronariens avec cathétérisme cardiaque ou coronarographie, niveau 3</t>
  </si>
  <si>
    <t xml:space="preserve">05C044</t>
  </si>
  <si>
    <t xml:space="preserve">Pontages aortocoronariens avec cathétérisme cardiaque ou coronarographie, niveau 4</t>
  </si>
  <si>
    <t xml:space="preserve">05C051</t>
  </si>
  <si>
    <t xml:space="preserve">Pontages aortocoronariens sans cathétérisme cardiaque, ni coronarographie, niveau 1</t>
  </si>
  <si>
    <t xml:space="preserve">05C052</t>
  </si>
  <si>
    <t xml:space="preserve">Pontages aortocoronariens sans cathétérisme cardiaque, ni coronarographie, niveau 2</t>
  </si>
  <si>
    <t xml:space="preserve">05C053</t>
  </si>
  <si>
    <t xml:space="preserve">Pontages aortocoronariens sans cathétérisme cardiaque, ni coronarographie, niveau 3</t>
  </si>
  <si>
    <t xml:space="preserve">05C054</t>
  </si>
  <si>
    <t xml:space="preserve">Pontages aortocoronariens sans cathétérisme cardiaque, ni coronarographie, niveau 4</t>
  </si>
  <si>
    <t xml:space="preserve">05C061</t>
  </si>
  <si>
    <t xml:space="preserve">Autres interventions cardiothoraciques, âge supérieur à 1 an, ou vasculaires quel que soit l'âge, avec circulation extracorporelle, niveau 1</t>
  </si>
  <si>
    <t xml:space="preserve">05C062</t>
  </si>
  <si>
    <t xml:space="preserve">Autres interventions cardiothoraciques, âge supérieur à 1 an, ou vasculaires quel que soit l'âge, avec circulation extracorporelle, niveau 2</t>
  </si>
  <si>
    <t xml:space="preserve">05C063</t>
  </si>
  <si>
    <t xml:space="preserve">Autres interventions cardiothoraciques, âge supérieur à 1 an, ou vasculaires quel que soit l'âge, avec circulation extracorporelle, niveau 3</t>
  </si>
  <si>
    <t xml:space="preserve">05C064</t>
  </si>
  <si>
    <t xml:space="preserve">Autres interventions cardiothoraciques, âge supérieur à 1 an, ou vasculaires quel que soit l'âge, avec circulation extracorporelle, niveau 4</t>
  </si>
  <si>
    <t xml:space="preserve">05C071</t>
  </si>
  <si>
    <t xml:space="preserve">Autres interventions cardiothoraciques, âge inférieur à 2 ans, avec circulation extracorporelle, niveau 1</t>
  </si>
  <si>
    <t xml:space="preserve">05C072</t>
  </si>
  <si>
    <t xml:space="preserve">Autres interventions cardiothoraciques, âge inférieur à 2 ans, avec circulation extracorporelle, niveau 2</t>
  </si>
  <si>
    <t xml:space="preserve">05C073</t>
  </si>
  <si>
    <t xml:space="preserve">Autres interventions cardiothoraciques, âge inférieur à 2 ans, avec circulation extracorporelle, niveau 3</t>
  </si>
  <si>
    <t xml:space="preserve">05C074</t>
  </si>
  <si>
    <t xml:space="preserve">Autres interventions cardiothoraciques, âge inférieur à 2 ans, avec circulation extracorporelle, niveau 4</t>
  </si>
  <si>
    <t xml:space="preserve">05C08T</t>
  </si>
  <si>
    <t xml:space="preserve">Transferts et autres séjours courts pour autres interventions cardiothoraciques, âge supérieur à 1 an, ou vasculaires quel que soit l'âge, sans circulation</t>
  </si>
  <si>
    <t xml:space="preserve">05C081</t>
  </si>
  <si>
    <t xml:space="preserve">Autres interventions cardiothoraciques, âge supérieur à 1 an, ou vasculaires quel que soit l'âge, sans circulation extracorporelle, niveau 1</t>
  </si>
  <si>
    <t xml:space="preserve">05C082</t>
  </si>
  <si>
    <t xml:space="preserve">Autres interventions cardiothoraciques, âge supérieur à 1 an, ou vasculaires quel que soit l'âge, sans circulation extracorporelle, niveau 2</t>
  </si>
  <si>
    <t xml:space="preserve">05C083</t>
  </si>
  <si>
    <t xml:space="preserve">Autres interventions cardiothoraciques, âge supérieur à 1 an, ou vasculaires quel que soit l'âge, sans circulation extracorporelle, niveau 3</t>
  </si>
  <si>
    <t xml:space="preserve">05C084</t>
  </si>
  <si>
    <t xml:space="preserve">Autres interventions cardiothoraciques, âge supérieur à 1 an, ou vasculaires quel que soit l'âge, sans circulation extracorporelle, niveau 4</t>
  </si>
  <si>
    <t xml:space="preserve">05C091</t>
  </si>
  <si>
    <t xml:space="preserve">Autres interventions cardiothoraciques, âge inférieur à 2 ans, sans circulation extracorporelle, niveau 1</t>
  </si>
  <si>
    <t xml:space="preserve">05C092</t>
  </si>
  <si>
    <t xml:space="preserve">Autres interventions cardiothoraciques, âge inférieur à 2 ans, sans circulation extracorporelle, niveau 2</t>
  </si>
  <si>
    <t xml:space="preserve">05C093</t>
  </si>
  <si>
    <t xml:space="preserve">Autres interventions cardiothoraciques, âge inférieur à 2 ans, sans circulation extracorporelle, niveau 3</t>
  </si>
  <si>
    <t xml:space="preserve">05C094</t>
  </si>
  <si>
    <t xml:space="preserve">Autres interventions cardiothoraciques, âge inférieur à 2 ans, sans circulation extracorporelle, niveau 4</t>
  </si>
  <si>
    <t xml:space="preserve">05C101</t>
  </si>
  <si>
    <t xml:space="preserve">Chirurgie majeure de revascularisation, niveau 1</t>
  </si>
  <si>
    <t xml:space="preserve">05C102</t>
  </si>
  <si>
    <t xml:space="preserve">Chirurgie majeure de revascularisation, niveau 2</t>
  </si>
  <si>
    <t xml:space="preserve">05C103</t>
  </si>
  <si>
    <t xml:space="preserve">Chirurgie majeure de revascularisation, niveau 3</t>
  </si>
  <si>
    <t xml:space="preserve">05C104</t>
  </si>
  <si>
    <t xml:space="preserve">Chirurgie majeure de revascularisation, niveau 4</t>
  </si>
  <si>
    <t xml:space="preserve">05C111</t>
  </si>
  <si>
    <t xml:space="preserve">Autres interventions de chirurgie vasculaire, niveau 1</t>
  </si>
  <si>
    <t xml:space="preserve">05C112</t>
  </si>
  <si>
    <t xml:space="preserve">Autres interventions de chirurgie vasculaire, niveau 2</t>
  </si>
  <si>
    <t xml:space="preserve">05C113</t>
  </si>
  <si>
    <t xml:space="preserve">Autres interventions de chirurgie vasculaire, niveau 3</t>
  </si>
  <si>
    <t xml:space="preserve">05C114</t>
  </si>
  <si>
    <t xml:space="preserve">Autres interventions de chirurgie vasculaire, niveau 4</t>
  </si>
  <si>
    <t xml:space="preserve">05C121</t>
  </si>
  <si>
    <t xml:space="preserve">Amputations du membre inférieur, sauf des orteils, pour troubles circulatoires, niveau 1</t>
  </si>
  <si>
    <t xml:space="preserve">05C122</t>
  </si>
  <si>
    <t xml:space="preserve">Amputations du membre inférieur, sauf des orteils, pour troubles circulatoires, niveau 2</t>
  </si>
  <si>
    <t xml:space="preserve">05C123</t>
  </si>
  <si>
    <t xml:space="preserve">Amputations du membre inférieur, sauf des orteils, pour troubles circulatoires, niveau 3</t>
  </si>
  <si>
    <t xml:space="preserve">05C124</t>
  </si>
  <si>
    <t xml:space="preserve">Amputations du membre inférieur, sauf des orteils, pour troubles circulatoires, niveau 4</t>
  </si>
  <si>
    <t xml:space="preserve">05C13J</t>
  </si>
  <si>
    <t xml:space="preserve">Amputations pour troubles circulatoires portant sur le membre supérieur ou les orteils, en ambulatoire</t>
  </si>
  <si>
    <t xml:space="preserve">05C131</t>
  </si>
  <si>
    <t xml:space="preserve">Amputations pour troubles circulatoires portant sur le membre supérieur ou les orteils, niveau 1</t>
  </si>
  <si>
    <t xml:space="preserve">05C132</t>
  </si>
  <si>
    <t xml:space="preserve">Amputations pour troubles circulatoires portant sur le membre supérieur ou les orteils, niveau 2</t>
  </si>
  <si>
    <t xml:space="preserve">05C133</t>
  </si>
  <si>
    <t xml:space="preserve">Amputations pour troubles circulatoires portant sur le membre supérieur ou les orteils, niveau 3</t>
  </si>
  <si>
    <t xml:space="preserve">05C134</t>
  </si>
  <si>
    <t xml:space="preserve">Amputations pour troubles circulatoires portant sur le membre supérieur ou les orteils, niveau 4</t>
  </si>
  <si>
    <t xml:space="preserve">05C141</t>
  </si>
  <si>
    <t xml:space="preserve">Poses d'un stimulateur cardiaque permanent avec infarctus aigu du myocarde ou insuffisance cardiaque congestive ou état de choc, niveau 1</t>
  </si>
  <si>
    <t xml:space="preserve">05C142</t>
  </si>
  <si>
    <t xml:space="preserve">Poses d'un stimulateur cardiaque permanent avec infarctus aigu du myocarde ou insuffisance cardiaque congestive ou état de choc, niveau 2</t>
  </si>
  <si>
    <t xml:space="preserve">05C143</t>
  </si>
  <si>
    <t xml:space="preserve">Poses d'un stimulateur cardiaque permanent avec infarctus aigu du myocarde ou insuffisance cardiaque congestive ou état de choc, niveau 3</t>
  </si>
  <si>
    <t xml:space="preserve">05C144</t>
  </si>
  <si>
    <t xml:space="preserve">Poses d'un stimulateur cardiaque permanent avec infarctus aigu du myocarde ou insuffisance cardiaque congestive ou état de choc, niveau 4</t>
  </si>
  <si>
    <t xml:space="preserve">05C15T</t>
  </si>
  <si>
    <t xml:space="preserve">Poses d'un stimulateur cardiaque permanent sans infarctus aigu du myocarde, ni insuffisance cardiaque congestive, ni état de choc, très courte durée</t>
  </si>
  <si>
    <t xml:space="preserve">05C151</t>
  </si>
  <si>
    <t xml:space="preserve">Poses d'un stimulateur cardiaque permanent sans infarctus aigu du myocarde, ni insuffisance cardiaque congestive, ni état de choc, niveau 1</t>
  </si>
  <si>
    <t xml:space="preserve">05C152</t>
  </si>
  <si>
    <t xml:space="preserve">Poses d'un stimulateur cardiaque permanent sans infarctus aigu du myocarde, ni insuffisance cardiaque congestive, ni état de choc, niveau 2</t>
  </si>
  <si>
    <t xml:space="preserve">05C153</t>
  </si>
  <si>
    <t xml:space="preserve">Poses d'un stimulateur cardiaque permanent sans infarctus aigu du myocarde, ni insuffisance cardiaque congestive, ni état de choc, niveau 3</t>
  </si>
  <si>
    <t xml:space="preserve">05C154</t>
  </si>
  <si>
    <t xml:space="preserve">Poses d'un stimulateur cardiaque permanent sans infarctus aigu du myocarde, ni insuffisance cardiaque congestive, ni état de choc, niveau 4</t>
  </si>
  <si>
    <t xml:space="preserve">05C17J</t>
  </si>
  <si>
    <t xml:space="preserve">Ligatures de veines et éveinages, en ambulatoire</t>
  </si>
  <si>
    <t xml:space="preserve">05C171</t>
  </si>
  <si>
    <t xml:space="preserve">Ligatures de veines et éveinages, niveau 1</t>
  </si>
  <si>
    <t xml:space="preserve">05C172</t>
  </si>
  <si>
    <t xml:space="preserve">Ligatures de veines et éveinages, niveau 2</t>
  </si>
  <si>
    <t xml:space="preserve">05C173</t>
  </si>
  <si>
    <t xml:space="preserve">Ligatures de veines et éveinages, niveau 3</t>
  </si>
  <si>
    <t xml:space="preserve">05C174</t>
  </si>
  <si>
    <t xml:space="preserve">Ligatures de veines et éveinages, niveau 4</t>
  </si>
  <si>
    <t xml:space="preserve">05C18J</t>
  </si>
  <si>
    <t xml:space="preserve">Autres interventions sur le système circulatoire, en ambulatoire</t>
  </si>
  <si>
    <t xml:space="preserve">05C181</t>
  </si>
  <si>
    <t xml:space="preserve">Autres interventions sur le système circulatoire, niveau 1</t>
  </si>
  <si>
    <t xml:space="preserve">05C182</t>
  </si>
  <si>
    <t xml:space="preserve">Autres interventions sur le système circulatoire, niveau 2</t>
  </si>
  <si>
    <t xml:space="preserve">05C183</t>
  </si>
  <si>
    <t xml:space="preserve">Autres interventions sur le système circulatoire, niveau 3</t>
  </si>
  <si>
    <t xml:space="preserve">05C184</t>
  </si>
  <si>
    <t xml:space="preserve">Autres interventions sur le système circulatoire, niveau 4</t>
  </si>
  <si>
    <t xml:space="preserve">05C19T</t>
  </si>
  <si>
    <t xml:space="preserve">Poses d'un défibrillateur cardiaque, très courte durée</t>
  </si>
  <si>
    <t xml:space="preserve">05C191</t>
  </si>
  <si>
    <t xml:space="preserve">Poses d'un défibrillateur cardiaque, niveau 1</t>
  </si>
  <si>
    <t xml:space="preserve">05C192</t>
  </si>
  <si>
    <t xml:space="preserve">Poses d'un défibrillateur cardiaque, niveau 2</t>
  </si>
  <si>
    <t xml:space="preserve">05C193</t>
  </si>
  <si>
    <t xml:space="preserve">Poses d'un défibrillateur cardiaque, niveau 3</t>
  </si>
  <si>
    <t xml:space="preserve">05C194</t>
  </si>
  <si>
    <t xml:space="preserve">Poses d'un défibrillateur cardiaque, niveau 4</t>
  </si>
  <si>
    <t xml:space="preserve">05C201</t>
  </si>
  <si>
    <t xml:space="preserve">Remplacements ou ablations chirurgicale d'électrodes ou repositionnements de boîtier de stimulation cardiaque permanente, niveau 1</t>
  </si>
  <si>
    <t xml:space="preserve">05C202</t>
  </si>
  <si>
    <t xml:space="preserve">Remplacements ou ablations chirurgicale d'électrodes ou repositionnements de boîtier de stimulation cardiaque permanente, niveau 2</t>
  </si>
  <si>
    <t xml:space="preserve">05C203</t>
  </si>
  <si>
    <t xml:space="preserve">Remplacements ou ablations chirurgicale d'électrodes ou repositionnements de boîtier de stimulation cardiaque permanente, niveau 3</t>
  </si>
  <si>
    <t xml:space="preserve">05C204</t>
  </si>
  <si>
    <t xml:space="preserve">Remplacements ou ablations chirurgicale d'électrodes ou repositionnements de boîtier de stimulation cardiaque permanente, niveau 4</t>
  </si>
  <si>
    <t xml:space="preserve">05C21J</t>
  </si>
  <si>
    <t xml:space="preserve">Créations et réfections de fistules artérioveineuses pour affections de la CMD 05, en ambulatoire</t>
  </si>
  <si>
    <t xml:space="preserve">05C211</t>
  </si>
  <si>
    <t xml:space="preserve">Créations et réfections de fistules artérioveineuses pour affections de la CMD 05, niveau 1</t>
  </si>
  <si>
    <t xml:space="preserve">05C212</t>
  </si>
  <si>
    <t xml:space="preserve">Créations et réfections de fistules artérioveineuses pour affections de la CMD 05, niveau 2</t>
  </si>
  <si>
    <t xml:space="preserve">05C213</t>
  </si>
  <si>
    <t xml:space="preserve">Créations et réfections de fistules artérioveineuses pour affections de la CMD 05, niveau 3</t>
  </si>
  <si>
    <t xml:space="preserve">05C214</t>
  </si>
  <si>
    <t xml:space="preserve">Créations et réfections de fistules artérioveineuses pour affections de la CMD 05, niveau 4</t>
  </si>
  <si>
    <t xml:space="preserve">05C22T</t>
  </si>
  <si>
    <t xml:space="preserve">Remplacements de stimulateurs cardiaques permanents, très courte durée</t>
  </si>
  <si>
    <t xml:space="preserve">05C221</t>
  </si>
  <si>
    <t xml:space="preserve">Remplacements de stimulateurs cardiaques permanents, niveau 1</t>
  </si>
  <si>
    <t xml:space="preserve">05C222</t>
  </si>
  <si>
    <t xml:space="preserve">Remplacements de stimulateurs cardiaques permanents, niveau 2</t>
  </si>
  <si>
    <t xml:space="preserve">05C223</t>
  </si>
  <si>
    <t xml:space="preserve">Remplacements de stimulateurs cardiaques permanents, niveau 3</t>
  </si>
  <si>
    <t xml:space="preserve">05C224</t>
  </si>
  <si>
    <t xml:space="preserve">Remplacements de stimulateurs cardiaques permanents, niveau 4</t>
  </si>
  <si>
    <t xml:space="preserve">05K051</t>
  </si>
  <si>
    <t xml:space="preserve">Endoprothèses vasculaires avec infarctus du myocarde, niveau 1</t>
  </si>
  <si>
    <t xml:space="preserve">05K052</t>
  </si>
  <si>
    <t xml:space="preserve">Endoprothèses vasculaires avec infarctus du myocarde, niveau 2</t>
  </si>
  <si>
    <t xml:space="preserve">05K053</t>
  </si>
  <si>
    <t xml:space="preserve">Endoprothèses vasculaires avec infarctus du myocarde, niveau 3</t>
  </si>
  <si>
    <t xml:space="preserve">05K054</t>
  </si>
  <si>
    <t xml:space="preserve">Endoprothèses vasculaires avec infarctus du myocarde, niveau 4</t>
  </si>
  <si>
    <t xml:space="preserve">05K06T</t>
  </si>
  <si>
    <t xml:space="preserve">Endoprothèses vasculaires sans infarctus du myocarde, très courte durée</t>
  </si>
  <si>
    <t xml:space="preserve">05K061</t>
  </si>
  <si>
    <t xml:space="preserve">Endoprothèses vasculaires sans infarctus du myocarde, niveau 1</t>
  </si>
  <si>
    <t xml:space="preserve">05K062</t>
  </si>
  <si>
    <t xml:space="preserve">Endoprothèses vasculaires sans infarctus du myocarde, niveau 2</t>
  </si>
  <si>
    <t xml:space="preserve">05K063</t>
  </si>
  <si>
    <t xml:space="preserve">Endoprothèses vasculaires sans infarctus du myocarde, niveau 3</t>
  </si>
  <si>
    <t xml:space="preserve">05K064</t>
  </si>
  <si>
    <t xml:space="preserve">Endoprothèses vasculaires sans infarctus du myocarde, niveau 4</t>
  </si>
  <si>
    <t xml:space="preserve">05K10J</t>
  </si>
  <si>
    <t xml:space="preserve">Actes diagnostiques par voie vasculaire, en ambulatoire</t>
  </si>
  <si>
    <t xml:space="preserve">05K101</t>
  </si>
  <si>
    <t xml:space="preserve">Actes diagnostiques par voie vasculaire, niveau 1</t>
  </si>
  <si>
    <t xml:space="preserve">05K102</t>
  </si>
  <si>
    <t xml:space="preserve">Actes diagnostiques par voie vasculaire, niveau 2</t>
  </si>
  <si>
    <t xml:space="preserve">05K103</t>
  </si>
  <si>
    <t xml:space="preserve">Actes diagnostiques par voie vasculaire, niveau 3</t>
  </si>
  <si>
    <t xml:space="preserve">05K104</t>
  </si>
  <si>
    <t xml:space="preserve">Actes diagnostiques par voie vasculaire, niveau 4</t>
  </si>
  <si>
    <t xml:space="preserve">05K121</t>
  </si>
  <si>
    <t xml:space="preserve">Actes thérapeutiques par voie vasculaire sauf endoprothèses, âge inférieur à 18 ans, niveau 1</t>
  </si>
  <si>
    <t xml:space="preserve">05K122</t>
  </si>
  <si>
    <t xml:space="preserve">Actes thérapeutiques par voie vasculaire sauf endoprothèses, âge inférieur à 18 ans, niveau 2</t>
  </si>
  <si>
    <t xml:space="preserve">05K123</t>
  </si>
  <si>
    <t xml:space="preserve">Actes thérapeutiques par voie vasculaire sauf endoprothèses, âge inférieur à 18 ans, niveau 3</t>
  </si>
  <si>
    <t xml:space="preserve">05K124</t>
  </si>
  <si>
    <t xml:space="preserve">Actes thérapeutiques par voie vasculaire sauf endoprothèses, âge inférieur à 18 ans, niveau 4</t>
  </si>
  <si>
    <t xml:space="preserve">05K14Z</t>
  </si>
  <si>
    <t xml:space="preserve">Mise en place de certains accès vasculaires pour des affections de la CMD 05, séjours de moins de 2 jours</t>
  </si>
  <si>
    <t xml:space="preserve">05K15J</t>
  </si>
  <si>
    <t xml:space="preserve">Surveillances de greffes de coeur avec acte diagnostique par voie vasculaire, en ambulatoire</t>
  </si>
  <si>
    <t xml:space="preserve">05K151</t>
  </si>
  <si>
    <t xml:space="preserve">Surveillances de greffes de coeur avec acte diagnostique par voie vasculaire, niveau 1</t>
  </si>
  <si>
    <t xml:space="preserve">05K152</t>
  </si>
  <si>
    <t xml:space="preserve">Surveillances de greffes de coeur avec acte diagnostique par voie vasculaire, niveau 2</t>
  </si>
  <si>
    <t xml:space="preserve">05K153</t>
  </si>
  <si>
    <t xml:space="preserve">Surveillances de greffes de coeur avec acte diagnostique par voie vasculaire, niveau 3</t>
  </si>
  <si>
    <t xml:space="preserve">05K17J</t>
  </si>
  <si>
    <t xml:space="preserve">Affections cardiovasculaires sans acte opératoire de la CMD 05, avec anesthésie, en ambulatoire</t>
  </si>
  <si>
    <t xml:space="preserve">05K191</t>
  </si>
  <si>
    <t xml:space="preserve">Traitements majeurs de troubles du rythme par voie vasculaire, niveau 1</t>
  </si>
  <si>
    <t xml:space="preserve">05K192</t>
  </si>
  <si>
    <t xml:space="preserve">Traitements majeurs de troubles du rythme par voie vasculaire, niveau 2</t>
  </si>
  <si>
    <t xml:space="preserve">05K193</t>
  </si>
  <si>
    <t xml:space="preserve">Traitements majeurs de troubles du rythme par voie vasculaire, niveau 3</t>
  </si>
  <si>
    <t xml:space="preserve">05K194</t>
  </si>
  <si>
    <t xml:space="preserve">Traitements majeurs de troubles du rythme par voie vasculaire, niveau 4</t>
  </si>
  <si>
    <t xml:space="preserve">05K20T</t>
  </si>
  <si>
    <t xml:space="preserve">Autres traitements de troubles du rythme par voie vasculaire, très courte durée</t>
  </si>
  <si>
    <t xml:space="preserve">05K201</t>
  </si>
  <si>
    <t xml:space="preserve">Autres traitements de troubles du rythme par voie vasculaire, niveau 1</t>
  </si>
  <si>
    <t xml:space="preserve">05K202</t>
  </si>
  <si>
    <t xml:space="preserve">Autres traitements de troubles du rythme par voie vasculaire, niveau 2</t>
  </si>
  <si>
    <t xml:space="preserve">05K203</t>
  </si>
  <si>
    <t xml:space="preserve">Autres traitements de troubles du rythme par voie vasculaire, niveau 3</t>
  </si>
  <si>
    <t xml:space="preserve">05K204</t>
  </si>
  <si>
    <t xml:space="preserve">Autres traitements de troubles du rythme par voie vasculaire, niveau 4</t>
  </si>
  <si>
    <t xml:space="preserve">05K211</t>
  </si>
  <si>
    <t xml:space="preserve">Poses de bioprothèses de valves cardiaques par voie vasculaire, niveau 1</t>
  </si>
  <si>
    <t xml:space="preserve">05K212</t>
  </si>
  <si>
    <t xml:space="preserve">Poses de bioprothèses de valves cardiaques par voie vasculaire, niveau 2</t>
  </si>
  <si>
    <t xml:space="preserve">05K213</t>
  </si>
  <si>
    <t xml:space="preserve">Poses de bioprothèses de valves cardiaques par voie vasculaire, niveau 3</t>
  </si>
  <si>
    <t xml:space="preserve">05K214</t>
  </si>
  <si>
    <t xml:space="preserve">Poses de bioprothèses de valves cardiaques par voie vasculaire, niveau 4</t>
  </si>
  <si>
    <t xml:space="preserve">05K221</t>
  </si>
  <si>
    <t xml:space="preserve">Actes thérapeutiques par voie vasculaire sur les orifices du coeur, âge supérieur à 17 ans, niveau 1</t>
  </si>
  <si>
    <t xml:space="preserve">05K222</t>
  </si>
  <si>
    <t xml:space="preserve">Actes thérapeutiques par voie vasculaire sur les orifices du coeur, âge supérieur à 17 ans, niveau 2</t>
  </si>
  <si>
    <t xml:space="preserve">05K223</t>
  </si>
  <si>
    <t xml:space="preserve">Actes thérapeutiques par voie vasculaire sur les orifices du coeur, âge supérieur à 17 ans, niveau 3</t>
  </si>
  <si>
    <t xml:space="preserve">05K224</t>
  </si>
  <si>
    <t xml:space="preserve">Actes thérapeutiques par voie vasculaire sur les orifices du coeur, âge supérieur à 17 ans, niveau 4</t>
  </si>
  <si>
    <t xml:space="preserve">05K23J</t>
  </si>
  <si>
    <t xml:space="preserve">Ablations, repositionnements et poses de sondes cardiaques supplémentaires par voie vasculaire, âge supérieur à 17 ans, en ambulatoire</t>
  </si>
  <si>
    <t xml:space="preserve">05K231</t>
  </si>
  <si>
    <t xml:space="preserve">Ablations, repositionnements et poses de sondes cardiaques supplémentaires par voie vasculaire, âge supérieur à 17 ans, niveau 1</t>
  </si>
  <si>
    <t xml:space="preserve">05K232</t>
  </si>
  <si>
    <t xml:space="preserve">Ablations, repositionnements et poses de sondes cardiaques supplémentaires par voie vasculaire, âge supérieur à 17 ans, niveau 2</t>
  </si>
  <si>
    <t xml:space="preserve">05K233</t>
  </si>
  <si>
    <t xml:space="preserve">Ablations, repositionnements et poses de sondes cardiaques supplémentaires par voie vasculaire, âge supérieur à 17 ans, niveau 3</t>
  </si>
  <si>
    <t xml:space="preserve">05K234</t>
  </si>
  <si>
    <t xml:space="preserve">Ablations, repositionnements et poses de sondes cardiaques supplémentaires par voie vasculaire, âge supérieur à 17 ans, niveau 4</t>
  </si>
  <si>
    <t xml:space="preserve">05K24J</t>
  </si>
  <si>
    <t xml:space="preserve">Dilatations coronaires et autres actes thérapeutiques sur le coeur par voie vasculaire, âge supérieur à 17 ans, en ambulatoire</t>
  </si>
  <si>
    <t xml:space="preserve">05K241</t>
  </si>
  <si>
    <t xml:space="preserve">Dilatations coronaires et autres actes thérapeutiques sur le coeur par voie vasculaire, âge supérieur à 17 ans, niveau 1</t>
  </si>
  <si>
    <t xml:space="preserve">05K242</t>
  </si>
  <si>
    <t xml:space="preserve">Dilatations coronaires et autres actes thérapeutiques sur le coeur par voie vasculaire, âge supérieur à 17 ans, niveau 2</t>
  </si>
  <si>
    <t xml:space="preserve">05K243</t>
  </si>
  <si>
    <t xml:space="preserve">Dilatations coronaires et autres actes thérapeutiques sur le coeur par voie vasculaire, âge supérieur à 17 ans, niveau 3</t>
  </si>
  <si>
    <t xml:space="preserve">05K244</t>
  </si>
  <si>
    <t xml:space="preserve">Dilatations coronaires et autres actes thérapeutiques sur le coeur par voie vasculaire, âge supérieur à 17 ans, niveau 4</t>
  </si>
  <si>
    <t xml:space="preserve">05K25J</t>
  </si>
  <si>
    <t xml:space="preserve">Actes thérapeutiques sur les artères par voie vasculaire, âge supérieur à 17 ans, en ambulatoire</t>
  </si>
  <si>
    <t xml:space="preserve">05K251</t>
  </si>
  <si>
    <t xml:space="preserve">Actes thérapeutiques sur les artères par voie vasculaire, âge supérieur à 17 ans, niveau 1</t>
  </si>
  <si>
    <t xml:space="preserve">05K252</t>
  </si>
  <si>
    <t xml:space="preserve">Actes thérapeutiques sur les artères par voie vasculaire, âge supérieur à 17 ans, niveau 2</t>
  </si>
  <si>
    <t xml:space="preserve">05K253</t>
  </si>
  <si>
    <t xml:space="preserve">Actes thérapeutiques sur les artères par voie vasculaire, âge supérieur à 17 ans, niveau 3</t>
  </si>
  <si>
    <t xml:space="preserve">05K254</t>
  </si>
  <si>
    <t xml:space="preserve">Actes thérapeutiques sur les artères par voie vasculaire, âge supérieur à 17 ans, niveau 4</t>
  </si>
  <si>
    <t xml:space="preserve">05K26J</t>
  </si>
  <si>
    <t xml:space="preserve">Actes thérapeutiques sur les accès vasculaires ou les veines par voie vasculaire, âge supérieur à 17 ans, en ambulatoire</t>
  </si>
  <si>
    <t xml:space="preserve">05K261</t>
  </si>
  <si>
    <t xml:space="preserve">Actes thérapeutiques sur les accès vasculaires ou les veines par voie vasculaire, âge supérieur à 17 ans, niveau 1</t>
  </si>
  <si>
    <t xml:space="preserve">05K262</t>
  </si>
  <si>
    <t xml:space="preserve">Actes thérapeutiques sur les accès vasculaires ou les veines par voie vasculaire, âge supérieur à 17 ans, niveau 2</t>
  </si>
  <si>
    <t xml:space="preserve">05K263</t>
  </si>
  <si>
    <t xml:space="preserve">Actes thérapeutiques sur les accès vasculaires ou les veines par voie vasculaire, âge supérieur à 17 ans, niveau 3</t>
  </si>
  <si>
    <t xml:space="preserve">05K264</t>
  </si>
  <si>
    <t xml:space="preserve">Actes thérapeutiques sur les accès vasculaires ou les veines par voie vasculaire, âge supérieur à 17 ans, niveau 4</t>
  </si>
  <si>
    <t xml:space="preserve">05M04T</t>
  </si>
  <si>
    <t xml:space="preserve">Infarctus aigu du myocarde, très courte durée</t>
  </si>
  <si>
    <t xml:space="preserve">05M041</t>
  </si>
  <si>
    <t xml:space="preserve">Infarctus aigu du myocarde, niveau 1</t>
  </si>
  <si>
    <t xml:space="preserve">05M042</t>
  </si>
  <si>
    <t xml:space="preserve">Infarctus aigu du myocarde, niveau 2</t>
  </si>
  <si>
    <t xml:space="preserve">05M043</t>
  </si>
  <si>
    <t xml:space="preserve">Infarctus aigu du myocarde, niveau 3</t>
  </si>
  <si>
    <t xml:space="preserve">05M044</t>
  </si>
  <si>
    <t xml:space="preserve">Infarctus aigu du myocarde, niveau 4</t>
  </si>
  <si>
    <t xml:space="preserve">05M05T</t>
  </si>
  <si>
    <t xml:space="preserve">Syncopes et lipothymies, très courte durée</t>
  </si>
  <si>
    <t xml:space="preserve">05M051</t>
  </si>
  <si>
    <t xml:space="preserve">Syncopes et lipothymies, niveau 1</t>
  </si>
  <si>
    <t xml:space="preserve">05M052</t>
  </si>
  <si>
    <t xml:space="preserve">Syncopes et lipothymies, niveau 2</t>
  </si>
  <si>
    <t xml:space="preserve">05M053</t>
  </si>
  <si>
    <t xml:space="preserve">Syncopes et lipothymies, niveau 3</t>
  </si>
  <si>
    <t xml:space="preserve">05M054</t>
  </si>
  <si>
    <t xml:space="preserve">Syncopes et lipothymies, niveau 4</t>
  </si>
  <si>
    <t xml:space="preserve">05M06T</t>
  </si>
  <si>
    <t xml:space="preserve">Angine de poitrine, très courte durée</t>
  </si>
  <si>
    <t xml:space="preserve">05M061</t>
  </si>
  <si>
    <t xml:space="preserve">Angine de poitrine, niveau 1</t>
  </si>
  <si>
    <t xml:space="preserve">05M062</t>
  </si>
  <si>
    <t xml:space="preserve">Angine de poitrine, niveau 2</t>
  </si>
  <si>
    <t xml:space="preserve">05M063</t>
  </si>
  <si>
    <t xml:space="preserve">Angine de poitrine, niveau 3</t>
  </si>
  <si>
    <t xml:space="preserve">05M064</t>
  </si>
  <si>
    <t xml:space="preserve">Angine de poitrine, niveau 4</t>
  </si>
  <si>
    <t xml:space="preserve">05M07T</t>
  </si>
  <si>
    <t xml:space="preserve">Thrombophlébites veineuses profondes, très courte durée</t>
  </si>
  <si>
    <t xml:space="preserve">05M071</t>
  </si>
  <si>
    <t xml:space="preserve">Thrombophlébites veineuses profondes, niveau 1</t>
  </si>
  <si>
    <t xml:space="preserve">05M072</t>
  </si>
  <si>
    <t xml:space="preserve">Thrombophlébites veineuses profondes, niveau 2</t>
  </si>
  <si>
    <t xml:space="preserve">05M073</t>
  </si>
  <si>
    <t xml:space="preserve">Thrombophlébites veineuses profondes, niveau 3</t>
  </si>
  <si>
    <t xml:space="preserve">05M074</t>
  </si>
  <si>
    <t xml:space="preserve">Thrombophlébites veineuses profondes, niveau 4</t>
  </si>
  <si>
    <t xml:space="preserve">05M08T</t>
  </si>
  <si>
    <t xml:space="preserve">Arythmies et troubles de la conduction cardiaque, très courte durée</t>
  </si>
  <si>
    <t xml:space="preserve">05M081</t>
  </si>
  <si>
    <t xml:space="preserve">Arythmies et troubles de la conduction cardiaque, niveau 1</t>
  </si>
  <si>
    <t xml:space="preserve">05M082</t>
  </si>
  <si>
    <t xml:space="preserve">Arythmies et troubles de la conduction cardiaque, niveau 2</t>
  </si>
  <si>
    <t xml:space="preserve">05M083</t>
  </si>
  <si>
    <t xml:space="preserve">Arythmies et troubles de la conduction cardiaque, niveau 3</t>
  </si>
  <si>
    <t xml:space="preserve">05M084</t>
  </si>
  <si>
    <t xml:space="preserve">Arythmies et troubles de la conduction cardiaque, niveau 4</t>
  </si>
  <si>
    <t xml:space="preserve">05M09T</t>
  </si>
  <si>
    <t xml:space="preserve">Insuffisances cardiaques et états de choc circulatoire, très courte durée</t>
  </si>
  <si>
    <t xml:space="preserve">05M091</t>
  </si>
  <si>
    <t xml:space="preserve">Insuffisances cardiaques et états de choc circulatoire, niveau 1</t>
  </si>
  <si>
    <t xml:space="preserve">05M092</t>
  </si>
  <si>
    <t xml:space="preserve">Insuffisances cardiaques et états de choc circulatoire, niveau 2</t>
  </si>
  <si>
    <t xml:space="preserve">05M093</t>
  </si>
  <si>
    <t xml:space="preserve">Insuffisances cardiaques et états de choc circulatoire, niveau 3</t>
  </si>
  <si>
    <t xml:space="preserve">05M094</t>
  </si>
  <si>
    <t xml:space="preserve">Insuffisances cardiaques et états de choc circulatoire, niveau 4</t>
  </si>
  <si>
    <t xml:space="preserve">05M10T</t>
  </si>
  <si>
    <t xml:space="preserve">Cardiopathies congénitales et valvulopathies, âge inférieur à 18 ans, très courte durée</t>
  </si>
  <si>
    <t xml:space="preserve">05M101</t>
  </si>
  <si>
    <t xml:space="preserve">Cardiopathies congénitales et valvulopathies, âge inférieur à 18 ans, niveau 1</t>
  </si>
  <si>
    <t xml:space="preserve">05M102</t>
  </si>
  <si>
    <t xml:space="preserve">Cardiopathies congénitales et valvulopathies, âge inférieur à 18 ans, niveau 2</t>
  </si>
  <si>
    <t xml:space="preserve">05M103</t>
  </si>
  <si>
    <t xml:space="preserve">Cardiopathies congénitales et valvulopathies, âge inférieur à 18 ans, niveau 3</t>
  </si>
  <si>
    <t xml:space="preserve">05M104</t>
  </si>
  <si>
    <t xml:space="preserve">Cardiopathies congénitales et valvulopathies, âge inférieur à 18 ans, niveau 4</t>
  </si>
  <si>
    <t xml:space="preserve">05M11T</t>
  </si>
  <si>
    <t xml:space="preserve">Cardiopathies congénitales et valvulopathies, âge supérieur à 17 ans, très courte durée</t>
  </si>
  <si>
    <t xml:space="preserve">05M111</t>
  </si>
  <si>
    <t xml:space="preserve">Cardiopathies congénitales et valvulopathies, âge supérieur à 17 ans, niveau 1</t>
  </si>
  <si>
    <t xml:space="preserve">05M112</t>
  </si>
  <si>
    <t xml:space="preserve">Cardiopathies congénitales et valvulopathies, âge supérieur à 17 ans, niveau 2</t>
  </si>
  <si>
    <t xml:space="preserve">05M113</t>
  </si>
  <si>
    <t xml:space="preserve">Cardiopathies congénitales et valvulopathies, âge supérieur à 17 ans, niveau 3</t>
  </si>
  <si>
    <t xml:space="preserve">05M114</t>
  </si>
  <si>
    <t xml:space="preserve">Cardiopathies congénitales et valvulopathies, âge supérieur à 17 ans, niveau 4</t>
  </si>
  <si>
    <t xml:space="preserve">05M12T</t>
  </si>
  <si>
    <t xml:space="preserve">Troubles vasculaires périphériques, très courte durée</t>
  </si>
  <si>
    <t xml:space="preserve">05M121</t>
  </si>
  <si>
    <t xml:space="preserve">Troubles vasculaires périphériques, niveau 1</t>
  </si>
  <si>
    <t xml:space="preserve">05M122</t>
  </si>
  <si>
    <t xml:space="preserve">Troubles vasculaires périphériques, niveau 2</t>
  </si>
  <si>
    <t xml:space="preserve">05M123</t>
  </si>
  <si>
    <t xml:space="preserve">Troubles vasculaires périphériques, niveau 3</t>
  </si>
  <si>
    <t xml:space="preserve">05M124</t>
  </si>
  <si>
    <t xml:space="preserve">Troubles vasculaires périphériques, niveau 4</t>
  </si>
  <si>
    <t xml:space="preserve">05M13T</t>
  </si>
  <si>
    <t xml:space="preserve">Douleurs thoraciques, très courte durée</t>
  </si>
  <si>
    <t xml:space="preserve">05M131</t>
  </si>
  <si>
    <t xml:space="preserve">Douleurs thoraciques, niveau 1</t>
  </si>
  <si>
    <t xml:space="preserve">05M132</t>
  </si>
  <si>
    <t xml:space="preserve">Douleurs thoraciques, niveau 2</t>
  </si>
  <si>
    <t xml:space="preserve">05M133</t>
  </si>
  <si>
    <t xml:space="preserve">Douleurs thoraciques, niveau 3</t>
  </si>
  <si>
    <t xml:space="preserve">05M141</t>
  </si>
  <si>
    <t xml:space="preserve">Arrêt cardiaque, niveau 1</t>
  </si>
  <si>
    <t xml:space="preserve">05M142</t>
  </si>
  <si>
    <t xml:space="preserve">Arrêt cardiaque, niveau 2</t>
  </si>
  <si>
    <t xml:space="preserve">05M143</t>
  </si>
  <si>
    <t xml:space="preserve">Arrêt cardiaque, niveau 3</t>
  </si>
  <si>
    <t xml:space="preserve">05M144</t>
  </si>
  <si>
    <t xml:space="preserve">Arrêt cardiaque, niveau 4</t>
  </si>
  <si>
    <t xml:space="preserve">05M15T</t>
  </si>
  <si>
    <t xml:space="preserve">Hypertension artérielle, très courte durée</t>
  </si>
  <si>
    <t xml:space="preserve">05M151</t>
  </si>
  <si>
    <t xml:space="preserve">Hypertension artérielle, niveau 1</t>
  </si>
  <si>
    <t xml:space="preserve">05M152</t>
  </si>
  <si>
    <t xml:space="preserve">Hypertension artérielle, niveau 2</t>
  </si>
  <si>
    <t xml:space="preserve">05M153</t>
  </si>
  <si>
    <t xml:space="preserve">Hypertension artérielle, niveau 3</t>
  </si>
  <si>
    <t xml:space="preserve">05M154</t>
  </si>
  <si>
    <t xml:space="preserve">Hypertension artérielle, niveau 4</t>
  </si>
  <si>
    <t xml:space="preserve">05M16T</t>
  </si>
  <si>
    <t xml:space="preserve">Athérosclérose coronarienne, très courte durée</t>
  </si>
  <si>
    <t xml:space="preserve">05M161</t>
  </si>
  <si>
    <t xml:space="preserve">Athérosclérose coronarienne, niveau 1</t>
  </si>
  <si>
    <t xml:space="preserve">05M162</t>
  </si>
  <si>
    <t xml:space="preserve">Athérosclérose coronarienne, niveau 2</t>
  </si>
  <si>
    <t xml:space="preserve">05M163</t>
  </si>
  <si>
    <t xml:space="preserve">Athérosclérose coronarienne, niveau 3</t>
  </si>
  <si>
    <t xml:space="preserve">05M164</t>
  </si>
  <si>
    <t xml:space="preserve">Athérosclérose coronarienne, niveau 4</t>
  </si>
  <si>
    <t xml:space="preserve">05M17T</t>
  </si>
  <si>
    <t xml:space="preserve">Autres affections de l'appareil circulatoire, très courte durée</t>
  </si>
  <si>
    <t xml:space="preserve">05M171</t>
  </si>
  <si>
    <t xml:space="preserve">Autres affections de l'appareil circulatoire, niveau 1</t>
  </si>
  <si>
    <t xml:space="preserve">05M172</t>
  </si>
  <si>
    <t xml:space="preserve">Autres affections de l'appareil circulatoire, niveau 2</t>
  </si>
  <si>
    <t xml:space="preserve">05M173</t>
  </si>
  <si>
    <t xml:space="preserve">Autres affections de l'appareil circulatoire, niveau 3</t>
  </si>
  <si>
    <t xml:space="preserve">05M174</t>
  </si>
  <si>
    <t xml:space="preserve">Autres affections de l'appareil circulatoire, niveau 4</t>
  </si>
  <si>
    <t xml:space="preserve">05M18T</t>
  </si>
  <si>
    <t xml:space="preserve">Transferts et autres séjours courts pour endocardites aiguës et subaiguës</t>
  </si>
  <si>
    <t xml:space="preserve">05M181</t>
  </si>
  <si>
    <t xml:space="preserve">Endocardites aiguës et subaiguës, niveau 1</t>
  </si>
  <si>
    <t xml:space="preserve">05M182</t>
  </si>
  <si>
    <t xml:space="preserve">Endocardites aiguës et subaiguës, niveau 2</t>
  </si>
  <si>
    <t xml:space="preserve">05M183</t>
  </si>
  <si>
    <t xml:space="preserve">Endocardites aiguës et subaiguës, niveau 3</t>
  </si>
  <si>
    <t xml:space="preserve">05M184</t>
  </si>
  <si>
    <t xml:space="preserve">Endocardites aiguës et subaiguës, niveau 4</t>
  </si>
  <si>
    <t xml:space="preserve">05M191</t>
  </si>
  <si>
    <t xml:space="preserve">Surveillances de greffes de coeur sans acte diagnostique par voie vasculaire, niveau 1</t>
  </si>
  <si>
    <t xml:space="preserve">05M20Z</t>
  </si>
  <si>
    <t xml:space="preserve">Explorations et surveillance pour affections de l'appareil circulatoire</t>
  </si>
  <si>
    <t xml:space="preserve">05M21E</t>
  </si>
  <si>
    <t xml:space="preserve">Infarctus aigu du myocarde avec décès : séjours de moins de 2 jours</t>
  </si>
  <si>
    <t xml:space="preserve">05M22E</t>
  </si>
  <si>
    <t xml:space="preserve">Autres affections de la CMD 05 avec décès : séjours de moins de 2 jours</t>
  </si>
  <si>
    <t xml:space="preserve">05M23T</t>
  </si>
  <si>
    <t xml:space="preserve">Symptômes et autres recours aux soins de la CMD 05, très courte durée</t>
  </si>
  <si>
    <t xml:space="preserve">05M23Z</t>
  </si>
  <si>
    <t xml:space="preserve">Symptômes et autres recours aux soins de la CMD 05</t>
  </si>
  <si>
    <t xml:space="preserve">06C031</t>
  </si>
  <si>
    <t xml:space="preserve">Résections rectales, niveau 1</t>
  </si>
  <si>
    <t xml:space="preserve">06C032</t>
  </si>
  <si>
    <t xml:space="preserve">Résections rectales, niveau 2</t>
  </si>
  <si>
    <t xml:space="preserve">06C033</t>
  </si>
  <si>
    <t xml:space="preserve">Résections rectales, niveau 3</t>
  </si>
  <si>
    <t xml:space="preserve">06C034</t>
  </si>
  <si>
    <t xml:space="preserve">Résections rectales, niveau 4</t>
  </si>
  <si>
    <t xml:space="preserve">06C041</t>
  </si>
  <si>
    <t xml:space="preserve">Interventions majeures sur l'intestin grêle et le côlon, niveau 1</t>
  </si>
  <si>
    <t xml:space="preserve">06C042</t>
  </si>
  <si>
    <t xml:space="preserve">Interventions majeures sur l'intestin grêle et le côlon, niveau 2</t>
  </si>
  <si>
    <t xml:space="preserve">06C043</t>
  </si>
  <si>
    <t xml:space="preserve">Interventions majeures sur l'intestin grêle et le côlon, niveau 3</t>
  </si>
  <si>
    <t xml:space="preserve">06C044</t>
  </si>
  <si>
    <t xml:space="preserve">Interventions majeures sur l'intestin grêle et le côlon, niveau 4</t>
  </si>
  <si>
    <t xml:space="preserve">06C051</t>
  </si>
  <si>
    <t xml:space="preserve">Interventions sur l'oesophage, l'estomac et le duodénum, âge inférieur à 18 ans, niveau 1</t>
  </si>
  <si>
    <t xml:space="preserve">06C052</t>
  </si>
  <si>
    <t xml:space="preserve">Interventions sur l'oesophage, l'estomac et le duodénum, âge inférieur à 18 ans, niveau 2</t>
  </si>
  <si>
    <t xml:space="preserve">06C053</t>
  </si>
  <si>
    <t xml:space="preserve">Interventions sur l'oesophage, l'estomac et le duodénum, âge inférieur à 18 ans, niveau 3</t>
  </si>
  <si>
    <t xml:space="preserve">06C054</t>
  </si>
  <si>
    <t xml:space="preserve">Interventions sur l'oesophage, l'estomac et le duodénum, âge inférieur à 18 ans, niveau 4</t>
  </si>
  <si>
    <t xml:space="preserve">06C071</t>
  </si>
  <si>
    <t xml:space="preserve">Interventions mineures sur l'intestin grêle et le côlon, niveau 1</t>
  </si>
  <si>
    <t xml:space="preserve">06C072</t>
  </si>
  <si>
    <t xml:space="preserve">Interventions mineures sur l'intestin grêle et le côlon, niveau 2</t>
  </si>
  <si>
    <t xml:space="preserve">06C073</t>
  </si>
  <si>
    <t xml:space="preserve">Interventions mineures sur l'intestin grêle et le côlon, niveau 3</t>
  </si>
  <si>
    <t xml:space="preserve">06C074</t>
  </si>
  <si>
    <t xml:space="preserve">Interventions mineures sur l'intestin grêle et le côlon, niveau 4</t>
  </si>
  <si>
    <t xml:space="preserve">06C081</t>
  </si>
  <si>
    <t xml:space="preserve">Appendicectomies compliquées, niveau 1</t>
  </si>
  <si>
    <t xml:space="preserve">06C082</t>
  </si>
  <si>
    <t xml:space="preserve">Appendicectomies compliquées, niveau 2</t>
  </si>
  <si>
    <t xml:space="preserve">06C083</t>
  </si>
  <si>
    <t xml:space="preserve">Appendicectomies compliquées, niveau 3</t>
  </si>
  <si>
    <t xml:space="preserve">06C084</t>
  </si>
  <si>
    <t xml:space="preserve">Appendicectomies compliquées, niveau 4</t>
  </si>
  <si>
    <t xml:space="preserve">06C091</t>
  </si>
  <si>
    <t xml:space="preserve">Appendicectomies non compliquées, niveau 1</t>
  </si>
  <si>
    <t xml:space="preserve">06C092</t>
  </si>
  <si>
    <t xml:space="preserve">Appendicectomies non compliquées, niveau 2</t>
  </si>
  <si>
    <t xml:space="preserve">06C093</t>
  </si>
  <si>
    <t xml:space="preserve">Appendicectomies non compliquées, niveau 3</t>
  </si>
  <si>
    <t xml:space="preserve">06C094</t>
  </si>
  <si>
    <t xml:space="preserve">Appendicectomies non compliquées, niveau 4</t>
  </si>
  <si>
    <t xml:space="preserve">06C10J</t>
  </si>
  <si>
    <t xml:space="preserve">Interventions réparatrices pour hernies et éventrations, âge inférieur à 18 ans, en ambulatoire</t>
  </si>
  <si>
    <t xml:space="preserve">06C101</t>
  </si>
  <si>
    <t xml:space="preserve">Interventions réparatrices pour hernies et éventrations, âge inférieur à 18 ans, niveau 1</t>
  </si>
  <si>
    <t xml:space="preserve">06C102</t>
  </si>
  <si>
    <t xml:space="preserve">Interventions réparatrices pour hernies et éventrations, âge inférieur à 18 ans, niveau 2</t>
  </si>
  <si>
    <t xml:space="preserve">06C103</t>
  </si>
  <si>
    <t xml:space="preserve">Interventions réparatrices pour hernies et éventrations, âge inférieur à 18 ans, niveau 3</t>
  </si>
  <si>
    <t xml:space="preserve">06C12J</t>
  </si>
  <si>
    <t xml:space="preserve">Interventions réparatrices pour hernies inguinales et crurales, âge supérieur à 17 ans, en ambulatoire</t>
  </si>
  <si>
    <t xml:space="preserve">06C121</t>
  </si>
  <si>
    <t xml:space="preserve">Interventions réparatrices pour hernies inguinales et crurales, âge supérieur à 17 ans, niveau 1</t>
  </si>
  <si>
    <t xml:space="preserve">06C122</t>
  </si>
  <si>
    <t xml:space="preserve">Interventions réparatrices pour hernies inguinales et crurales, âge supérieur à 17 ans, niveau 2</t>
  </si>
  <si>
    <t xml:space="preserve">06C123</t>
  </si>
  <si>
    <t xml:space="preserve">Interventions réparatrices pour hernies inguinales et crurales, âge supérieur à 17 ans, niveau 3</t>
  </si>
  <si>
    <t xml:space="preserve">06C124</t>
  </si>
  <si>
    <t xml:space="preserve">Interventions réparatrices pour hernies inguinales et crurales, âge supérieur à 17 ans, niveau 4</t>
  </si>
  <si>
    <t xml:space="preserve">06C131</t>
  </si>
  <si>
    <t xml:space="preserve">Libérations d'adhérences péritonéales, niveau 1</t>
  </si>
  <si>
    <t xml:space="preserve">06C132</t>
  </si>
  <si>
    <t xml:space="preserve">Libérations d'adhérences péritonéales, niveau 2</t>
  </si>
  <si>
    <t xml:space="preserve">06C133</t>
  </si>
  <si>
    <t xml:space="preserve">Libérations d'adhérences péritonéales, niveau 3</t>
  </si>
  <si>
    <t xml:space="preserve">06C134</t>
  </si>
  <si>
    <t xml:space="preserve">Libérations d'adhérences péritonéales, niveau 4</t>
  </si>
  <si>
    <t xml:space="preserve">06C14J</t>
  </si>
  <si>
    <t xml:space="preserve">Interventions sur le rectum et l'anus autres que les résections rectales, en ambulatoire</t>
  </si>
  <si>
    <t xml:space="preserve">06C141</t>
  </si>
  <si>
    <t xml:space="preserve">Interventions sur le rectum et l'anus autres que les résections rectales, niveau 1</t>
  </si>
  <si>
    <t xml:space="preserve">06C142</t>
  </si>
  <si>
    <t xml:space="preserve">Interventions sur le rectum et l'anus autres que les résections rectales, niveau 2</t>
  </si>
  <si>
    <t xml:space="preserve">06C143</t>
  </si>
  <si>
    <t xml:space="preserve">Interventions sur le rectum et l'anus autres que les résections rectales, niveau 3</t>
  </si>
  <si>
    <t xml:space="preserve">06C144</t>
  </si>
  <si>
    <t xml:space="preserve">Interventions sur le rectum et l'anus autres que les résections rectales, niveau 4</t>
  </si>
  <si>
    <t xml:space="preserve">06C151</t>
  </si>
  <si>
    <t xml:space="preserve">Autres interventions sur le tube digestif en dehors des laparotomies, niveau 1</t>
  </si>
  <si>
    <t xml:space="preserve">06C152</t>
  </si>
  <si>
    <t xml:space="preserve">Autres interventions sur le tube digestif en dehors des laparotomies, niveau 2</t>
  </si>
  <si>
    <t xml:space="preserve">06C153</t>
  </si>
  <si>
    <t xml:space="preserve">Autres interventions sur le tube digestif en dehors des laparotomies, niveau 3</t>
  </si>
  <si>
    <t xml:space="preserve">06C154</t>
  </si>
  <si>
    <t xml:space="preserve">Autres interventions sur le tube digestif en dehors des laparotomies, niveau 4</t>
  </si>
  <si>
    <t xml:space="preserve">06C161</t>
  </si>
  <si>
    <t xml:space="preserve">Interventions sur l'oesophage, l'estomac et le duodénum pour tumeurs malignes, âge supérieur à 17 ans, niveau 1</t>
  </si>
  <si>
    <t xml:space="preserve">06C162</t>
  </si>
  <si>
    <t xml:space="preserve">Interventions sur l'oesophage, l'estomac et le duodénum pour tumeurs malignes, âge supérieur à 17 ans, niveau 2</t>
  </si>
  <si>
    <t xml:space="preserve">06C163</t>
  </si>
  <si>
    <t xml:space="preserve">Interventions sur l'oesophage, l'estomac et le duodénum pour tumeurs malignes, âge supérieur à 17 ans, niveau 3</t>
  </si>
  <si>
    <t xml:space="preserve">06C164</t>
  </si>
  <si>
    <t xml:space="preserve">Interventions sur l'oesophage, l'estomac et le duodénum pour tumeurs malignes, âge supérieur à 17 ans, niveau 4</t>
  </si>
  <si>
    <t xml:space="preserve">06C19J</t>
  </si>
  <si>
    <t xml:space="preserve">Hémorroïdectomies, en ambulatoire</t>
  </si>
  <si>
    <t xml:space="preserve">06C191</t>
  </si>
  <si>
    <t xml:space="preserve">Hémorroïdectomies, niveau 1</t>
  </si>
  <si>
    <t xml:space="preserve">06C192</t>
  </si>
  <si>
    <t xml:space="preserve">Hémorroïdectomies, niveau 2</t>
  </si>
  <si>
    <t xml:space="preserve">06C193</t>
  </si>
  <si>
    <t xml:space="preserve">Hémorroïdectomies, niveau 3</t>
  </si>
  <si>
    <t xml:space="preserve">06C194</t>
  </si>
  <si>
    <t xml:space="preserve">Hémorroïdectomies, niveau 4</t>
  </si>
  <si>
    <t xml:space="preserve">06C201</t>
  </si>
  <si>
    <t xml:space="preserve">Interventions sur l'oesophage, l'estomac et le duodénum pour ulcères, âge supérieur à 17 ans, niveau 1</t>
  </si>
  <si>
    <t xml:space="preserve">06C202</t>
  </si>
  <si>
    <t xml:space="preserve">Interventions sur l'oesophage, l'estomac et le duodénum pour ulcères, âge supérieur à 17 ans, niveau 2</t>
  </si>
  <si>
    <t xml:space="preserve">06C203</t>
  </si>
  <si>
    <t xml:space="preserve">Interventions sur l'oesophage, l'estomac et le duodénum pour ulcères, âge supérieur à 17 ans, niveau 3</t>
  </si>
  <si>
    <t xml:space="preserve">06C204</t>
  </si>
  <si>
    <t xml:space="preserve">Interventions sur l'oesophage, l'estomac et le duodénum pour ulcères, âge supérieur à 17 ans, niveau 4</t>
  </si>
  <si>
    <t xml:space="preserve">06C211</t>
  </si>
  <si>
    <t xml:space="preserve">Autres interventions sur le tube digestif par laparotomie, niveau 1</t>
  </si>
  <si>
    <t xml:space="preserve">06C212</t>
  </si>
  <si>
    <t xml:space="preserve">Autres interventions sur le tube digestif par laparotomie, niveau 2</t>
  </si>
  <si>
    <t xml:space="preserve">06C213</t>
  </si>
  <si>
    <t xml:space="preserve">Autres interventions sur le tube digestif par laparotomie, niveau 3</t>
  </si>
  <si>
    <t xml:space="preserve">06C214</t>
  </si>
  <si>
    <t xml:space="preserve">Autres interventions sur le tube digestif par laparotomie, niveau 4</t>
  </si>
  <si>
    <t xml:space="preserve">06C221</t>
  </si>
  <si>
    <t xml:space="preserve">Interventions sur l'oesophage, l'estomac et le duodénum pour affections autres que malignes ou ulcères, âge supérieur à 17 ans, niveau 1</t>
  </si>
  <si>
    <t xml:space="preserve">06C222</t>
  </si>
  <si>
    <t xml:space="preserve">Interventions sur l'oesophage, l'estomac et le duodénum pour affections autres que malignes ou ulcères, âge supérieur à 17 ans, niveau 2</t>
  </si>
  <si>
    <t xml:space="preserve">06C223</t>
  </si>
  <si>
    <t xml:space="preserve">Interventions sur l'oesophage, l'estomac et le duodénum pour affections autres que malignes ou ulcères, âge supérieur à 17 ans, niveau 3</t>
  </si>
  <si>
    <t xml:space="preserve">06C224</t>
  </si>
  <si>
    <t xml:space="preserve">Interventions sur l'oesophage, l'estomac et le duodénum pour affections autres que malignes ou ulcères, âge supérieur à 17 ans, niveau 4</t>
  </si>
  <si>
    <t xml:space="preserve">06C23J</t>
  </si>
  <si>
    <t xml:space="preserve">Certaines interventions pour stomies, en ambulatoire</t>
  </si>
  <si>
    <t xml:space="preserve">06C231</t>
  </si>
  <si>
    <t xml:space="preserve">Certaines interventions pour stomies, niveau 1</t>
  </si>
  <si>
    <t xml:space="preserve">06C232</t>
  </si>
  <si>
    <t xml:space="preserve">Certaines interventions pour stomies, niveau 2</t>
  </si>
  <si>
    <t xml:space="preserve">06C233</t>
  </si>
  <si>
    <t xml:space="preserve">Certaines interventions pour stomies, niveau 3</t>
  </si>
  <si>
    <t xml:space="preserve">06C234</t>
  </si>
  <si>
    <t xml:space="preserve">Certaines interventions pour stomies, niveau 4</t>
  </si>
  <si>
    <t xml:space="preserve">06C24J</t>
  </si>
  <si>
    <t xml:space="preserve">Cures d'éventrations postopératoires, âge supérieur à 17 ans, en ambulatoire</t>
  </si>
  <si>
    <t xml:space="preserve">06C241</t>
  </si>
  <si>
    <t xml:space="preserve">Cures d'éventrations postopératoires, âge supérieur à 17 ans, niveau 1</t>
  </si>
  <si>
    <t xml:space="preserve">06C242</t>
  </si>
  <si>
    <t xml:space="preserve">Cures d'éventrations postopératoires, âge supérieur à 17 ans, niveau 2</t>
  </si>
  <si>
    <t xml:space="preserve">06C243</t>
  </si>
  <si>
    <t xml:space="preserve">Cures d'éventrations postopératoires, âge supérieur à 17 ans, niveau 3</t>
  </si>
  <si>
    <t xml:space="preserve">06C244</t>
  </si>
  <si>
    <t xml:space="preserve">Cures d'éventrations postopératoires, âge supérieur à 17 ans, niveau 4</t>
  </si>
  <si>
    <t xml:space="preserve">06C25J</t>
  </si>
  <si>
    <t xml:space="preserve">Interventions réparatrices pour hernies à l'exception des hernies inguinales, crurales, âge supérieur à 17 ans, en ambulatoire</t>
  </si>
  <si>
    <t xml:space="preserve">06C251</t>
  </si>
  <si>
    <t xml:space="preserve">Interventions réparatrices pour hernies à l'exception des hernies inguinales, crurales, âge supérieur à 17 ans, niveau 1</t>
  </si>
  <si>
    <t xml:space="preserve">06C252</t>
  </si>
  <si>
    <t xml:space="preserve">Interventions réparatrices pour hernies à l'exception des hernies inguinales, crurales, âge supérieur à 17 ans, niveau 2</t>
  </si>
  <si>
    <t xml:space="preserve">06C253</t>
  </si>
  <si>
    <t xml:space="preserve">Interventions réparatrices pour hernies à l'exception des hernies inguinales, crurales, âge supérieur à 17 ans, niveau 3</t>
  </si>
  <si>
    <t xml:space="preserve">06C254</t>
  </si>
  <si>
    <t xml:space="preserve">Interventions réparatrices pour hernies à l'exception des hernies inguinales, crurales, âge supérieur à 17 ans, niveau 4</t>
  </si>
  <si>
    <t xml:space="preserve">06K02Z</t>
  </si>
  <si>
    <t xml:space="preserve">Endoscopies digestives thérapeutiques et anesthésie : séjours de moins de 2 jours</t>
  </si>
  <si>
    <t xml:space="preserve">06K03J</t>
  </si>
  <si>
    <t xml:space="preserve">Séjours comprenant une endoscopie digestive thérapeutique sans anesthésie, en ambulatoire</t>
  </si>
  <si>
    <t xml:space="preserve">06K04J</t>
  </si>
  <si>
    <t xml:space="preserve">Endoscopie digestive diagnostique et anesthésie, en ambulatoire</t>
  </si>
  <si>
    <t xml:space="preserve">06K05J</t>
  </si>
  <si>
    <t xml:space="preserve">Séjours comprenant une endoscopie digestive diagnostique sans anesthésie, en ambulatoire</t>
  </si>
  <si>
    <t xml:space="preserve">06K06J</t>
  </si>
  <si>
    <t xml:space="preserve">Affections digestives sans acte opératoire de la CMD 06, avec anesthésie, en ambulatoire</t>
  </si>
  <si>
    <t xml:space="preserve">06M02T</t>
  </si>
  <si>
    <t xml:space="preserve">Autres gastroentérites et maladies diverses du tube digestif, âge inférieur à 18 ans, très courte durée</t>
  </si>
  <si>
    <t xml:space="preserve">06M021</t>
  </si>
  <si>
    <t xml:space="preserve">Autres gastroentérites et maladies diverses du tube digestif, âge inférieur à 18 ans, niveau 1</t>
  </si>
  <si>
    <t xml:space="preserve">06M022</t>
  </si>
  <si>
    <t xml:space="preserve">Autres gastroentérites et maladies diverses du tube digestif, âge inférieur à 18 ans, niveau 2</t>
  </si>
  <si>
    <t xml:space="preserve">06M023</t>
  </si>
  <si>
    <t xml:space="preserve">Autres gastroentérites et maladies diverses du tube digestif, âge inférieur à 18 ans, niveau 3</t>
  </si>
  <si>
    <t xml:space="preserve">06M024</t>
  </si>
  <si>
    <t xml:space="preserve">Autres gastroentérites et maladies diverses du tube digestif, âge inférieur à 18 ans, niveau 4</t>
  </si>
  <si>
    <t xml:space="preserve">06M03T</t>
  </si>
  <si>
    <t xml:space="preserve">Autres gastroentérites et maladies diverses du tube digestif, âge supérieur à 17 ans, très courte durée</t>
  </si>
  <si>
    <t xml:space="preserve">06M031</t>
  </si>
  <si>
    <t xml:space="preserve">Autres gastroentérites et maladies diverses du tube digestif, âge supérieur à 17 ans, niveau 1</t>
  </si>
  <si>
    <t xml:space="preserve">06M032</t>
  </si>
  <si>
    <t xml:space="preserve">Autres gastroentérites et maladies diverses du tube digestif, âge supérieur à 17 ans, niveau 2</t>
  </si>
  <si>
    <t xml:space="preserve">06M033</t>
  </si>
  <si>
    <t xml:space="preserve">Autres gastroentérites et maladies diverses du tube digestif, âge supérieur à 17 ans, niveau 3</t>
  </si>
  <si>
    <t xml:space="preserve">06M034</t>
  </si>
  <si>
    <t xml:space="preserve">Autres gastroentérites et maladies diverses du tube digestif, âge supérieur à 17 ans, niveau 4</t>
  </si>
  <si>
    <t xml:space="preserve">06M04T</t>
  </si>
  <si>
    <t xml:space="preserve">Transferts et autres séjours courts pour hémorragies digestives</t>
  </si>
  <si>
    <t xml:space="preserve">06M041</t>
  </si>
  <si>
    <t xml:space="preserve">Hémorragies digestives, niveau 1</t>
  </si>
  <si>
    <t xml:space="preserve">06M042</t>
  </si>
  <si>
    <t xml:space="preserve">Hémorragies digestives, niveau 2</t>
  </si>
  <si>
    <t xml:space="preserve">06M043</t>
  </si>
  <si>
    <t xml:space="preserve">Hémorragies digestives, niveau 3</t>
  </si>
  <si>
    <t xml:space="preserve">06M044</t>
  </si>
  <si>
    <t xml:space="preserve">Hémorragies digestives, niveau 4</t>
  </si>
  <si>
    <t xml:space="preserve">06M05T</t>
  </si>
  <si>
    <t xml:space="preserve">Autres tumeurs malignes du tube digestif, très courte durée</t>
  </si>
  <si>
    <t xml:space="preserve">06M051</t>
  </si>
  <si>
    <t xml:space="preserve">Autres tumeurs malignes du tube digestif, niveau 1</t>
  </si>
  <si>
    <t xml:space="preserve">06M052</t>
  </si>
  <si>
    <t xml:space="preserve">Autres tumeurs malignes du tube digestif, niveau 2</t>
  </si>
  <si>
    <t xml:space="preserve">06M053</t>
  </si>
  <si>
    <t xml:space="preserve">Autres tumeurs malignes du tube digestif, niveau 3</t>
  </si>
  <si>
    <t xml:space="preserve">06M054</t>
  </si>
  <si>
    <t xml:space="preserve">Autres tumeurs malignes du tube digestif, niveau 4</t>
  </si>
  <si>
    <t xml:space="preserve">06M06T</t>
  </si>
  <si>
    <t xml:space="preserve">Occlusions intestinales non dues à une hernie, très courte durée</t>
  </si>
  <si>
    <t xml:space="preserve">06M061</t>
  </si>
  <si>
    <t xml:space="preserve">Occlusions intestinales non dues à une hernie, niveau 1</t>
  </si>
  <si>
    <t xml:space="preserve">06M062</t>
  </si>
  <si>
    <t xml:space="preserve">Occlusions intestinales non dues à une hernie, niveau 2</t>
  </si>
  <si>
    <t xml:space="preserve">06M063</t>
  </si>
  <si>
    <t xml:space="preserve">Occlusions intestinales non dues à une hernie, niveau 3</t>
  </si>
  <si>
    <t xml:space="preserve">06M064</t>
  </si>
  <si>
    <t xml:space="preserve">Occlusions intestinales non dues à une hernie, niveau 4</t>
  </si>
  <si>
    <t xml:space="preserve">06M07T</t>
  </si>
  <si>
    <t xml:space="preserve">Maladies inflammatoires de l'intestin, très courte durée</t>
  </si>
  <si>
    <t xml:space="preserve">06M071</t>
  </si>
  <si>
    <t xml:space="preserve">Maladies inflammatoires de l'intestin, niveau 1</t>
  </si>
  <si>
    <t xml:space="preserve">06M072</t>
  </si>
  <si>
    <t xml:space="preserve">Maladies inflammatoires de l'intestin, niveau 2</t>
  </si>
  <si>
    <t xml:space="preserve">06M073</t>
  </si>
  <si>
    <t xml:space="preserve">Maladies inflammatoires de l'intestin, niveau 3</t>
  </si>
  <si>
    <t xml:space="preserve">06M074</t>
  </si>
  <si>
    <t xml:space="preserve">Maladies inflammatoires de l'intestin, niveau 4</t>
  </si>
  <si>
    <t xml:space="preserve">06M08T</t>
  </si>
  <si>
    <t xml:space="preserve">Autres affections digestives, âge inférieur à 18 ans, très courte durée</t>
  </si>
  <si>
    <t xml:space="preserve">06M081</t>
  </si>
  <si>
    <t xml:space="preserve">Autres affections digestives, âge inférieur à 18 ans, niveau 1</t>
  </si>
  <si>
    <t xml:space="preserve">06M082</t>
  </si>
  <si>
    <t xml:space="preserve">Autres affections digestives, âge inférieur à 18 ans, niveau 2</t>
  </si>
  <si>
    <t xml:space="preserve">06M083</t>
  </si>
  <si>
    <t xml:space="preserve">Autres affections digestives, âge inférieur à 18 ans, niveau 3</t>
  </si>
  <si>
    <t xml:space="preserve">06M084</t>
  </si>
  <si>
    <t xml:space="preserve">Autres affections digestives, âge inférieur à 18 ans, niveau 4</t>
  </si>
  <si>
    <t xml:space="preserve">06M09T</t>
  </si>
  <si>
    <t xml:space="preserve">Autres affections digestives, âge supérieur à 17 ans, très courte durée</t>
  </si>
  <si>
    <t xml:space="preserve">06M091</t>
  </si>
  <si>
    <t xml:space="preserve">Autres affections digestives, âge supérieur à 17 ans, niveau 1</t>
  </si>
  <si>
    <t xml:space="preserve">06M092</t>
  </si>
  <si>
    <t xml:space="preserve">Autres affections digestives, âge supérieur à 17 ans, niveau 2</t>
  </si>
  <si>
    <t xml:space="preserve">06M093</t>
  </si>
  <si>
    <t xml:space="preserve">Autres affections digestives, âge supérieur à 17 ans, niveau 3</t>
  </si>
  <si>
    <t xml:space="preserve">06M094</t>
  </si>
  <si>
    <t xml:space="preserve">Autres affections digestives, âge supérieur à 17 ans, niveau 4</t>
  </si>
  <si>
    <t xml:space="preserve">06M101</t>
  </si>
  <si>
    <t xml:space="preserve">Ulcères gastroduodénaux compliqués, niveau 1</t>
  </si>
  <si>
    <t xml:space="preserve">06M102</t>
  </si>
  <si>
    <t xml:space="preserve">Ulcères gastroduodénaux compliqués, niveau 2</t>
  </si>
  <si>
    <t xml:space="preserve">06M103</t>
  </si>
  <si>
    <t xml:space="preserve">Ulcères gastroduodénaux compliqués, niveau 3</t>
  </si>
  <si>
    <t xml:space="preserve">06M104</t>
  </si>
  <si>
    <t xml:space="preserve">Ulcères gastroduodénaux compliqués, niveau 4</t>
  </si>
  <si>
    <t xml:space="preserve">06M11T</t>
  </si>
  <si>
    <t xml:space="preserve">Ulcères gastroduodénaux non compliqués, très courte durée</t>
  </si>
  <si>
    <t xml:space="preserve">06M111</t>
  </si>
  <si>
    <t xml:space="preserve">Ulcères gastroduodénaux non compliqués, niveau 1</t>
  </si>
  <si>
    <t xml:space="preserve">06M112</t>
  </si>
  <si>
    <t xml:space="preserve">Ulcères gastroduodénaux non compliqués, niveau 2</t>
  </si>
  <si>
    <t xml:space="preserve">06M113</t>
  </si>
  <si>
    <t xml:space="preserve">Ulcères gastroduodénaux non compliqués, niveau 3</t>
  </si>
  <si>
    <t xml:space="preserve">06M114</t>
  </si>
  <si>
    <t xml:space="preserve">Ulcères gastroduodénaux non compliqués, niveau 4</t>
  </si>
  <si>
    <t xml:space="preserve">06M12T</t>
  </si>
  <si>
    <t xml:space="preserve">Douleurs abdominales, très courte durée</t>
  </si>
  <si>
    <t xml:space="preserve">06M121</t>
  </si>
  <si>
    <t xml:space="preserve">Douleurs abdominales, niveau 1</t>
  </si>
  <si>
    <t xml:space="preserve">06M122</t>
  </si>
  <si>
    <t xml:space="preserve">Douleurs abdominales, niveau 2</t>
  </si>
  <si>
    <t xml:space="preserve">06M123</t>
  </si>
  <si>
    <t xml:space="preserve">Douleurs abdominales, niveau 3</t>
  </si>
  <si>
    <t xml:space="preserve">06M124</t>
  </si>
  <si>
    <t xml:space="preserve">Douleurs abdominales, niveau 4</t>
  </si>
  <si>
    <t xml:space="preserve">06M13T</t>
  </si>
  <si>
    <t xml:space="preserve">Tumeurs malignes de l'oesophage et de l'estomac, très courte durée</t>
  </si>
  <si>
    <t xml:space="preserve">06M131</t>
  </si>
  <si>
    <t xml:space="preserve">Tumeurs malignes de l'oesophage et de l'estomac, niveau 1</t>
  </si>
  <si>
    <t xml:space="preserve">06M132</t>
  </si>
  <si>
    <t xml:space="preserve">Tumeurs malignes de l'oesophage et de l'estomac, niveau 2</t>
  </si>
  <si>
    <t xml:space="preserve">06M133</t>
  </si>
  <si>
    <t xml:space="preserve">Tumeurs malignes de l'oesophage et de l'estomac, niveau 3</t>
  </si>
  <si>
    <t xml:space="preserve">06M134</t>
  </si>
  <si>
    <t xml:space="preserve">Tumeurs malignes de l'oesophage et de l'estomac, niveau 4</t>
  </si>
  <si>
    <t xml:space="preserve">06M141</t>
  </si>
  <si>
    <t xml:space="preserve">Invaginations intestinales aigües, niveau 1</t>
  </si>
  <si>
    <t xml:space="preserve">06M142</t>
  </si>
  <si>
    <t xml:space="preserve">Invaginations intestinales aigües, niveau 2</t>
  </si>
  <si>
    <t xml:space="preserve">06M143</t>
  </si>
  <si>
    <t xml:space="preserve">Invaginations intestinales aigües, niveau 3</t>
  </si>
  <si>
    <t xml:space="preserve">06M15Z</t>
  </si>
  <si>
    <t xml:space="preserve">Suivi de greffes de l'appareil digestif</t>
  </si>
  <si>
    <t xml:space="preserve">06M16Z</t>
  </si>
  <si>
    <t xml:space="preserve">Explorations et surveillance pour affections de l'appareil digestif</t>
  </si>
  <si>
    <t xml:space="preserve">06M17T</t>
  </si>
  <si>
    <t xml:space="preserve">Soins de stomies digestives, très courte durée</t>
  </si>
  <si>
    <t xml:space="preserve">06M17Z</t>
  </si>
  <si>
    <t xml:space="preserve">Soins de stomies digestives</t>
  </si>
  <si>
    <t xml:space="preserve">06M18T</t>
  </si>
  <si>
    <t xml:space="preserve">Symptômes et autres recours aux soins de la CMD 06, très courte durée</t>
  </si>
  <si>
    <t xml:space="preserve">06M18Z</t>
  </si>
  <si>
    <t xml:space="preserve">Symptômes et autres recours aux soins de la CMD 06</t>
  </si>
  <si>
    <t xml:space="preserve">06M191</t>
  </si>
  <si>
    <t xml:space="preserve">Affections sévères du tube digestif, niveau 1</t>
  </si>
  <si>
    <t xml:space="preserve">06M192</t>
  </si>
  <si>
    <t xml:space="preserve">Affections sévères du tube digestif, niveau 2</t>
  </si>
  <si>
    <t xml:space="preserve">06M193</t>
  </si>
  <si>
    <t xml:space="preserve">Affections sévères du tube digestif, niveau 3</t>
  </si>
  <si>
    <t xml:space="preserve">06M194</t>
  </si>
  <si>
    <t xml:space="preserve">Affections sévères du tube digestif, niveau 4</t>
  </si>
  <si>
    <t xml:space="preserve">06M20T</t>
  </si>
  <si>
    <t xml:space="preserve">Tumeurs bénignes de l'appareil digestif, très courte durée</t>
  </si>
  <si>
    <t xml:space="preserve">06M201</t>
  </si>
  <si>
    <t xml:space="preserve">Tumeurs bénignes de l'appareil digestif, niveau 1</t>
  </si>
  <si>
    <t xml:space="preserve">06M202</t>
  </si>
  <si>
    <t xml:space="preserve">Tumeurs bénignes de l'appareil digestif, niveau 2</t>
  </si>
  <si>
    <t xml:space="preserve">06M203</t>
  </si>
  <si>
    <t xml:space="preserve">Tumeurs bénignes de l'appareil digestif, niveau 3</t>
  </si>
  <si>
    <t xml:space="preserve">06M204</t>
  </si>
  <si>
    <t xml:space="preserve">Tumeurs bénignes de l'appareil digestif, niveau 4</t>
  </si>
  <si>
    <t xml:space="preserve">06M211</t>
  </si>
  <si>
    <t xml:space="preserve">Autres affections digestives concernant majoritairement la petite enfance, niveau 1</t>
  </si>
  <si>
    <t xml:space="preserve">06M212</t>
  </si>
  <si>
    <t xml:space="preserve">Autres affections digestives concernant majoritairement la petite enfance, niveau 2</t>
  </si>
  <si>
    <t xml:space="preserve">06M213</t>
  </si>
  <si>
    <t xml:space="preserve">Autres affections digestives concernant majoritairement la petite enfance, niveau 3</t>
  </si>
  <si>
    <t xml:space="preserve">06M214</t>
  </si>
  <si>
    <t xml:space="preserve">Autres affections digestives concernant majoritairement la petite enfance, niveau 4</t>
  </si>
  <si>
    <t xml:space="preserve">07C061</t>
  </si>
  <si>
    <t xml:space="preserve">Interventions diagnostiques sur le système hépato-biliaire et pancréatique pour affections malignes, niveau 1</t>
  </si>
  <si>
    <t xml:space="preserve">07C062</t>
  </si>
  <si>
    <t xml:space="preserve">Interventions diagnostiques sur le système hépato-biliaire et pancréatique pour affections malignes, niveau 2</t>
  </si>
  <si>
    <t xml:space="preserve">07C063</t>
  </si>
  <si>
    <t xml:space="preserve">Interventions diagnostiques sur le système hépato-biliaire et pancréatique pour affections malignes, niveau 3</t>
  </si>
  <si>
    <t xml:space="preserve">07C064</t>
  </si>
  <si>
    <t xml:space="preserve">Interventions diagnostiques sur le système hépato-biliaire et pancréatique pour affections malignes, niveau 4</t>
  </si>
  <si>
    <t xml:space="preserve">07C071</t>
  </si>
  <si>
    <t xml:space="preserve">Interventions diagnostiques sur le système hépato-biliaire et pancréatique pour affections non malignes, niveau 1</t>
  </si>
  <si>
    <t xml:space="preserve">07C072</t>
  </si>
  <si>
    <t xml:space="preserve">Interventions diagnostiques sur le système hépato-biliaire et pancréatique pour affections non malignes, niveau 2</t>
  </si>
  <si>
    <t xml:space="preserve">07C073</t>
  </si>
  <si>
    <t xml:space="preserve">Interventions diagnostiques sur le système hépato-biliaire et pancréatique pour affections non malignes, niveau 3</t>
  </si>
  <si>
    <t xml:space="preserve">07C074</t>
  </si>
  <si>
    <t xml:space="preserve">Interventions diagnostiques sur le système hépato-biliaire et pancréatique pour affections non malignes, niveau 4</t>
  </si>
  <si>
    <t xml:space="preserve">07C081</t>
  </si>
  <si>
    <t xml:space="preserve">Autres interventions sur le système hépato-biliaire et pancréatique, niveau 1</t>
  </si>
  <si>
    <t xml:space="preserve">07C082</t>
  </si>
  <si>
    <t xml:space="preserve">Autres interventions sur le système hépato-biliaire et pancréatique, niveau 2</t>
  </si>
  <si>
    <t xml:space="preserve">07C083</t>
  </si>
  <si>
    <t xml:space="preserve">Autres interventions sur le système hépato-biliaire et pancréatique, niveau 3</t>
  </si>
  <si>
    <t xml:space="preserve">07C084</t>
  </si>
  <si>
    <t xml:space="preserve">Autres interventions sur le système hépato-biliaire et pancréatique, niveau 4</t>
  </si>
  <si>
    <t xml:space="preserve">07C091</t>
  </si>
  <si>
    <t xml:space="preserve">Interventions sur le foie, le pancréas et les veines porte ou cave pour tumeurs malignes, niveau 1</t>
  </si>
  <si>
    <t xml:space="preserve">07C092</t>
  </si>
  <si>
    <t xml:space="preserve">Interventions sur le foie, le pancréas et les veines porte ou cave pour tumeurs malignes, niveau 2</t>
  </si>
  <si>
    <t xml:space="preserve">07C093</t>
  </si>
  <si>
    <t xml:space="preserve">Interventions sur le foie, le pancréas et les veines porte ou cave pour tumeurs malignes, niveau 3</t>
  </si>
  <si>
    <t xml:space="preserve">07C094</t>
  </si>
  <si>
    <t xml:space="preserve">Interventions sur le foie, le pancréas et les veines porte ou cave pour tumeurs malignes, niveau 4</t>
  </si>
  <si>
    <t xml:space="preserve">07C101</t>
  </si>
  <si>
    <t xml:space="preserve">Interventions sur le foie, le pancréas et les veines porte ou cave pour affections non malignes, niveau 1</t>
  </si>
  <si>
    <t xml:space="preserve">07C102</t>
  </si>
  <si>
    <t xml:space="preserve">Interventions sur le foie, le pancréas et les veines porte ou cave pour affections non malignes, niveau 2</t>
  </si>
  <si>
    <t xml:space="preserve">07C103</t>
  </si>
  <si>
    <t xml:space="preserve">Interventions sur le foie, le pancréas et les veines porte ou cave pour affections non malignes, niveau 3</t>
  </si>
  <si>
    <t xml:space="preserve">07C104</t>
  </si>
  <si>
    <t xml:space="preserve">Interventions sur le foie, le pancréas et les veines porte ou cave pour affections non malignes, niveau 4</t>
  </si>
  <si>
    <t xml:space="preserve">07C111</t>
  </si>
  <si>
    <t xml:space="preserve">Dérivations biliaires, niveau 1</t>
  </si>
  <si>
    <t xml:space="preserve">07C112</t>
  </si>
  <si>
    <t xml:space="preserve">Dérivations biliaires, niveau 2</t>
  </si>
  <si>
    <t xml:space="preserve">07C113</t>
  </si>
  <si>
    <t xml:space="preserve">Dérivations biliaires, niveau 3</t>
  </si>
  <si>
    <t xml:space="preserve">07C114</t>
  </si>
  <si>
    <t xml:space="preserve">Dérivations biliaires, niveau 4</t>
  </si>
  <si>
    <t xml:space="preserve">07C121</t>
  </si>
  <si>
    <t xml:space="preserve">Autres interventions sur les voies biliaires sauf cholécystectomies isolées, niveau 1</t>
  </si>
  <si>
    <t xml:space="preserve">07C122</t>
  </si>
  <si>
    <t xml:space="preserve">Autres interventions sur les voies biliaires sauf cholécystectomies isolées, niveau 2</t>
  </si>
  <si>
    <t xml:space="preserve">07C123</t>
  </si>
  <si>
    <t xml:space="preserve">Autres interventions sur les voies biliaires sauf cholécystectomies isolées, niveau 3</t>
  </si>
  <si>
    <t xml:space="preserve">07C124</t>
  </si>
  <si>
    <t xml:space="preserve">Autres interventions sur les voies biliaires sauf cholécystectomies isolées, niveau 4</t>
  </si>
  <si>
    <t xml:space="preserve">07C131</t>
  </si>
  <si>
    <t xml:space="preserve">Cholécystectomies sans exploration de la voie biliaire principale pour affections aigües, niveau 1</t>
  </si>
  <si>
    <t xml:space="preserve">07C132</t>
  </si>
  <si>
    <t xml:space="preserve">Cholécystectomies sans exploration de la voie biliaire principale pour affections aigües, niveau 2</t>
  </si>
  <si>
    <t xml:space="preserve">07C133</t>
  </si>
  <si>
    <t xml:space="preserve">Cholécystectomies sans exploration de la voie biliaire principale pour affections aigües, niveau 3</t>
  </si>
  <si>
    <t xml:space="preserve">07C134</t>
  </si>
  <si>
    <t xml:space="preserve">Cholécystectomies sans exploration de la voie biliaire principale pour affections aigües, niveau 4</t>
  </si>
  <si>
    <t xml:space="preserve">07C14J</t>
  </si>
  <si>
    <t xml:space="preserve">Cholécystectomies sans exploration de la voie biliaire principale à l'exception des affections aigües, en ambulatoire</t>
  </si>
  <si>
    <t xml:space="preserve">07C141</t>
  </si>
  <si>
    <t xml:space="preserve">Cholécystectomies sans exploration de la voie biliaire principale à l'exception des affections aigües, niveau 1</t>
  </si>
  <si>
    <t xml:space="preserve">07C142</t>
  </si>
  <si>
    <t xml:space="preserve">Cholécystectomies sans exploration de la voie biliaire principale à l'exception des affections aigües, niveau 2</t>
  </si>
  <si>
    <t xml:space="preserve">07C143</t>
  </si>
  <si>
    <t xml:space="preserve">Cholécystectomies sans exploration de la voie biliaire principale à l'exception des affections aigües, niveau 3</t>
  </si>
  <si>
    <t xml:space="preserve">07C144</t>
  </si>
  <si>
    <t xml:space="preserve">Cholécystectomies sans exploration de la voie biliaire principale à l'exception des affections aigües, niveau 4</t>
  </si>
  <si>
    <t xml:space="preserve">07K02Z</t>
  </si>
  <si>
    <t xml:space="preserve">Endoscopies biliaires thérapeutiques et anesthésie : séjours de moins de 2 jours</t>
  </si>
  <si>
    <t xml:space="preserve">07K04J</t>
  </si>
  <si>
    <t xml:space="preserve">Endoscopie biliaire diagnostique et anesthésie, en ambulatoire</t>
  </si>
  <si>
    <t xml:space="preserve">07K05J</t>
  </si>
  <si>
    <t xml:space="preserve">Séjours comprenant une endoscopie biliaire thérapeutique ou diagnostique sans anesthésie, en ambulatoire</t>
  </si>
  <si>
    <t xml:space="preserve">07K061</t>
  </si>
  <si>
    <t xml:space="preserve">Actes thérapeutiques par voie vasculaire pour des affections malignes du système hépatobiliaire, niveau 1</t>
  </si>
  <si>
    <t xml:space="preserve">07K062</t>
  </si>
  <si>
    <t xml:space="preserve">Actes thérapeutiques par voie vasculaire pour des affections malignes du système hépatobiliaire, niveau 2</t>
  </si>
  <si>
    <t xml:space="preserve">07K063</t>
  </si>
  <si>
    <t xml:space="preserve">Actes thérapeutiques par voie vasculaire pour des affections malignes du système hépatobiliaire, niveau 3</t>
  </si>
  <si>
    <t xml:space="preserve">07K064</t>
  </si>
  <si>
    <t xml:space="preserve">Actes thérapeutiques par voie vasculaire pour des affections malignes du système hépatobiliaire, niveau 4</t>
  </si>
  <si>
    <t xml:space="preserve">07M02T</t>
  </si>
  <si>
    <t xml:space="preserve">Affections des voies biliaires, très courte durée</t>
  </si>
  <si>
    <t xml:space="preserve">07M021</t>
  </si>
  <si>
    <t xml:space="preserve">Affections des voies biliaires, niveau 1</t>
  </si>
  <si>
    <t xml:space="preserve">07M022</t>
  </si>
  <si>
    <t xml:space="preserve">Affections des voies biliaires, niveau 2</t>
  </si>
  <si>
    <t xml:space="preserve">07M023</t>
  </si>
  <si>
    <t xml:space="preserve">Affections des voies biliaires, niveau 3</t>
  </si>
  <si>
    <t xml:space="preserve">07M024</t>
  </si>
  <si>
    <t xml:space="preserve">Affections des voies biliaires, niveau 4</t>
  </si>
  <si>
    <t xml:space="preserve">07M04T</t>
  </si>
  <si>
    <t xml:space="preserve">Autres affections hépatiques, très courte durée</t>
  </si>
  <si>
    <t xml:space="preserve">07M041</t>
  </si>
  <si>
    <t xml:space="preserve">Autres affections hépatiques, niveau 1</t>
  </si>
  <si>
    <t xml:space="preserve">07M042</t>
  </si>
  <si>
    <t xml:space="preserve">Autres affections hépatiques, niveau 2</t>
  </si>
  <si>
    <t xml:space="preserve">07M043</t>
  </si>
  <si>
    <t xml:space="preserve">Autres affections hépatiques, niveau 3</t>
  </si>
  <si>
    <t xml:space="preserve">07M044</t>
  </si>
  <si>
    <t xml:space="preserve">Autres affections hépatiques, niveau 4</t>
  </si>
  <si>
    <t xml:space="preserve">07M06T</t>
  </si>
  <si>
    <t xml:space="preserve">Affections malignes du système hépato-biliaire ou du pancréas, très courte durée</t>
  </si>
  <si>
    <t xml:space="preserve">07M061</t>
  </si>
  <si>
    <t xml:space="preserve">Affections malignes du système hépato-biliaire ou du pancréas, niveau 1</t>
  </si>
  <si>
    <t xml:space="preserve">07M062</t>
  </si>
  <si>
    <t xml:space="preserve">Affections malignes du système hépato-biliaire ou du pancréas, niveau 2</t>
  </si>
  <si>
    <t xml:space="preserve">07M063</t>
  </si>
  <si>
    <t xml:space="preserve">Affections malignes du système hépato-biliaire ou du pancréas, niveau 3</t>
  </si>
  <si>
    <t xml:space="preserve">07M064</t>
  </si>
  <si>
    <t xml:space="preserve">Affections malignes du système hépato-biliaire ou du pancréas, niveau 4</t>
  </si>
  <si>
    <t xml:space="preserve">07M07T</t>
  </si>
  <si>
    <t xml:space="preserve">Cirrhoses alcooliques, très courte durée</t>
  </si>
  <si>
    <t xml:space="preserve">07M071</t>
  </si>
  <si>
    <t xml:space="preserve">Cirrhoses alcooliques, niveau 1</t>
  </si>
  <si>
    <t xml:space="preserve">07M072</t>
  </si>
  <si>
    <t xml:space="preserve">Cirrhoses alcooliques, niveau 2</t>
  </si>
  <si>
    <t xml:space="preserve">07M073</t>
  </si>
  <si>
    <t xml:space="preserve">Cirrhoses alcooliques, niveau 3</t>
  </si>
  <si>
    <t xml:space="preserve">07M074</t>
  </si>
  <si>
    <t xml:space="preserve">Cirrhoses alcooliques, niveau 4</t>
  </si>
  <si>
    <t xml:space="preserve">07M08T</t>
  </si>
  <si>
    <t xml:space="preserve">Autres cirrhoses et fibrose hépatique, très courte durée</t>
  </si>
  <si>
    <t xml:space="preserve">07M081</t>
  </si>
  <si>
    <t xml:space="preserve">Autres cirrhoses et fibrose hépatique, niveau 1</t>
  </si>
  <si>
    <t xml:space="preserve">07M082</t>
  </si>
  <si>
    <t xml:space="preserve">Autres cirrhoses et fibrose hépatique, niveau 2</t>
  </si>
  <si>
    <t xml:space="preserve">07M083</t>
  </si>
  <si>
    <t xml:space="preserve">Autres cirrhoses et fibrose hépatique, niveau 3</t>
  </si>
  <si>
    <t xml:space="preserve">07M084</t>
  </si>
  <si>
    <t xml:space="preserve">Autres cirrhoses et fibrose hépatique, niveau 4</t>
  </si>
  <si>
    <t xml:space="preserve">07M09T</t>
  </si>
  <si>
    <t xml:space="preserve">Hépatites chroniques, très courte durée</t>
  </si>
  <si>
    <t xml:space="preserve">07M091</t>
  </si>
  <si>
    <t xml:space="preserve">Hépatites chroniques, niveau 1</t>
  </si>
  <si>
    <t xml:space="preserve">07M092</t>
  </si>
  <si>
    <t xml:space="preserve">Hépatites chroniques, niveau 2</t>
  </si>
  <si>
    <t xml:space="preserve">07M093</t>
  </si>
  <si>
    <t xml:space="preserve">Hépatites chroniques, niveau 3</t>
  </si>
  <si>
    <t xml:space="preserve">07M094</t>
  </si>
  <si>
    <t xml:space="preserve">Hépatites chroniques, niveau 4</t>
  </si>
  <si>
    <t xml:space="preserve">07M10T</t>
  </si>
  <si>
    <t xml:space="preserve">Pancréatites aigües, très courte durée</t>
  </si>
  <si>
    <t xml:space="preserve">07M101</t>
  </si>
  <si>
    <t xml:space="preserve">Pancréatites aigües, niveau 1</t>
  </si>
  <si>
    <t xml:space="preserve">07M102</t>
  </si>
  <si>
    <t xml:space="preserve">Pancréatites aigües, niveau 2</t>
  </si>
  <si>
    <t xml:space="preserve">07M103</t>
  </si>
  <si>
    <t xml:space="preserve">Pancréatites aigües, niveau 3</t>
  </si>
  <si>
    <t xml:space="preserve">07M104</t>
  </si>
  <si>
    <t xml:space="preserve">Pancréatites aigües, niveau 4</t>
  </si>
  <si>
    <t xml:space="preserve">07M11T</t>
  </si>
  <si>
    <t xml:space="preserve">Autres affections non malignes du pancréas, très courte durée</t>
  </si>
  <si>
    <t xml:space="preserve">07M111</t>
  </si>
  <si>
    <t xml:space="preserve">Autres affections non malignes du pancréas, niveau 1</t>
  </si>
  <si>
    <t xml:space="preserve">07M112</t>
  </si>
  <si>
    <t xml:space="preserve">Autres affections non malignes du pancréas, niveau 2</t>
  </si>
  <si>
    <t xml:space="preserve">07M113</t>
  </si>
  <si>
    <t xml:space="preserve">Autres affections non malignes du pancréas, niveau 3</t>
  </si>
  <si>
    <t xml:space="preserve">07M114</t>
  </si>
  <si>
    <t xml:space="preserve">Autres affections non malignes du pancréas, niveau 4</t>
  </si>
  <si>
    <t xml:space="preserve">07M121</t>
  </si>
  <si>
    <t xml:space="preserve">Suivis de greffe de foie et de pancréas, niveau 1</t>
  </si>
  <si>
    <t xml:space="preserve">07M122</t>
  </si>
  <si>
    <t xml:space="preserve">Suivis de greffe de foie et de pancréas, niveau 2</t>
  </si>
  <si>
    <t xml:space="preserve">07M123</t>
  </si>
  <si>
    <t xml:space="preserve">Suivis de greffe de foie et de pancréas, niveau 3</t>
  </si>
  <si>
    <t xml:space="preserve">07M124</t>
  </si>
  <si>
    <t xml:space="preserve">Suivis de greffe de foie et de pancréas, niveau 4</t>
  </si>
  <si>
    <t xml:space="preserve">07M13Z</t>
  </si>
  <si>
    <t xml:space="preserve">Explorations et surveillance des affections du système hépatobiliaire et du pancréas</t>
  </si>
  <si>
    <t xml:space="preserve">07M14T</t>
  </si>
  <si>
    <t xml:space="preserve">Symptômes et autres recours aux soins de la CMD 07, très courte durée</t>
  </si>
  <si>
    <t xml:space="preserve">07M14Z</t>
  </si>
  <si>
    <t xml:space="preserve">Symptômes et autres recours aux soins de la CMD 07</t>
  </si>
  <si>
    <t xml:space="preserve">07M15T</t>
  </si>
  <si>
    <t xml:space="preserve">Affections hépatiques sévères à l'exception des tumeurs malignes, des cirrhoses et des hépatites alcooliques, très courte durée</t>
  </si>
  <si>
    <t xml:space="preserve">07M151</t>
  </si>
  <si>
    <t xml:space="preserve">Affections hépatiques sévères à l'exception des tumeurs malignes, des cirrhoses et des hépatites alcooliques, niveau 1</t>
  </si>
  <si>
    <t xml:space="preserve">07M152</t>
  </si>
  <si>
    <t xml:space="preserve">Affections hépatiques sévères à l'exception des tumeurs malignes, des cirrhoses et des hépatites alcooliques, niveau 2</t>
  </si>
  <si>
    <t xml:space="preserve">07M153</t>
  </si>
  <si>
    <t xml:space="preserve">Affections hépatiques sévères à l'exception des tumeurs malignes, des cirrhoses et des hépatites alcooliques, niveau 3</t>
  </si>
  <si>
    <t xml:space="preserve">07M154</t>
  </si>
  <si>
    <t xml:space="preserve">Affections hépatiques sévères à l'exception des tumeurs malignes, des cirrhoses et des hépatites alcooliques, niveau 4</t>
  </si>
  <si>
    <t xml:space="preserve">07M161</t>
  </si>
  <si>
    <t xml:space="preserve">Ictères du nouveau-né, niveau 1</t>
  </si>
  <si>
    <t xml:space="preserve">07M162</t>
  </si>
  <si>
    <t xml:space="preserve">Ictères du nouveau-né, niveau 2</t>
  </si>
  <si>
    <t xml:space="preserve">08C021</t>
  </si>
  <si>
    <t xml:space="preserve">Interventions majeures multiples sur les genoux et/ou les hanches, niveau 1</t>
  </si>
  <si>
    <t xml:space="preserve">08C022</t>
  </si>
  <si>
    <t xml:space="preserve">Interventions majeures multiples sur les genoux et/ou les hanches, niveau 2</t>
  </si>
  <si>
    <t xml:space="preserve">08C023</t>
  </si>
  <si>
    <t xml:space="preserve">Interventions majeures multiples sur les genoux et/ou les hanches, niveau 3</t>
  </si>
  <si>
    <t xml:space="preserve">08C024</t>
  </si>
  <si>
    <t xml:space="preserve">Interventions majeures multiples sur les genoux et/ou les hanches, niveau 4</t>
  </si>
  <si>
    <t xml:space="preserve">08C041</t>
  </si>
  <si>
    <t xml:space="preserve">Interventions sur la hanche et le fémur, âge inférieur à 18 ans, niveau 1</t>
  </si>
  <si>
    <t xml:space="preserve">08C042</t>
  </si>
  <si>
    <t xml:space="preserve">Interventions sur la hanche et le fémur, âge inférieur à 18 ans, niveau 2</t>
  </si>
  <si>
    <t xml:space="preserve">08C043</t>
  </si>
  <si>
    <t xml:space="preserve">Interventions sur la hanche et le fémur, âge inférieur à 18 ans, niveau 3</t>
  </si>
  <si>
    <t xml:space="preserve">08C044</t>
  </si>
  <si>
    <t xml:space="preserve">Interventions sur la hanche et le fémur, âge inférieur à 18 ans, niveau 4</t>
  </si>
  <si>
    <t xml:space="preserve">08C061</t>
  </si>
  <si>
    <t xml:space="preserve">Amputations pour affections de l'appareil musculosquelettique et du tissu conjonctif, niveau 1</t>
  </si>
  <si>
    <t xml:space="preserve">08C062</t>
  </si>
  <si>
    <t xml:space="preserve">Amputations pour affections de l'appareil musculosquelettique et du tissu conjonctif, niveau 2</t>
  </si>
  <si>
    <t xml:space="preserve">08C063</t>
  </si>
  <si>
    <t xml:space="preserve">Amputations pour affections de l'appareil musculosquelettique et du tissu conjonctif, niveau 3</t>
  </si>
  <si>
    <t xml:space="preserve">08C064</t>
  </si>
  <si>
    <t xml:space="preserve">Amputations pour affections de l'appareil musculosquelettique et du tissu conjonctif, niveau 4</t>
  </si>
  <si>
    <t xml:space="preserve">08C12J</t>
  </si>
  <si>
    <t xml:space="preserve">Biopsies ostéoarticulaires, en ambulatoire</t>
  </si>
  <si>
    <t xml:space="preserve">08C121</t>
  </si>
  <si>
    <t xml:space="preserve">Biopsies ostéoarticulaires, niveau 1</t>
  </si>
  <si>
    <t xml:space="preserve">08C122</t>
  </si>
  <si>
    <t xml:space="preserve">Biopsies ostéoarticulaires, niveau 2</t>
  </si>
  <si>
    <t xml:space="preserve">08C123</t>
  </si>
  <si>
    <t xml:space="preserve">Biopsies ostéoarticulaires, niveau 3</t>
  </si>
  <si>
    <t xml:space="preserve">08C124</t>
  </si>
  <si>
    <t xml:space="preserve">Biopsies ostéoarticulaires, niveau 4</t>
  </si>
  <si>
    <t xml:space="preserve">08C13J</t>
  </si>
  <si>
    <t xml:space="preserve">Résections osseuses localisées et/ou ablation de matériel de fixation interne au niveau de la hanche et du fémur, en ambulatoire</t>
  </si>
  <si>
    <t xml:space="preserve">08C131</t>
  </si>
  <si>
    <t xml:space="preserve">Résections osseuses localisées et/ou ablation de matériel de fixation interne au niveau de la hanche et du fémur, niveau 1</t>
  </si>
  <si>
    <t xml:space="preserve">08C132</t>
  </si>
  <si>
    <t xml:space="preserve">Résections osseuses localisées et/ou ablation de matériel de fixation interne au niveau de la hanche et du fémur, niveau 2</t>
  </si>
  <si>
    <t xml:space="preserve">08C133</t>
  </si>
  <si>
    <t xml:space="preserve">Résections osseuses localisées et/ou ablation de matériel de fixation interne au niveau de la hanche et du fémur, niveau 3</t>
  </si>
  <si>
    <t xml:space="preserve">08C134</t>
  </si>
  <si>
    <t xml:space="preserve">Résections osseuses localisées et/ou ablation de matériel de fixation interne au niveau de la hanche et du fémur, niveau 4</t>
  </si>
  <si>
    <t xml:space="preserve">08C14J</t>
  </si>
  <si>
    <t xml:space="preserve">Résections osseuses localisées et/ou ablation de matériel de fixation interne au niveau d'une localisation autre que la hanche et le fémur, en ambulatoire</t>
  </si>
  <si>
    <t xml:space="preserve">08C141</t>
  </si>
  <si>
    <t xml:space="preserve">Résections osseuses localisées et/ou ablation de matériel de fixation interne au niveau d'une localisation autre que la hanche et le fémur, niveau 1</t>
  </si>
  <si>
    <t xml:space="preserve">08C142</t>
  </si>
  <si>
    <t xml:space="preserve">Résections osseuses localisées et/ou ablation de matériel de fixation interne au niveau d'une localisation autre que la hanche et le fémur, niveau 2</t>
  </si>
  <si>
    <t xml:space="preserve">08C143</t>
  </si>
  <si>
    <t xml:space="preserve">Résections osseuses localisées et/ou ablation de matériel de fixation interne au niveau d'une localisation autre que la hanche et le fémur, niveau 3</t>
  </si>
  <si>
    <t xml:space="preserve">08C144</t>
  </si>
  <si>
    <t xml:space="preserve">Résections osseuses localisées et/ou ablation de matériel de fixation interne au niveau d'une localisation autre que la hanche et le fémur, niveau 4</t>
  </si>
  <si>
    <t xml:space="preserve">08C20J</t>
  </si>
  <si>
    <t xml:space="preserve">Greffes de peau pour maladie de l'appareil musculosquelettique ou du tissu conjonctif, en ambulatoire</t>
  </si>
  <si>
    <t xml:space="preserve">08C201</t>
  </si>
  <si>
    <t xml:space="preserve">Greffes de peau pour maladie de l'appareil musculosquelettique ou du tissu conjonctif, niveau 1</t>
  </si>
  <si>
    <t xml:space="preserve">08C202</t>
  </si>
  <si>
    <t xml:space="preserve">Greffes de peau pour maladie de l'appareil musculosquelettique ou du tissu conjonctif, niveau 2</t>
  </si>
  <si>
    <t xml:space="preserve">08C203</t>
  </si>
  <si>
    <t xml:space="preserve">Greffes de peau pour maladie de l'appareil musculosquelettique ou du tissu conjonctif, niveau 3</t>
  </si>
  <si>
    <t xml:space="preserve">08C204</t>
  </si>
  <si>
    <t xml:space="preserve">Greffes de peau pour maladie de l'appareil musculosquelettique ou du tissu conjonctif, niveau 4</t>
  </si>
  <si>
    <t xml:space="preserve">08C21J</t>
  </si>
  <si>
    <t xml:space="preserve">Autres interventions portant sur l'appareil musculosquelettique et le tissu conjonctif, en ambulatoire</t>
  </si>
  <si>
    <t xml:space="preserve">08C211</t>
  </si>
  <si>
    <t xml:space="preserve">Autres interventions portant sur l'appareil musculosquelettique et le tissu conjonctif, niveau 1</t>
  </si>
  <si>
    <t xml:space="preserve">08C212</t>
  </si>
  <si>
    <t xml:space="preserve">Autres interventions portant sur l'appareil musculosquelettique et le tissu conjonctif, niveau 2</t>
  </si>
  <si>
    <t xml:space="preserve">08C213</t>
  </si>
  <si>
    <t xml:space="preserve">Autres interventions portant sur l'appareil musculosquelettique et le tissu conjonctif, niveau 3</t>
  </si>
  <si>
    <t xml:space="preserve">08C214</t>
  </si>
  <si>
    <t xml:space="preserve">Autres interventions portant sur l'appareil musculosquelettique et le tissu conjonctif, niveau 4</t>
  </si>
  <si>
    <t xml:space="preserve">08C221</t>
  </si>
  <si>
    <t xml:space="preserve">Interventions pour reprise de prothèses articulaires, niveau 1</t>
  </si>
  <si>
    <t xml:space="preserve">08C222</t>
  </si>
  <si>
    <t xml:space="preserve">Interventions pour reprise de prothèses articulaires, niveau 2</t>
  </si>
  <si>
    <t xml:space="preserve">08C223</t>
  </si>
  <si>
    <t xml:space="preserve">Interventions pour reprise de prothèses articulaires, niveau 3</t>
  </si>
  <si>
    <t xml:space="preserve">08C224</t>
  </si>
  <si>
    <t xml:space="preserve">Interventions pour reprise de prothèses articulaires, niveau 4</t>
  </si>
  <si>
    <t xml:space="preserve">08C241</t>
  </si>
  <si>
    <t xml:space="preserve">Prothèses de genou, niveau 1</t>
  </si>
  <si>
    <t xml:space="preserve">08C242</t>
  </si>
  <si>
    <t xml:space="preserve">Prothèses de genou, niveau 2</t>
  </si>
  <si>
    <t xml:space="preserve">08C243</t>
  </si>
  <si>
    <t xml:space="preserve">Prothèses de genou, niveau 3</t>
  </si>
  <si>
    <t xml:space="preserve">08C244</t>
  </si>
  <si>
    <t xml:space="preserve">Prothèses de genou, niveau 4</t>
  </si>
  <si>
    <t xml:space="preserve">08C251</t>
  </si>
  <si>
    <t xml:space="preserve">Prothèses d'épaule, niveau 1</t>
  </si>
  <si>
    <t xml:space="preserve">08C252</t>
  </si>
  <si>
    <t xml:space="preserve">Prothèses d'épaule, niveau 2</t>
  </si>
  <si>
    <t xml:space="preserve">08C253</t>
  </si>
  <si>
    <t xml:space="preserve">Prothèses d'épaule, niveau 3</t>
  </si>
  <si>
    <t xml:space="preserve">08C254</t>
  </si>
  <si>
    <t xml:space="preserve">Prothèses d'épaule, niveau 4</t>
  </si>
  <si>
    <t xml:space="preserve">08C271</t>
  </si>
  <si>
    <t xml:space="preserve">Autres interventions sur le rachis, niveau 1</t>
  </si>
  <si>
    <t xml:space="preserve">08C272</t>
  </si>
  <si>
    <t xml:space="preserve">Autres interventions sur le rachis, niveau 2</t>
  </si>
  <si>
    <t xml:space="preserve">08C273</t>
  </si>
  <si>
    <t xml:space="preserve">Autres interventions sur le rachis, niveau 3</t>
  </si>
  <si>
    <t xml:space="preserve">08C274</t>
  </si>
  <si>
    <t xml:space="preserve">Autres interventions sur le rachis, niveau 4</t>
  </si>
  <si>
    <t xml:space="preserve">08C28J</t>
  </si>
  <si>
    <t xml:space="preserve">Interventions maxillofaciales, en ambulatoire</t>
  </si>
  <si>
    <t xml:space="preserve">08C281</t>
  </si>
  <si>
    <t xml:space="preserve">Interventions maxillofaciales, niveau 1</t>
  </si>
  <si>
    <t xml:space="preserve">08C282</t>
  </si>
  <si>
    <t xml:space="preserve">Interventions maxillofaciales, niveau 2</t>
  </si>
  <si>
    <t xml:space="preserve">08C283</t>
  </si>
  <si>
    <t xml:space="preserve">Interventions maxillofaciales, niveau 3</t>
  </si>
  <si>
    <t xml:space="preserve">08C284</t>
  </si>
  <si>
    <t xml:space="preserve">Interventions maxillofaciales, niveau 4</t>
  </si>
  <si>
    <t xml:space="preserve">08C29J</t>
  </si>
  <si>
    <t xml:space="preserve">Interventions sur le tissu mou pour tumeurs malignes, en ambulatoire</t>
  </si>
  <si>
    <t xml:space="preserve">08C291</t>
  </si>
  <si>
    <t xml:space="preserve">Interventions sur le tissu mou pour tumeurs malignes, niveau 1</t>
  </si>
  <si>
    <t xml:space="preserve">08C292</t>
  </si>
  <si>
    <t xml:space="preserve">Interventions sur le tissu mou pour tumeurs malignes, niveau 2</t>
  </si>
  <si>
    <t xml:space="preserve">08C293</t>
  </si>
  <si>
    <t xml:space="preserve">Interventions sur le tissu mou pour tumeurs malignes, niveau 3</t>
  </si>
  <si>
    <t xml:space="preserve">08C294</t>
  </si>
  <si>
    <t xml:space="preserve">Interventions sur le tissu mou pour tumeurs malignes, niveau 4</t>
  </si>
  <si>
    <t xml:space="preserve">08C311</t>
  </si>
  <si>
    <t xml:space="preserve">Interventions sur la jambe, âge inférieur à 18 ans, niveau 1</t>
  </si>
  <si>
    <t xml:space="preserve">08C312</t>
  </si>
  <si>
    <t xml:space="preserve">Interventions sur la jambe, âge inférieur à 18 ans, niveau 2</t>
  </si>
  <si>
    <t xml:space="preserve">08C313</t>
  </si>
  <si>
    <t xml:space="preserve">Interventions sur la jambe, âge inférieur à 18 ans, niveau 3</t>
  </si>
  <si>
    <t xml:space="preserve">08C314</t>
  </si>
  <si>
    <t xml:space="preserve">Interventions sur la jambe, âge inférieur à 18 ans, niveau 4</t>
  </si>
  <si>
    <t xml:space="preserve">08C32J</t>
  </si>
  <si>
    <t xml:space="preserve">Interventions sur la jambe, âge supérieur à 17 ans, en ambulatoire</t>
  </si>
  <si>
    <t xml:space="preserve">08C321</t>
  </si>
  <si>
    <t xml:space="preserve">Interventions sur la jambe, âge supérieur à 17 ans, niveau 1</t>
  </si>
  <si>
    <t xml:space="preserve">08C322</t>
  </si>
  <si>
    <t xml:space="preserve">Interventions sur la jambe, âge supérieur à 17 ans, niveau 2</t>
  </si>
  <si>
    <t xml:space="preserve">08C323</t>
  </si>
  <si>
    <t xml:space="preserve">Interventions sur la jambe, âge supérieur à 17 ans, niveau 3</t>
  </si>
  <si>
    <t xml:space="preserve">08C324</t>
  </si>
  <si>
    <t xml:space="preserve">Interventions sur la jambe, âge supérieur à 17 ans, niveau 4</t>
  </si>
  <si>
    <t xml:space="preserve">08C331</t>
  </si>
  <si>
    <t xml:space="preserve">Interventions sur la cheville et l'arrière-pied à l'exception des fractures, niveau 1</t>
  </si>
  <si>
    <t xml:space="preserve">08C332</t>
  </si>
  <si>
    <t xml:space="preserve">Interventions sur la cheville et l'arrière-pied à l'exception des fractures, niveau 2</t>
  </si>
  <si>
    <t xml:space="preserve">08C333</t>
  </si>
  <si>
    <t xml:space="preserve">Interventions sur la cheville et l'arrière-pied à l'exception des fractures, niveau 3</t>
  </si>
  <si>
    <t xml:space="preserve">08C334</t>
  </si>
  <si>
    <t xml:space="preserve">Interventions sur la cheville et l'arrière-pied à l'exception des fractures, niveau 4</t>
  </si>
  <si>
    <t xml:space="preserve">08C34J</t>
  </si>
  <si>
    <t xml:space="preserve">Interventions sur les ligaments croisés sous arthroscopie, en ambulatoire</t>
  </si>
  <si>
    <t xml:space="preserve">08C341</t>
  </si>
  <si>
    <t xml:space="preserve">Interventions sur les ligaments croisés sous arthroscopie, niveau 1</t>
  </si>
  <si>
    <t xml:space="preserve">08C342</t>
  </si>
  <si>
    <t xml:space="preserve">Interventions sur les ligaments croisés sous arthroscopie, niveau 2</t>
  </si>
  <si>
    <t xml:space="preserve">08C343</t>
  </si>
  <si>
    <t xml:space="preserve">Interventions sur les ligaments croisés sous arthroscopie, niveau 3</t>
  </si>
  <si>
    <t xml:space="preserve">08C35J</t>
  </si>
  <si>
    <t xml:space="preserve">Interventions sur le bras, coude et épaule, en ambulatoire</t>
  </si>
  <si>
    <t xml:space="preserve">08C351</t>
  </si>
  <si>
    <t xml:space="preserve">Interventions sur le bras, coude et épaule, niveau 1</t>
  </si>
  <si>
    <t xml:space="preserve">08C352</t>
  </si>
  <si>
    <t xml:space="preserve">Interventions sur le bras, coude et épaule, niveau 2</t>
  </si>
  <si>
    <t xml:space="preserve">08C353</t>
  </si>
  <si>
    <t xml:space="preserve">Interventions sur le bras, coude et épaule, niveau 3</t>
  </si>
  <si>
    <t xml:space="preserve">08C354</t>
  </si>
  <si>
    <t xml:space="preserve">Interventions sur le bras, coude et épaule, niveau 4</t>
  </si>
  <si>
    <t xml:space="preserve">08C36J</t>
  </si>
  <si>
    <t xml:space="preserve">Interventions sur le pied, âge inférieur à 18 ans, en ambulatoire</t>
  </si>
  <si>
    <t xml:space="preserve">08C361</t>
  </si>
  <si>
    <t xml:space="preserve">Interventions sur le pied, âge inférieur à 18 ans, niveau 1</t>
  </si>
  <si>
    <t xml:space="preserve">08C362</t>
  </si>
  <si>
    <t xml:space="preserve">Interventions sur le pied, âge inférieur à 18 ans, niveau 2</t>
  </si>
  <si>
    <t xml:space="preserve">08C363</t>
  </si>
  <si>
    <t xml:space="preserve">Interventions sur le pied, âge inférieur à 18 ans, niveau 3</t>
  </si>
  <si>
    <t xml:space="preserve">08C37J</t>
  </si>
  <si>
    <t xml:space="preserve">Interventions sur le pied, âge supérieur à 17 ans, en ambulatoire</t>
  </si>
  <si>
    <t xml:space="preserve">08C371</t>
  </si>
  <si>
    <t xml:space="preserve">Interventions sur le pied, âge supérieur à 17 ans, niveau 1</t>
  </si>
  <si>
    <t xml:space="preserve">08C372</t>
  </si>
  <si>
    <t xml:space="preserve">Interventions sur le pied, âge supérieur à 17 ans, niveau 2</t>
  </si>
  <si>
    <t xml:space="preserve">08C373</t>
  </si>
  <si>
    <t xml:space="preserve">Interventions sur le pied, âge supérieur à 17 ans, niveau 3</t>
  </si>
  <si>
    <t xml:space="preserve">08C374</t>
  </si>
  <si>
    <t xml:space="preserve">Interventions sur le pied, âge supérieur à 17 ans, niveau 4</t>
  </si>
  <si>
    <t xml:space="preserve">08C38J</t>
  </si>
  <si>
    <t xml:space="preserve">Autres arthroscopies du genou, en ambulatoire</t>
  </si>
  <si>
    <t xml:space="preserve">08C381</t>
  </si>
  <si>
    <t xml:space="preserve">Autres arthroscopies du genou, niveau 1</t>
  </si>
  <si>
    <t xml:space="preserve">08C382</t>
  </si>
  <si>
    <t xml:space="preserve">Autres arthroscopies du genou, niveau 2</t>
  </si>
  <si>
    <t xml:space="preserve">08C383</t>
  </si>
  <si>
    <t xml:space="preserve">Autres arthroscopies du genou, niveau 3</t>
  </si>
  <si>
    <t xml:space="preserve">08C384</t>
  </si>
  <si>
    <t xml:space="preserve">Autres arthroscopies du genou, niveau 4</t>
  </si>
  <si>
    <t xml:space="preserve">08C39J</t>
  </si>
  <si>
    <t xml:space="preserve">Interventions sur l'avant-bras, en ambulatoire</t>
  </si>
  <si>
    <t xml:space="preserve">08C391</t>
  </si>
  <si>
    <t xml:space="preserve">Interventions sur l'avant-bras, niveau 1</t>
  </si>
  <si>
    <t xml:space="preserve">08C392</t>
  </si>
  <si>
    <t xml:space="preserve">Interventions sur l'avant-bras, niveau 2</t>
  </si>
  <si>
    <t xml:space="preserve">08C393</t>
  </si>
  <si>
    <t xml:space="preserve">Interventions sur l'avant-bras, niveau 3</t>
  </si>
  <si>
    <t xml:space="preserve">08C394</t>
  </si>
  <si>
    <t xml:space="preserve">Interventions sur l'avant-bras, niveau 4</t>
  </si>
  <si>
    <t xml:space="preserve">08C40J</t>
  </si>
  <si>
    <t xml:space="preserve">Arthroscopies d'autres localisations, en ambulatoire</t>
  </si>
  <si>
    <t xml:space="preserve">08C401</t>
  </si>
  <si>
    <t xml:space="preserve">Arthroscopies d'autres localisations, niveau 1</t>
  </si>
  <si>
    <t xml:space="preserve">08C402</t>
  </si>
  <si>
    <t xml:space="preserve">Arthroscopies d'autres localisations, niveau 2</t>
  </si>
  <si>
    <t xml:space="preserve">08C403</t>
  </si>
  <si>
    <t xml:space="preserve">Arthroscopies d'autres localisations, niveau 3</t>
  </si>
  <si>
    <t xml:space="preserve">08C42J</t>
  </si>
  <si>
    <t xml:space="preserve">Interventions non mineures sur les tissus mous, en ambulatoire</t>
  </si>
  <si>
    <t xml:space="preserve">08C421</t>
  </si>
  <si>
    <t xml:space="preserve">Interventions non mineures sur les tissus mous, niveau 1</t>
  </si>
  <si>
    <t xml:space="preserve">08C422</t>
  </si>
  <si>
    <t xml:space="preserve">Interventions non mineures sur les tissus mous, niveau 2</t>
  </si>
  <si>
    <t xml:space="preserve">08C423</t>
  </si>
  <si>
    <t xml:space="preserve">Interventions non mineures sur les tissus mous, niveau 3</t>
  </si>
  <si>
    <t xml:space="preserve">08C424</t>
  </si>
  <si>
    <t xml:space="preserve">Interventions non mineures sur les tissus mous, niveau 4</t>
  </si>
  <si>
    <t xml:space="preserve">08C43J</t>
  </si>
  <si>
    <t xml:space="preserve">Interventions non mineures sur la main, en ambulatoire</t>
  </si>
  <si>
    <t xml:space="preserve">08C431</t>
  </si>
  <si>
    <t xml:space="preserve">Interventions non mineures sur la main, niveau 1</t>
  </si>
  <si>
    <t xml:space="preserve">08C432</t>
  </si>
  <si>
    <t xml:space="preserve">Interventions non mineures sur la main, niveau 2</t>
  </si>
  <si>
    <t xml:space="preserve">08C433</t>
  </si>
  <si>
    <t xml:space="preserve">Interventions non mineures sur la main, niveau 3</t>
  </si>
  <si>
    <t xml:space="preserve">08C434</t>
  </si>
  <si>
    <t xml:space="preserve">Interventions non mineures sur la main, niveau 4</t>
  </si>
  <si>
    <t xml:space="preserve">08C44J</t>
  </si>
  <si>
    <t xml:space="preserve">Autres interventions sur la main, en ambulatoire</t>
  </si>
  <si>
    <t xml:space="preserve">08C441</t>
  </si>
  <si>
    <t xml:space="preserve">Autres interventions sur la main, niveau 1</t>
  </si>
  <si>
    <t xml:space="preserve">08C442</t>
  </si>
  <si>
    <t xml:space="preserve">Autres interventions sur la main, niveau 2</t>
  </si>
  <si>
    <t xml:space="preserve">08C443</t>
  </si>
  <si>
    <t xml:space="preserve">Autres interventions sur la main, niveau 3</t>
  </si>
  <si>
    <t xml:space="preserve">08C444</t>
  </si>
  <si>
    <t xml:space="preserve">Autres interventions sur la main, niveau 4</t>
  </si>
  <si>
    <t xml:space="preserve">08C45J</t>
  </si>
  <si>
    <t xml:space="preserve">Ménisectomie sous arthroscopie, en ambulatoire</t>
  </si>
  <si>
    <t xml:space="preserve">08C451</t>
  </si>
  <si>
    <t xml:space="preserve">Ménisectomie sous arthroscopie, niveau 1</t>
  </si>
  <si>
    <t xml:space="preserve">08C452</t>
  </si>
  <si>
    <t xml:space="preserve">Ménisectomie sous arthroscopie, niveau 2</t>
  </si>
  <si>
    <t xml:space="preserve">08C46J</t>
  </si>
  <si>
    <t xml:space="preserve">Autres interventions sur les tissus mous, en ambulatoire</t>
  </si>
  <si>
    <t xml:space="preserve">08C461</t>
  </si>
  <si>
    <t xml:space="preserve">Autres interventions sur les tissus mous, niveau 1</t>
  </si>
  <si>
    <t xml:space="preserve">08C462</t>
  </si>
  <si>
    <t xml:space="preserve">Autres interventions sur les tissus mous, niveau 2</t>
  </si>
  <si>
    <t xml:space="preserve">08C463</t>
  </si>
  <si>
    <t xml:space="preserve">Autres interventions sur les tissus mous, niveau 3</t>
  </si>
  <si>
    <t xml:space="preserve">08C464</t>
  </si>
  <si>
    <t xml:space="preserve">Autres interventions sur les tissus mous, niveau 4</t>
  </si>
  <si>
    <t xml:space="preserve">08C471</t>
  </si>
  <si>
    <t xml:space="preserve">Prothèses de hanche pour traumatismes récents, niveau 1</t>
  </si>
  <si>
    <t xml:space="preserve">08C472</t>
  </si>
  <si>
    <t xml:space="preserve">Prothèses de hanche pour traumatismes récents, niveau 2</t>
  </si>
  <si>
    <t xml:space="preserve">08C473</t>
  </si>
  <si>
    <t xml:space="preserve">Prothèses de hanche pour traumatismes récents, niveau 3</t>
  </si>
  <si>
    <t xml:space="preserve">08C474</t>
  </si>
  <si>
    <t xml:space="preserve">Prothèses de hanche pour traumatismes récents, niveau 4</t>
  </si>
  <si>
    <t xml:space="preserve">08C481</t>
  </si>
  <si>
    <t xml:space="preserve">Prothèses de hanche pour des affections autres que des traumatismes récents, niveau 1</t>
  </si>
  <si>
    <t xml:space="preserve">08C482</t>
  </si>
  <si>
    <t xml:space="preserve">Prothèses de hanche pour des affections autres que des traumatismes récents, niveau 2</t>
  </si>
  <si>
    <t xml:space="preserve">08C483</t>
  </si>
  <si>
    <t xml:space="preserve">Prothèses de hanche pour des affections autres que des traumatismes récents, niveau 3</t>
  </si>
  <si>
    <t xml:space="preserve">08C484</t>
  </si>
  <si>
    <t xml:space="preserve">Prothèses de hanche pour des affections autres que des traumatismes récents, niveau 4</t>
  </si>
  <si>
    <t xml:space="preserve">08C491</t>
  </si>
  <si>
    <t xml:space="preserve">Interventions sur la hanche et le fémur pour traumatismes récents, âge supérieur à 17 ans, niveau 1</t>
  </si>
  <si>
    <t xml:space="preserve">08C492</t>
  </si>
  <si>
    <t xml:space="preserve">Interventions sur la hanche et le fémur pour traumatismes récents, âge supérieur à 17 ans, niveau 2</t>
  </si>
  <si>
    <t xml:space="preserve">08C493</t>
  </si>
  <si>
    <t xml:space="preserve">Interventions sur la hanche et le fémur pour traumatismes récents, âge supérieur à 17 ans, niveau 3</t>
  </si>
  <si>
    <t xml:space="preserve">08C494</t>
  </si>
  <si>
    <t xml:space="preserve">Interventions sur la hanche et le fémur pour traumatismes récents, âge supérieur à 17 ans, niveau 4</t>
  </si>
  <si>
    <t xml:space="preserve">08C501</t>
  </si>
  <si>
    <t xml:space="preserve">Interventions sur la hanche et le fémur sauf traumatismes récents, âge supérieur à 17 ans, niveau 1</t>
  </si>
  <si>
    <t xml:space="preserve">08C502</t>
  </si>
  <si>
    <t xml:space="preserve">Interventions sur la hanche et le fémur sauf traumatismes récents, âge supérieur à 17 ans, niveau 2</t>
  </si>
  <si>
    <t xml:space="preserve">08C503</t>
  </si>
  <si>
    <t xml:space="preserve">Interventions sur la hanche et le fémur sauf traumatismes récents, âge supérieur à 17 ans, niveau 3</t>
  </si>
  <si>
    <t xml:space="preserve">08C504</t>
  </si>
  <si>
    <t xml:space="preserve">Interventions sur la hanche et le fémur sauf traumatismes récents, âge supérieur à 17 ans, niveau 4</t>
  </si>
  <si>
    <t xml:space="preserve">08C511</t>
  </si>
  <si>
    <t xml:space="preserve">Interventions majeures sur le rachis pour fractures, cyphoses et scolioses, niveau 1</t>
  </si>
  <si>
    <t xml:space="preserve">08C512</t>
  </si>
  <si>
    <t xml:space="preserve">Interventions majeures sur le rachis pour fractures, cyphoses et scolioses, niveau 2</t>
  </si>
  <si>
    <t xml:space="preserve">08C513</t>
  </si>
  <si>
    <t xml:space="preserve">Interventions majeures sur le rachis pour fractures, cyphoses et scolioses, niveau 3</t>
  </si>
  <si>
    <t xml:space="preserve">08C514</t>
  </si>
  <si>
    <t xml:space="preserve">Interventions majeures sur le rachis pour fractures, cyphoses et scolioses, niveau 4</t>
  </si>
  <si>
    <t xml:space="preserve">08C521</t>
  </si>
  <si>
    <t xml:space="preserve">Autres interventions majeures sur le rachis, niveau 1</t>
  </si>
  <si>
    <t xml:space="preserve">08C522</t>
  </si>
  <si>
    <t xml:space="preserve">Autres interventions majeures sur le rachis, niveau 2</t>
  </si>
  <si>
    <t xml:space="preserve">08C523</t>
  </si>
  <si>
    <t xml:space="preserve">Autres interventions majeures sur le rachis, niveau 3</t>
  </si>
  <si>
    <t xml:space="preserve">08C524</t>
  </si>
  <si>
    <t xml:space="preserve">Autres interventions majeures sur le rachis, niveau 4</t>
  </si>
  <si>
    <t xml:space="preserve">08C531</t>
  </si>
  <si>
    <t xml:space="preserve">Interventions sur le genou pour traumatismes, niveau 1</t>
  </si>
  <si>
    <t xml:space="preserve">08C532</t>
  </si>
  <si>
    <t xml:space="preserve">Interventions sur le genou pour traumatismes, niveau 2</t>
  </si>
  <si>
    <t xml:space="preserve">08C533</t>
  </si>
  <si>
    <t xml:space="preserve">Interventions sur le genou pour traumatismes, niveau 3</t>
  </si>
  <si>
    <t xml:space="preserve">08C534</t>
  </si>
  <si>
    <t xml:space="preserve">Interventions sur le genou pour traumatismes, niveau 4</t>
  </si>
  <si>
    <t xml:space="preserve">08C54J</t>
  </si>
  <si>
    <t xml:space="preserve">Interventions sur le genou pour des affections autres que traumatiques, en ambulatoire</t>
  </si>
  <si>
    <t xml:space="preserve">08C541</t>
  </si>
  <si>
    <t xml:space="preserve">Interventions sur le genou pour des affections autres que traumatiques, niveau 1</t>
  </si>
  <si>
    <t xml:space="preserve">08C542</t>
  </si>
  <si>
    <t xml:space="preserve">Interventions sur le genou pour des affections autres que traumatiques, niveau 2</t>
  </si>
  <si>
    <t xml:space="preserve">08C543</t>
  </si>
  <si>
    <t xml:space="preserve">Interventions sur le genou pour des affections autres que traumatiques, niveau 3</t>
  </si>
  <si>
    <t xml:space="preserve">08C544</t>
  </si>
  <si>
    <t xml:space="preserve">Interventions sur le genou pour des affections autres que traumatiques, niveau 4</t>
  </si>
  <si>
    <t xml:space="preserve">08C551</t>
  </si>
  <si>
    <t xml:space="preserve">Interventions sur la cheville et l'arrière-pied pour fractures, niveau 1</t>
  </si>
  <si>
    <t xml:space="preserve">08C552</t>
  </si>
  <si>
    <t xml:space="preserve">Interventions sur la cheville et l'arrière-pied pour fractures, niveau 2</t>
  </si>
  <si>
    <t xml:space="preserve">08C553</t>
  </si>
  <si>
    <t xml:space="preserve">Interventions sur la cheville et l'arrière-pied pour fractures, niveau 3</t>
  </si>
  <si>
    <t xml:space="preserve">08C554</t>
  </si>
  <si>
    <t xml:space="preserve">Interventions sur la cheville et l'arrière-pied pour fractures, niveau 4</t>
  </si>
  <si>
    <t xml:space="preserve">08C57J</t>
  </si>
  <si>
    <t xml:space="preserve">Libérations articulaires du membre inférieur à l'exception de la hanche et du pied, en ambulatoire</t>
  </si>
  <si>
    <t xml:space="preserve">08C571</t>
  </si>
  <si>
    <t xml:space="preserve">Libérations articulaires du membre inférieur à l'exception de la hanche et du pied, niveau 1</t>
  </si>
  <si>
    <t xml:space="preserve">08C572</t>
  </si>
  <si>
    <t xml:space="preserve">Libérations articulaires du membre inférieur à l'exception de la hanche et du pied, niveau 2</t>
  </si>
  <si>
    <t xml:space="preserve">08C573</t>
  </si>
  <si>
    <t xml:space="preserve">Libérations articulaires du membre inférieur à l'exception de la hanche et du pied, niveau 3</t>
  </si>
  <si>
    <t xml:space="preserve">08C574</t>
  </si>
  <si>
    <t xml:space="preserve">Libérations articulaires du membre inférieur à l'exception de la hanche et du pied, niveau 4</t>
  </si>
  <si>
    <t xml:space="preserve">08C58J</t>
  </si>
  <si>
    <t xml:space="preserve">Arthroscopies de l'épaule, en ambulatoire</t>
  </si>
  <si>
    <t xml:space="preserve">08C581</t>
  </si>
  <si>
    <t xml:space="preserve">Arthroscopies de l'épaule, niveau 1</t>
  </si>
  <si>
    <t xml:space="preserve">08C582</t>
  </si>
  <si>
    <t xml:space="preserve">Arthroscopies de l'épaule, niveau 2</t>
  </si>
  <si>
    <t xml:space="preserve">08C583</t>
  </si>
  <si>
    <t xml:space="preserve">Arthroscopies de l'épaule, niveau 3</t>
  </si>
  <si>
    <t xml:space="preserve">08C59J</t>
  </si>
  <si>
    <t xml:space="preserve">Ténosynovectomies du poignet, en ambulatoire</t>
  </si>
  <si>
    <t xml:space="preserve">08C591</t>
  </si>
  <si>
    <t xml:space="preserve">Ténosynovectomies du poignet, niveau 1</t>
  </si>
  <si>
    <t xml:space="preserve">08C592</t>
  </si>
  <si>
    <t xml:space="preserve">Ténosynovectomies du poignet, niveau 2</t>
  </si>
  <si>
    <t xml:space="preserve">08C593</t>
  </si>
  <si>
    <t xml:space="preserve">Ténosynovectomies du poignet, niveau 3</t>
  </si>
  <si>
    <t xml:space="preserve">08C60J</t>
  </si>
  <si>
    <t xml:space="preserve">Interventions sur le poignet autres que les ténosynovectomies, en ambulatoire</t>
  </si>
  <si>
    <t xml:space="preserve">08C601</t>
  </si>
  <si>
    <t xml:space="preserve">Interventions sur le poignet autres que les ténosynovectomies, niveau 1</t>
  </si>
  <si>
    <t xml:space="preserve">08C602</t>
  </si>
  <si>
    <t xml:space="preserve">Interventions sur le poignet autres que les ténosynovectomies, niveau 2</t>
  </si>
  <si>
    <t xml:space="preserve">08C603</t>
  </si>
  <si>
    <t xml:space="preserve">Interventions sur le poignet autres que les ténosynovectomies, niveau 3</t>
  </si>
  <si>
    <t xml:space="preserve">08C611</t>
  </si>
  <si>
    <t xml:space="preserve">Interventions majeures pour infections ostéoarticulaires, niveau 1</t>
  </si>
  <si>
    <t xml:space="preserve">08C612</t>
  </si>
  <si>
    <t xml:space="preserve">Interventions majeures pour infections ostéoarticulaires, niveau 2</t>
  </si>
  <si>
    <t xml:space="preserve">08C613</t>
  </si>
  <si>
    <t xml:space="preserve">Interventions majeures pour infections ostéoarticulaires, niveau 3</t>
  </si>
  <si>
    <t xml:space="preserve">08C614</t>
  </si>
  <si>
    <t xml:space="preserve">Interventions majeures pour infections ostéoarticulaires, niveau 4</t>
  </si>
  <si>
    <t xml:space="preserve">08C62J</t>
  </si>
  <si>
    <t xml:space="preserve">Autres interventions pour infections ostéoarticulaires, en ambulatoire</t>
  </si>
  <si>
    <t xml:space="preserve">08C621</t>
  </si>
  <si>
    <t xml:space="preserve">Autres interventions pour infections ostéoarticulaires, niveau 1</t>
  </si>
  <si>
    <t xml:space="preserve">08C622</t>
  </si>
  <si>
    <t xml:space="preserve">Autres interventions pour infections ostéoarticulaires, niveau 2</t>
  </si>
  <si>
    <t xml:space="preserve">08C623</t>
  </si>
  <si>
    <t xml:space="preserve">Autres interventions pour infections ostéoarticulaires, niveau 3</t>
  </si>
  <si>
    <t xml:space="preserve">08C624</t>
  </si>
  <si>
    <t xml:space="preserve">Autres interventions pour infections ostéoarticulaires, niveau 4</t>
  </si>
  <si>
    <t xml:space="preserve">08K02J</t>
  </si>
  <si>
    <t xml:space="preserve">Affections de l'appareil musculosquelettique sans acte opératoire de la CMD 08, avec anesthésie, en ambulatoire</t>
  </si>
  <si>
    <t xml:space="preserve">08K031</t>
  </si>
  <si>
    <t xml:space="preserve">Tractions continues et réductions progressives : autres que hanche et fémur, niveau 1</t>
  </si>
  <si>
    <t xml:space="preserve">08K032</t>
  </si>
  <si>
    <t xml:space="preserve">Tractions continues et réductions progressives : autres que hanche et fémur, niveau 2</t>
  </si>
  <si>
    <t xml:space="preserve">08K033</t>
  </si>
  <si>
    <t xml:space="preserve">Tractions continues et réductions progressives : autres que hanche et fémur, niveau 3</t>
  </si>
  <si>
    <t xml:space="preserve">08K034</t>
  </si>
  <si>
    <t xml:space="preserve">Tractions continues et réductions progressives : autres que hanche et fémur, niveau 4</t>
  </si>
  <si>
    <t xml:space="preserve">08K041</t>
  </si>
  <si>
    <t xml:space="preserve">Tractions continues et réductions progressives : hanche et fémur, niveau 1</t>
  </si>
  <si>
    <t xml:space="preserve">08K042</t>
  </si>
  <si>
    <t xml:space="preserve">Tractions continues et réductions progressives : hanche et fémur, niveau 2</t>
  </si>
  <si>
    <t xml:space="preserve">08K043</t>
  </si>
  <si>
    <t xml:space="preserve">Tractions continues et réductions progressives : hanche et fémur, niveau 3</t>
  </si>
  <si>
    <t xml:space="preserve">08K044</t>
  </si>
  <si>
    <t xml:space="preserve">Tractions continues et réductions progressives : hanche et fémur, niveau 4</t>
  </si>
  <si>
    <t xml:space="preserve">08M04T</t>
  </si>
  <si>
    <t xml:space="preserve">Transferts et autres séjours courts pour fractures de la hanche et du bassin</t>
  </si>
  <si>
    <t xml:space="preserve">08M041</t>
  </si>
  <si>
    <t xml:space="preserve">Fractures de la hanche et du bassin, niveau 1</t>
  </si>
  <si>
    <t xml:space="preserve">08M042</t>
  </si>
  <si>
    <t xml:space="preserve">Fractures de la hanche et du bassin, niveau 2</t>
  </si>
  <si>
    <t xml:space="preserve">08M043</t>
  </si>
  <si>
    <t xml:space="preserve">Fractures de la hanche et du bassin, niveau 3</t>
  </si>
  <si>
    <t xml:space="preserve">08M044</t>
  </si>
  <si>
    <t xml:space="preserve">Fractures de la hanche et du bassin, niveau 4</t>
  </si>
  <si>
    <t xml:space="preserve">08M05T</t>
  </si>
  <si>
    <t xml:space="preserve">Transferts et autres séjours pour fractures de la diaphyse, de l'épiphyse ou d'une partie non précisée du fémur</t>
  </si>
  <si>
    <t xml:space="preserve">08M051</t>
  </si>
  <si>
    <t xml:space="preserve">Fractures de la diaphyse, de l'épiphyse ou d'une partie non précisée du fémur, niveau 1</t>
  </si>
  <si>
    <t xml:space="preserve">08M052</t>
  </si>
  <si>
    <t xml:space="preserve">Fractures de la diaphyse, de l'épiphyse ou d'une partie non précisée du fémur, niveau 2</t>
  </si>
  <si>
    <t xml:space="preserve">08M053</t>
  </si>
  <si>
    <t xml:space="preserve">Fractures de la diaphyse, de l'épiphyse ou d'une partie non précisée du fémur, niveau 3</t>
  </si>
  <si>
    <t xml:space="preserve">08M054</t>
  </si>
  <si>
    <t xml:space="preserve">Fractures de la diaphyse, de l'épiphyse ou d'une partie non précisée du fémur, niveau 4</t>
  </si>
  <si>
    <t xml:space="preserve">08M06T</t>
  </si>
  <si>
    <t xml:space="preserve">Transferts et autres séjours courts pour fractures, entorses, luxations et dislocations de la jambe, âge inférieur à 18 ans</t>
  </si>
  <si>
    <t xml:space="preserve">08M061</t>
  </si>
  <si>
    <t xml:space="preserve">Fractures, entorses, luxations et dislocations de la jambe, âge inférieur à 18 ans, niveau 1</t>
  </si>
  <si>
    <t xml:space="preserve">08M062</t>
  </si>
  <si>
    <t xml:space="preserve">Fractures, entorses, luxations et dislocations de la jambe, âge inférieur à 18 ans, niveau 2</t>
  </si>
  <si>
    <t xml:space="preserve">08M063</t>
  </si>
  <si>
    <t xml:space="preserve">Fractures, entorses, luxations et dislocations de la jambe, âge inférieur à 18 ans, niveau 3</t>
  </si>
  <si>
    <t xml:space="preserve">08M07T</t>
  </si>
  <si>
    <t xml:space="preserve">Transferts et autres séjours courts pour fractures, entorses, luxations et dislocations de la jambe, âge supérieur à 17 ans</t>
  </si>
  <si>
    <t xml:space="preserve">08M071</t>
  </si>
  <si>
    <t xml:space="preserve">Fractures, entorses, luxations et dislocations de la jambe, âge supérieur à 17 ans, niveau 1</t>
  </si>
  <si>
    <t xml:space="preserve">08M072</t>
  </si>
  <si>
    <t xml:space="preserve">Fractures, entorses, luxations et dislocations de la jambe, âge supérieur à 17 ans, niveau 2</t>
  </si>
  <si>
    <t xml:space="preserve">08M073</t>
  </si>
  <si>
    <t xml:space="preserve">Fractures, entorses, luxations et dislocations de la jambe, âge supérieur à 17 ans, niveau 3</t>
  </si>
  <si>
    <t xml:space="preserve">08M074</t>
  </si>
  <si>
    <t xml:space="preserve">Fractures, entorses, luxations et dislocations de la jambe, âge supérieur à 17 ans, niveau 4</t>
  </si>
  <si>
    <t xml:space="preserve">08M08T</t>
  </si>
  <si>
    <t xml:space="preserve">Transferts et autres séjours courts pour entorses et luxations de la hanche et du bassin</t>
  </si>
  <si>
    <t xml:space="preserve">08M081</t>
  </si>
  <si>
    <t xml:space="preserve">Entorses et luxations de la hanche et du bassin, niveau 1</t>
  </si>
  <si>
    <t xml:space="preserve">08M082</t>
  </si>
  <si>
    <t xml:space="preserve">Entorses et luxations de la hanche et du bassin, niveau 2</t>
  </si>
  <si>
    <t xml:space="preserve">08M083</t>
  </si>
  <si>
    <t xml:space="preserve">Entorses et luxations de la hanche et du bassin, niveau 3</t>
  </si>
  <si>
    <t xml:space="preserve">08M084</t>
  </si>
  <si>
    <t xml:space="preserve">Entorses et luxations de la hanche et du bassin, niveau 4</t>
  </si>
  <si>
    <t xml:space="preserve">08M09T</t>
  </si>
  <si>
    <t xml:space="preserve">Arthropathies non spécifiques, très courte durée</t>
  </si>
  <si>
    <t xml:space="preserve">08M091</t>
  </si>
  <si>
    <t xml:space="preserve">Arthropathies non spécifiques, niveau 1</t>
  </si>
  <si>
    <t xml:space="preserve">08M092</t>
  </si>
  <si>
    <t xml:space="preserve">Arthropathies non spécifiques, niveau 2</t>
  </si>
  <si>
    <t xml:space="preserve">08M093</t>
  </si>
  <si>
    <t xml:space="preserve">Arthropathies non spécifiques, niveau 3</t>
  </si>
  <si>
    <t xml:space="preserve">08M094</t>
  </si>
  <si>
    <t xml:space="preserve">Arthropathies non spécifiques, niveau 4</t>
  </si>
  <si>
    <t xml:space="preserve">08M10T</t>
  </si>
  <si>
    <t xml:space="preserve">Maladies osseuses et arthropathies spécifiques, très courte durée</t>
  </si>
  <si>
    <t xml:space="preserve">08M101</t>
  </si>
  <si>
    <t xml:space="preserve">Maladies osseuses et arthropathies spécifiques, niveau 1</t>
  </si>
  <si>
    <t xml:space="preserve">08M102</t>
  </si>
  <si>
    <t xml:space="preserve">Maladies osseuses et arthropathies spécifiques, niveau 2</t>
  </si>
  <si>
    <t xml:space="preserve">08M103</t>
  </si>
  <si>
    <t xml:space="preserve">Maladies osseuses et arthropathies spécifiques, niveau 3</t>
  </si>
  <si>
    <t xml:space="preserve">08M104</t>
  </si>
  <si>
    <t xml:space="preserve">Maladies osseuses et arthropathies spécifiques, niveau 4</t>
  </si>
  <si>
    <t xml:space="preserve">08M14T</t>
  </si>
  <si>
    <t xml:space="preserve">Affections du tissu conjonctif, très courte durée</t>
  </si>
  <si>
    <t xml:space="preserve">08M141</t>
  </si>
  <si>
    <t xml:space="preserve">Affections du tissu conjonctif, niveau 1</t>
  </si>
  <si>
    <t xml:space="preserve">08M142</t>
  </si>
  <si>
    <t xml:space="preserve">Affections du tissu conjonctif, niveau 2</t>
  </si>
  <si>
    <t xml:space="preserve">08M143</t>
  </si>
  <si>
    <t xml:space="preserve">Affections du tissu conjonctif, niveau 3</t>
  </si>
  <si>
    <t xml:space="preserve">08M144</t>
  </si>
  <si>
    <t xml:space="preserve">Affections du tissu conjonctif, niveau 4</t>
  </si>
  <si>
    <t xml:space="preserve">08M15T</t>
  </si>
  <si>
    <t xml:space="preserve">Tendinites, myosites et bursites, très courte durée</t>
  </si>
  <si>
    <t xml:space="preserve">08M151</t>
  </si>
  <si>
    <t xml:space="preserve">Tendinites, myosites et bursites, niveau 1</t>
  </si>
  <si>
    <t xml:space="preserve">08M152</t>
  </si>
  <si>
    <t xml:space="preserve">Tendinites, myosites et bursites, niveau 2</t>
  </si>
  <si>
    <t xml:space="preserve">08M153</t>
  </si>
  <si>
    <t xml:space="preserve">Tendinites, myosites et bursites, niveau 3</t>
  </si>
  <si>
    <t xml:space="preserve">08M154</t>
  </si>
  <si>
    <t xml:space="preserve">Tendinites, myosites et bursites, niveau 4</t>
  </si>
  <si>
    <t xml:space="preserve">08M18T</t>
  </si>
  <si>
    <t xml:space="preserve">Suites de traitement après une affection de l'appareil musculosquelettique ou du tissu conjonctif, très courte durée</t>
  </si>
  <si>
    <t xml:space="preserve">08M181</t>
  </si>
  <si>
    <t xml:space="preserve">Suites de traitement après une affection de l'appareil musculosquelettique ou du tissu conjonctif, niveau 1</t>
  </si>
  <si>
    <t xml:space="preserve">08M182</t>
  </si>
  <si>
    <t xml:space="preserve">Suites de traitement après une affection de l'appareil musculosquelettique ou du tissu conjonctif, niveau 2</t>
  </si>
  <si>
    <t xml:space="preserve">08M183</t>
  </si>
  <si>
    <t xml:space="preserve">Suites de traitement après une affection de l'appareil musculosquelettique ou du tissu conjonctif, niveau 3</t>
  </si>
  <si>
    <t xml:space="preserve">08M184</t>
  </si>
  <si>
    <t xml:space="preserve">Suites de traitement après une affection de l'appareil musculosquelettique ou du tissu conjonctif, niveau 4</t>
  </si>
  <si>
    <t xml:space="preserve">08M19T</t>
  </si>
  <si>
    <t xml:space="preserve">Autres pathologies de l'appareil musculosquelettique et du tissu conjonctif, très courte durée</t>
  </si>
  <si>
    <t xml:space="preserve">08M191</t>
  </si>
  <si>
    <t xml:space="preserve">Autres pathologies de l'appareil musculosquelettique et du tissu conjonctif, niveau 1</t>
  </si>
  <si>
    <t xml:space="preserve">08M192</t>
  </si>
  <si>
    <t xml:space="preserve">Autres pathologies de l'appareil musculosquelettique et du tissu conjonctif, niveau 2</t>
  </si>
  <si>
    <t xml:space="preserve">08M193</t>
  </si>
  <si>
    <t xml:space="preserve">Autres pathologies de l'appareil musculosquelettique et du tissu conjonctif, niveau 3</t>
  </si>
  <si>
    <t xml:space="preserve">08M194</t>
  </si>
  <si>
    <t xml:space="preserve">Autres pathologies de l'appareil musculosquelettique et du tissu conjonctif, niveau 4</t>
  </si>
  <si>
    <t xml:space="preserve">08M201</t>
  </si>
  <si>
    <t xml:space="preserve">Fractures, entorses, luxations et dislocations du bras et de l'avant-bras, âge inférieur à 18 ans, niveau 1</t>
  </si>
  <si>
    <t xml:space="preserve">08M202</t>
  </si>
  <si>
    <t xml:space="preserve">Fractures, entorses, luxations et dislocations du bras et de l'avant-bras, âge inférieur à 18 ans, niveau 2</t>
  </si>
  <si>
    <t xml:space="preserve">08M203</t>
  </si>
  <si>
    <t xml:space="preserve">Fractures, entorses, luxations et dislocations du bras et de l'avant-bras, âge inférieur à 18 ans, niveau 3</t>
  </si>
  <si>
    <t xml:space="preserve">08M211</t>
  </si>
  <si>
    <t xml:space="preserve">Entorses, luxations et dislocations du bras et de l'avant-bras, âge supérieur à 17 ans, niveau 1</t>
  </si>
  <si>
    <t xml:space="preserve">08M212</t>
  </si>
  <si>
    <t xml:space="preserve">Entorses, luxations et dislocations du bras et de l'avant-bras, âge supérieur à 17 ans, niveau 2</t>
  </si>
  <si>
    <t xml:space="preserve">08M213</t>
  </si>
  <si>
    <t xml:space="preserve">Entorses, luxations et dislocations du bras et de l'avant-bras, âge supérieur à 17 ans, niveau 3</t>
  </si>
  <si>
    <t xml:space="preserve">08M214</t>
  </si>
  <si>
    <t xml:space="preserve">Entorses, luxations et dislocations du bras et de l'avant-bras, âge supérieur à 17 ans, niveau 4</t>
  </si>
  <si>
    <t xml:space="preserve">08M221</t>
  </si>
  <si>
    <t xml:space="preserve">Fractures, entorses, luxations et dislocations de la main, niveau 1</t>
  </si>
  <si>
    <t xml:space="preserve">08M222</t>
  </si>
  <si>
    <t xml:space="preserve">Fractures, entorses, luxations et dislocations de la main, niveau 2</t>
  </si>
  <si>
    <t xml:space="preserve">08M223</t>
  </si>
  <si>
    <t xml:space="preserve">Fractures, entorses, luxations et dislocations de la main, niveau 3</t>
  </si>
  <si>
    <t xml:space="preserve">08M224</t>
  </si>
  <si>
    <t xml:space="preserve">Fractures, entorses, luxations et dislocations de la main, niveau 4</t>
  </si>
  <si>
    <t xml:space="preserve">08M231</t>
  </si>
  <si>
    <t xml:space="preserve">Fractures, entorses, luxations et dislocations du pied, niveau 1</t>
  </si>
  <si>
    <t xml:space="preserve">08M232</t>
  </si>
  <si>
    <t xml:space="preserve">Fractures, entorses, luxations et dislocations du pied, niveau 2</t>
  </si>
  <si>
    <t xml:space="preserve">08M233</t>
  </si>
  <si>
    <t xml:space="preserve">Fractures, entorses, luxations et dislocations du pied, niveau 3</t>
  </si>
  <si>
    <t xml:space="preserve">08M234</t>
  </si>
  <si>
    <t xml:space="preserve">Fractures, entorses, luxations et dislocations du pied, niveau 4</t>
  </si>
  <si>
    <t xml:space="preserve">08M24T</t>
  </si>
  <si>
    <t xml:space="preserve">Tumeurs primitives malignes des os, du cartilage ou des tissus mous, très courte durée</t>
  </si>
  <si>
    <t xml:space="preserve">08M241</t>
  </si>
  <si>
    <t xml:space="preserve">Tumeurs primitives malignes des os, du cartilage ou des tissus mous, niveau 1</t>
  </si>
  <si>
    <t xml:space="preserve">08M242</t>
  </si>
  <si>
    <t xml:space="preserve">Tumeurs primitives malignes des os, du cartilage ou des tissus mous, niveau 2</t>
  </si>
  <si>
    <t xml:space="preserve">08M243</t>
  </si>
  <si>
    <t xml:space="preserve">Tumeurs primitives malignes des os, du cartilage ou des tissus mous, niveau 3</t>
  </si>
  <si>
    <t xml:space="preserve">08M244</t>
  </si>
  <si>
    <t xml:space="preserve">Tumeurs primitives malignes des os, du cartilage ou des tissus mous, niveau 4</t>
  </si>
  <si>
    <t xml:space="preserve">08M25T</t>
  </si>
  <si>
    <t xml:space="preserve">Fractures pathologiques et autres tumeurs malignes de l'appareil musculosquelettique et du tissu conjonctif, très courte durée</t>
  </si>
  <si>
    <t xml:space="preserve">08M251</t>
  </si>
  <si>
    <t xml:space="preserve">Fractures pathologiques et autres tumeurs malignes de l'appareil musculosquelettique et du tissu conjonctif, niveau 1</t>
  </si>
  <si>
    <t xml:space="preserve">08M252</t>
  </si>
  <si>
    <t xml:space="preserve">Fractures pathologiques et autres tumeurs malignes de l'appareil musculosquelettique et du tissu conjonctif, niveau 2</t>
  </si>
  <si>
    <t xml:space="preserve">08M253</t>
  </si>
  <si>
    <t xml:space="preserve">Fractures pathologiques et autres tumeurs malignes de l'appareil musculosquelettique et du tissu conjonctif, niveau 3</t>
  </si>
  <si>
    <t xml:space="preserve">08M254</t>
  </si>
  <si>
    <t xml:space="preserve">Fractures pathologiques et autres tumeurs malignes de l'appareil musculosquelettique et du tissu conjonctif, niveau 4</t>
  </si>
  <si>
    <t xml:space="preserve">08M261</t>
  </si>
  <si>
    <t xml:space="preserve">Fractures du rachis, niveau 1</t>
  </si>
  <si>
    <t xml:space="preserve">08M262</t>
  </si>
  <si>
    <t xml:space="preserve">Fractures du rachis, niveau 2</t>
  </si>
  <si>
    <t xml:space="preserve">08M263</t>
  </si>
  <si>
    <t xml:space="preserve">Fractures du rachis, niveau 3</t>
  </si>
  <si>
    <t xml:space="preserve">08M264</t>
  </si>
  <si>
    <t xml:space="preserve">Fractures du rachis, niveau 4</t>
  </si>
  <si>
    <t xml:space="preserve">08M27T</t>
  </si>
  <si>
    <t xml:space="preserve">Sciatiques et autres radiculopathies, très courte durée</t>
  </si>
  <si>
    <t xml:space="preserve">08M271</t>
  </si>
  <si>
    <t xml:space="preserve">Sciatiques et autres radiculopathies, niveau 1</t>
  </si>
  <si>
    <t xml:space="preserve">08M272</t>
  </si>
  <si>
    <t xml:space="preserve">Sciatiques et autres radiculopathies, niveau 2</t>
  </si>
  <si>
    <t xml:space="preserve">08M273</t>
  </si>
  <si>
    <t xml:space="preserve">Sciatiques et autres radiculopathies, niveau 3</t>
  </si>
  <si>
    <t xml:space="preserve">08M274</t>
  </si>
  <si>
    <t xml:space="preserve">Sciatiques et autres radiculopathies, niveau 4</t>
  </si>
  <si>
    <t xml:space="preserve">08M28T</t>
  </si>
  <si>
    <t xml:space="preserve">Autres rachialgies, très courte durée</t>
  </si>
  <si>
    <t xml:space="preserve">08M281</t>
  </si>
  <si>
    <t xml:space="preserve">Autres rachialgies, niveau 1</t>
  </si>
  <si>
    <t xml:space="preserve">08M282</t>
  </si>
  <si>
    <t xml:space="preserve">Autres rachialgies, niveau 2</t>
  </si>
  <si>
    <t xml:space="preserve">08M283</t>
  </si>
  <si>
    <t xml:space="preserve">Autres rachialgies, niveau 3</t>
  </si>
  <si>
    <t xml:space="preserve">08M284</t>
  </si>
  <si>
    <t xml:space="preserve">Autres rachialgies, niveau 4</t>
  </si>
  <si>
    <t xml:space="preserve">08M29T</t>
  </si>
  <si>
    <t xml:space="preserve">Autres pathologies rachidiennes relevant d'un traitement médical, très courte durée</t>
  </si>
  <si>
    <t xml:space="preserve">08M291</t>
  </si>
  <si>
    <t xml:space="preserve">Autres pathologies rachidiennes relevant d'un traitement médical, niveau 1</t>
  </si>
  <si>
    <t xml:space="preserve">08M292</t>
  </si>
  <si>
    <t xml:space="preserve">Autres pathologies rachidiennes relevant d'un traitement médical, niveau 2</t>
  </si>
  <si>
    <t xml:space="preserve">08M293</t>
  </si>
  <si>
    <t xml:space="preserve">Autres pathologies rachidiennes relevant d'un traitement médical, niveau 3</t>
  </si>
  <si>
    <t xml:space="preserve">08M294</t>
  </si>
  <si>
    <t xml:space="preserve">Autres pathologies rachidiennes relevant d'un traitement médical, niveau 4</t>
  </si>
  <si>
    <t xml:space="preserve">08M30T</t>
  </si>
  <si>
    <t xml:space="preserve">Rhumatismes et raideurs articulaires, très courte durée</t>
  </si>
  <si>
    <t xml:space="preserve">08M301</t>
  </si>
  <si>
    <t xml:space="preserve">Rhumatismes et raideurs articulaires, niveau 1</t>
  </si>
  <si>
    <t xml:space="preserve">08M302</t>
  </si>
  <si>
    <t xml:space="preserve">Rhumatismes et raideurs articulaires, niveau 2</t>
  </si>
  <si>
    <t xml:space="preserve">08M303</t>
  </si>
  <si>
    <t xml:space="preserve">Rhumatismes et raideurs articulaires, niveau 3</t>
  </si>
  <si>
    <t xml:space="preserve">08M31T</t>
  </si>
  <si>
    <t xml:space="preserve">Ostéomyélites aigües (y compris vertébrales) et arthrites septiques, très courte durée</t>
  </si>
  <si>
    <t xml:space="preserve">08M311</t>
  </si>
  <si>
    <t xml:space="preserve">Ostéomyélites aigües (y compris vertébrales) et arthrites septiques, niveau 1</t>
  </si>
  <si>
    <t xml:space="preserve">08M312</t>
  </si>
  <si>
    <t xml:space="preserve">Ostéomyélites aigües (y compris vertébrales) et arthrites septiques, niveau 2</t>
  </si>
  <si>
    <t xml:space="preserve">08M313</t>
  </si>
  <si>
    <t xml:space="preserve">Ostéomyélites aigües (y compris vertébrales) et arthrites septiques, niveau 3</t>
  </si>
  <si>
    <t xml:space="preserve">08M314</t>
  </si>
  <si>
    <t xml:space="preserve">Ostéomyélites aigües (y compris vertébrales) et arthrites septiques, niveau 4</t>
  </si>
  <si>
    <t xml:space="preserve">08M32T</t>
  </si>
  <si>
    <t xml:space="preserve">Ostéomyélites chroniques, très courte durée</t>
  </si>
  <si>
    <t xml:space="preserve">08M321</t>
  </si>
  <si>
    <t xml:space="preserve">Ostéomyélites chroniques, niveau 1</t>
  </si>
  <si>
    <t xml:space="preserve">08M322</t>
  </si>
  <si>
    <t xml:space="preserve">Ostéomyélites chroniques, niveau 2</t>
  </si>
  <si>
    <t xml:space="preserve">08M323</t>
  </si>
  <si>
    <t xml:space="preserve">Ostéomyélites chroniques, niveau 3</t>
  </si>
  <si>
    <t xml:space="preserve">08M324</t>
  </si>
  <si>
    <t xml:space="preserve">Ostéomyélites chroniques, niveau 4</t>
  </si>
  <si>
    <t xml:space="preserve">08M33T</t>
  </si>
  <si>
    <t xml:space="preserve">Ablation de matériel sans acte classant, très courte durée</t>
  </si>
  <si>
    <t xml:space="preserve">08M331</t>
  </si>
  <si>
    <t xml:space="preserve">Ablation de matériel sans acte classant, niveau 1</t>
  </si>
  <si>
    <t xml:space="preserve">08M34T</t>
  </si>
  <si>
    <t xml:space="preserve">Algoneurodystrophie, très courte durée</t>
  </si>
  <si>
    <t xml:space="preserve">08M341</t>
  </si>
  <si>
    <t xml:space="preserve">Algoneurodystrophie, niveau 1</t>
  </si>
  <si>
    <t xml:space="preserve">08M342</t>
  </si>
  <si>
    <t xml:space="preserve">Algoneurodystrophie, niveau 2</t>
  </si>
  <si>
    <t xml:space="preserve">08M343</t>
  </si>
  <si>
    <t xml:space="preserve">Algoneurodystrophie, niveau 3</t>
  </si>
  <si>
    <t xml:space="preserve">08M35Z</t>
  </si>
  <si>
    <t xml:space="preserve">Explorations et surveillance de l'appareil musculosquelettique et du tissu conjonctif</t>
  </si>
  <si>
    <t xml:space="preserve">08M36T</t>
  </si>
  <si>
    <t xml:space="preserve">Symptômes et autres recours aux soins de la CMD 08, très courte durée</t>
  </si>
  <si>
    <t xml:space="preserve">08M36Z</t>
  </si>
  <si>
    <t xml:space="preserve">Symptômes et autres recours aux soins de la CMD 08</t>
  </si>
  <si>
    <t xml:space="preserve">08M37T</t>
  </si>
  <si>
    <t xml:space="preserve">Fractures du bras et de l'avant-bras, âge supérieur à 17 ans, très courte durée</t>
  </si>
  <si>
    <t xml:space="preserve">08M371</t>
  </si>
  <si>
    <t xml:space="preserve">Fractures du bras et de l'avant-bras, âge supérieur à 17 ans, niveau 1</t>
  </si>
  <si>
    <t xml:space="preserve">08M372</t>
  </si>
  <si>
    <t xml:space="preserve">Fractures du bras et de l'avant-bras, âge supérieur à 17 ans, niveau 2</t>
  </si>
  <si>
    <t xml:space="preserve">08M373</t>
  </si>
  <si>
    <t xml:space="preserve">Fractures du bras et de l'avant-bras, âge supérieur à 17 ans, niveau 3</t>
  </si>
  <si>
    <t xml:space="preserve">08M374</t>
  </si>
  <si>
    <t xml:space="preserve">Fractures du bras et de l'avant-bras, âge supérieur à 17 ans, niveau 4</t>
  </si>
  <si>
    <t xml:space="preserve">08M38T</t>
  </si>
  <si>
    <t xml:space="preserve">Entorses et luxations du rachis, très courte durée</t>
  </si>
  <si>
    <t xml:space="preserve">08M381</t>
  </si>
  <si>
    <t xml:space="preserve">Entorses et luxations du rachis, niveau 1</t>
  </si>
  <si>
    <t xml:space="preserve">08M382</t>
  </si>
  <si>
    <t xml:space="preserve">Entorses et luxations du rachis, niveau 2</t>
  </si>
  <si>
    <t xml:space="preserve">08M383</t>
  </si>
  <si>
    <t xml:space="preserve">Entorses et luxations du rachis, niveau 3</t>
  </si>
  <si>
    <t xml:space="preserve">09C02J</t>
  </si>
  <si>
    <t xml:space="preserve">Greffes de peau et/ou parages de plaie pour ulcère cutané ou cellulite, en ambulatoire</t>
  </si>
  <si>
    <t xml:space="preserve">09C021</t>
  </si>
  <si>
    <t xml:space="preserve">Greffes de peau et/ou parages de plaie pour ulcère cutané ou cellulite, niveau 1</t>
  </si>
  <si>
    <t xml:space="preserve">09C022</t>
  </si>
  <si>
    <t xml:space="preserve">Greffes de peau et/ou parages de plaie pour ulcère cutané ou cellulite, niveau 2</t>
  </si>
  <si>
    <t xml:space="preserve">09C023</t>
  </si>
  <si>
    <t xml:space="preserve">Greffes de peau et/ou parages de plaie pour ulcère cutané ou cellulite, niveau 3</t>
  </si>
  <si>
    <t xml:space="preserve">09C024</t>
  </si>
  <si>
    <t xml:space="preserve">Greffes de peau et/ou parages de plaie pour ulcère cutané ou cellulite, niveau 4</t>
  </si>
  <si>
    <t xml:space="preserve">09C03J</t>
  </si>
  <si>
    <t xml:space="preserve">Greffes de peau et/ou parages de plaie à l'exception des ulcères cutanés et cellulites, en ambulatoire</t>
  </si>
  <si>
    <t xml:space="preserve">09C031</t>
  </si>
  <si>
    <t xml:space="preserve">Greffes de peau et/ou parages de plaie à l'exception des ulcères cutanés et cellulites, niveau 1</t>
  </si>
  <si>
    <t xml:space="preserve">09C032</t>
  </si>
  <si>
    <t xml:space="preserve">Greffes de peau et/ou parages de plaie à l'exception des ulcères cutanés et cellulites, niveau 2</t>
  </si>
  <si>
    <t xml:space="preserve">09C033</t>
  </si>
  <si>
    <t xml:space="preserve">Greffes de peau et/ou parages de plaie à l'exception des ulcères cutanés et cellulites, niveau 3</t>
  </si>
  <si>
    <t xml:space="preserve">09C034</t>
  </si>
  <si>
    <t xml:space="preserve">Greffes de peau et/ou parages de plaie à l'exception des ulcères cutanés et cellulites, niveau 4</t>
  </si>
  <si>
    <t xml:space="preserve">09C041</t>
  </si>
  <si>
    <t xml:space="preserve">Mastectomies totales pour tumeur maligne, niveau 1</t>
  </si>
  <si>
    <t xml:space="preserve">09C042</t>
  </si>
  <si>
    <t xml:space="preserve">Mastectomies totales pour tumeur maligne, niveau 2</t>
  </si>
  <si>
    <t xml:space="preserve">09C043</t>
  </si>
  <si>
    <t xml:space="preserve">Mastectomies totales pour tumeur maligne, niveau 3</t>
  </si>
  <si>
    <t xml:space="preserve">09C044</t>
  </si>
  <si>
    <t xml:space="preserve">Mastectomies totales pour tumeur maligne, niveau 4</t>
  </si>
  <si>
    <t xml:space="preserve">09C05J</t>
  </si>
  <si>
    <t xml:space="preserve">Mastectomies subtotales pour tumeur maligne, en ambulatoire</t>
  </si>
  <si>
    <t xml:space="preserve">09C051</t>
  </si>
  <si>
    <t xml:space="preserve">Mastectomies subtotales pour tumeur maligne, niveau 1</t>
  </si>
  <si>
    <t xml:space="preserve">09C052</t>
  </si>
  <si>
    <t xml:space="preserve">Mastectomies subtotales pour tumeur maligne, niveau 2</t>
  </si>
  <si>
    <t xml:space="preserve">09C053</t>
  </si>
  <si>
    <t xml:space="preserve">Mastectomies subtotales pour tumeur maligne, niveau 3</t>
  </si>
  <si>
    <t xml:space="preserve">09C054</t>
  </si>
  <si>
    <t xml:space="preserve">Mastectomies subtotales pour tumeur maligne, niveau 4</t>
  </si>
  <si>
    <t xml:space="preserve">09C06T</t>
  </si>
  <si>
    <t xml:space="preserve">Interventions sur le sein pour des affections non malignes autres que les actes de biopsie et d'excision locale, très courte durée</t>
  </si>
  <si>
    <t xml:space="preserve">09C061</t>
  </si>
  <si>
    <t xml:space="preserve">Interventions sur le sein pour des affections non malignes autres que les actes de biopsie et d'excision locale, niveau 1</t>
  </si>
  <si>
    <t xml:space="preserve">09C062</t>
  </si>
  <si>
    <t xml:space="preserve">Interventions sur le sein pour des affections non malignes autres que les actes de biopsie et d'excision locale, niveau 2</t>
  </si>
  <si>
    <t xml:space="preserve">09C063</t>
  </si>
  <si>
    <t xml:space="preserve">Interventions sur le sein pour des affections non malignes autres que les actes de biopsie et d'excision locale, niveau 3</t>
  </si>
  <si>
    <t xml:space="preserve">09C064</t>
  </si>
  <si>
    <t xml:space="preserve">Interventions sur le sein pour des affections non malignes autres que les actes de biopsie et d'excision locale, niveau 4</t>
  </si>
  <si>
    <t xml:space="preserve">09C07J</t>
  </si>
  <si>
    <t xml:space="preserve">Biopsies et excisions locales pour des affections non malignes du sein, en ambulatoire</t>
  </si>
  <si>
    <t xml:space="preserve">09C071</t>
  </si>
  <si>
    <t xml:space="preserve">Biopsies et excisions locales pour des affections non malignes du sein, niveau 1</t>
  </si>
  <si>
    <t xml:space="preserve">09C072</t>
  </si>
  <si>
    <t xml:space="preserve">Biopsies et excisions locales pour des affections non malignes du sein, niveau 2</t>
  </si>
  <si>
    <t xml:space="preserve">09C08J</t>
  </si>
  <si>
    <t xml:space="preserve">Interventions sur la région anale et périanale, en ambulatoire</t>
  </si>
  <si>
    <t xml:space="preserve">09C081</t>
  </si>
  <si>
    <t xml:space="preserve">Interventions sur la région anale et périanale, niveau 1</t>
  </si>
  <si>
    <t xml:space="preserve">09C082</t>
  </si>
  <si>
    <t xml:space="preserve">Interventions sur la région anale et périanale, niveau 2</t>
  </si>
  <si>
    <t xml:space="preserve">09C083</t>
  </si>
  <si>
    <t xml:space="preserve">Interventions sur la région anale et périanale, niveau 3</t>
  </si>
  <si>
    <t xml:space="preserve">09C084</t>
  </si>
  <si>
    <t xml:space="preserve">Interventions sur la région anale et périanale, niveau 4</t>
  </si>
  <si>
    <t xml:space="preserve">09C09J</t>
  </si>
  <si>
    <t xml:space="preserve">Interventions plastiques en dehors de la chirurgie esthétique, en ambulatoire</t>
  </si>
  <si>
    <t xml:space="preserve">09C091</t>
  </si>
  <si>
    <t xml:space="preserve">Interventions plastiques en dehors de la chirurgie esthétique, niveau 1</t>
  </si>
  <si>
    <t xml:space="preserve">09C092</t>
  </si>
  <si>
    <t xml:space="preserve">Interventions plastiques en dehors de la chirurgie esthétique, niveau 2</t>
  </si>
  <si>
    <t xml:space="preserve">09C093</t>
  </si>
  <si>
    <t xml:space="preserve">Interventions plastiques en dehors de la chirurgie esthétique, niveau 3</t>
  </si>
  <si>
    <t xml:space="preserve">09C094</t>
  </si>
  <si>
    <t xml:space="preserve">Interventions plastiques en dehors de la chirurgie esthétique, niveau 4</t>
  </si>
  <si>
    <t xml:space="preserve">09C10J</t>
  </si>
  <si>
    <t xml:space="preserve">Autres interventions sur la peau, les tissus sous-cutanés ou les seins, en ambulatoire</t>
  </si>
  <si>
    <t xml:space="preserve">09C101</t>
  </si>
  <si>
    <t xml:space="preserve">Autres interventions sur la peau, les tissus sous-cutanés ou les seins, niveau 1</t>
  </si>
  <si>
    <t xml:space="preserve">09C102</t>
  </si>
  <si>
    <t xml:space="preserve">Autres interventions sur la peau, les tissus sous-cutanés ou les seins, niveau 2</t>
  </si>
  <si>
    <t xml:space="preserve">09C103</t>
  </si>
  <si>
    <t xml:space="preserve">Autres interventions sur la peau, les tissus sous-cutanés ou les seins, niveau 3</t>
  </si>
  <si>
    <t xml:space="preserve">09C104</t>
  </si>
  <si>
    <t xml:space="preserve">Autres interventions sur la peau, les tissus sous-cutanés ou les seins, niveau 4</t>
  </si>
  <si>
    <t xml:space="preserve">09C111</t>
  </si>
  <si>
    <t xml:space="preserve">Reconstructions des seins, niveau 1</t>
  </si>
  <si>
    <t xml:space="preserve">09C112</t>
  </si>
  <si>
    <t xml:space="preserve">Reconstructions des seins, niveau 2</t>
  </si>
  <si>
    <t xml:space="preserve">09C113</t>
  </si>
  <si>
    <t xml:space="preserve">Reconstructions des seins, niveau 3</t>
  </si>
  <si>
    <t xml:space="preserve">09C114</t>
  </si>
  <si>
    <t xml:space="preserve">Reconstructions des seins, niveau 4</t>
  </si>
  <si>
    <t xml:space="preserve">09C12J</t>
  </si>
  <si>
    <t xml:space="preserve">Interventions pour kystes, granulomes et interventions sur les ongles, en ambulatoire</t>
  </si>
  <si>
    <t xml:space="preserve">09C121</t>
  </si>
  <si>
    <t xml:space="preserve">Interventions pour kystes, granulomes et interventions sur les ongles, niveau 1</t>
  </si>
  <si>
    <t xml:space="preserve">09C122</t>
  </si>
  <si>
    <t xml:space="preserve">Interventions pour kystes, granulomes et interventions sur les ongles, niveau 2</t>
  </si>
  <si>
    <t xml:space="preserve">09C123</t>
  </si>
  <si>
    <t xml:space="preserve">Interventions pour kystes, granulomes et interventions sur les ongles, niveau 3</t>
  </si>
  <si>
    <t xml:space="preserve">09C13J</t>
  </si>
  <si>
    <t xml:space="preserve">Interventions pour condylomes anogénitaux, en ambulatoire</t>
  </si>
  <si>
    <t xml:space="preserve">09C131</t>
  </si>
  <si>
    <t xml:space="preserve">Interventions pour condylomes anogénitaux, niveau 1</t>
  </si>
  <si>
    <t xml:space="preserve">09C14J</t>
  </si>
  <si>
    <t xml:space="preserve">Certains curages lymphonodaux pour des affections de la peau, des tissus sous-cutanés ou des seins, en ambulatoire</t>
  </si>
  <si>
    <t xml:space="preserve">09C141</t>
  </si>
  <si>
    <t xml:space="preserve">Certains curages lymphonodaux pour des affections de la peau, des tissus sous-cutanés ou des seins, niveau 1</t>
  </si>
  <si>
    <t xml:space="preserve">09C142</t>
  </si>
  <si>
    <t xml:space="preserve">Certains curages lymphonodaux pour des affections de la peau, des tissus sous-cutanés ou des seins, niveau 2</t>
  </si>
  <si>
    <t xml:space="preserve">09C143</t>
  </si>
  <si>
    <t xml:space="preserve">Certains curages lymphonodaux pour des affections de la peau, des tissus sous-cutanés ou des seins, niveau 3</t>
  </si>
  <si>
    <t xml:space="preserve">09C144</t>
  </si>
  <si>
    <t xml:space="preserve">Certains curages lymphonodaux pour des affections de la peau, des tissus sous-cutanés ou des seins, niveau 4</t>
  </si>
  <si>
    <t xml:space="preserve">09C15J</t>
  </si>
  <si>
    <t xml:space="preserve">Interventions sur la peau, les tissus sous-cutanés ou les seins pour lésions traumatiques, en ambulatoire</t>
  </si>
  <si>
    <t xml:space="preserve">09C151</t>
  </si>
  <si>
    <t xml:space="preserve">Interventions sur la peau, les tissus sous-cutanés ou les seins pour lésions traumatiques, niveau 1</t>
  </si>
  <si>
    <t xml:space="preserve">09C152</t>
  </si>
  <si>
    <t xml:space="preserve">Interventions sur la peau, les tissus sous-cutanés ou les seins pour lésions traumatiques, niveau 2</t>
  </si>
  <si>
    <t xml:space="preserve">09C153</t>
  </si>
  <si>
    <t xml:space="preserve">Interventions sur la peau, les tissus sous-cutanés ou les seins pour lésions traumatiques, niveau 3</t>
  </si>
  <si>
    <t xml:space="preserve">09C154</t>
  </si>
  <si>
    <t xml:space="preserve">Interventions sur la peau, les tissus sous-cutanés ou les seins pour lésions traumatiques, niveau 4</t>
  </si>
  <si>
    <t xml:space="preserve">09K02J</t>
  </si>
  <si>
    <t xml:space="preserve">Affections de la peau, des tissus sous-cutanés et des seins sans acte opératoire de la CMD 09, avec anesthésie, en ambulatoire</t>
  </si>
  <si>
    <t xml:space="preserve">09M02T</t>
  </si>
  <si>
    <t xml:space="preserve">Traumatismes de la peau et des tissus sous-cutanés, âge inférieur à 18 ans, très courte durée</t>
  </si>
  <si>
    <t xml:space="preserve">09M021</t>
  </si>
  <si>
    <t xml:space="preserve">Traumatismes de la peau et des tissus sous-cutanés, âge inférieur à 18 ans, niveau 1</t>
  </si>
  <si>
    <t xml:space="preserve">09M022</t>
  </si>
  <si>
    <t xml:space="preserve">Traumatismes de la peau et des tissus sous-cutanés, âge inférieur à 18 ans, niveau 2</t>
  </si>
  <si>
    <t xml:space="preserve">09M023</t>
  </si>
  <si>
    <t xml:space="preserve">Traumatismes de la peau et des tissus sous-cutanés, âge inférieur à 18 ans, niveau 3</t>
  </si>
  <si>
    <t xml:space="preserve">09M03T</t>
  </si>
  <si>
    <t xml:space="preserve">Traumatismes de la peau et des tissus sous-cutanés, âge supérieur à 17 ans, très courte durée</t>
  </si>
  <si>
    <t xml:space="preserve">09M031</t>
  </si>
  <si>
    <t xml:space="preserve">Traumatismes de la peau et des tissus sous-cutanés, âge supérieur à 17 ans, niveau 1</t>
  </si>
  <si>
    <t xml:space="preserve">09M032</t>
  </si>
  <si>
    <t xml:space="preserve">Traumatismes de la peau et des tissus sous-cutanés, âge supérieur à 17 ans, niveau 2</t>
  </si>
  <si>
    <t xml:space="preserve">09M033</t>
  </si>
  <si>
    <t xml:space="preserve">Traumatismes de la peau et des tissus sous-cutanés, âge supérieur à 17 ans, niveau 3</t>
  </si>
  <si>
    <t xml:space="preserve">09M034</t>
  </si>
  <si>
    <t xml:space="preserve">Traumatismes de la peau et des tissus sous-cutanés, âge supérieur à 17 ans, niveau 4</t>
  </si>
  <si>
    <t xml:space="preserve">09M04T</t>
  </si>
  <si>
    <t xml:space="preserve">Lésions, infections et inflammations de la peau et des tissus sous-cutanés, âge inférieur à 18 ans, très courte durée</t>
  </si>
  <si>
    <t xml:space="preserve">09M041</t>
  </si>
  <si>
    <t xml:space="preserve">Lésions, infections et inflammations de la peau et des tissus sous-cutanés, âge inférieur à 18 ans, niveau 1</t>
  </si>
  <si>
    <t xml:space="preserve">09M042</t>
  </si>
  <si>
    <t xml:space="preserve">Lésions, infections et inflammations de la peau et des tissus sous-cutanés, âge inférieur à 18 ans, niveau 2</t>
  </si>
  <si>
    <t xml:space="preserve">09M043</t>
  </si>
  <si>
    <t xml:space="preserve">Lésions, infections et inflammations de la peau et des tissus sous-cutanés, âge inférieur à 18 ans, niveau 3</t>
  </si>
  <si>
    <t xml:space="preserve">09M044</t>
  </si>
  <si>
    <t xml:space="preserve">Lésions, infections et inflammations de la peau et des tissus sous-cutanés, âge inférieur à 18 ans, niveau 4</t>
  </si>
  <si>
    <t xml:space="preserve">09M05T</t>
  </si>
  <si>
    <t xml:space="preserve">Lésions, infections et inflammations de la peau et des tissus sous-cutanés, âge supérieur à 17 ans, très courte durée</t>
  </si>
  <si>
    <t xml:space="preserve">09M051</t>
  </si>
  <si>
    <t xml:space="preserve">Lésions, infections et inflammations de la peau et des tissus sous-cutanés, âge supérieur à 17 ans, niveau 1</t>
  </si>
  <si>
    <t xml:space="preserve">09M052</t>
  </si>
  <si>
    <t xml:space="preserve">Lésions, infections et inflammations de la peau et des tissus sous-cutanés, âge supérieur à 17 ans, niveau 2</t>
  </si>
  <si>
    <t xml:space="preserve">09M053</t>
  </si>
  <si>
    <t xml:space="preserve">Lésions, infections et inflammations de la peau et des tissus sous-cutanés, âge supérieur à 17 ans, niveau 3</t>
  </si>
  <si>
    <t xml:space="preserve">09M054</t>
  </si>
  <si>
    <t xml:space="preserve">Lésions, infections et inflammations de la peau et des tissus sous-cutanés, âge supérieur à 17 ans, niveau 4</t>
  </si>
  <si>
    <t xml:space="preserve">09M06T</t>
  </si>
  <si>
    <t xml:space="preserve">Ulcères cutanés, très courte durée</t>
  </si>
  <si>
    <t xml:space="preserve">09M061</t>
  </si>
  <si>
    <t xml:space="preserve">Ulcères cutanés, niveau 1</t>
  </si>
  <si>
    <t xml:space="preserve">09M062</t>
  </si>
  <si>
    <t xml:space="preserve">Ulcères cutanés, niveau 2</t>
  </si>
  <si>
    <t xml:space="preserve">09M063</t>
  </si>
  <si>
    <t xml:space="preserve">Ulcères cutanés, niveau 3</t>
  </si>
  <si>
    <t xml:space="preserve">09M064</t>
  </si>
  <si>
    <t xml:space="preserve">Ulcères cutanés, niveau 4</t>
  </si>
  <si>
    <t xml:space="preserve">09M07T</t>
  </si>
  <si>
    <t xml:space="preserve">Autres affections dermatologiques, très courte durée</t>
  </si>
  <si>
    <t xml:space="preserve">09M071</t>
  </si>
  <si>
    <t xml:space="preserve">Autres affections dermatologiques, niveau 1</t>
  </si>
  <si>
    <t xml:space="preserve">09M072</t>
  </si>
  <si>
    <t xml:space="preserve">Autres affections dermatologiques, niveau 2</t>
  </si>
  <si>
    <t xml:space="preserve">09M073</t>
  </si>
  <si>
    <t xml:space="preserve">Autres affections dermatologiques, niveau 3</t>
  </si>
  <si>
    <t xml:space="preserve">09M074</t>
  </si>
  <si>
    <t xml:space="preserve">Autres affections dermatologiques, niveau 4</t>
  </si>
  <si>
    <t xml:space="preserve">09M08T</t>
  </si>
  <si>
    <t xml:space="preserve">Affections dermatologiques sévères, très courte durée</t>
  </si>
  <si>
    <t xml:space="preserve">09M081</t>
  </si>
  <si>
    <t xml:space="preserve">Affections dermatologiques sévères, niveau 1</t>
  </si>
  <si>
    <t xml:space="preserve">09M082</t>
  </si>
  <si>
    <t xml:space="preserve">Affections dermatologiques sévères, niveau 2</t>
  </si>
  <si>
    <t xml:space="preserve">09M083</t>
  </si>
  <si>
    <t xml:space="preserve">Affections dermatologiques sévères, niveau 3</t>
  </si>
  <si>
    <t xml:space="preserve">09M084</t>
  </si>
  <si>
    <t xml:space="preserve">Affections dermatologiques sévères, niveau 4</t>
  </si>
  <si>
    <t xml:space="preserve">09M09T</t>
  </si>
  <si>
    <t xml:space="preserve">Affections non malignes des seins, très courte durée</t>
  </si>
  <si>
    <t xml:space="preserve">09M091</t>
  </si>
  <si>
    <t xml:space="preserve">Affections non malignes des seins, niveau 1</t>
  </si>
  <si>
    <t xml:space="preserve">09M092</t>
  </si>
  <si>
    <t xml:space="preserve">Affections non malignes des seins, niveau 2</t>
  </si>
  <si>
    <t xml:space="preserve">09M093</t>
  </si>
  <si>
    <t xml:space="preserve">Affections non malignes des seins, niveau 3</t>
  </si>
  <si>
    <t xml:space="preserve">09M094</t>
  </si>
  <si>
    <t xml:space="preserve">Affections non malignes des seins, niveau 4</t>
  </si>
  <si>
    <t xml:space="preserve">09M10T</t>
  </si>
  <si>
    <t xml:space="preserve">Tumeurs malignes des seins, très courte durée</t>
  </si>
  <si>
    <t xml:space="preserve">09M101</t>
  </si>
  <si>
    <t xml:space="preserve">Tumeurs malignes des seins, niveau 1</t>
  </si>
  <si>
    <t xml:space="preserve">09M102</t>
  </si>
  <si>
    <t xml:space="preserve">Tumeurs malignes des seins, niveau 2</t>
  </si>
  <si>
    <t xml:space="preserve">09M103</t>
  </si>
  <si>
    <t xml:space="preserve">Tumeurs malignes des seins, niveau 3</t>
  </si>
  <si>
    <t xml:space="preserve">09M104</t>
  </si>
  <si>
    <t xml:space="preserve">Tumeurs malignes des seins, niveau 4</t>
  </si>
  <si>
    <t xml:space="preserve">09M11T</t>
  </si>
  <si>
    <t xml:space="preserve">Tumeurs de la peau, très courte durée</t>
  </si>
  <si>
    <t xml:space="preserve">09M111</t>
  </si>
  <si>
    <t xml:space="preserve">Tumeurs de la peau, niveau 1</t>
  </si>
  <si>
    <t xml:space="preserve">09M112</t>
  </si>
  <si>
    <t xml:space="preserve">Tumeurs de la peau, niveau 2</t>
  </si>
  <si>
    <t xml:space="preserve">09M113</t>
  </si>
  <si>
    <t xml:space="preserve">Tumeurs de la peau, niveau 3</t>
  </si>
  <si>
    <t xml:space="preserve">09M114</t>
  </si>
  <si>
    <t xml:space="preserve">Tumeurs de la peau, niveau 4</t>
  </si>
  <si>
    <t xml:space="preserve">09M12Z</t>
  </si>
  <si>
    <t xml:space="preserve">Explorations et surveillance des affections de la peau</t>
  </si>
  <si>
    <t xml:space="preserve">09M13Z</t>
  </si>
  <si>
    <t xml:space="preserve">Explorations et surveillance des affections des seins</t>
  </si>
  <si>
    <t xml:space="preserve">09M14T</t>
  </si>
  <si>
    <t xml:space="preserve">Symptômes et autres recours aux soins concernant les affections de la peau, très courte durée</t>
  </si>
  <si>
    <t xml:space="preserve">09M14Z</t>
  </si>
  <si>
    <t xml:space="preserve">Symptômes et autres recours aux soins concernant les affections de la peau</t>
  </si>
  <si>
    <t xml:space="preserve">09M15Z</t>
  </si>
  <si>
    <t xml:space="preserve">Symptômes et autres recours aux soins concernant les affections des seins</t>
  </si>
  <si>
    <t xml:space="preserve">09Z02A</t>
  </si>
  <si>
    <t xml:space="preserve">Chirurgie esthétique, sans complication significative</t>
  </si>
  <si>
    <t xml:space="preserve">10C021</t>
  </si>
  <si>
    <t xml:space="preserve">Interventions sur l'hypophyse, niveau 1</t>
  </si>
  <si>
    <t xml:space="preserve">10C022</t>
  </si>
  <si>
    <t xml:space="preserve">Interventions sur l'hypophyse, niveau 2</t>
  </si>
  <si>
    <t xml:space="preserve">10C023</t>
  </si>
  <si>
    <t xml:space="preserve">Interventions sur l'hypophyse, niveau 3</t>
  </si>
  <si>
    <t xml:space="preserve">10C024</t>
  </si>
  <si>
    <t xml:space="preserve">Interventions sur l'hypophyse, niveau 4</t>
  </si>
  <si>
    <t xml:space="preserve">10C031</t>
  </si>
  <si>
    <t xml:space="preserve">Interventions sur les glandes surrénales, niveau 1</t>
  </si>
  <si>
    <t xml:space="preserve">10C032</t>
  </si>
  <si>
    <t xml:space="preserve">Interventions sur les glandes surrénales, niveau 2</t>
  </si>
  <si>
    <t xml:space="preserve">10C033</t>
  </si>
  <si>
    <t xml:space="preserve">Interventions sur les glandes surrénales, niveau 3</t>
  </si>
  <si>
    <t xml:space="preserve">10C034</t>
  </si>
  <si>
    <t xml:space="preserve">Interventions sur les glandes surrénales, niveau 4</t>
  </si>
  <si>
    <t xml:space="preserve">10C051</t>
  </si>
  <si>
    <t xml:space="preserve">Interventions sur les parathyroïdes, niveau 1</t>
  </si>
  <si>
    <t xml:space="preserve">10C052</t>
  </si>
  <si>
    <t xml:space="preserve">Interventions sur les parathyroïdes, niveau 2</t>
  </si>
  <si>
    <t xml:space="preserve">10C053</t>
  </si>
  <si>
    <t xml:space="preserve">Interventions sur les parathyroïdes, niveau 3</t>
  </si>
  <si>
    <t xml:space="preserve">10C054</t>
  </si>
  <si>
    <t xml:space="preserve">Interventions sur les parathyroïdes, niveau 4</t>
  </si>
  <si>
    <t xml:space="preserve">10C071</t>
  </si>
  <si>
    <t xml:space="preserve">Interventions sur le tractus thyréoglosse, niveau 1</t>
  </si>
  <si>
    <t xml:space="preserve">10C072</t>
  </si>
  <si>
    <t xml:space="preserve">Interventions sur le tractus thyréoglosse, niveau 2</t>
  </si>
  <si>
    <t xml:space="preserve">10C073</t>
  </si>
  <si>
    <t xml:space="preserve">Interventions sur le tractus thyréoglosse, niveau 3</t>
  </si>
  <si>
    <t xml:space="preserve">10C08J</t>
  </si>
  <si>
    <t xml:space="preserve">Autres interventions pour troubles endocriniens, métaboliques ou nutritionnels, en ambulatoire</t>
  </si>
  <si>
    <t xml:space="preserve">10C081</t>
  </si>
  <si>
    <t xml:space="preserve">Autres interventions pour troubles endocriniens, métaboliques ou nutritionnels, niveau 1</t>
  </si>
  <si>
    <t xml:space="preserve">10C082</t>
  </si>
  <si>
    <t xml:space="preserve">Autres interventions pour troubles endocriniens, métaboliques ou nutritionnels, niveau 2</t>
  </si>
  <si>
    <t xml:space="preserve">10C083</t>
  </si>
  <si>
    <t xml:space="preserve">Autres interventions pour troubles endocriniens, métaboliques ou nutritionnels, niveau 3</t>
  </si>
  <si>
    <t xml:space="preserve">10C084</t>
  </si>
  <si>
    <t xml:space="preserve">Autres interventions pour troubles endocriniens, métaboliques ou nutritionnels, niveau 4</t>
  </si>
  <si>
    <t xml:space="preserve">10C091</t>
  </si>
  <si>
    <t xml:space="preserve">Gastroplasties pour obésité, niveau 1</t>
  </si>
  <si>
    <t xml:space="preserve">10C092</t>
  </si>
  <si>
    <t xml:space="preserve">Gastroplasties pour obésité, niveau 2</t>
  </si>
  <si>
    <t xml:space="preserve">10C101</t>
  </si>
  <si>
    <t xml:space="preserve">Autres interventions pour obésité, niveau 1</t>
  </si>
  <si>
    <t xml:space="preserve">10C102</t>
  </si>
  <si>
    <t xml:space="preserve">Autres interventions pour obésité, niveau 2</t>
  </si>
  <si>
    <t xml:space="preserve">10C103</t>
  </si>
  <si>
    <t xml:space="preserve">Autres interventions pour obésité, niveau 3</t>
  </si>
  <si>
    <t xml:space="preserve">10C104</t>
  </si>
  <si>
    <t xml:space="preserve">Autres interventions pour obésité, niveau 4</t>
  </si>
  <si>
    <t xml:space="preserve">10C111</t>
  </si>
  <si>
    <t xml:space="preserve">Interventions sur la thyroïde pour tumeurs malignes, niveau 1</t>
  </si>
  <si>
    <t xml:space="preserve">10C112</t>
  </si>
  <si>
    <t xml:space="preserve">Interventions sur la thyroïde pour tumeurs malignes, niveau 2</t>
  </si>
  <si>
    <t xml:space="preserve">10C113</t>
  </si>
  <si>
    <t xml:space="preserve">Interventions sur la thyroïde pour tumeurs malignes, niveau 3</t>
  </si>
  <si>
    <t xml:space="preserve">10C114</t>
  </si>
  <si>
    <t xml:space="preserve">Interventions sur la thyroïde pour tumeurs malignes, niveau 4</t>
  </si>
  <si>
    <t xml:space="preserve">10C121</t>
  </si>
  <si>
    <t xml:space="preserve">Interventions sur la thyroïde pour affections non malignes, niveau 1</t>
  </si>
  <si>
    <t xml:space="preserve">10C122</t>
  </si>
  <si>
    <t xml:space="preserve">Interventions sur la thyroïde pour affections non malignes, niveau 2</t>
  </si>
  <si>
    <t xml:space="preserve">10C123</t>
  </si>
  <si>
    <t xml:space="preserve">Interventions sur la thyroïde pour affections non malignes, niveau 3</t>
  </si>
  <si>
    <t xml:space="preserve">10C124</t>
  </si>
  <si>
    <t xml:space="preserve">Interventions sur la thyroïde pour affections non malignes, niveau 4</t>
  </si>
  <si>
    <t xml:space="preserve">10C131</t>
  </si>
  <si>
    <t xml:space="preserve">Interventions digestives autres que les gastroplasties, pour obésité, niveau 1</t>
  </si>
  <si>
    <t xml:space="preserve">10C132</t>
  </si>
  <si>
    <t xml:space="preserve">Interventions digestives autres que les gastroplasties, pour obésité, niveau 2</t>
  </si>
  <si>
    <t xml:space="preserve">10C133</t>
  </si>
  <si>
    <t xml:space="preserve">Interventions digestives autres que les gastroplasties, pour obésité, niveau 3</t>
  </si>
  <si>
    <t xml:space="preserve">10C134</t>
  </si>
  <si>
    <t xml:space="preserve">Interventions digestives autres que les gastroplasties, pour obésité, niveau 4</t>
  </si>
  <si>
    <t xml:space="preserve">10M02T</t>
  </si>
  <si>
    <t xml:space="preserve">Diabète, âge supérieur à 35 ans, très courte durée</t>
  </si>
  <si>
    <t xml:space="preserve">10M021</t>
  </si>
  <si>
    <t xml:space="preserve">Diabète, âge supérieur à 35 ans, niveau 1</t>
  </si>
  <si>
    <t xml:space="preserve">10M022</t>
  </si>
  <si>
    <t xml:space="preserve">Diabète, âge supérieur à 35 ans, niveau 2</t>
  </si>
  <si>
    <t xml:space="preserve">10M023</t>
  </si>
  <si>
    <t xml:space="preserve">Diabète, âge supérieur à 35 ans, niveau 3</t>
  </si>
  <si>
    <t xml:space="preserve">10M024</t>
  </si>
  <si>
    <t xml:space="preserve">Diabète, âge supérieur à 35 ans, niveau 4</t>
  </si>
  <si>
    <t xml:space="preserve">10M03T</t>
  </si>
  <si>
    <t xml:space="preserve">Diabète, âge inférieur à 36 ans, très courte durée</t>
  </si>
  <si>
    <t xml:space="preserve">10M031</t>
  </si>
  <si>
    <t xml:space="preserve">Diabète, âge inférieur à 36 ans, niveau 1</t>
  </si>
  <si>
    <t xml:space="preserve">10M032</t>
  </si>
  <si>
    <t xml:space="preserve">Diabète, âge inférieur à 36 ans, niveau 2</t>
  </si>
  <si>
    <t xml:space="preserve">10M033</t>
  </si>
  <si>
    <t xml:space="preserve">Diabète, âge inférieur à 36 ans, niveau 3</t>
  </si>
  <si>
    <t xml:space="preserve">10M034</t>
  </si>
  <si>
    <t xml:space="preserve">Diabète, âge inférieur à 36 ans, niveau 4</t>
  </si>
  <si>
    <t xml:space="preserve">10M07T</t>
  </si>
  <si>
    <t xml:space="preserve">Autres troubles endocriniens, très courte durée</t>
  </si>
  <si>
    <t xml:space="preserve">10M071</t>
  </si>
  <si>
    <t xml:space="preserve">Autres troubles endocriniens, niveau 1</t>
  </si>
  <si>
    <t xml:space="preserve">10M072</t>
  </si>
  <si>
    <t xml:space="preserve">Autres troubles endocriniens, niveau 2</t>
  </si>
  <si>
    <t xml:space="preserve">10M073</t>
  </si>
  <si>
    <t xml:space="preserve">Autres troubles endocriniens, niveau 3</t>
  </si>
  <si>
    <t xml:space="preserve">10M074</t>
  </si>
  <si>
    <t xml:space="preserve">Autres troubles endocriniens, niveau 4</t>
  </si>
  <si>
    <t xml:space="preserve">10M08T</t>
  </si>
  <si>
    <t xml:space="preserve">Acidocétose et coma diabétique, très courte durée</t>
  </si>
  <si>
    <t xml:space="preserve">10M081</t>
  </si>
  <si>
    <t xml:space="preserve">Acidocétose et coma diabétique, niveau 1</t>
  </si>
  <si>
    <t xml:space="preserve">10M082</t>
  </si>
  <si>
    <t xml:space="preserve">Acidocétose et coma diabétique, niveau 2</t>
  </si>
  <si>
    <t xml:space="preserve">10M083</t>
  </si>
  <si>
    <t xml:space="preserve">Acidocétose et coma diabétique, niveau 3</t>
  </si>
  <si>
    <t xml:space="preserve">10M084</t>
  </si>
  <si>
    <t xml:space="preserve">Acidocétose et coma diabétique, niveau 4</t>
  </si>
  <si>
    <t xml:space="preserve">10M09T</t>
  </si>
  <si>
    <t xml:space="preserve">Obésité, très courte durée</t>
  </si>
  <si>
    <t xml:space="preserve">10M091</t>
  </si>
  <si>
    <t xml:space="preserve">Obésité, niveau 1</t>
  </si>
  <si>
    <t xml:space="preserve">10M092</t>
  </si>
  <si>
    <t xml:space="preserve">Obésité, niveau 2</t>
  </si>
  <si>
    <t xml:space="preserve">10M093</t>
  </si>
  <si>
    <t xml:space="preserve">Obésité, niveau 3</t>
  </si>
  <si>
    <t xml:space="preserve">10M094</t>
  </si>
  <si>
    <t xml:space="preserve">Obésité, niveau 4</t>
  </si>
  <si>
    <t xml:space="preserve">10M10T</t>
  </si>
  <si>
    <t xml:space="preserve">Maladies métaboliques congénitales sévères, très courte durée</t>
  </si>
  <si>
    <t xml:space="preserve">10M101</t>
  </si>
  <si>
    <t xml:space="preserve">Maladies métaboliques congénitales sévères, niveau 1</t>
  </si>
  <si>
    <t xml:space="preserve">10M102</t>
  </si>
  <si>
    <t xml:space="preserve">Maladies métaboliques congénitales sévères, niveau 2</t>
  </si>
  <si>
    <t xml:space="preserve">10M103</t>
  </si>
  <si>
    <t xml:space="preserve">Maladies métaboliques congénitales sévères, niveau 3</t>
  </si>
  <si>
    <t xml:space="preserve">10M104</t>
  </si>
  <si>
    <t xml:space="preserve">Maladies métaboliques congénitales sévères, niveau 4</t>
  </si>
  <si>
    <t xml:space="preserve">10M11T</t>
  </si>
  <si>
    <t xml:space="preserve">Autres maladies métaboliques congénitales, très courte durée</t>
  </si>
  <si>
    <t xml:space="preserve">10M111</t>
  </si>
  <si>
    <t xml:space="preserve">Autres maladies métaboliques congénitales, niveau 1</t>
  </si>
  <si>
    <t xml:space="preserve">10M112</t>
  </si>
  <si>
    <t xml:space="preserve">Autres maladies métaboliques congénitales, niveau 2</t>
  </si>
  <si>
    <t xml:space="preserve">10M113</t>
  </si>
  <si>
    <t xml:space="preserve">Autres maladies métaboliques congénitales, niveau 3</t>
  </si>
  <si>
    <t xml:space="preserve">10M114</t>
  </si>
  <si>
    <t xml:space="preserve">Autres maladies métaboliques congénitales, niveau 4</t>
  </si>
  <si>
    <t xml:space="preserve">10M12T</t>
  </si>
  <si>
    <t xml:space="preserve">Tumeurs des glandes endocrines, très courte durée</t>
  </si>
  <si>
    <t xml:space="preserve">10M121</t>
  </si>
  <si>
    <t xml:space="preserve">Tumeurs des glandes endocrines, niveau 1</t>
  </si>
  <si>
    <t xml:space="preserve">10M122</t>
  </si>
  <si>
    <t xml:space="preserve">Tumeurs des glandes endocrines, niveau 2</t>
  </si>
  <si>
    <t xml:space="preserve">10M123</t>
  </si>
  <si>
    <t xml:space="preserve">Tumeurs des glandes endocrines, niveau 3</t>
  </si>
  <si>
    <t xml:space="preserve">10M124</t>
  </si>
  <si>
    <t xml:space="preserve">Tumeurs des glandes endocrines, niveau 4</t>
  </si>
  <si>
    <t xml:space="preserve">10M13T</t>
  </si>
  <si>
    <t xml:space="preserve">Explorations et surveillance pour affections endocriniennes et métaboliques, très courte durée</t>
  </si>
  <si>
    <t xml:space="preserve">10M13Z</t>
  </si>
  <si>
    <t xml:space="preserve">Explorations et surveillance pour affections endocriniennes et métaboliques</t>
  </si>
  <si>
    <t xml:space="preserve">10M14T</t>
  </si>
  <si>
    <t xml:space="preserve">Symptômes et autres recours aux soins de la CMD 10, très courte durée</t>
  </si>
  <si>
    <t xml:space="preserve">10M14Z</t>
  </si>
  <si>
    <t xml:space="preserve">Symptômes et autres recours aux soins de la CMD 10</t>
  </si>
  <si>
    <t xml:space="preserve">10M15T</t>
  </si>
  <si>
    <t xml:space="preserve">Troubles métaboliques, âge inférieur à 18 ans, très courte durée</t>
  </si>
  <si>
    <t xml:space="preserve">10M151</t>
  </si>
  <si>
    <t xml:space="preserve">Troubles métaboliques, âge inférieur à 18 ans, niveau 1</t>
  </si>
  <si>
    <t xml:space="preserve">10M152</t>
  </si>
  <si>
    <t xml:space="preserve">Troubles métaboliques, âge inférieur à 18 ans, niveau 2</t>
  </si>
  <si>
    <t xml:space="preserve">10M153</t>
  </si>
  <si>
    <t xml:space="preserve">Troubles métaboliques, âge inférieur à 18 ans, niveau 3</t>
  </si>
  <si>
    <t xml:space="preserve">10M154</t>
  </si>
  <si>
    <t xml:space="preserve">Troubles métaboliques, âge inférieur à 18 ans, niveau 4</t>
  </si>
  <si>
    <t xml:space="preserve">10M16T</t>
  </si>
  <si>
    <t xml:space="preserve">Troubles métaboliques, âge supérieur à 17 ans, très courte durée</t>
  </si>
  <si>
    <t xml:space="preserve">10M161</t>
  </si>
  <si>
    <t xml:space="preserve">Troubles métaboliques, âge supérieur à 17 ans, niveau 1</t>
  </si>
  <si>
    <t xml:space="preserve">10M162</t>
  </si>
  <si>
    <t xml:space="preserve">Troubles métaboliques, âge supérieur à 17 ans, niveau 2</t>
  </si>
  <si>
    <t xml:space="preserve">10M163</t>
  </si>
  <si>
    <t xml:space="preserve">Troubles métaboliques, âge supérieur à 17 ans, niveau 3</t>
  </si>
  <si>
    <t xml:space="preserve">10M164</t>
  </si>
  <si>
    <t xml:space="preserve">Troubles métaboliques, âge supérieur à 17 ans, niveau 4</t>
  </si>
  <si>
    <t xml:space="preserve">10M17T</t>
  </si>
  <si>
    <t xml:space="preserve">Troubles nutritionnels divers, âge inférieur à 18 ans, très courte durée</t>
  </si>
  <si>
    <t xml:space="preserve">10M171</t>
  </si>
  <si>
    <t xml:space="preserve">Troubles nutritionnels divers, âge inférieur à 18 ans, niveau 1</t>
  </si>
  <si>
    <t xml:space="preserve">10M172</t>
  </si>
  <si>
    <t xml:space="preserve">Troubles nutritionnels divers, âge inférieur à 18 ans, niveau 2</t>
  </si>
  <si>
    <t xml:space="preserve">10M173</t>
  </si>
  <si>
    <t xml:space="preserve">Troubles nutritionnels divers, âge inférieur à 18 ans, niveau 3</t>
  </si>
  <si>
    <t xml:space="preserve">10M174</t>
  </si>
  <si>
    <t xml:space="preserve">Troubles nutritionnels divers, âge inférieur à 18 ans, niveau 4</t>
  </si>
  <si>
    <t xml:space="preserve">10M18T</t>
  </si>
  <si>
    <t xml:space="preserve">Troubles nutritionnels divers, âge supérieur à 17 ans, très courte durée</t>
  </si>
  <si>
    <t xml:space="preserve">10M181</t>
  </si>
  <si>
    <t xml:space="preserve">Troubles nutritionnels divers, âge supérieur à 17 ans, niveau 1</t>
  </si>
  <si>
    <t xml:space="preserve">10M182</t>
  </si>
  <si>
    <t xml:space="preserve">Troubles nutritionnels divers, âge supérieur à 17 ans, niveau 2</t>
  </si>
  <si>
    <t xml:space="preserve">10M183</t>
  </si>
  <si>
    <t xml:space="preserve">Troubles nutritionnels divers, âge supérieur à 17 ans, niveau 3</t>
  </si>
  <si>
    <t xml:space="preserve">10M184</t>
  </si>
  <si>
    <t xml:space="preserve">Troubles nutritionnels divers, âge supérieur à 17 ans, niveau 4</t>
  </si>
  <si>
    <t xml:space="preserve">10M191</t>
  </si>
  <si>
    <t xml:space="preserve">Autres affections de la CMD 10 concernant majoritairement la petite enfance, niveau 1</t>
  </si>
  <si>
    <t xml:space="preserve">10M192</t>
  </si>
  <si>
    <t xml:space="preserve">Autres affections de la CMD 10 concernant majoritairement la petite enfance, niveau 2</t>
  </si>
  <si>
    <t xml:space="preserve">10M193</t>
  </si>
  <si>
    <t xml:space="preserve">Autres affections de la CMD 10 concernant majoritairement la petite enfance, niveau 3</t>
  </si>
  <si>
    <t xml:space="preserve">10M194</t>
  </si>
  <si>
    <t xml:space="preserve">Autres affections de la CMD 10 concernant majoritairement la petite enfance, niveau 4</t>
  </si>
  <si>
    <t xml:space="preserve">10M201</t>
  </si>
  <si>
    <t xml:space="preserve">Problèmes alimentaires du nouveau-né et du nourrisson, niveau 1</t>
  </si>
  <si>
    <t xml:space="preserve">10M202</t>
  </si>
  <si>
    <t xml:space="preserve">Problèmes alimentaires du nouveau-né et du nourrisson, niveau 2</t>
  </si>
  <si>
    <t xml:space="preserve">10M203</t>
  </si>
  <si>
    <t xml:space="preserve">Problèmes alimentaires du nouveau-né et du nourrisson, niveau 3</t>
  </si>
  <si>
    <t xml:space="preserve">11C021</t>
  </si>
  <si>
    <t xml:space="preserve">Interventions sur les reins et les uretères et chirurgie majeure de la vessie pour une affection tumorale, niveau 1</t>
  </si>
  <si>
    <t xml:space="preserve">11C022</t>
  </si>
  <si>
    <t xml:space="preserve">Interventions sur les reins et les uretères et chirurgie majeure de la vessie pour une affection tumorale, niveau 2</t>
  </si>
  <si>
    <t xml:space="preserve">11C023</t>
  </si>
  <si>
    <t xml:space="preserve">Interventions sur les reins et les uretères et chirurgie majeure de la vessie pour une affection tumorale, niveau 3</t>
  </si>
  <si>
    <t xml:space="preserve">11C024</t>
  </si>
  <si>
    <t xml:space="preserve">Interventions sur les reins et les uretères et chirurgie majeure de la vessie pour une affection tumorale, niveau 4</t>
  </si>
  <si>
    <t xml:space="preserve">11C031</t>
  </si>
  <si>
    <t xml:space="preserve">Interventions sur les reins et les uretères et chirurgie majeure de la vessie pour une affection non tumorale, niveau 1</t>
  </si>
  <si>
    <t xml:space="preserve">11C032</t>
  </si>
  <si>
    <t xml:space="preserve">Interventions sur les reins et les uretères et chirurgie majeure de la vessie pour une affection non tumorale, niveau 2</t>
  </si>
  <si>
    <t xml:space="preserve">11C033</t>
  </si>
  <si>
    <t xml:space="preserve">Interventions sur les reins et les uretères et chirurgie majeure de la vessie pour une affection non tumorale, niveau 3</t>
  </si>
  <si>
    <t xml:space="preserve">11C034</t>
  </si>
  <si>
    <t xml:space="preserve">Interventions sur les reins et les uretères et chirurgie majeure de la vessie pour une affection non tumorale, niveau 4</t>
  </si>
  <si>
    <t xml:space="preserve">11C04J</t>
  </si>
  <si>
    <t xml:space="preserve">Autres interventions sur la vessie à l'exception des interventions transurétrales, en ambulatoire</t>
  </si>
  <si>
    <t xml:space="preserve">11C041</t>
  </si>
  <si>
    <t xml:space="preserve">Autres interventions sur la vessie à l'exception des interventions transurétrales, niveau 1</t>
  </si>
  <si>
    <t xml:space="preserve">11C042</t>
  </si>
  <si>
    <t xml:space="preserve">Autres interventions sur la vessie à l'exception des interventions transurétrales, niveau 2</t>
  </si>
  <si>
    <t xml:space="preserve">11C043</t>
  </si>
  <si>
    <t xml:space="preserve">Autres interventions sur la vessie à l'exception des interventions transurétrales, niveau 3</t>
  </si>
  <si>
    <t xml:space="preserve">11C044</t>
  </si>
  <si>
    <t xml:space="preserve">Autres interventions sur la vessie à l'exception des interventions transurétrales, niveau 4</t>
  </si>
  <si>
    <t xml:space="preserve">11C061</t>
  </si>
  <si>
    <t xml:space="preserve">Interventions sur l'urètre, âge inférieur à 18 ans, niveau 1</t>
  </si>
  <si>
    <t xml:space="preserve">11C062</t>
  </si>
  <si>
    <t xml:space="preserve">Interventions sur l'urètre, âge inférieur à 18 ans, niveau 2</t>
  </si>
  <si>
    <t xml:space="preserve">11C07J</t>
  </si>
  <si>
    <t xml:space="preserve">Interventions sur l'urètre, âge supérieur à 17 ans, en ambulatoire</t>
  </si>
  <si>
    <t xml:space="preserve">11C071</t>
  </si>
  <si>
    <t xml:space="preserve">Interventions sur l'urètre, âge supérieur à 17 ans, niveau 1</t>
  </si>
  <si>
    <t xml:space="preserve">11C072</t>
  </si>
  <si>
    <t xml:space="preserve">Interventions sur l'urètre, âge supérieur à 17 ans, niveau 2</t>
  </si>
  <si>
    <t xml:space="preserve">11C073</t>
  </si>
  <si>
    <t xml:space="preserve">Interventions sur l'urètre, âge supérieur à 17 ans, niveau 3</t>
  </si>
  <si>
    <t xml:space="preserve">11C074</t>
  </si>
  <si>
    <t xml:space="preserve">Interventions sur l'urètre, âge supérieur à 17 ans, niveau 4</t>
  </si>
  <si>
    <t xml:space="preserve">11C08T</t>
  </si>
  <si>
    <t xml:space="preserve">Autres interventions sur les reins et les voies urinaires, très courte durée</t>
  </si>
  <si>
    <t xml:space="preserve">11C081</t>
  </si>
  <si>
    <t xml:space="preserve">Autres interventions sur les reins et les voies urinaires, niveau 1</t>
  </si>
  <si>
    <t xml:space="preserve">11C082</t>
  </si>
  <si>
    <t xml:space="preserve">Autres interventions sur les reins et les voies urinaires, niveau 2</t>
  </si>
  <si>
    <t xml:space="preserve">11C083</t>
  </si>
  <si>
    <t xml:space="preserve">Autres interventions sur les reins et les voies urinaires, niveau 3</t>
  </si>
  <si>
    <t xml:space="preserve">11C084</t>
  </si>
  <si>
    <t xml:space="preserve">Autres interventions sur les reins et les voies urinaires, niveau 4</t>
  </si>
  <si>
    <t xml:space="preserve">11C09J</t>
  </si>
  <si>
    <t xml:space="preserve">Créations et réfections de fistules artérioveineuses pour affections de la CMD 11, en ambulatoire</t>
  </si>
  <si>
    <t xml:space="preserve">11C091</t>
  </si>
  <si>
    <t xml:space="preserve">Créations et réfections de fistules artérioveineuses pour affections de la CMD 11, niveau 1</t>
  </si>
  <si>
    <t xml:space="preserve">11C092</t>
  </si>
  <si>
    <t xml:space="preserve">Créations et réfections de fistules artérioveineuses pour affections de la CMD 11, niveau 2</t>
  </si>
  <si>
    <t xml:space="preserve">11C093</t>
  </si>
  <si>
    <t xml:space="preserve">Créations et réfections de fistules artérioveineuses pour affections de la CMD 11, niveau 3</t>
  </si>
  <si>
    <t xml:space="preserve">11C094</t>
  </si>
  <si>
    <t xml:space="preserve">Créations et réfections de fistules artérioveineuses pour affections de la CMD 11, niveau 4</t>
  </si>
  <si>
    <t xml:space="preserve">11C10J</t>
  </si>
  <si>
    <t xml:space="preserve">Interventions pour incontinence urinaire en dehors des interventions transurétrales, en ambulatoire</t>
  </si>
  <si>
    <t xml:space="preserve">11C101</t>
  </si>
  <si>
    <t xml:space="preserve">Interventions pour incontinence urinaire en dehors des interventions transurétrales, niveau 1</t>
  </si>
  <si>
    <t xml:space="preserve">11C102</t>
  </si>
  <si>
    <t xml:space="preserve">Interventions pour incontinence urinaire en dehors des interventions transurétrales, niveau 2</t>
  </si>
  <si>
    <t xml:space="preserve">11C103</t>
  </si>
  <si>
    <t xml:space="preserve">Interventions pour incontinence urinaire en dehors des interventions transurétrales, niveau 3</t>
  </si>
  <si>
    <t xml:space="preserve">11C11J</t>
  </si>
  <si>
    <t xml:space="preserve">Interventions par voie transurétrale ou transcutanée pour lithiases urinaires, en ambulatoire</t>
  </si>
  <si>
    <t xml:space="preserve">11C111</t>
  </si>
  <si>
    <t xml:space="preserve">Interventions par voie transurétrale ou transcutanée pour lithiases urinaires, niveau 1</t>
  </si>
  <si>
    <t xml:space="preserve">11C112</t>
  </si>
  <si>
    <t xml:space="preserve">Interventions par voie transurétrale ou transcutanée pour lithiases urinaires, niveau 2</t>
  </si>
  <si>
    <t xml:space="preserve">11C113</t>
  </si>
  <si>
    <t xml:space="preserve">Interventions par voie transurétrale ou transcutanée pour lithiases urinaires, niveau 3</t>
  </si>
  <si>
    <t xml:space="preserve">11C114</t>
  </si>
  <si>
    <t xml:space="preserve">Interventions par voie transurétrale ou transcutanée pour lithiases urinaires, niveau 4</t>
  </si>
  <si>
    <t xml:space="preserve">11C12J</t>
  </si>
  <si>
    <t xml:space="preserve">Injections de toxine botulique dans l'appareil urinaire, en ambulatoire</t>
  </si>
  <si>
    <t xml:space="preserve">11C121</t>
  </si>
  <si>
    <t xml:space="preserve">Injections de toxine botulique dans l'appareil urinaire, niveau 1</t>
  </si>
  <si>
    <t xml:space="preserve">11C122</t>
  </si>
  <si>
    <t xml:space="preserve">Injections de toxine botulique dans l'appareil urinaire, niveau 2</t>
  </si>
  <si>
    <t xml:space="preserve">11C123</t>
  </si>
  <si>
    <t xml:space="preserve">Injections de toxine botulique dans l'appareil urinaire, niveau 3</t>
  </si>
  <si>
    <t xml:space="preserve">11C13J</t>
  </si>
  <si>
    <t xml:space="preserve">Interventions par voie transurétrale ou transcutanée pour des affections non lithiasiques, en ambulatoire</t>
  </si>
  <si>
    <t xml:space="preserve">11C131</t>
  </si>
  <si>
    <t xml:space="preserve">Interventions par voie transurétrale ou transcutanée pour des affections non lithiasiques, niveau 1</t>
  </si>
  <si>
    <t xml:space="preserve">11C132</t>
  </si>
  <si>
    <t xml:space="preserve">Interventions par voie transurétrale ou transcutanée pour des affections non lithiasiques, niveau 2</t>
  </si>
  <si>
    <t xml:space="preserve">11C133</t>
  </si>
  <si>
    <t xml:space="preserve">Interventions par voie transurétrale ou transcutanée pour des affections non lithiasiques, niveau 3</t>
  </si>
  <si>
    <t xml:space="preserve">11C134</t>
  </si>
  <si>
    <t xml:space="preserve">Interventions par voie transurétrale ou transcutanée pour des affections non lithiasiques, niveau 4</t>
  </si>
  <si>
    <t xml:space="preserve">11K02J</t>
  </si>
  <si>
    <t xml:space="preserve">Insuffisance rénale, avec dialyse, en ambulatoire</t>
  </si>
  <si>
    <t xml:space="preserve">11K021</t>
  </si>
  <si>
    <t xml:space="preserve">Insuffisance rénale, avec dialyse, niveau 1</t>
  </si>
  <si>
    <t xml:space="preserve">11K022</t>
  </si>
  <si>
    <t xml:space="preserve">Insuffisance rénale, avec dialyse, niveau 2</t>
  </si>
  <si>
    <t xml:space="preserve">11K023</t>
  </si>
  <si>
    <t xml:space="preserve">Insuffisance rénale, avec dialyse, niveau 3</t>
  </si>
  <si>
    <t xml:space="preserve">11K024</t>
  </si>
  <si>
    <t xml:space="preserve">Insuffisance rénale, avec dialyse, niveau 4</t>
  </si>
  <si>
    <t xml:space="preserve">11K03Z</t>
  </si>
  <si>
    <t xml:space="preserve">Endoscopies génito-urinaires thérapeutiques et anesthésie : séjours de la CMD 11 et de moins de 2 jours</t>
  </si>
  <si>
    <t xml:space="preserve">11K04Z</t>
  </si>
  <si>
    <t xml:space="preserve">Séjours de la CMD 11 comprenant une endoscopie génito-urinaire thérapeutique sans anesthésie : séjours de moins de 2 jours</t>
  </si>
  <si>
    <t xml:space="preserve">11K05Z</t>
  </si>
  <si>
    <t xml:space="preserve">Endoscopies génito-urinaires diagnostiques et anesthésie : séjours de la CMD 11 et de moins de 2 jours</t>
  </si>
  <si>
    <t xml:space="preserve">11K06Z</t>
  </si>
  <si>
    <t xml:space="preserve">Séjours de la CMD 11 comprenant une endoscopie génito-urinaire diagnostique sans anesthésie : séjours de moins de 2 jours</t>
  </si>
  <si>
    <t xml:space="preserve">11K07Z</t>
  </si>
  <si>
    <t xml:space="preserve">Séjours de la CMD 11 comprenant la mise en place de certains accès vasculaires, en ambulatoire</t>
  </si>
  <si>
    <t xml:space="preserve">11K08J</t>
  </si>
  <si>
    <t xml:space="preserve">Lithotritie extracorporelle de l'appareil urinaire, en ambulatoire</t>
  </si>
  <si>
    <t xml:space="preserve">11M02T</t>
  </si>
  <si>
    <t xml:space="preserve">Lithiases urinaires, très courte durée</t>
  </si>
  <si>
    <t xml:space="preserve">11M021</t>
  </si>
  <si>
    <t xml:space="preserve">Lithiases urinaires, niveau 1</t>
  </si>
  <si>
    <t xml:space="preserve">11M022</t>
  </si>
  <si>
    <t xml:space="preserve">Lithiases urinaires, niveau 2</t>
  </si>
  <si>
    <t xml:space="preserve">11M023</t>
  </si>
  <si>
    <t xml:space="preserve">Lithiases urinaires, niveau 3</t>
  </si>
  <si>
    <t xml:space="preserve">11M024</t>
  </si>
  <si>
    <t xml:space="preserve">Lithiases urinaires, niveau 4</t>
  </si>
  <si>
    <t xml:space="preserve">11M03T</t>
  </si>
  <si>
    <t xml:space="preserve">Infections des reins et des voies urinaires, âge inférieur à 18 ans, très courte durée</t>
  </si>
  <si>
    <t xml:space="preserve">11M031</t>
  </si>
  <si>
    <t xml:space="preserve">Infections des reins et des voies urinaires, âge inférieur à 18 ans, niveau 1</t>
  </si>
  <si>
    <t xml:space="preserve">11M032</t>
  </si>
  <si>
    <t xml:space="preserve">Infections des reins et des voies urinaires, âge inférieur à 18 ans, niveau 2</t>
  </si>
  <si>
    <t xml:space="preserve">11M033</t>
  </si>
  <si>
    <t xml:space="preserve">Infections des reins et des voies urinaires, âge inférieur à 18 ans, niveau 3</t>
  </si>
  <si>
    <t xml:space="preserve">11M034</t>
  </si>
  <si>
    <t xml:space="preserve">Infections des reins et des voies urinaires, âge inférieur à 18 ans, niveau 4</t>
  </si>
  <si>
    <t xml:space="preserve">11M04T</t>
  </si>
  <si>
    <t xml:space="preserve">Infections des reins et des voies urinaires, âge supérieur à 17 ans, très courte durée</t>
  </si>
  <si>
    <t xml:space="preserve">11M041</t>
  </si>
  <si>
    <t xml:space="preserve">Infections des reins et des voies urinaires, âge supérieur à 17 ans, niveau 1</t>
  </si>
  <si>
    <t xml:space="preserve">11M042</t>
  </si>
  <si>
    <t xml:space="preserve">Infections des reins et des voies urinaires, âge supérieur à 17 ans, niveau 2</t>
  </si>
  <si>
    <t xml:space="preserve">11M043</t>
  </si>
  <si>
    <t xml:space="preserve">Infections des reins et des voies urinaires, âge supérieur à 17 ans, niveau 3</t>
  </si>
  <si>
    <t xml:space="preserve">11M044</t>
  </si>
  <si>
    <t xml:space="preserve">Infections des reins et des voies urinaires, âge supérieur à 17 ans, niveau 4</t>
  </si>
  <si>
    <t xml:space="preserve">11M06T</t>
  </si>
  <si>
    <t xml:space="preserve">Insuffisance rénale, sans dialyse, très courte durée</t>
  </si>
  <si>
    <t xml:space="preserve">11M061</t>
  </si>
  <si>
    <t xml:space="preserve">Insuffisance rénale, sans dialyse, niveau 1</t>
  </si>
  <si>
    <t xml:space="preserve">11M062</t>
  </si>
  <si>
    <t xml:space="preserve">Insuffisance rénale, sans dialyse, niveau 2</t>
  </si>
  <si>
    <t xml:space="preserve">11M063</t>
  </si>
  <si>
    <t xml:space="preserve">Insuffisance rénale, sans dialyse, niveau 3</t>
  </si>
  <si>
    <t xml:space="preserve">11M064</t>
  </si>
  <si>
    <t xml:space="preserve">Insuffisance rénale, sans dialyse, niveau 4</t>
  </si>
  <si>
    <t xml:space="preserve">11M07T</t>
  </si>
  <si>
    <t xml:space="preserve">Tumeurs des reins et des voies urinaires, très courte durée</t>
  </si>
  <si>
    <t xml:space="preserve">11M071</t>
  </si>
  <si>
    <t xml:space="preserve">Tumeurs des reins et des voies urinaires, niveau 1</t>
  </si>
  <si>
    <t xml:space="preserve">11M072</t>
  </si>
  <si>
    <t xml:space="preserve">Tumeurs des reins et des voies urinaires, niveau 2</t>
  </si>
  <si>
    <t xml:space="preserve">11M073</t>
  </si>
  <si>
    <t xml:space="preserve">Tumeurs des reins et des voies urinaires, niveau 3</t>
  </si>
  <si>
    <t xml:space="preserve">11M074</t>
  </si>
  <si>
    <t xml:space="preserve">Tumeurs des reins et des voies urinaires, niveau 4</t>
  </si>
  <si>
    <t xml:space="preserve">11M08T</t>
  </si>
  <si>
    <t xml:space="preserve">Autres affections des reins et des voies urinaires, âge inférieur à 18 ans, très courte durée</t>
  </si>
  <si>
    <t xml:space="preserve">11M081</t>
  </si>
  <si>
    <t xml:space="preserve">Autres affections des reins et des voies urinaires, âge inférieur à 18 ans, niveau 1</t>
  </si>
  <si>
    <t xml:space="preserve">11M082</t>
  </si>
  <si>
    <t xml:space="preserve">Autres affections des reins et des voies urinaires, âge inférieur à 18 ans, niveau 2</t>
  </si>
  <si>
    <t xml:space="preserve">11M083</t>
  </si>
  <si>
    <t xml:space="preserve">Autres affections des reins et des voies urinaires, âge inférieur à 18 ans, niveau 3</t>
  </si>
  <si>
    <t xml:space="preserve">11M084</t>
  </si>
  <si>
    <t xml:space="preserve">Autres affections des reins et des voies urinaires, âge inférieur à 18 ans, niveau 4</t>
  </si>
  <si>
    <t xml:space="preserve">11M10T</t>
  </si>
  <si>
    <t xml:space="preserve">Rétrécissement urétral, très courte durée</t>
  </si>
  <si>
    <t xml:space="preserve">11M101</t>
  </si>
  <si>
    <t xml:space="preserve">Rétrécissement urétral, niveau 1</t>
  </si>
  <si>
    <t xml:space="preserve">11M102</t>
  </si>
  <si>
    <t xml:space="preserve">Rétrécissement urétral, niveau 2</t>
  </si>
  <si>
    <t xml:space="preserve">11M103</t>
  </si>
  <si>
    <t xml:space="preserve">Rétrécissement urétral, niveau 3</t>
  </si>
  <si>
    <t xml:space="preserve">11M104</t>
  </si>
  <si>
    <t xml:space="preserve">Rétrécissement urétral, niveau 4</t>
  </si>
  <si>
    <t xml:space="preserve">11M111</t>
  </si>
  <si>
    <t xml:space="preserve">Signes et symptômes concernant les reins et les voies urinaires, âge inférieur à 18 ans, niveau 1</t>
  </si>
  <si>
    <t xml:space="preserve">11M112</t>
  </si>
  <si>
    <t xml:space="preserve">Signes et symptômes concernant les reins et les voies urinaires, âge inférieur à 18 ans, niveau 2</t>
  </si>
  <si>
    <t xml:space="preserve">11M113</t>
  </si>
  <si>
    <t xml:space="preserve">Signes et symptômes concernant les reins et les voies urinaires, âge inférieur à 18 ans, niveau 3</t>
  </si>
  <si>
    <t xml:space="preserve">11M12T</t>
  </si>
  <si>
    <t xml:space="preserve">Signes et symptômes concernant les reins et les voies urinaires, âge supérieur à 17 ans, très courte durée</t>
  </si>
  <si>
    <t xml:space="preserve">11M121</t>
  </si>
  <si>
    <t xml:space="preserve">Signes et symptômes concernant les reins et les voies urinaires, âge supérieur à 17 ans, niveau 1</t>
  </si>
  <si>
    <t xml:space="preserve">11M122</t>
  </si>
  <si>
    <t xml:space="preserve">Signes et symptômes concernant les reins et les voies urinaires, âge supérieur à 17 ans, niveau 2</t>
  </si>
  <si>
    <t xml:space="preserve">11M123</t>
  </si>
  <si>
    <t xml:space="preserve">Signes et symptômes concernant les reins et les voies urinaires, âge supérieur à 17 ans, niveau 3</t>
  </si>
  <si>
    <t xml:space="preserve">11M124</t>
  </si>
  <si>
    <t xml:space="preserve">Signes et symptômes concernant les reins et les voies urinaires, âge supérieur à 17 ans, niveau 4</t>
  </si>
  <si>
    <t xml:space="preserve">11M15T</t>
  </si>
  <si>
    <t xml:space="preserve">Autres affections des reins et des voies urinaires d'origine diabétique, âge supérieur à 17 ans, très courte durée</t>
  </si>
  <si>
    <t xml:space="preserve">11M151</t>
  </si>
  <si>
    <t xml:space="preserve">Autres affections des reins et des voies urinaires d'origine diabétique, âge supérieur à 17 ans, niveau 1</t>
  </si>
  <si>
    <t xml:space="preserve">11M152</t>
  </si>
  <si>
    <t xml:space="preserve">Autres affections des reins et des voies urinaires d'origine diabétique, âge supérieur à 17 ans, niveau 2</t>
  </si>
  <si>
    <t xml:space="preserve">11M153</t>
  </si>
  <si>
    <t xml:space="preserve">Autres affections des reins et des voies urinaires d'origine diabétique, âge supérieur à 17 ans, niveau 3</t>
  </si>
  <si>
    <t xml:space="preserve">11M154</t>
  </si>
  <si>
    <t xml:space="preserve">Autres affections des reins et des voies urinaires d'origine diabétique, âge supérieur à 17 ans, niveau 4</t>
  </si>
  <si>
    <t xml:space="preserve">11M16T</t>
  </si>
  <si>
    <t xml:space="preserve">Autres affections des reins et des voies urinaires, à l'exception de celles d'origine diabétique, âge supérieur à 17 ans, très courte durée</t>
  </si>
  <si>
    <t xml:space="preserve">11M161</t>
  </si>
  <si>
    <t xml:space="preserve">Autres affections des reins et des voies urinaires, à l'exception de celles d'origine diabétique, âge supérieur à 17 ans, niveau 1</t>
  </si>
  <si>
    <t xml:space="preserve">11M162</t>
  </si>
  <si>
    <t xml:space="preserve">Autres affections des reins et des voies urinaires, à l'exception de celles d'origine diabétique, âge supérieur à 17 ans, niveau 2</t>
  </si>
  <si>
    <t xml:space="preserve">11M163</t>
  </si>
  <si>
    <t xml:space="preserve">Autres affections des reins et des voies urinaires, à l'exception de celles d'origine diabétique, âge supérieur à 17 ans, niveau 3</t>
  </si>
  <si>
    <t xml:space="preserve">11M164</t>
  </si>
  <si>
    <t xml:space="preserve">Autres affections des reins et des voies urinaires, à l'exception de celles d'origine diabétique, âge supérieur à 17 ans, niveau 4</t>
  </si>
  <si>
    <t xml:space="preserve">11M171</t>
  </si>
  <si>
    <t xml:space="preserve">Surveillances de greffes de rein, niveau 1</t>
  </si>
  <si>
    <t xml:space="preserve">11M172</t>
  </si>
  <si>
    <t xml:space="preserve">Surveillances de greffes de rein, niveau 2</t>
  </si>
  <si>
    <t xml:space="preserve">11M173</t>
  </si>
  <si>
    <t xml:space="preserve">Surveillances de greffes de rein, niveau 3</t>
  </si>
  <si>
    <t xml:space="preserve">11M174</t>
  </si>
  <si>
    <t xml:space="preserve">Surveillances de greffes de rein, niveau 4</t>
  </si>
  <si>
    <t xml:space="preserve">11M18Z</t>
  </si>
  <si>
    <t xml:space="preserve">Explorations et surveillance pour affections du rein et des voies urinaires</t>
  </si>
  <si>
    <t xml:space="preserve">11M19T</t>
  </si>
  <si>
    <t xml:space="preserve">Autres symptômes et recours aux soins de la CMD 11, très courte durée</t>
  </si>
  <si>
    <t xml:space="preserve">11M19Z</t>
  </si>
  <si>
    <t xml:space="preserve">Autres symptômes et recours aux soins de la CMD 11</t>
  </si>
  <si>
    <t xml:space="preserve">11M201</t>
  </si>
  <si>
    <t xml:space="preserve">Autres affections uronéphrologiques concernant majoritairement la petite enfance, niveau 1</t>
  </si>
  <si>
    <t xml:space="preserve">11M202</t>
  </si>
  <si>
    <t xml:space="preserve">Autres affections uronéphrologiques concernant majoritairement la petite enfance, niveau 2</t>
  </si>
  <si>
    <t xml:space="preserve">12C03J</t>
  </si>
  <si>
    <t xml:space="preserve">Interventions sur le pénis, en ambulatoire</t>
  </si>
  <si>
    <t xml:space="preserve">12C031</t>
  </si>
  <si>
    <t xml:space="preserve">Interventions sur le pénis, niveau 1</t>
  </si>
  <si>
    <t xml:space="preserve">12C032</t>
  </si>
  <si>
    <t xml:space="preserve">Interventions sur le pénis, niveau 2</t>
  </si>
  <si>
    <t xml:space="preserve">12C033</t>
  </si>
  <si>
    <t xml:space="preserve">Interventions sur le pénis, niveau 3</t>
  </si>
  <si>
    <t xml:space="preserve">12C034</t>
  </si>
  <si>
    <t xml:space="preserve">Interventions sur le pénis, niveau 4</t>
  </si>
  <si>
    <t xml:space="preserve">12C04J</t>
  </si>
  <si>
    <t xml:space="preserve">Prostatectomies transurétrales, en ambulatoire</t>
  </si>
  <si>
    <t xml:space="preserve">12C041</t>
  </si>
  <si>
    <t xml:space="preserve">Prostatectomies transurétrales, niveau 1</t>
  </si>
  <si>
    <t xml:space="preserve">12C042</t>
  </si>
  <si>
    <t xml:space="preserve">Prostatectomies transurétrales, niveau 2</t>
  </si>
  <si>
    <t xml:space="preserve">12C043</t>
  </si>
  <si>
    <t xml:space="preserve">Prostatectomies transurétrales, niveau 3</t>
  </si>
  <si>
    <t xml:space="preserve">12C044</t>
  </si>
  <si>
    <t xml:space="preserve">Prostatectomies transurétrales, niveau 4</t>
  </si>
  <si>
    <t xml:space="preserve">12C051</t>
  </si>
  <si>
    <t xml:space="preserve">Interventions sur les testicules pour tumeurs malignes, niveau 1</t>
  </si>
  <si>
    <t xml:space="preserve">12C052</t>
  </si>
  <si>
    <t xml:space="preserve">Interventions sur les testicules pour tumeurs malignes, niveau 2</t>
  </si>
  <si>
    <t xml:space="preserve">12C053</t>
  </si>
  <si>
    <t xml:space="preserve">Interventions sur les testicules pour tumeurs malignes, niveau 3</t>
  </si>
  <si>
    <t xml:space="preserve">12C06J</t>
  </si>
  <si>
    <t xml:space="preserve">Interventions sur les testicules pour affections non malignes, âge inférieur à 18 ans, en ambulatoire</t>
  </si>
  <si>
    <t xml:space="preserve">12C061</t>
  </si>
  <si>
    <t xml:space="preserve">Interventions sur les testicules pour affections non malignes, âge inférieur à 18 ans, niveau 1</t>
  </si>
  <si>
    <t xml:space="preserve">12C062</t>
  </si>
  <si>
    <t xml:space="preserve">Interventions sur les testicules pour affections non malignes, âge inférieur à 18 ans, niveau 2</t>
  </si>
  <si>
    <t xml:space="preserve">12C063</t>
  </si>
  <si>
    <t xml:space="preserve">Interventions sur les testicules pour affections non malignes, âge inférieur à 18 ans, niveau 3</t>
  </si>
  <si>
    <t xml:space="preserve">12C07J</t>
  </si>
  <si>
    <t xml:space="preserve">Interventions sur les testicules pour affections non malignes, âge supérieur à 17 ans, en ambulatoire</t>
  </si>
  <si>
    <t xml:space="preserve">12C071</t>
  </si>
  <si>
    <t xml:space="preserve">Interventions sur les testicules pour affections non malignes, âge supérieur à 17 ans, niveau 1</t>
  </si>
  <si>
    <t xml:space="preserve">12C072</t>
  </si>
  <si>
    <t xml:space="preserve">Interventions sur les testicules pour affections non malignes, âge supérieur à 17 ans, niveau 2</t>
  </si>
  <si>
    <t xml:space="preserve">12C073</t>
  </si>
  <si>
    <t xml:space="preserve">Interventions sur les testicules pour affections non malignes, âge supérieur à 17 ans, niveau 3</t>
  </si>
  <si>
    <t xml:space="preserve">12C074</t>
  </si>
  <si>
    <t xml:space="preserve">Interventions sur les testicules pour affections non malignes, âge supérieur à 17 ans, niveau 4</t>
  </si>
  <si>
    <t xml:space="preserve">12C08J</t>
  </si>
  <si>
    <t xml:space="preserve">Circoncision, en ambulatoire</t>
  </si>
  <si>
    <t xml:space="preserve">12C081</t>
  </si>
  <si>
    <t xml:space="preserve">Circoncision, niveau 1</t>
  </si>
  <si>
    <t xml:space="preserve">12C082</t>
  </si>
  <si>
    <t xml:space="preserve">Circoncision, niveau 2</t>
  </si>
  <si>
    <t xml:space="preserve">12C083</t>
  </si>
  <si>
    <t xml:space="preserve">Circoncision, niveau 3</t>
  </si>
  <si>
    <t xml:space="preserve">12C084</t>
  </si>
  <si>
    <t xml:space="preserve">Circoncision, niveau 4</t>
  </si>
  <si>
    <t xml:space="preserve">12C091</t>
  </si>
  <si>
    <t xml:space="preserve">Autres interventions pour tumeurs malignes de l'appareil génital masculin, niveau 1</t>
  </si>
  <si>
    <t xml:space="preserve">12C092</t>
  </si>
  <si>
    <t xml:space="preserve">Autres interventions pour tumeurs malignes de l'appareil génital masculin, niveau 2</t>
  </si>
  <si>
    <t xml:space="preserve">12C093</t>
  </si>
  <si>
    <t xml:space="preserve">Autres interventions pour tumeurs malignes de l'appareil génital masculin, niveau 3</t>
  </si>
  <si>
    <t xml:space="preserve">12C094</t>
  </si>
  <si>
    <t xml:space="preserve">Autres interventions pour tumeurs malignes de l'appareil génital masculin, niveau 4</t>
  </si>
  <si>
    <t xml:space="preserve">12C101</t>
  </si>
  <si>
    <t xml:space="preserve">Autres interventions pour affections non malignes de l'appareil génital masculin, niveau 1</t>
  </si>
  <si>
    <t xml:space="preserve">12C102</t>
  </si>
  <si>
    <t xml:space="preserve">Autres interventions pour affections non malignes de l'appareil génital masculin, niveau 2</t>
  </si>
  <si>
    <t xml:space="preserve">12C103</t>
  </si>
  <si>
    <t xml:space="preserve">Autres interventions pour affections non malignes de l'appareil génital masculin, niveau 3</t>
  </si>
  <si>
    <t xml:space="preserve">12C104</t>
  </si>
  <si>
    <t xml:space="preserve">Autres interventions pour affections non malignes de l'appareil génital masculin, niveau 4</t>
  </si>
  <si>
    <t xml:space="preserve">12C111</t>
  </si>
  <si>
    <t xml:space="preserve">Interventions pelviennes majeures chez l'homme pour tumeurs malignes, niveau 1</t>
  </si>
  <si>
    <t xml:space="preserve">12C112</t>
  </si>
  <si>
    <t xml:space="preserve">Interventions pelviennes majeures chez l'homme pour tumeurs malignes, niveau 2</t>
  </si>
  <si>
    <t xml:space="preserve">12C113</t>
  </si>
  <si>
    <t xml:space="preserve">Interventions pelviennes majeures chez l'homme pour tumeurs malignes, niveau 3</t>
  </si>
  <si>
    <t xml:space="preserve">12C114</t>
  </si>
  <si>
    <t xml:space="preserve">Interventions pelviennes majeures chez l'homme pour tumeurs malignes, niveau 4</t>
  </si>
  <si>
    <t xml:space="preserve">12C121</t>
  </si>
  <si>
    <t xml:space="preserve">Interventions pelviennes majeures chez l'homme pour affections non malignes, niveau 1</t>
  </si>
  <si>
    <t xml:space="preserve">12C122</t>
  </si>
  <si>
    <t xml:space="preserve">Interventions pelviennes majeures chez l'homme pour affections non malignes, niveau 2</t>
  </si>
  <si>
    <t xml:space="preserve">12C123</t>
  </si>
  <si>
    <t xml:space="preserve">Interventions pelviennes majeures chez l'homme pour affections non malignes, niveau 3</t>
  </si>
  <si>
    <t xml:space="preserve">12C124</t>
  </si>
  <si>
    <t xml:space="preserve">Interventions pelviennes majeures chez l'homme pour affections non malignes, niveau 4</t>
  </si>
  <si>
    <t xml:space="preserve">12C13J</t>
  </si>
  <si>
    <t xml:space="preserve">Stérilisation et vasoplastie, en ambulatoire</t>
  </si>
  <si>
    <t xml:space="preserve">12C131</t>
  </si>
  <si>
    <t xml:space="preserve">Stérilisation et vasoplastie, niveau 1</t>
  </si>
  <si>
    <t xml:space="preserve">12K02Z</t>
  </si>
  <si>
    <t xml:space="preserve">Endoscopies génito-urinaires et anesthésie : séjours de la CMD 12 et de moins de deux jours</t>
  </si>
  <si>
    <t xml:space="preserve">12K03Z</t>
  </si>
  <si>
    <t xml:space="preserve">Séjours de la CMD 12 comprenant une endoscopie génito-urinaire sans anesthésie : séjours de moins de deux jours</t>
  </si>
  <si>
    <t xml:space="preserve">12K06J</t>
  </si>
  <si>
    <t xml:space="preserve">Séjours comprenant une biopsie prostatique, en ambulatoire</t>
  </si>
  <si>
    <t xml:space="preserve">12M03T</t>
  </si>
  <si>
    <t xml:space="preserve">Tumeurs malignes de l'appareil génital masculin, très courte durée</t>
  </si>
  <si>
    <t xml:space="preserve">12M031</t>
  </si>
  <si>
    <t xml:space="preserve">Tumeurs malignes de l'appareil génital masculin, niveau 1</t>
  </si>
  <si>
    <t xml:space="preserve">12M032</t>
  </si>
  <si>
    <t xml:space="preserve">Tumeurs malignes de l'appareil génital masculin, niveau 2</t>
  </si>
  <si>
    <t xml:space="preserve">12M033</t>
  </si>
  <si>
    <t xml:space="preserve">Tumeurs malignes de l'appareil génital masculin, niveau 3</t>
  </si>
  <si>
    <t xml:space="preserve">12M034</t>
  </si>
  <si>
    <t xml:space="preserve">Tumeurs malignes de l'appareil génital masculin, niveau 4</t>
  </si>
  <si>
    <t xml:space="preserve">12M04T</t>
  </si>
  <si>
    <t xml:space="preserve">Hypertrophie prostatique bénigne, très courte durée</t>
  </si>
  <si>
    <t xml:space="preserve">12M041</t>
  </si>
  <si>
    <t xml:space="preserve">Hypertrophie prostatique bénigne, niveau 1</t>
  </si>
  <si>
    <t xml:space="preserve">12M042</t>
  </si>
  <si>
    <t xml:space="preserve">Hypertrophie prostatique bénigne, niveau 2</t>
  </si>
  <si>
    <t xml:space="preserve">12M043</t>
  </si>
  <si>
    <t xml:space="preserve">Hypertrophie prostatique bénigne, niveau 3</t>
  </si>
  <si>
    <t xml:space="preserve">12M044</t>
  </si>
  <si>
    <t xml:space="preserve">Hypertrophie prostatique bénigne, niveau 4</t>
  </si>
  <si>
    <t xml:space="preserve">12M05T</t>
  </si>
  <si>
    <t xml:space="preserve">Autres affections de l'appareil génital masculin, très courte durée</t>
  </si>
  <si>
    <t xml:space="preserve">12M051</t>
  </si>
  <si>
    <t xml:space="preserve">Autres affections de l'appareil génital masculin, niveau 1</t>
  </si>
  <si>
    <t xml:space="preserve">12M052</t>
  </si>
  <si>
    <t xml:space="preserve">Autres affections de l'appareil génital masculin, niveau 2</t>
  </si>
  <si>
    <t xml:space="preserve">12M053</t>
  </si>
  <si>
    <t xml:space="preserve">Autres affections de l'appareil génital masculin, niveau 3</t>
  </si>
  <si>
    <t xml:space="preserve">12M054</t>
  </si>
  <si>
    <t xml:space="preserve">Autres affections de l'appareil génital masculin, niveau 4</t>
  </si>
  <si>
    <t xml:space="preserve">12M06T</t>
  </si>
  <si>
    <t xml:space="preserve">Prostatites aigües et orchites, très courte durée</t>
  </si>
  <si>
    <t xml:space="preserve">12M061</t>
  </si>
  <si>
    <t xml:space="preserve">Prostatites aigües et orchites, niveau 1</t>
  </si>
  <si>
    <t xml:space="preserve">12M062</t>
  </si>
  <si>
    <t xml:space="preserve">Prostatites aigües et orchites, niveau 2</t>
  </si>
  <si>
    <t xml:space="preserve">12M063</t>
  </si>
  <si>
    <t xml:space="preserve">Prostatites aigües et orchites, niveau 3</t>
  </si>
  <si>
    <t xml:space="preserve">12M064</t>
  </si>
  <si>
    <t xml:space="preserve">Prostatites aigües et orchites, niveau 4</t>
  </si>
  <si>
    <t xml:space="preserve">12M07T</t>
  </si>
  <si>
    <t xml:space="preserve">Autres infections et inflammations de l'appareil génital masculin, très courte durée</t>
  </si>
  <si>
    <t xml:space="preserve">12M071</t>
  </si>
  <si>
    <t xml:space="preserve">Autres infections et inflammations de l'appareil génital masculin, niveau 1</t>
  </si>
  <si>
    <t xml:space="preserve">12M072</t>
  </si>
  <si>
    <t xml:space="preserve">Autres infections et inflammations de l'appareil génital masculin, niveau 2</t>
  </si>
  <si>
    <t xml:space="preserve">12M073</t>
  </si>
  <si>
    <t xml:space="preserve">Autres infections et inflammations de l'appareil génital masculin, niveau 3</t>
  </si>
  <si>
    <t xml:space="preserve">12M074</t>
  </si>
  <si>
    <t xml:space="preserve">Autres infections et inflammations de l'appareil génital masculin, niveau 4</t>
  </si>
  <si>
    <t xml:space="preserve">12M08Z</t>
  </si>
  <si>
    <t xml:space="preserve">Explorations et surveillance des affections de l'appareil génital masculin</t>
  </si>
  <si>
    <t xml:space="preserve">12M09Z</t>
  </si>
  <si>
    <t xml:space="preserve">Symptômes et autres recours aux soins de la CMD 12</t>
  </si>
  <si>
    <t xml:space="preserve">13C031</t>
  </si>
  <si>
    <t xml:space="preserve">Hystérectomies, niveau 1</t>
  </si>
  <si>
    <t xml:space="preserve">13C032</t>
  </si>
  <si>
    <t xml:space="preserve">Hystérectomies, niveau 2</t>
  </si>
  <si>
    <t xml:space="preserve">13C033</t>
  </si>
  <si>
    <t xml:space="preserve">Hystérectomies, niveau 3</t>
  </si>
  <si>
    <t xml:space="preserve">13C034</t>
  </si>
  <si>
    <t xml:space="preserve">Hystérectomies, niveau 4</t>
  </si>
  <si>
    <t xml:space="preserve">13C04J</t>
  </si>
  <si>
    <t xml:space="preserve">Interventions réparatrices sur l'appareil génital féminin, en ambulatoire</t>
  </si>
  <si>
    <t xml:space="preserve">13C041</t>
  </si>
  <si>
    <t xml:space="preserve">Interventions réparatrices sur l'appareil génital féminin, niveau 1</t>
  </si>
  <si>
    <t xml:space="preserve">13C042</t>
  </si>
  <si>
    <t xml:space="preserve">Interventions réparatrices sur l'appareil génital féminin, niveau 2</t>
  </si>
  <si>
    <t xml:space="preserve">13C043</t>
  </si>
  <si>
    <t xml:space="preserve">Interventions réparatrices sur l'appareil génital féminin, niveau 3</t>
  </si>
  <si>
    <t xml:space="preserve">13C044</t>
  </si>
  <si>
    <t xml:space="preserve">Interventions réparatrices sur l'appareil génital féminin, niveau 4</t>
  </si>
  <si>
    <t xml:space="preserve">13C051</t>
  </si>
  <si>
    <t xml:space="preserve">Interventions sur le système utéroannexiel pour tumeurs malignes, niveau 1</t>
  </si>
  <si>
    <t xml:space="preserve">13C052</t>
  </si>
  <si>
    <t xml:space="preserve">Interventions sur le système utéroannexiel pour tumeurs malignes, niveau 2</t>
  </si>
  <si>
    <t xml:space="preserve">13C053</t>
  </si>
  <si>
    <t xml:space="preserve">Interventions sur le système utéroannexiel pour tumeurs malignes, niveau 3</t>
  </si>
  <si>
    <t xml:space="preserve">13C054</t>
  </si>
  <si>
    <t xml:space="preserve">Interventions sur le système utéroannexiel pour tumeurs malignes, niveau 4</t>
  </si>
  <si>
    <t xml:space="preserve">13C06J</t>
  </si>
  <si>
    <t xml:space="preserve">Interruptions tubaires, en ambulatoire</t>
  </si>
  <si>
    <t xml:space="preserve">13C061</t>
  </si>
  <si>
    <t xml:space="preserve">Interruptions tubaires, niveau 1</t>
  </si>
  <si>
    <t xml:space="preserve">13C062</t>
  </si>
  <si>
    <t xml:space="preserve">Interruptions tubaires, niveau 2</t>
  </si>
  <si>
    <t xml:space="preserve">13C063</t>
  </si>
  <si>
    <t xml:space="preserve">Interruptions tubaires, niveau 3</t>
  </si>
  <si>
    <t xml:space="preserve">13C064</t>
  </si>
  <si>
    <t xml:space="preserve">Interruptions tubaires, niveau 4</t>
  </si>
  <si>
    <t xml:space="preserve">13C07J</t>
  </si>
  <si>
    <t xml:space="preserve">Interventions sur le système utéroannexiel pour des affections non malignes, autres que les interruptions tubaires, en ambulatoire</t>
  </si>
  <si>
    <t xml:space="preserve">13C071</t>
  </si>
  <si>
    <t xml:space="preserve">Interventions sur le système utéroannexiel pour des affections non malignes, autres que les interruptions tubaires, niveau 1</t>
  </si>
  <si>
    <t xml:space="preserve">13C072</t>
  </si>
  <si>
    <t xml:space="preserve">Interventions sur le système utéroannexiel pour des affections non malignes, autres que les interruptions tubaires, niveau 2</t>
  </si>
  <si>
    <t xml:space="preserve">13C073</t>
  </si>
  <si>
    <t xml:space="preserve">Interventions sur le système utéroannexiel pour des affections non malignes, autres que les interruptions tubaires, niveau 3</t>
  </si>
  <si>
    <t xml:space="preserve">13C074</t>
  </si>
  <si>
    <t xml:space="preserve">Interventions sur le système utéroannexiel pour des affections non malignes, autres que les interruptions tubaires, niveau 4</t>
  </si>
  <si>
    <t xml:space="preserve">13C08J</t>
  </si>
  <si>
    <t xml:space="preserve">Interventions sur la vulve, le vagin ou le col utérin, en ambulatoire</t>
  </si>
  <si>
    <t xml:space="preserve">13C081</t>
  </si>
  <si>
    <t xml:space="preserve">Interventions sur la vulve, le vagin ou le col utérin, niveau 1</t>
  </si>
  <si>
    <t xml:space="preserve">13C082</t>
  </si>
  <si>
    <t xml:space="preserve">Interventions sur la vulve, le vagin ou le col utérin, niveau 2</t>
  </si>
  <si>
    <t xml:space="preserve">13C083</t>
  </si>
  <si>
    <t xml:space="preserve">Interventions sur la vulve, le vagin ou le col utérin, niveau 3</t>
  </si>
  <si>
    <t xml:space="preserve">13C084</t>
  </si>
  <si>
    <t xml:space="preserve">Interventions sur la vulve, le vagin ou le col utérin, niveau 4</t>
  </si>
  <si>
    <t xml:space="preserve">13C09J</t>
  </si>
  <si>
    <t xml:space="preserve">Laparoscopies ou coelioscopies diagnostiques, en ambulatoire</t>
  </si>
  <si>
    <t xml:space="preserve">13C091</t>
  </si>
  <si>
    <t xml:space="preserve">Laparoscopies ou coelioscopies diagnostiques, niveau 1</t>
  </si>
  <si>
    <t xml:space="preserve">13C092</t>
  </si>
  <si>
    <t xml:space="preserve">Laparoscopies ou coelioscopies diagnostiques, niveau 2</t>
  </si>
  <si>
    <t xml:space="preserve">13C093</t>
  </si>
  <si>
    <t xml:space="preserve">Laparoscopies ou coelioscopies diagnostiques, niveau 3</t>
  </si>
  <si>
    <t xml:space="preserve">13C094</t>
  </si>
  <si>
    <t xml:space="preserve">Laparoscopies ou coelioscopies diagnostiques, niveau 4</t>
  </si>
  <si>
    <t xml:space="preserve">13C10J</t>
  </si>
  <si>
    <t xml:space="preserve">Ligatures tubaires par laparoscopie ou coelioscopie, en ambulatoire</t>
  </si>
  <si>
    <t xml:space="preserve">13C101</t>
  </si>
  <si>
    <t xml:space="preserve">Ligatures tubaires par laparoscopie ou coelioscopie, niveau 1</t>
  </si>
  <si>
    <t xml:space="preserve">13C102</t>
  </si>
  <si>
    <t xml:space="preserve">Ligatures tubaires par laparoscopie ou coelioscopie, niveau 2</t>
  </si>
  <si>
    <t xml:space="preserve">13C11J</t>
  </si>
  <si>
    <t xml:space="preserve">Dilatations et curetages, conisations pour tumeurs malignes, en ambulatoire</t>
  </si>
  <si>
    <t xml:space="preserve">13C111</t>
  </si>
  <si>
    <t xml:space="preserve">Dilatations et curetages, conisations pour tumeurs malignes, niveau 1</t>
  </si>
  <si>
    <t xml:space="preserve">13C112</t>
  </si>
  <si>
    <t xml:space="preserve">Dilatations et curetages, conisations pour tumeurs malignes, niveau 2</t>
  </si>
  <si>
    <t xml:space="preserve">13C113</t>
  </si>
  <si>
    <t xml:space="preserve">Dilatations et curetages, conisations pour tumeurs malignes, niveau 3</t>
  </si>
  <si>
    <t xml:space="preserve">13C114</t>
  </si>
  <si>
    <t xml:space="preserve">Dilatations et curetages, conisations pour tumeurs malignes, niveau 4</t>
  </si>
  <si>
    <t xml:space="preserve">13C12J</t>
  </si>
  <si>
    <t xml:space="preserve">Dilatations et curetages, conisations pour affections non malignes, en ambulatoire</t>
  </si>
  <si>
    <t xml:space="preserve">13C121</t>
  </si>
  <si>
    <t xml:space="preserve">Dilatations et curetages, conisations pour affections non malignes, niveau 1</t>
  </si>
  <si>
    <t xml:space="preserve">13C122</t>
  </si>
  <si>
    <t xml:space="preserve">Dilatations et curetages, conisations pour affections non malignes, niveau 2</t>
  </si>
  <si>
    <t xml:space="preserve">13C123</t>
  </si>
  <si>
    <t xml:space="preserve">Dilatations et curetages, conisations pour affections non malignes, niveau 3</t>
  </si>
  <si>
    <t xml:space="preserve">13C13T</t>
  </si>
  <si>
    <t xml:space="preserve">Autres interventions sur l'appareil génital féminin, très courte durée</t>
  </si>
  <si>
    <t xml:space="preserve">13C131</t>
  </si>
  <si>
    <t xml:space="preserve">Autres interventions sur l'appareil génital féminin, niveau 1</t>
  </si>
  <si>
    <t xml:space="preserve">13C132</t>
  </si>
  <si>
    <t xml:space="preserve">Autres interventions sur l'appareil génital féminin, niveau 2</t>
  </si>
  <si>
    <t xml:space="preserve">13C133</t>
  </si>
  <si>
    <t xml:space="preserve">Autres interventions sur l'appareil génital féminin, niveau 3</t>
  </si>
  <si>
    <t xml:space="preserve">13C134</t>
  </si>
  <si>
    <t xml:space="preserve">Autres interventions sur l'appareil génital féminin, niveau 4</t>
  </si>
  <si>
    <t xml:space="preserve">13C141</t>
  </si>
  <si>
    <t xml:space="preserve">Exentérations pelviennes, hystérectomies élargies ou vulvectomies pour tumeurs malignes, niveau 1</t>
  </si>
  <si>
    <t xml:space="preserve">13C142</t>
  </si>
  <si>
    <t xml:space="preserve">Exentérations pelviennes, hystérectomies élargies ou vulvectomies pour tumeurs malignes, niveau 2</t>
  </si>
  <si>
    <t xml:space="preserve">13C143</t>
  </si>
  <si>
    <t xml:space="preserve">Exentérations pelviennes, hystérectomies élargies ou vulvectomies pour tumeurs malignes, niveau 3</t>
  </si>
  <si>
    <t xml:space="preserve">13C144</t>
  </si>
  <si>
    <t xml:space="preserve">Exentérations pelviennes, hystérectomies élargies ou vulvectomies pour tumeurs malignes, niveau 4</t>
  </si>
  <si>
    <t xml:space="preserve">13C151</t>
  </si>
  <si>
    <t xml:space="preserve">Exentérations pelviennes, hystérectomies élargies ou vulvectomies pour affections non malignes, niveau 1</t>
  </si>
  <si>
    <t xml:space="preserve">13C152</t>
  </si>
  <si>
    <t xml:space="preserve">Exentérations pelviennes, hystérectomies élargies ou vulvectomies pour affections non malignes, niveau 2</t>
  </si>
  <si>
    <t xml:space="preserve">13C153</t>
  </si>
  <si>
    <t xml:space="preserve">Exentérations pelviennes, hystérectomies élargies ou vulvectomies pour affections non malignes, niveau 3</t>
  </si>
  <si>
    <t xml:space="preserve">13C154</t>
  </si>
  <si>
    <t xml:space="preserve">Exentérations pelviennes, hystérectomies élargies ou vulvectomies pour affections non malignes, niveau 4</t>
  </si>
  <si>
    <t xml:space="preserve">13C16J</t>
  </si>
  <si>
    <t xml:space="preserve">Prélèvements d'ovocytes, en ambulatoire</t>
  </si>
  <si>
    <t xml:space="preserve">13C17J</t>
  </si>
  <si>
    <t xml:space="preserve">Cervicocystopexie, en ambulatoire</t>
  </si>
  <si>
    <t xml:space="preserve">13C171</t>
  </si>
  <si>
    <t xml:space="preserve">Cervicocystopexie, niveau 1</t>
  </si>
  <si>
    <t xml:space="preserve">13C172</t>
  </si>
  <si>
    <t xml:space="preserve">Cervicocystopexie, niveau 2</t>
  </si>
  <si>
    <t xml:space="preserve">13C173</t>
  </si>
  <si>
    <t xml:space="preserve">Cervicocystopexie, niveau 3</t>
  </si>
  <si>
    <t xml:space="preserve">13C181</t>
  </si>
  <si>
    <t xml:space="preserve">Myomectomies de l'utérus, niveau 1</t>
  </si>
  <si>
    <t xml:space="preserve">13C182</t>
  </si>
  <si>
    <t xml:space="preserve">Myomectomies de l'utérus, niveau 2</t>
  </si>
  <si>
    <t xml:space="preserve">13C183</t>
  </si>
  <si>
    <t xml:space="preserve">Myomectomies de l'utérus, niveau 3</t>
  </si>
  <si>
    <t xml:space="preserve">13C19J</t>
  </si>
  <si>
    <t xml:space="preserve">Interventions pour stérilité ou motifs de soins liés à la reproduction, en ambulatoire</t>
  </si>
  <si>
    <t xml:space="preserve">13C191</t>
  </si>
  <si>
    <t xml:space="preserve">Interventions pour stérilité ou motifs de soins liés à la reproduction, niveau 1</t>
  </si>
  <si>
    <t xml:space="preserve">13C192</t>
  </si>
  <si>
    <t xml:space="preserve">Interventions pour stérilité ou motifs de soins liés à la reproduction, niveau 2</t>
  </si>
  <si>
    <t xml:space="preserve">13C20J</t>
  </si>
  <si>
    <t xml:space="preserve">Exérèses ou destructions de lésions du col de l'utérus sauf conisations, en ambulatoire</t>
  </si>
  <si>
    <t xml:space="preserve">13C201</t>
  </si>
  <si>
    <t xml:space="preserve">Exérèses ou destructions de lésions du col de l'utérus sauf conisations, niveau 1</t>
  </si>
  <si>
    <t xml:space="preserve">13K02Z</t>
  </si>
  <si>
    <t xml:space="preserve">Endoscopies génito-urinaires thérapeutiques et anesthésie : séjours de la CMD 13 et de moins de 2 jours</t>
  </si>
  <si>
    <t xml:space="preserve">13K03Z</t>
  </si>
  <si>
    <t xml:space="preserve">Séjours de la CMD 13 comprenant une endoscopie génito-urinaire thérapeutique sans anesthésie : séjours de moins de 2 jours</t>
  </si>
  <si>
    <t xml:space="preserve">13K04Z</t>
  </si>
  <si>
    <t xml:space="preserve">Endoscopies génito-urinaires diagnostiques et anesthésie : séjours de la CMD 13 et de moins de 2 jours</t>
  </si>
  <si>
    <t xml:space="preserve">13K05Z</t>
  </si>
  <si>
    <t xml:space="preserve">Endoscopies génito-urinaires diagnostiques sans anesthésie : séjours de la CMD 13 et de moins de 2 jours</t>
  </si>
  <si>
    <t xml:space="preserve">13K06J</t>
  </si>
  <si>
    <t xml:space="preserve">Affections de l'appareil génital féminin sans acte opératoire de la CMD 13, avec anesthésie, en ambulatoire</t>
  </si>
  <si>
    <t xml:space="preserve">13M03T</t>
  </si>
  <si>
    <t xml:space="preserve">Tumeurs malignes de l'appareil génital féminin, très courte durée</t>
  </si>
  <si>
    <t xml:space="preserve">13M031</t>
  </si>
  <si>
    <t xml:space="preserve">Tumeurs malignes de l'appareil génital féminin, niveau 1</t>
  </si>
  <si>
    <t xml:space="preserve">13M032</t>
  </si>
  <si>
    <t xml:space="preserve">Tumeurs malignes de l'appareil génital féminin, niveau 2</t>
  </si>
  <si>
    <t xml:space="preserve">13M033</t>
  </si>
  <si>
    <t xml:space="preserve">Tumeurs malignes de l'appareil génital féminin, niveau 3</t>
  </si>
  <si>
    <t xml:space="preserve">13M034</t>
  </si>
  <si>
    <t xml:space="preserve">Tumeurs malignes de l'appareil génital féminin, niveau 4</t>
  </si>
  <si>
    <t xml:space="preserve">13M04T</t>
  </si>
  <si>
    <t xml:space="preserve">Autres affections de l'appareil génital féminin, très courte durée</t>
  </si>
  <si>
    <t xml:space="preserve">13M041</t>
  </si>
  <si>
    <t xml:space="preserve">Autres affections de l'appareil génital féminin, niveau 1</t>
  </si>
  <si>
    <t xml:space="preserve">13M042</t>
  </si>
  <si>
    <t xml:space="preserve">Autres affections de l'appareil génital féminin, niveau 2</t>
  </si>
  <si>
    <t xml:space="preserve">13M043</t>
  </si>
  <si>
    <t xml:space="preserve">Autres affections de l'appareil génital féminin, niveau 3</t>
  </si>
  <si>
    <t xml:space="preserve">13M044</t>
  </si>
  <si>
    <t xml:space="preserve">Autres affections de l'appareil génital féminin, niveau 4</t>
  </si>
  <si>
    <t xml:space="preserve">13M051</t>
  </si>
  <si>
    <t xml:space="preserve">Infections de l'utérus et de ses annexes, niveau 1</t>
  </si>
  <si>
    <t xml:space="preserve">13M052</t>
  </si>
  <si>
    <t xml:space="preserve">Infections de l'utérus et de ses annexes, niveau 2</t>
  </si>
  <si>
    <t xml:space="preserve">13M053</t>
  </si>
  <si>
    <t xml:space="preserve">Infections de l'utérus et de ses annexes, niveau 3</t>
  </si>
  <si>
    <t xml:space="preserve">13M054</t>
  </si>
  <si>
    <t xml:space="preserve">Infections de l'utérus et de ses annexes, niveau 4</t>
  </si>
  <si>
    <t xml:space="preserve">13M06T</t>
  </si>
  <si>
    <t xml:space="preserve">Autres infections de l'appareil génital féminin, très courte durée</t>
  </si>
  <si>
    <t xml:space="preserve">13M061</t>
  </si>
  <si>
    <t xml:space="preserve">Autres infections de l'appareil génital féminin, niveau 1</t>
  </si>
  <si>
    <t xml:space="preserve">13M062</t>
  </si>
  <si>
    <t xml:space="preserve">Autres infections de l'appareil génital féminin, niveau 2</t>
  </si>
  <si>
    <t xml:space="preserve">13M063</t>
  </si>
  <si>
    <t xml:space="preserve">Autres infections de l'appareil génital féminin, niveau 3</t>
  </si>
  <si>
    <t xml:space="preserve">13M064</t>
  </si>
  <si>
    <t xml:space="preserve">Autres infections de l'appareil génital féminin, niveau 4</t>
  </si>
  <si>
    <t xml:space="preserve">13M071</t>
  </si>
  <si>
    <t xml:space="preserve">Autres tumeurs de l'appareil génital féminin, niveau 1</t>
  </si>
  <si>
    <t xml:space="preserve">13M072</t>
  </si>
  <si>
    <t xml:space="preserve">Autres tumeurs de l'appareil génital féminin, niveau 2</t>
  </si>
  <si>
    <t xml:space="preserve">13M073</t>
  </si>
  <si>
    <t xml:space="preserve">Autres tumeurs de l'appareil génital féminin, niveau 3</t>
  </si>
  <si>
    <t xml:space="preserve">13M074</t>
  </si>
  <si>
    <t xml:space="preserve">Autres tumeurs de l'appareil génital féminin, niveau 4</t>
  </si>
  <si>
    <t xml:space="preserve">13M081</t>
  </si>
  <si>
    <t xml:space="preserve">Assistance médicale à la procréation, niveau 1</t>
  </si>
  <si>
    <t xml:space="preserve">13M09Z</t>
  </si>
  <si>
    <t xml:space="preserve">Explorations et surveillance gynécologiques</t>
  </si>
  <si>
    <t xml:space="preserve">13M10Z</t>
  </si>
  <si>
    <t xml:space="preserve">Autres symptômes et recours aux soins de la CMD 13</t>
  </si>
  <si>
    <t xml:space="preserve">14C03A</t>
  </si>
  <si>
    <t xml:space="preserve">Accouchements uniques par voie basse avec autres interventions, sans complication significative</t>
  </si>
  <si>
    <t xml:space="preserve">14C03B</t>
  </si>
  <si>
    <t xml:space="preserve">Accouchements uniques par voie basse avec autres interventions, avec autres complications</t>
  </si>
  <si>
    <t xml:space="preserve">14C03C</t>
  </si>
  <si>
    <t xml:space="preserve">Accouchements uniques par voie basse avec autres interventions, avec complications majeures</t>
  </si>
  <si>
    <t xml:space="preserve">14C03D</t>
  </si>
  <si>
    <t xml:space="preserve">Accouchements uniques par voie basse avec autres interventions, avec complications sévères</t>
  </si>
  <si>
    <t xml:space="preserve">14C04T</t>
  </si>
  <si>
    <t xml:space="preserve">Affections du post-partum ou du post abortum avec intervention chirurgicale, très courte durée</t>
  </si>
  <si>
    <t xml:space="preserve">14C04Z</t>
  </si>
  <si>
    <t xml:space="preserve">Affections du post-partum ou du post abortum avec intervention chirurgicale</t>
  </si>
  <si>
    <t xml:space="preserve">14C05J</t>
  </si>
  <si>
    <t xml:space="preserve">Avortements avec aspiration ou curetage ou hystérotomie, en ambulatoire</t>
  </si>
  <si>
    <t xml:space="preserve">14C05Z</t>
  </si>
  <si>
    <t xml:space="preserve">Avortements avec aspiration ou curetage ou hystérotomie</t>
  </si>
  <si>
    <t xml:space="preserve">14C06A</t>
  </si>
  <si>
    <t xml:space="preserve">Césariennes avec naissance d'un mort-né, sans complication significative</t>
  </si>
  <si>
    <t xml:space="preserve">14C06B</t>
  </si>
  <si>
    <t xml:space="preserve">Césariennes avec naissance d'un mort-né, avec autres complications</t>
  </si>
  <si>
    <t xml:space="preserve">14C06C</t>
  </si>
  <si>
    <t xml:space="preserve">Césariennes avec naissance d'un mort-né, avec complications majeures</t>
  </si>
  <si>
    <t xml:space="preserve">14C06D</t>
  </si>
  <si>
    <t xml:space="preserve">Césariennes avec naissance d'un mort-né, avec complications sévères</t>
  </si>
  <si>
    <t xml:space="preserve">14C07A</t>
  </si>
  <si>
    <t xml:space="preserve">Césariennes pour grossesse multiple, sans complication significative</t>
  </si>
  <si>
    <t xml:space="preserve">14C07B</t>
  </si>
  <si>
    <t xml:space="preserve">Césariennes pour grossesse multiple, avec autres complications</t>
  </si>
  <si>
    <t xml:space="preserve">14C07C</t>
  </si>
  <si>
    <t xml:space="preserve">Césariennes pour grossesse multiple, avec complications majeures</t>
  </si>
  <si>
    <t xml:space="preserve">14C07D</t>
  </si>
  <si>
    <t xml:space="preserve">Césariennes pour grossesse multiple, avec complications sévères</t>
  </si>
  <si>
    <t xml:space="preserve">14C08A</t>
  </si>
  <si>
    <t xml:space="preserve">Césariennes pour grossesse unique, sans complication significative</t>
  </si>
  <si>
    <t xml:space="preserve">14C08B</t>
  </si>
  <si>
    <t xml:space="preserve">Césariennes pour grossesse unique, avec autres complications</t>
  </si>
  <si>
    <t xml:space="preserve">14C08C</t>
  </si>
  <si>
    <t xml:space="preserve">Césariennes pour grossesse unique, avec complications majeures</t>
  </si>
  <si>
    <t xml:space="preserve">14C08D</t>
  </si>
  <si>
    <t xml:space="preserve">Césariennes pour grossesse unique, avec complications sévères</t>
  </si>
  <si>
    <t xml:space="preserve">14C09A</t>
  </si>
  <si>
    <t xml:space="preserve">Grossesses ectopiques avec intervention chirurgicale, sans complication significative</t>
  </si>
  <si>
    <t xml:space="preserve">14C09B</t>
  </si>
  <si>
    <t xml:space="preserve">Grossesses ectopiques avec intervention chirurgicale, avec complications</t>
  </si>
  <si>
    <t xml:space="preserve">14C10T</t>
  </si>
  <si>
    <t xml:space="preserve">Affections de l'ante partum avec intervention chirurgicale, très courte durée</t>
  </si>
  <si>
    <t xml:space="preserve">14C10Z</t>
  </si>
  <si>
    <t xml:space="preserve">Affections de l'ante partum avec intervention chirurgicale</t>
  </si>
  <si>
    <t xml:space="preserve">14M02T</t>
  </si>
  <si>
    <t xml:space="preserve">Affections médicales du post-partum ou du post-abortum, très courte durée</t>
  </si>
  <si>
    <t xml:space="preserve">14M02A</t>
  </si>
  <si>
    <t xml:space="preserve">Affections médicales du post-partum ou du post-abortum, sans complication significative</t>
  </si>
  <si>
    <t xml:space="preserve">14M02B</t>
  </si>
  <si>
    <t xml:space="preserve">Affections médicales du post-partum ou du post-abortum, avec complications</t>
  </si>
  <si>
    <t xml:space="preserve">14M03T</t>
  </si>
  <si>
    <t xml:space="preserve">Affections de l'ante partum sans intervention chirurgicale, très courte durée</t>
  </si>
  <si>
    <t xml:space="preserve">14M03A</t>
  </si>
  <si>
    <t xml:space="preserve">Affections de l'ante partum sans intervention chirurgicale, sans complication significative</t>
  </si>
  <si>
    <t xml:space="preserve">14M03B</t>
  </si>
  <si>
    <t xml:space="preserve">Affections de l'ante partum sans intervention chirurgicale, avec autres complications</t>
  </si>
  <si>
    <t xml:space="preserve">14M03C</t>
  </si>
  <si>
    <t xml:space="preserve">Affections de l'ante partum sans intervention chirurgicale, avec complications majeures</t>
  </si>
  <si>
    <t xml:space="preserve">14M03D</t>
  </si>
  <si>
    <t xml:space="preserve">Affections de l'ante partum sans intervention chirurgicale, avec complications sévères</t>
  </si>
  <si>
    <t xml:space="preserve">14Z04T</t>
  </si>
  <si>
    <t xml:space="preserve">Avortements sans aspiration, ni curetage, ni hystérotomie, très courte durée</t>
  </si>
  <si>
    <t xml:space="preserve">14Z04Z</t>
  </si>
  <si>
    <t xml:space="preserve">Avortements sans aspiration, ni curetage, ni hystérotomie</t>
  </si>
  <si>
    <t xml:space="preserve">14Z06T</t>
  </si>
  <si>
    <t xml:space="preserve">Menaces d'avortement, très courte durée</t>
  </si>
  <si>
    <t xml:space="preserve">14Z06Z</t>
  </si>
  <si>
    <t xml:space="preserve">Menaces d'avortement</t>
  </si>
  <si>
    <t xml:space="preserve">14Z08Z</t>
  </si>
  <si>
    <t xml:space="preserve">Interruptions volontaires de grossesse : séjours de moins de 3 jours</t>
  </si>
  <si>
    <t xml:space="preserve">14Z09Z</t>
  </si>
  <si>
    <t xml:space="preserve">Accouchements hors de l'établissement</t>
  </si>
  <si>
    <t xml:space="preserve">14Z10T</t>
  </si>
  <si>
    <t xml:space="preserve">Accouchements par voie basse avec naissance d'un mort-né, très courte durée</t>
  </si>
  <si>
    <t xml:space="preserve">14Z10A</t>
  </si>
  <si>
    <t xml:space="preserve">Accouchements par voie basse avec naissance d'un mort-né, sans complication significative</t>
  </si>
  <si>
    <t xml:space="preserve">14Z10B</t>
  </si>
  <si>
    <t xml:space="preserve">Accouchements voie basse avec naissance d'un mort-né, avec complications</t>
  </si>
  <si>
    <t xml:space="preserve">14Z11A</t>
  </si>
  <si>
    <t xml:space="preserve">Accouchements multiples par voie basse chez une primipare, sans complication significative</t>
  </si>
  <si>
    <t xml:space="preserve">14Z11B</t>
  </si>
  <si>
    <t xml:space="preserve">Accouchements multiples par voie basse chez une primipare, avec complications</t>
  </si>
  <si>
    <t xml:space="preserve">14Z12A</t>
  </si>
  <si>
    <t xml:space="preserve">Accouchements multiples par voie basse chez une multipare, sans complication significative</t>
  </si>
  <si>
    <t xml:space="preserve">14Z12B</t>
  </si>
  <si>
    <t xml:space="preserve">Accouchements multiples par voie basse chez une multipare, avec complications</t>
  </si>
  <si>
    <t xml:space="preserve">14Z13T</t>
  </si>
  <si>
    <t xml:space="preserve">Accouchements uniques par voie basse chez une primipare, très courte durée</t>
  </si>
  <si>
    <t xml:space="preserve">14Z13A</t>
  </si>
  <si>
    <t xml:space="preserve">Accouchements uniques par voie basse chez une primipare, sans complication significative</t>
  </si>
  <si>
    <t xml:space="preserve">14Z13B</t>
  </si>
  <si>
    <t xml:space="preserve">Accouchements uniques par voie basse chez une primipare, avec autres complications</t>
  </si>
  <si>
    <t xml:space="preserve">14Z13C</t>
  </si>
  <si>
    <t xml:space="preserve">Accouchements uniques par voie basse chez une primipare, avec complications majeures</t>
  </si>
  <si>
    <t xml:space="preserve">14Z13D</t>
  </si>
  <si>
    <t xml:space="preserve">Accouchements uniques par voie basse chez une primipare, avec complications sévères</t>
  </si>
  <si>
    <t xml:space="preserve">14Z14T</t>
  </si>
  <si>
    <t xml:space="preserve">Accouchements uniques par voie basse chez une multipare, très courte durée</t>
  </si>
  <si>
    <t xml:space="preserve">14Z14A</t>
  </si>
  <si>
    <t xml:space="preserve">Accouchements uniques par voie basse chez une multipare, sans complication significative</t>
  </si>
  <si>
    <t xml:space="preserve">14Z14B</t>
  </si>
  <si>
    <t xml:space="preserve">Accouchements uniques par voie basse chez une multipare, avec autres complications</t>
  </si>
  <si>
    <t xml:space="preserve">14Z14C</t>
  </si>
  <si>
    <t xml:space="preserve">Accouchements uniques par voie basse chez une multipare, avec complications majeures</t>
  </si>
  <si>
    <t xml:space="preserve">14Z14D</t>
  </si>
  <si>
    <t xml:space="preserve">Accouchements uniques par voie basse chez une multipare, avec complications sévères</t>
  </si>
  <si>
    <t xml:space="preserve">14Z15Z</t>
  </si>
  <si>
    <t xml:space="preserve">Grossesses ectopiques sans intervention chirurgicale</t>
  </si>
  <si>
    <t xml:space="preserve">14Z16T</t>
  </si>
  <si>
    <t xml:space="preserve">Faux travail et menaces d'accouchements prématurés, très courte durée</t>
  </si>
  <si>
    <t xml:space="preserve">14Z16Z</t>
  </si>
  <si>
    <t xml:space="preserve">Faux travail et menaces d'accouchements prématurés</t>
  </si>
  <si>
    <t xml:space="preserve">15C02A</t>
  </si>
  <si>
    <t xml:space="preserve">Interventions majeures sur l'appareil digestif, groupes nouveau-nés 1 à 7, sans complication significative</t>
  </si>
  <si>
    <t xml:space="preserve">15C02B</t>
  </si>
  <si>
    <t xml:space="preserve">Interventions majeures sur l'appareil digestif, groupes nouveau-nés 1 à 7, avec complications</t>
  </si>
  <si>
    <t xml:space="preserve">15C03A</t>
  </si>
  <si>
    <t xml:space="preserve">Interventions majeures sur l'appareil cardiovasculaire, groupes nouveau-nés 1 à 7, sans complication significative</t>
  </si>
  <si>
    <t xml:space="preserve">15C03B</t>
  </si>
  <si>
    <t xml:space="preserve">Interventions majeures sur l'appareil cardiovasculaire, groupes nouveau-nés 1 à 7, avec complications</t>
  </si>
  <si>
    <t xml:space="preserve">15C04A</t>
  </si>
  <si>
    <t xml:space="preserve">Autres interventions chirurgicales, groupes nouveau-nés 1 à 7, sans complication significative</t>
  </si>
  <si>
    <t xml:space="preserve">15C04B</t>
  </si>
  <si>
    <t xml:space="preserve">Autres interventions chirurgicales, groupes nouveau-nés 1 à 7, avec complications</t>
  </si>
  <si>
    <t xml:space="preserve">15C05A</t>
  </si>
  <si>
    <t xml:space="preserve">Interventions chirurgicales, groupes nouveau-nés 8 à 9, sans complication significative</t>
  </si>
  <si>
    <t xml:space="preserve">15C05B</t>
  </si>
  <si>
    <t xml:space="preserve">Interventions chirurgicales, groupes nouveau-nés 8 à 9, avec complications</t>
  </si>
  <si>
    <t xml:space="preserve">15C06A</t>
  </si>
  <si>
    <t xml:space="preserve">Interventions chirurgicales, groupe nouveau-nés 10, sans complication significative</t>
  </si>
  <si>
    <t xml:space="preserve">15C06B</t>
  </si>
  <si>
    <t xml:space="preserve">Interventions chirurgicales, groupe nouveau-nés 10, avec complications</t>
  </si>
  <si>
    <t xml:space="preserve">15M02Z</t>
  </si>
  <si>
    <t xml:space="preserve">Transferts précoces de nouveau-nés vers un autre établissement MCO</t>
  </si>
  <si>
    <t xml:space="preserve">15M03E</t>
  </si>
  <si>
    <t xml:space="preserve">Décès précoces de nouveau-nés</t>
  </si>
  <si>
    <t xml:space="preserve">15M04E</t>
  </si>
  <si>
    <t xml:space="preserve">Décès tardifs de nouveau-nés</t>
  </si>
  <si>
    <t xml:space="preserve">15M05A</t>
  </si>
  <si>
    <t xml:space="preserve">Nouveau-nés de 3300g et âge gestationnel de 40 SA et assimilés (groupe nouveau-nés 1), sans problème significatif</t>
  </si>
  <si>
    <t xml:space="preserve">15M05B</t>
  </si>
  <si>
    <t xml:space="preserve">Nouveau-nés de 3300g et âge gestationnel de 40 SA et assimilés (groupe nouveau-nés 1), avec autre problème significatif</t>
  </si>
  <si>
    <t xml:space="preserve">15M05C</t>
  </si>
  <si>
    <t xml:space="preserve">Nouveau-nés de 3300g et âge gestationnel de 40 SA et assimilés (groupe nouveau-nés 1), avec problème sévère</t>
  </si>
  <si>
    <t xml:space="preserve">15M05D</t>
  </si>
  <si>
    <t xml:space="preserve">Nouveau-nés de 3300g et âge gestationnel de 40 SA et assimilés (groupe nouveau-nés 1), avec problème majeur</t>
  </si>
  <si>
    <t xml:space="preserve">15M06A</t>
  </si>
  <si>
    <t xml:space="preserve">Nouveau-nés de 2400g et âge gestationnel de 38 SA et assimilés (groupe nouveau-nés 2), sans problème significatif</t>
  </si>
  <si>
    <t xml:space="preserve">15M06B</t>
  </si>
  <si>
    <t xml:space="preserve">Nouveau-nés de 2400g et âge gestationnel de 38 SA et assimilés (groupe nouveau-nés 2), avec autre problème significatif</t>
  </si>
  <si>
    <t xml:space="preserve">15M06C</t>
  </si>
  <si>
    <t xml:space="preserve">Nouveau-nés de 2400g et âge gestationnel de 38 SA et assimilés (groupe nouveau-nés 2), avec problème sévère</t>
  </si>
  <si>
    <t xml:space="preserve">15M06D</t>
  </si>
  <si>
    <t xml:space="preserve">Nouveau-nés de 2400g et âge gestationnel de 38 SA et assimilés (groupe nouveau-nés 2), avec problème majeur</t>
  </si>
  <si>
    <t xml:space="preserve">15M07A</t>
  </si>
  <si>
    <t xml:space="preserve">Nouveau-nés de 2200g et âge gestationnel de 37 SA et assimilés (groupe nouveau-nés 3), sans problème significatif</t>
  </si>
  <si>
    <t xml:space="preserve">15M07B</t>
  </si>
  <si>
    <t xml:space="preserve">Nouveau-nés de 2200g et âge gestationnel de 37 SA et assimilés (groupe nouveau-nés 3), avec autre problème significatif</t>
  </si>
  <si>
    <t xml:space="preserve">15M07C</t>
  </si>
  <si>
    <t xml:space="preserve">Nouveau-nés de 2200g et âge gestationnel de 37 SA et assimilés (groupe nouveau-nés 3), avec problème majeur ou sévère</t>
  </si>
  <si>
    <t xml:space="preserve">15M08A</t>
  </si>
  <si>
    <t xml:space="preserve">Nouveau-nés de 2000g et âge gestationnel de 37 SA et assimilés (groupe nouveau-nés 4), sans problème significatif</t>
  </si>
  <si>
    <t xml:space="preserve">15M08B</t>
  </si>
  <si>
    <t xml:space="preserve">Nouveau-nés de 2000g et âge gestationnel de 37 SA et assimilés (groupe nouveau-nés 4), avec autre problème significatif</t>
  </si>
  <si>
    <t xml:space="preserve">15M08C</t>
  </si>
  <si>
    <t xml:space="preserve">Nouveau-nés de 2000g et âge gestationnel de 37 SA et assimilés (groupe nouveau-nés 4), avec problème majeur ou sévère</t>
  </si>
  <si>
    <t xml:space="preserve">15M09A</t>
  </si>
  <si>
    <t xml:space="preserve">Nouveau-nés de 1800g et âge gestationnel de 36 SA et assimilés (groupe nouveau-nés 5), sans problème significatif</t>
  </si>
  <si>
    <t xml:space="preserve">15M09B</t>
  </si>
  <si>
    <t xml:space="preserve">Nouveau-nés de 1800g et âge gestationnel de 36 SA et assimilés (groupe nouveau-nés 5), avec autre problème significatif</t>
  </si>
  <si>
    <t xml:space="preserve">15M09C</t>
  </si>
  <si>
    <t xml:space="preserve">Nouveau-nés de 1800g et âge gestationnel de 36 SA et assimilés (groupe nouveau-nés 5), avec problème majeur ou sévère</t>
  </si>
  <si>
    <t xml:space="preserve">15M10A</t>
  </si>
  <si>
    <t xml:space="preserve">Nouveau-nés de 1700g et âge gestationnel de 35 SA et assimilés (groupe nouveau-nés 6), sans problème significatif</t>
  </si>
  <si>
    <t xml:space="preserve">15M10B</t>
  </si>
  <si>
    <t xml:space="preserve">Nouveau-nés de 1700g et âge gestationnel de 35 SA et assimilés (groupe nouveau-nés 6), avec autre problème significatif</t>
  </si>
  <si>
    <t xml:space="preserve">15M10C</t>
  </si>
  <si>
    <t xml:space="preserve">Nouveau-nés de 1700g et âge gestationnel de 35 SA et assimilés (groupe nouveau-nés 6), avec problème majeur ou sévère</t>
  </si>
  <si>
    <t xml:space="preserve">15M11A</t>
  </si>
  <si>
    <t xml:space="preserve">Nouveau-nés de 1500g et âge gestationnel de 33 SA et assimilés (groupe nouveau-nés 7), sans problème significatif</t>
  </si>
  <si>
    <t xml:space="preserve">15M11B</t>
  </si>
  <si>
    <t xml:space="preserve">Nouveau-nés de 1500g et âge gestationnel de 33 SA et assimilés (groupe nouveau-nés 7), avec autre problème significatif</t>
  </si>
  <si>
    <t xml:space="preserve">15M11C</t>
  </si>
  <si>
    <t xml:space="preserve">Nouveau-nés de 1500g et âge gestationnel de 33 SA et assimilés (groupe nouveau-nés 7), avec problème majeur ou sévère</t>
  </si>
  <si>
    <t xml:space="preserve">15M12A</t>
  </si>
  <si>
    <t xml:space="preserve">Nouveau-nés de 1300g et âge gestationnel de 32 SA et assimilés (groupe nouveau-nés 8), sans problème significatif</t>
  </si>
  <si>
    <t xml:space="preserve">15M12B</t>
  </si>
  <si>
    <t xml:space="preserve">Nouveau-nés de 1300g et âge gestationnel de 32 SA et assimilés (groupe nouveau-nés 8), avec problème significatif</t>
  </si>
  <si>
    <t xml:space="preserve">15M13A</t>
  </si>
  <si>
    <t xml:space="preserve">Nouveau-nés de 1100g et âge gestationnel de 30 SA et assimilés (groupe nouveau-nés 9), sans problème significatif</t>
  </si>
  <si>
    <t xml:space="preserve">15M13B</t>
  </si>
  <si>
    <t xml:space="preserve">Nouveau-nés de 1100g et âge gestationnel de 30 SA et assimilés (groupe nouveau-nés 9), avec problème significatif</t>
  </si>
  <si>
    <t xml:space="preserve">15M14A</t>
  </si>
  <si>
    <t xml:space="preserve">Nouveau-nés de 800g et âge gestationnel de 28SA et assimilés (groupe nouveau-nés 10), sans problème significatif</t>
  </si>
  <si>
    <t xml:space="preserve">15M14B</t>
  </si>
  <si>
    <t xml:space="preserve">Nouveau-nés de 800g et âge gestationnel de 28SA et assimilés (groupe nouveau-nés 10), avec problème significatif</t>
  </si>
  <si>
    <t xml:space="preserve">15Z10E</t>
  </si>
  <si>
    <t xml:space="preserve">Mort-nés</t>
  </si>
  <si>
    <t xml:space="preserve">16C021</t>
  </si>
  <si>
    <t xml:space="preserve">Interventions sur la rate, niveau 1</t>
  </si>
  <si>
    <t xml:space="preserve">16C022</t>
  </si>
  <si>
    <t xml:space="preserve">Interventions sur la rate, niveau 2</t>
  </si>
  <si>
    <t xml:space="preserve">16C023</t>
  </si>
  <si>
    <t xml:space="preserve">Interventions sur la rate, niveau 3</t>
  </si>
  <si>
    <t xml:space="preserve">16C024</t>
  </si>
  <si>
    <t xml:space="preserve">Interventions sur la rate, niveau 4</t>
  </si>
  <si>
    <t xml:space="preserve">16C03J</t>
  </si>
  <si>
    <t xml:space="preserve">Autres interventions pour affections du sang et des organes hématopoïétiques, en ambulatoire</t>
  </si>
  <si>
    <t xml:space="preserve">16C031</t>
  </si>
  <si>
    <t xml:space="preserve">Autres interventions pour affections du sang et des organes hématopoïétiques, niveau 1</t>
  </si>
  <si>
    <t xml:space="preserve">16C032</t>
  </si>
  <si>
    <t xml:space="preserve">Autres interventions pour affections du sang et des organes hématopoïétiques, niveau 2</t>
  </si>
  <si>
    <t xml:space="preserve">16C033</t>
  </si>
  <si>
    <t xml:space="preserve">Autres interventions pour affections du sang et des organes hématopoïétiques, niveau 3</t>
  </si>
  <si>
    <t xml:space="preserve">16C034</t>
  </si>
  <si>
    <t xml:space="preserve">Autres interventions pour affections du sang et des organes hématopoïétiques, niveau 4</t>
  </si>
  <si>
    <t xml:space="preserve">16M06T</t>
  </si>
  <si>
    <t xml:space="preserve">Affections de la rate, très courte durée</t>
  </si>
  <si>
    <t xml:space="preserve">16M061</t>
  </si>
  <si>
    <t xml:space="preserve">Affections de la rate, niveau 1</t>
  </si>
  <si>
    <t xml:space="preserve">16M062</t>
  </si>
  <si>
    <t xml:space="preserve">Affections de la rate, niveau 2</t>
  </si>
  <si>
    <t xml:space="preserve">16M063</t>
  </si>
  <si>
    <t xml:space="preserve">Affections de la rate, niveau 3</t>
  </si>
  <si>
    <t xml:space="preserve">16M064</t>
  </si>
  <si>
    <t xml:space="preserve">Affections de la rate, niveau 4</t>
  </si>
  <si>
    <t xml:space="preserve">16M071</t>
  </si>
  <si>
    <t xml:space="preserve">Donneurs de moelle, niveau 1</t>
  </si>
  <si>
    <t xml:space="preserve">16M081</t>
  </si>
  <si>
    <t xml:space="preserve">Déficits immunitaires, niveau 1</t>
  </si>
  <si>
    <t xml:space="preserve">16M082</t>
  </si>
  <si>
    <t xml:space="preserve">Déficits immunitaires, niveau 2</t>
  </si>
  <si>
    <t xml:space="preserve">16M083</t>
  </si>
  <si>
    <t xml:space="preserve">Déficits immunitaires, niveau 3</t>
  </si>
  <si>
    <t xml:space="preserve">16M084</t>
  </si>
  <si>
    <t xml:space="preserve">Déficits immunitaires, niveau 4</t>
  </si>
  <si>
    <t xml:space="preserve">16M09T</t>
  </si>
  <si>
    <t xml:space="preserve">Autres affections du système réticuloendothélial ou immunitaire, très courte durée</t>
  </si>
  <si>
    <t xml:space="preserve">16M091</t>
  </si>
  <si>
    <t xml:space="preserve">Autres affections du système réticuloendothélial ou immunitaire, niveau 1</t>
  </si>
  <si>
    <t xml:space="preserve">16M092</t>
  </si>
  <si>
    <t xml:space="preserve">Autres affections du système réticuloendothélial ou immunitaire, niveau 2</t>
  </si>
  <si>
    <t xml:space="preserve">16M093</t>
  </si>
  <si>
    <t xml:space="preserve">Autres affections du système réticuloendothélial ou immunitaire, niveau 3</t>
  </si>
  <si>
    <t xml:space="preserve">16M094</t>
  </si>
  <si>
    <t xml:space="preserve">Autres affections du système réticuloendothélial ou immunitaire, niveau 4</t>
  </si>
  <si>
    <t xml:space="preserve">16M10T</t>
  </si>
  <si>
    <t xml:space="preserve">Troubles sévères de la lignée érythrocytaire, âge supérieur à 17 ans, très courte durée</t>
  </si>
  <si>
    <t xml:space="preserve">16M101</t>
  </si>
  <si>
    <t xml:space="preserve">Troubles sévères de la lignée érythrocytaire, âge supérieur à 17 ans, niveau 1</t>
  </si>
  <si>
    <t xml:space="preserve">16M102</t>
  </si>
  <si>
    <t xml:space="preserve">Troubles sévères de la lignée érythrocytaire, âge supérieur à 17 ans, niveau 2</t>
  </si>
  <si>
    <t xml:space="preserve">16M103</t>
  </si>
  <si>
    <t xml:space="preserve">Troubles sévères de la lignée érythrocytaire, âge supérieur à 17 ans, niveau 3</t>
  </si>
  <si>
    <t xml:space="preserve">16M104</t>
  </si>
  <si>
    <t xml:space="preserve">Troubles sévères de la lignée érythrocytaire, âge supérieur à 17 ans, niveau 4</t>
  </si>
  <si>
    <t xml:space="preserve">16M11T</t>
  </si>
  <si>
    <t xml:space="preserve">Autres troubles de la lignée érythrocytaire, âge supérieur à 17 ans, très courte durée</t>
  </si>
  <si>
    <t xml:space="preserve">16M111</t>
  </si>
  <si>
    <t xml:space="preserve">Autres troubles de la lignée érythrocytaire, âge supérieur à 17 ans, niveau 1</t>
  </si>
  <si>
    <t xml:space="preserve">16M112</t>
  </si>
  <si>
    <t xml:space="preserve">Autres troubles de la lignée érythrocytaire, âge supérieur à 17 ans, niveau 2</t>
  </si>
  <si>
    <t xml:space="preserve">16M113</t>
  </si>
  <si>
    <t xml:space="preserve">Autres troubles de la lignée érythrocytaire, âge supérieur à 17 ans, niveau 3</t>
  </si>
  <si>
    <t xml:space="preserve">16M114</t>
  </si>
  <si>
    <t xml:space="preserve">Autres troubles de la lignée érythrocytaire, âge supérieur à 17 ans, niveau 4</t>
  </si>
  <si>
    <t xml:space="preserve">16M12T</t>
  </si>
  <si>
    <t xml:space="preserve">Purpuras, très courte durée</t>
  </si>
  <si>
    <t xml:space="preserve">16M121</t>
  </si>
  <si>
    <t xml:space="preserve">Purpuras, niveau 1</t>
  </si>
  <si>
    <t xml:space="preserve">16M122</t>
  </si>
  <si>
    <t xml:space="preserve">Purpuras, niveau 2</t>
  </si>
  <si>
    <t xml:space="preserve">16M123</t>
  </si>
  <si>
    <t xml:space="preserve">Purpuras, niveau 3</t>
  </si>
  <si>
    <t xml:space="preserve">16M124</t>
  </si>
  <si>
    <t xml:space="preserve">Purpuras, niveau 4</t>
  </si>
  <si>
    <t xml:space="preserve">16M13T</t>
  </si>
  <si>
    <t xml:space="preserve">Autres troubles de la coagulation, très courte durée</t>
  </si>
  <si>
    <t xml:space="preserve">16M131</t>
  </si>
  <si>
    <t xml:space="preserve">Autres troubles de la coagulation, niveau 1</t>
  </si>
  <si>
    <t xml:space="preserve">16M132</t>
  </si>
  <si>
    <t xml:space="preserve">Autres troubles de la coagulation, niveau 2</t>
  </si>
  <si>
    <t xml:space="preserve">16M133</t>
  </si>
  <si>
    <t xml:space="preserve">Autres troubles de la coagulation, niveau 3</t>
  </si>
  <si>
    <t xml:space="preserve">16M134</t>
  </si>
  <si>
    <t xml:space="preserve">Autres troubles de la coagulation, niveau 4</t>
  </si>
  <si>
    <t xml:space="preserve">16M14Z</t>
  </si>
  <si>
    <t xml:space="preserve">Explorations et surveillance pour affections du sang et des organes hématopoïétiques</t>
  </si>
  <si>
    <t xml:space="preserve">16M15T</t>
  </si>
  <si>
    <t xml:space="preserve">Symptômes et autres recours aux soins de la CMD 16, très courte durée</t>
  </si>
  <si>
    <t xml:space="preserve">16M15Z</t>
  </si>
  <si>
    <t xml:space="preserve">Symptômes et autres recours aux soins de la CMD 16</t>
  </si>
  <si>
    <t xml:space="preserve">16M16T</t>
  </si>
  <si>
    <t xml:space="preserve">Troubles sévères de la lignée érythrocytaire, âge inférieur à 18 ans, très courte durée</t>
  </si>
  <si>
    <t xml:space="preserve">16M161</t>
  </si>
  <si>
    <t xml:space="preserve">Troubles sévères de la lignée érythrocytaire, âge inférieur à 18 ans, niveau 1</t>
  </si>
  <si>
    <t xml:space="preserve">16M162</t>
  </si>
  <si>
    <t xml:space="preserve">Troubles sévères de la lignée érythrocytaire, âge inférieur à 18 ans, niveau 2</t>
  </si>
  <si>
    <t xml:space="preserve">16M163</t>
  </si>
  <si>
    <t xml:space="preserve">Troubles sévères de la lignée érythrocytaire, âge inférieur à 18 ans, niveau 3</t>
  </si>
  <si>
    <t xml:space="preserve">16M164</t>
  </si>
  <si>
    <t xml:space="preserve">Troubles sévères de la lignée érythrocytaire, âge inférieur à 18 ans, niveau 4</t>
  </si>
  <si>
    <t xml:space="preserve">16M17T</t>
  </si>
  <si>
    <t xml:space="preserve">Autres troubles de la lignée érythrocytaire, âge inférieur à 18 ans, très courte durée</t>
  </si>
  <si>
    <t xml:space="preserve">16M171</t>
  </si>
  <si>
    <t xml:space="preserve">Autres troubles de la lignée érythrocytaire, âge inférieur à 18 ans, niveau 1</t>
  </si>
  <si>
    <t xml:space="preserve">16M172</t>
  </si>
  <si>
    <t xml:space="preserve">Autres troubles de la lignée érythrocytaire, âge inférieur à 18 ans, niveau 2</t>
  </si>
  <si>
    <t xml:space="preserve">16M173</t>
  </si>
  <si>
    <t xml:space="preserve">Autres troubles de la lignée érythrocytaire, âge inférieur à 18 ans, niveau 3</t>
  </si>
  <si>
    <t xml:space="preserve">16M181</t>
  </si>
  <si>
    <t xml:space="preserve">Autres affections hématologiques concernant majoritairement la petite enfance, niveau 1</t>
  </si>
  <si>
    <t xml:space="preserve">16M182</t>
  </si>
  <si>
    <t xml:space="preserve">Autres affections hématologiques concernant majoritairement la petite enfance, niveau 2</t>
  </si>
  <si>
    <t xml:space="preserve">17C061</t>
  </si>
  <si>
    <t xml:space="preserve">Interventions majeures de la CMD17, niveau 1</t>
  </si>
  <si>
    <t xml:space="preserve">17C062</t>
  </si>
  <si>
    <t xml:space="preserve">Interventions majeures de la CMD17, niveau 2</t>
  </si>
  <si>
    <t xml:space="preserve">17C063</t>
  </si>
  <si>
    <t xml:space="preserve">Interventions majeures de la CMD17, niveau 3</t>
  </si>
  <si>
    <t xml:space="preserve">17C064</t>
  </si>
  <si>
    <t xml:space="preserve">Interventions majeures de la CMD17, niveau 4</t>
  </si>
  <si>
    <t xml:space="preserve">17C071</t>
  </si>
  <si>
    <t xml:space="preserve">Interventions intermédiaires de la CMD17, niveau 1</t>
  </si>
  <si>
    <t xml:space="preserve">17C072</t>
  </si>
  <si>
    <t xml:space="preserve">Interventions intermédiaires de la CMD17, niveau 2</t>
  </si>
  <si>
    <t xml:space="preserve">17C073</t>
  </si>
  <si>
    <t xml:space="preserve">Interventions intermédiaires de la CMD17, niveau 3</t>
  </si>
  <si>
    <t xml:space="preserve">17C074</t>
  </si>
  <si>
    <t xml:space="preserve">Interventions intermédiaires de la CMD17, niveau 4</t>
  </si>
  <si>
    <t xml:space="preserve">17C08J</t>
  </si>
  <si>
    <t xml:space="preserve">Interventions mineures de la CMD17, en ambulatoire</t>
  </si>
  <si>
    <t xml:space="preserve">17C081</t>
  </si>
  <si>
    <t xml:space="preserve">Interventions mineures de la CMD17, niveau 1</t>
  </si>
  <si>
    <t xml:space="preserve">17C082</t>
  </si>
  <si>
    <t xml:space="preserve">Interventions mineures de la CMD17, niveau 2</t>
  </si>
  <si>
    <t xml:space="preserve">17C083</t>
  </si>
  <si>
    <t xml:space="preserve">Interventions mineures de la CMD17, niveau 3</t>
  </si>
  <si>
    <t xml:space="preserve">17C084</t>
  </si>
  <si>
    <t xml:space="preserve">Interventions mineures de la CMD17, niveau 4</t>
  </si>
  <si>
    <t xml:space="preserve">17K041</t>
  </si>
  <si>
    <t xml:space="preserve">Autres irradiations, niveau 1</t>
  </si>
  <si>
    <t xml:space="preserve">17K042</t>
  </si>
  <si>
    <t xml:space="preserve">Autres irradiations, niveau 2</t>
  </si>
  <si>
    <t xml:space="preserve">17K043</t>
  </si>
  <si>
    <t xml:space="preserve">Autres irradiations, niveau 3</t>
  </si>
  <si>
    <t xml:space="preserve">17K044</t>
  </si>
  <si>
    <t xml:space="preserve">Autres irradiations, niveau 4</t>
  </si>
  <si>
    <t xml:space="preserve">17K051</t>
  </si>
  <si>
    <t xml:space="preserve">Curiethérapies de la prostate par implants permanents, niveau 1</t>
  </si>
  <si>
    <t xml:space="preserve">17K07J</t>
  </si>
  <si>
    <t xml:space="preserve">Affections myéloprolifératives et tumeurs de siège imprécis sans acte opératoire, avec anesthésie, en ambulatoire</t>
  </si>
  <si>
    <t xml:space="preserve">17K081</t>
  </si>
  <si>
    <t xml:space="preserve">Autres curiethérapies, niveau 1</t>
  </si>
  <si>
    <t xml:space="preserve">17K082</t>
  </si>
  <si>
    <t xml:space="preserve">Autres curiethérapies, niveau 2</t>
  </si>
  <si>
    <t xml:space="preserve">17K083</t>
  </si>
  <si>
    <t xml:space="preserve">Autres curiethérapies, niveau 3</t>
  </si>
  <si>
    <t xml:space="preserve">17K084</t>
  </si>
  <si>
    <t xml:space="preserve">Autres curiethérapies, niveau 4</t>
  </si>
  <si>
    <t xml:space="preserve">17K091</t>
  </si>
  <si>
    <t xml:space="preserve">Irradiations internes, niveau 1</t>
  </si>
  <si>
    <t xml:space="preserve">17K092</t>
  </si>
  <si>
    <t xml:space="preserve">Irradiations internes, niveau 2</t>
  </si>
  <si>
    <t xml:space="preserve">17K093</t>
  </si>
  <si>
    <t xml:space="preserve">Irradiations internes, niveau 3</t>
  </si>
  <si>
    <t xml:space="preserve">17M051</t>
  </si>
  <si>
    <t xml:space="preserve">Chimiothérapie pour leucémie aigüe, niveau 1</t>
  </si>
  <si>
    <t xml:space="preserve">17M052</t>
  </si>
  <si>
    <t xml:space="preserve">Chimiothérapie pour leucémie aigüe, niveau 2</t>
  </si>
  <si>
    <t xml:space="preserve">17M053</t>
  </si>
  <si>
    <t xml:space="preserve">Chimiothérapie pour leucémie aigüe, niveau 3</t>
  </si>
  <si>
    <t xml:space="preserve">17M054</t>
  </si>
  <si>
    <t xml:space="preserve">Chimiothérapie pour leucémie aigüe, niveau 4</t>
  </si>
  <si>
    <t xml:space="preserve">17M06T</t>
  </si>
  <si>
    <t xml:space="preserve">Chimiothérapie pour autre tumeur, très courte durée</t>
  </si>
  <si>
    <t xml:space="preserve">17M061</t>
  </si>
  <si>
    <t xml:space="preserve">Chimiothérapie pour autre tumeur, niveau 1</t>
  </si>
  <si>
    <t xml:space="preserve">17M062</t>
  </si>
  <si>
    <t xml:space="preserve">Chimiothérapie pour autre tumeur, niveau 2</t>
  </si>
  <si>
    <t xml:space="preserve">17M063</t>
  </si>
  <si>
    <t xml:space="preserve">Chimiothérapie pour autre tumeur, niveau 3</t>
  </si>
  <si>
    <t xml:space="preserve">17M064</t>
  </si>
  <si>
    <t xml:space="preserve">Chimiothérapie pour autre tumeur, niveau 4</t>
  </si>
  <si>
    <t xml:space="preserve">17M08T</t>
  </si>
  <si>
    <t xml:space="preserve">Leucémies aigües, âge inférieur à 18 ans, très courte durée</t>
  </si>
  <si>
    <t xml:space="preserve">17M081</t>
  </si>
  <si>
    <t xml:space="preserve">Leucémies aigües, âge inférieur à 18 ans, niveau 1</t>
  </si>
  <si>
    <t xml:space="preserve">17M082</t>
  </si>
  <si>
    <t xml:space="preserve">Leucémies aigües, âge inférieur à 18 ans, niveau 2</t>
  </si>
  <si>
    <t xml:space="preserve">17M083</t>
  </si>
  <si>
    <t xml:space="preserve">Leucémies aigües, âge inférieur à 18 ans, niveau 3</t>
  </si>
  <si>
    <t xml:space="preserve">17M084</t>
  </si>
  <si>
    <t xml:space="preserve">Leucémies aigües, âge inférieur à 18 ans, niveau 4</t>
  </si>
  <si>
    <t xml:space="preserve">17M09T</t>
  </si>
  <si>
    <t xml:space="preserve">Leucémies aigües, âge supérieur à 17 ans, très courte durée</t>
  </si>
  <si>
    <t xml:space="preserve">17M091</t>
  </si>
  <si>
    <t xml:space="preserve">Leucémies aigües, âge supérieur à 17 ans, niveau 1</t>
  </si>
  <si>
    <t xml:space="preserve">17M092</t>
  </si>
  <si>
    <t xml:space="preserve">Leucémies aigües, âge supérieur à 17 ans, niveau 2</t>
  </si>
  <si>
    <t xml:space="preserve">17M093</t>
  </si>
  <si>
    <t xml:space="preserve">Leucémies aigües, âge supérieur à 17 ans, niveau 3</t>
  </si>
  <si>
    <t xml:space="preserve">17M094</t>
  </si>
  <si>
    <t xml:space="preserve">Leucémies aigües, âge supérieur à 17 ans, niveau 4</t>
  </si>
  <si>
    <t xml:space="preserve">17M14Z</t>
  </si>
  <si>
    <t xml:space="preserve">Explorations et surveillance pour affections myéloprolifératives et tumeurs de siège imprécis ou diffus</t>
  </si>
  <si>
    <t xml:space="preserve">17M15T</t>
  </si>
  <si>
    <t xml:space="preserve">Lymphomes et autres affections malignes lymphoïdes, très courte durée</t>
  </si>
  <si>
    <t xml:space="preserve">17M151</t>
  </si>
  <si>
    <t xml:space="preserve">Lymphomes et autres affections malignes lymphoïdes, niveau 1</t>
  </si>
  <si>
    <t xml:space="preserve">17M152</t>
  </si>
  <si>
    <t xml:space="preserve">Lymphomes et autres affections malignes lymphoïdes, niveau 2</t>
  </si>
  <si>
    <t xml:space="preserve">17M153</t>
  </si>
  <si>
    <t xml:space="preserve">Lymphomes et autres affections malignes lymphoïdes, niveau 3</t>
  </si>
  <si>
    <t xml:space="preserve">17M154</t>
  </si>
  <si>
    <t xml:space="preserve">Lymphomes et autres affections malignes lymphoïdes, niveau 4</t>
  </si>
  <si>
    <t xml:space="preserve">17M16T</t>
  </si>
  <si>
    <t xml:space="preserve">Hémopathies myéloïdes chroniques, très courte durée</t>
  </si>
  <si>
    <t xml:space="preserve">17M161</t>
  </si>
  <si>
    <t xml:space="preserve">Hémopathies myéloïdes chroniques, niveau 1</t>
  </si>
  <si>
    <t xml:space="preserve">17M162</t>
  </si>
  <si>
    <t xml:space="preserve">Hémopathies myéloïdes chroniques, niveau 2</t>
  </si>
  <si>
    <t xml:space="preserve">17M163</t>
  </si>
  <si>
    <t xml:space="preserve">Hémopathies myéloïdes chroniques, niveau 3</t>
  </si>
  <si>
    <t xml:space="preserve">17M164</t>
  </si>
  <si>
    <t xml:space="preserve">Hémopathies myéloïdes chroniques, niveau 4</t>
  </si>
  <si>
    <t xml:space="preserve">17M17T</t>
  </si>
  <si>
    <t xml:space="preserve">Autres affections et tumeurs de siège imprécis ou diffus, très courte durée</t>
  </si>
  <si>
    <t xml:space="preserve">17M171</t>
  </si>
  <si>
    <t xml:space="preserve">Autres affections et tumeurs de siège imprécis ou diffus, niveau 1</t>
  </si>
  <si>
    <t xml:space="preserve">17M172</t>
  </si>
  <si>
    <t xml:space="preserve">Autres affections et tumeurs de siège imprécis ou diffus, niveau 2</t>
  </si>
  <si>
    <t xml:space="preserve">17M173</t>
  </si>
  <si>
    <t xml:space="preserve">Autres affections et tumeurs de siège imprécis ou diffus, niveau 3</t>
  </si>
  <si>
    <t xml:space="preserve">17M174</t>
  </si>
  <si>
    <t xml:space="preserve">Autres affections et tumeurs de siège imprécis ou diffus, niveau 4</t>
  </si>
  <si>
    <t xml:space="preserve">18C02J</t>
  </si>
  <si>
    <t xml:space="preserve">Interventions pour maladies infectieuses ou parasitaires, en ambulatoire</t>
  </si>
  <si>
    <t xml:space="preserve">18C021</t>
  </si>
  <si>
    <t xml:space="preserve">Interventions pour maladies infectieuses ou parasitaires, niveau 1</t>
  </si>
  <si>
    <t xml:space="preserve">18C022</t>
  </si>
  <si>
    <t xml:space="preserve">Interventions pour maladies infectieuses ou parasitaires, niveau 2</t>
  </si>
  <si>
    <t xml:space="preserve">18C023</t>
  </si>
  <si>
    <t xml:space="preserve">Interventions pour maladies infectieuses ou parasitaires, niveau 3</t>
  </si>
  <si>
    <t xml:space="preserve">18C024</t>
  </si>
  <si>
    <t xml:space="preserve">Interventions pour maladies infectieuses ou parasitaires, niveau 4</t>
  </si>
  <si>
    <t xml:space="preserve">18M021</t>
  </si>
  <si>
    <t xml:space="preserve">Maladies virales et fièvres d'étiologie indéterminée, âge inférieur à 18 ans, niveau 1</t>
  </si>
  <si>
    <t xml:space="preserve">18M022</t>
  </si>
  <si>
    <t xml:space="preserve">Maladies virales et fièvres d'étiologie indéterminée, âge inférieur à 18 ans, niveau 2</t>
  </si>
  <si>
    <t xml:space="preserve">18M023</t>
  </si>
  <si>
    <t xml:space="preserve">Maladies virales et fièvres d'étiologie indéterminée, âge inférieur à 18 ans, niveau 3</t>
  </si>
  <si>
    <t xml:space="preserve">18M024</t>
  </si>
  <si>
    <t xml:space="preserve">Maladies virales et fièvres d'étiologie indéterminée, âge inférieur à 18 ans, niveau 4</t>
  </si>
  <si>
    <t xml:space="preserve">18M03T</t>
  </si>
  <si>
    <t xml:space="preserve">Maladies virales, âge supérieur à 17 ans, très courte durée</t>
  </si>
  <si>
    <t xml:space="preserve">18M031</t>
  </si>
  <si>
    <t xml:space="preserve">Maladies virales, âge supérieur à 17 ans, niveau 1</t>
  </si>
  <si>
    <t xml:space="preserve">18M032</t>
  </si>
  <si>
    <t xml:space="preserve">Maladies virales, âge supérieur à 17 ans, niveau 2</t>
  </si>
  <si>
    <t xml:space="preserve">18M033</t>
  </si>
  <si>
    <t xml:space="preserve">Maladies virales, âge supérieur à 17 ans, niveau 3</t>
  </si>
  <si>
    <t xml:space="preserve">18M034</t>
  </si>
  <si>
    <t xml:space="preserve">Maladies virales, âge supérieur à 17 ans, niveau 4</t>
  </si>
  <si>
    <t xml:space="preserve">18M04T</t>
  </si>
  <si>
    <t xml:space="preserve">Fièvres d'étiologie indéterminée, âge supérieur à 17 ans, très courte durée</t>
  </si>
  <si>
    <t xml:space="preserve">18M041</t>
  </si>
  <si>
    <t xml:space="preserve">Fièvres d'étiologie indéterminée, âge supérieur à 17 ans, niveau 1</t>
  </si>
  <si>
    <t xml:space="preserve">18M042</t>
  </si>
  <si>
    <t xml:space="preserve">Fièvres d'étiologie indéterminée, âge supérieur à 17 ans, niveau 2</t>
  </si>
  <si>
    <t xml:space="preserve">18M043</t>
  </si>
  <si>
    <t xml:space="preserve">Fièvres d'étiologie indéterminée, âge supérieur à 17 ans, niveau 3</t>
  </si>
  <si>
    <t xml:space="preserve">18M044</t>
  </si>
  <si>
    <t xml:space="preserve">Fièvres d'étiologie indéterminée, âge supérieur à 17 ans, niveau 4</t>
  </si>
  <si>
    <t xml:space="preserve">18M061</t>
  </si>
  <si>
    <t xml:space="preserve">Septicémies, âge inférieur à 18 ans, niveau 1</t>
  </si>
  <si>
    <t xml:space="preserve">18M062</t>
  </si>
  <si>
    <t xml:space="preserve">Septicémies, âge inférieur à 18 ans, niveau 2</t>
  </si>
  <si>
    <t xml:space="preserve">18M063</t>
  </si>
  <si>
    <t xml:space="preserve">Septicémies, âge inférieur à 18 ans, niveau 3</t>
  </si>
  <si>
    <t xml:space="preserve">18M064</t>
  </si>
  <si>
    <t xml:space="preserve">Septicémies, âge inférieur à 18 ans, niveau 4</t>
  </si>
  <si>
    <t xml:space="preserve">18M07T</t>
  </si>
  <si>
    <t xml:space="preserve">Septicémies, âge supérieur à 17 ans, très courte durée</t>
  </si>
  <si>
    <t xml:space="preserve">18M071</t>
  </si>
  <si>
    <t xml:space="preserve">Septicémies, âge supérieur à 17 ans, niveau 1</t>
  </si>
  <si>
    <t xml:space="preserve">18M072</t>
  </si>
  <si>
    <t xml:space="preserve">Septicémies, âge supérieur à 17 ans, niveau 2</t>
  </si>
  <si>
    <t xml:space="preserve">18M073</t>
  </si>
  <si>
    <t xml:space="preserve">Septicémies, âge supérieur à 17 ans, niveau 3</t>
  </si>
  <si>
    <t xml:space="preserve">18M074</t>
  </si>
  <si>
    <t xml:space="preserve">Septicémies, âge supérieur à 17 ans, niveau 4</t>
  </si>
  <si>
    <t xml:space="preserve">18M09T</t>
  </si>
  <si>
    <t xml:space="preserve">Paludisme, très courte durée</t>
  </si>
  <si>
    <t xml:space="preserve">18M091</t>
  </si>
  <si>
    <t xml:space="preserve">Paludisme, niveau 1</t>
  </si>
  <si>
    <t xml:space="preserve">18M092</t>
  </si>
  <si>
    <t xml:space="preserve">Paludisme, niveau 2</t>
  </si>
  <si>
    <t xml:space="preserve">18M093</t>
  </si>
  <si>
    <t xml:space="preserve">Paludisme, niveau 3</t>
  </si>
  <si>
    <t xml:space="preserve">18M094</t>
  </si>
  <si>
    <t xml:space="preserve">Paludisme, niveau 4</t>
  </si>
  <si>
    <t xml:space="preserve">18M10T</t>
  </si>
  <si>
    <t xml:space="preserve">Maladies infectieuses sévères, très courte durée</t>
  </si>
  <si>
    <t xml:space="preserve">18M101</t>
  </si>
  <si>
    <t xml:space="preserve">Maladies infectieuses sévères, niveau 1</t>
  </si>
  <si>
    <t xml:space="preserve">18M102</t>
  </si>
  <si>
    <t xml:space="preserve">Maladies infectieuses sévères, niveau 2</t>
  </si>
  <si>
    <t xml:space="preserve">18M103</t>
  </si>
  <si>
    <t xml:space="preserve">Maladies infectieuses sévères, niveau 3</t>
  </si>
  <si>
    <t xml:space="preserve">18M104</t>
  </si>
  <si>
    <t xml:space="preserve">Maladies infectieuses sévères, niveau 4</t>
  </si>
  <si>
    <t xml:space="preserve">18M11T</t>
  </si>
  <si>
    <t xml:space="preserve">Autres maladies infectieuses ou parasitaires, très courte durée</t>
  </si>
  <si>
    <t xml:space="preserve">18M111</t>
  </si>
  <si>
    <t xml:space="preserve">Autres maladies infectieuses ou parasitaires, niveau 1</t>
  </si>
  <si>
    <t xml:space="preserve">18M112</t>
  </si>
  <si>
    <t xml:space="preserve">Autres maladies infectieuses ou parasitaires, niveau 2</t>
  </si>
  <si>
    <t xml:space="preserve">18M113</t>
  </si>
  <si>
    <t xml:space="preserve">Autres maladies infectieuses ou parasitaires, niveau 3</t>
  </si>
  <si>
    <t xml:space="preserve">18M114</t>
  </si>
  <si>
    <t xml:space="preserve">Autres maladies infectieuses ou parasitaires, niveau 4</t>
  </si>
  <si>
    <t xml:space="preserve">18M12Z</t>
  </si>
  <si>
    <t xml:space="preserve">Explorations et surveillance pour maladies infectieuses ou parasitaires</t>
  </si>
  <si>
    <t xml:space="preserve">18M13E</t>
  </si>
  <si>
    <t xml:space="preserve">Affections de la CMD 18 avec décès : séjours de moins de 2 jours</t>
  </si>
  <si>
    <t xml:space="preserve">18M14T</t>
  </si>
  <si>
    <t xml:space="preserve">Symptômes et autres recours aux soins de la CMD 18, très courte durée</t>
  </si>
  <si>
    <t xml:space="preserve">18M14Z</t>
  </si>
  <si>
    <t xml:space="preserve">Symptômes et autres recours aux soins de la CMD 18</t>
  </si>
  <si>
    <t xml:space="preserve">18M151</t>
  </si>
  <si>
    <t xml:space="preserve">Autres maladies infectieuses concernant majoritairement la petite enfance, niveau 1</t>
  </si>
  <si>
    <t xml:space="preserve">18M152</t>
  </si>
  <si>
    <t xml:space="preserve">Autres maladies infectieuses concernant majoritairement la petite enfance, niveau 2</t>
  </si>
  <si>
    <t xml:space="preserve">18M153</t>
  </si>
  <si>
    <t xml:space="preserve">Autres maladies infectieuses concernant majoritairement la petite enfance, niveau 3</t>
  </si>
  <si>
    <t xml:space="preserve">18M154</t>
  </si>
  <si>
    <t xml:space="preserve">Autres maladies infectieuses concernant majoritairement la petite enfance, niveau 4</t>
  </si>
  <si>
    <t xml:space="preserve">19C021</t>
  </si>
  <si>
    <t xml:space="preserve">Interventions chirurgicales avec un diagnostic principal de maladie mentale, niveau 1</t>
  </si>
  <si>
    <t xml:space="preserve">19C022</t>
  </si>
  <si>
    <t xml:space="preserve">Interventions chirurgicales avec un diagnostic principal de maladie mentale, niveau 2</t>
  </si>
  <si>
    <t xml:space="preserve">19C023</t>
  </si>
  <si>
    <t xml:space="preserve">Interventions chirurgicales avec un diagnostic principal de maladie mentale, niveau 3</t>
  </si>
  <si>
    <t xml:space="preserve">19C024</t>
  </si>
  <si>
    <t xml:space="preserve">Interventions chirurgicales avec un diagnostic principal de maladie mentale, niveau 4</t>
  </si>
  <si>
    <t xml:space="preserve">19M02T</t>
  </si>
  <si>
    <t xml:space="preserve">Troubles aigus de l'adaptation et du fonctionnement psychosocial, très courte durée</t>
  </si>
  <si>
    <t xml:space="preserve">19M021</t>
  </si>
  <si>
    <t xml:space="preserve">Troubles aigus de l'adaptation et du fonctionnement psychosocial, niveau 1</t>
  </si>
  <si>
    <t xml:space="preserve">19M022</t>
  </si>
  <si>
    <t xml:space="preserve">Troubles aigus de l'adaptation et du fonctionnement psychosocial, niveau 2</t>
  </si>
  <si>
    <t xml:space="preserve">19M023</t>
  </si>
  <si>
    <t xml:space="preserve">Troubles aigus de l'adaptation et du fonctionnement psychosocial, niveau 3</t>
  </si>
  <si>
    <t xml:space="preserve">19M024</t>
  </si>
  <si>
    <t xml:space="preserve">Troubles aigus de l'adaptation et du fonctionnement psychosocial, niveau 4</t>
  </si>
  <si>
    <t xml:space="preserve">19M06T</t>
  </si>
  <si>
    <t xml:space="preserve">Troubles mentaux d'origine organique et retards mentaux, âge supérieur à 79 ans, très courte durée</t>
  </si>
  <si>
    <t xml:space="preserve">19M061</t>
  </si>
  <si>
    <t xml:space="preserve">Troubles mentaux d'origine organique et retards mentaux, âge supérieur à 79 ans, niveau 1</t>
  </si>
  <si>
    <t xml:space="preserve">19M062</t>
  </si>
  <si>
    <t xml:space="preserve">Troubles mentaux d'origine organique et retards mentaux, âge supérieur à 79 ans, niveau 2</t>
  </si>
  <si>
    <t xml:space="preserve">19M063</t>
  </si>
  <si>
    <t xml:space="preserve">Troubles mentaux d'origine organique et retards mentaux, âge supérieur à 79 ans, niveau 3</t>
  </si>
  <si>
    <t xml:space="preserve">19M064</t>
  </si>
  <si>
    <t xml:space="preserve">Troubles mentaux d'origine organique et retards mentaux, âge supérieur à 79 ans, niveau 4</t>
  </si>
  <si>
    <t xml:space="preserve">19M07T</t>
  </si>
  <si>
    <t xml:space="preserve">Troubles mentaux d'origine organique et retards mentaux, âge inférieur à 80 ans, très courte durée</t>
  </si>
  <si>
    <t xml:space="preserve">19M071</t>
  </si>
  <si>
    <t xml:space="preserve">Troubles mentaux d'origine organique et retards mentaux, âge inférieur à 80 ans, niveau 1</t>
  </si>
  <si>
    <t xml:space="preserve">19M072</t>
  </si>
  <si>
    <t xml:space="preserve">Troubles mentaux d'origine organique et retards mentaux, âge inférieur à 80 ans, niveau 2</t>
  </si>
  <si>
    <t xml:space="preserve">19M073</t>
  </si>
  <si>
    <t xml:space="preserve">Troubles mentaux d'origine organique et retards mentaux, âge inférieur à 80 ans, niveau 3</t>
  </si>
  <si>
    <t xml:space="preserve">19M074</t>
  </si>
  <si>
    <t xml:space="preserve">Troubles mentaux d'origine organique et retards mentaux, âge inférieur à 80 ans, niveau 4</t>
  </si>
  <si>
    <t xml:space="preserve">19M10T</t>
  </si>
  <si>
    <t xml:space="preserve">Névroses autres que les névroses dépressives, très courte durée</t>
  </si>
  <si>
    <t xml:space="preserve">19M101</t>
  </si>
  <si>
    <t xml:space="preserve">Névroses autres que les névroses dépressives, niveau 1</t>
  </si>
  <si>
    <t xml:space="preserve">19M102</t>
  </si>
  <si>
    <t xml:space="preserve">Névroses autres que les névroses dépressives, niveau 2</t>
  </si>
  <si>
    <t xml:space="preserve">19M103</t>
  </si>
  <si>
    <t xml:space="preserve">Névroses autres que les névroses dépressives, niveau 3</t>
  </si>
  <si>
    <t xml:space="preserve">19M104</t>
  </si>
  <si>
    <t xml:space="preserve">Névroses autres que les névroses dépressives, niveau 4</t>
  </si>
  <si>
    <t xml:space="preserve">19M11T</t>
  </si>
  <si>
    <t xml:space="preserve">Névroses dépressives, très courte durée</t>
  </si>
  <si>
    <t xml:space="preserve">19M111</t>
  </si>
  <si>
    <t xml:space="preserve">Névroses dépressives, niveau 1</t>
  </si>
  <si>
    <t xml:space="preserve">19M112</t>
  </si>
  <si>
    <t xml:space="preserve">Névroses dépressives, niveau 2</t>
  </si>
  <si>
    <t xml:space="preserve">19M113</t>
  </si>
  <si>
    <t xml:space="preserve">Névroses dépressives, niveau 3</t>
  </si>
  <si>
    <t xml:space="preserve">19M114</t>
  </si>
  <si>
    <t xml:space="preserve">Névroses dépressives, niveau 4</t>
  </si>
  <si>
    <t xml:space="preserve">19M12T</t>
  </si>
  <si>
    <t xml:space="preserve">Anorexie mentale et boulimie, très courte durée</t>
  </si>
  <si>
    <t xml:space="preserve">19M121</t>
  </si>
  <si>
    <t xml:space="preserve">Anorexie mentale et boulimie, niveau 1</t>
  </si>
  <si>
    <t xml:space="preserve">19M122</t>
  </si>
  <si>
    <t xml:space="preserve">Anorexie mentale et boulimie, niveau 2</t>
  </si>
  <si>
    <t xml:space="preserve">19M123</t>
  </si>
  <si>
    <t xml:space="preserve">Anorexie mentale et boulimie, niveau 3</t>
  </si>
  <si>
    <t xml:space="preserve">19M124</t>
  </si>
  <si>
    <t xml:space="preserve">Anorexie mentale et boulimie, niveau 4</t>
  </si>
  <si>
    <t xml:space="preserve">19M13T</t>
  </si>
  <si>
    <t xml:space="preserve">Autres troubles de la personnalité et du comportement avec réactions impulsives, très courte durée</t>
  </si>
  <si>
    <t xml:space="preserve">19M131</t>
  </si>
  <si>
    <t xml:space="preserve">Autres troubles de la personnalité et du comportement avec réactions impulsives, niveau 1</t>
  </si>
  <si>
    <t xml:space="preserve">19M132</t>
  </si>
  <si>
    <t xml:space="preserve">Autres troubles de la personnalité et du comportement avec réactions impulsives, niveau 2</t>
  </si>
  <si>
    <t xml:space="preserve">19M133</t>
  </si>
  <si>
    <t xml:space="preserve">Autres troubles de la personnalité et du comportement avec réactions impulsives, niveau 3</t>
  </si>
  <si>
    <t xml:space="preserve">19M134</t>
  </si>
  <si>
    <t xml:space="preserve">Autres troubles de la personnalité et du comportement avec réactions impulsives, niveau 4</t>
  </si>
  <si>
    <t xml:space="preserve">19M14T</t>
  </si>
  <si>
    <t xml:space="preserve">Troubles bipolaires et syndromes dépressifs sévères, très courte durée</t>
  </si>
  <si>
    <t xml:space="preserve">19M141</t>
  </si>
  <si>
    <t xml:space="preserve">Troubles bipolaires et syndromes dépressifs sévères, niveau 1</t>
  </si>
  <si>
    <t xml:space="preserve">19M142</t>
  </si>
  <si>
    <t xml:space="preserve">Troubles bipolaires et syndromes dépressifs sévères, niveau 2</t>
  </si>
  <si>
    <t xml:space="preserve">19M143</t>
  </si>
  <si>
    <t xml:space="preserve">Troubles bipolaires et syndromes dépressifs sévères, niveau 3</t>
  </si>
  <si>
    <t xml:space="preserve">19M144</t>
  </si>
  <si>
    <t xml:space="preserve">Troubles bipolaires et syndromes dépressifs sévères, niveau 4</t>
  </si>
  <si>
    <t xml:space="preserve">19M15T</t>
  </si>
  <si>
    <t xml:space="preserve">Autres psychoses, âge supérieur à 79 ans, très courte durée</t>
  </si>
  <si>
    <t xml:space="preserve">19M151</t>
  </si>
  <si>
    <t xml:space="preserve">Autres psychoses, âge supérieur à 79 ans, niveau 1</t>
  </si>
  <si>
    <t xml:space="preserve">19M152</t>
  </si>
  <si>
    <t xml:space="preserve">Autres psychoses, âge supérieur à 79 ans, niveau 2</t>
  </si>
  <si>
    <t xml:space="preserve">19M153</t>
  </si>
  <si>
    <t xml:space="preserve">Autres psychoses, âge supérieur à 79 ans, niveau 3</t>
  </si>
  <si>
    <t xml:space="preserve">19M154</t>
  </si>
  <si>
    <t xml:space="preserve">Autres psychoses, âge supérieur à 79 ans, niveau 4</t>
  </si>
  <si>
    <t xml:space="preserve">19M16T</t>
  </si>
  <si>
    <t xml:space="preserve">Autres psychoses, âge inférieur à 80 ans, très courte durée</t>
  </si>
  <si>
    <t xml:space="preserve">19M161</t>
  </si>
  <si>
    <t xml:space="preserve">Autres psychoses, âge inférieur à 80 ans, niveau 1</t>
  </si>
  <si>
    <t xml:space="preserve">19M162</t>
  </si>
  <si>
    <t xml:space="preserve">Autres psychoses, âge inférieur à 80 ans, niveau 2</t>
  </si>
  <si>
    <t xml:space="preserve">19M163</t>
  </si>
  <si>
    <t xml:space="preserve">Autres psychoses, âge inférieur à 80 ans, niveau 3</t>
  </si>
  <si>
    <t xml:space="preserve">19M164</t>
  </si>
  <si>
    <t xml:space="preserve">Autres psychoses, âge inférieur à 80 ans, niveau 4</t>
  </si>
  <si>
    <t xml:space="preserve">19M171</t>
  </si>
  <si>
    <t xml:space="preserve">Maladies et troubles du développement psychologiques de l'enfance, niveau 1</t>
  </si>
  <si>
    <t xml:space="preserve">19M172</t>
  </si>
  <si>
    <t xml:space="preserve">Maladies et troubles du développement psychologiques de l'enfance, niveau 2</t>
  </si>
  <si>
    <t xml:space="preserve">19M18T</t>
  </si>
  <si>
    <t xml:space="preserve">Autres maladies et troubles mentaux de l'enfance, très courte durée</t>
  </si>
  <si>
    <t xml:space="preserve">19M181</t>
  </si>
  <si>
    <t xml:space="preserve">Autres maladies et troubles mentaux de l'enfance, niveau 1</t>
  </si>
  <si>
    <t xml:space="preserve">19M182</t>
  </si>
  <si>
    <t xml:space="preserve">Autres maladies et troubles mentaux de l'enfance, niveau 2</t>
  </si>
  <si>
    <t xml:space="preserve">19M183</t>
  </si>
  <si>
    <t xml:space="preserve">Autres maladies et troubles mentaux de l'enfance, niveau 3</t>
  </si>
  <si>
    <t xml:space="preserve">19M19T</t>
  </si>
  <si>
    <t xml:space="preserve">Troubles de l'humeur, très courte durée</t>
  </si>
  <si>
    <t xml:space="preserve">19M191</t>
  </si>
  <si>
    <t xml:space="preserve">Troubles de l'humeur, niveau 1</t>
  </si>
  <si>
    <t xml:space="preserve">19M192</t>
  </si>
  <si>
    <t xml:space="preserve">Troubles de l'humeur, niveau 2</t>
  </si>
  <si>
    <t xml:space="preserve">19M193</t>
  </si>
  <si>
    <t xml:space="preserve">Troubles de l'humeur, niveau 3</t>
  </si>
  <si>
    <t xml:space="preserve">19M194</t>
  </si>
  <si>
    <t xml:space="preserve">Troubles de l'humeur, niveau 4</t>
  </si>
  <si>
    <t xml:space="preserve">19M20T</t>
  </si>
  <si>
    <t xml:space="preserve">Autres troubles mentaux, très courte durée</t>
  </si>
  <si>
    <t xml:space="preserve">19M201</t>
  </si>
  <si>
    <t xml:space="preserve">Autres troubles mentaux, niveau 1</t>
  </si>
  <si>
    <t xml:space="preserve">19M202</t>
  </si>
  <si>
    <t xml:space="preserve">Autres troubles mentaux, niveau 2</t>
  </si>
  <si>
    <t xml:space="preserve">19M203</t>
  </si>
  <si>
    <t xml:space="preserve">Autres troubles mentaux, niveau 3</t>
  </si>
  <si>
    <t xml:space="preserve">19M204</t>
  </si>
  <si>
    <t xml:space="preserve">Autres troubles mentaux, niveau 4</t>
  </si>
  <si>
    <t xml:space="preserve">19M21Z</t>
  </si>
  <si>
    <t xml:space="preserve">Explorations et surveillance pour maladies et troubles mentaux</t>
  </si>
  <si>
    <t xml:space="preserve">19M22T</t>
  </si>
  <si>
    <t xml:space="preserve">Symptômes et autres recours aux soins de la CMD 19, très courte durée</t>
  </si>
  <si>
    <t xml:space="preserve">19M22Z</t>
  </si>
  <si>
    <t xml:space="preserve">Symptômes et autres recours aux soins de la CMD 19</t>
  </si>
  <si>
    <t xml:space="preserve">20Z02T</t>
  </si>
  <si>
    <t xml:space="preserve">Toxicomanies non éthyliques avec dépendance, très courte durée</t>
  </si>
  <si>
    <t xml:space="preserve">20Z021</t>
  </si>
  <si>
    <t xml:space="preserve">Toxicomanies non éthyliques avec dépendance, niveau 1</t>
  </si>
  <si>
    <t xml:space="preserve">20Z022</t>
  </si>
  <si>
    <t xml:space="preserve">Toxicomanies non éthyliques avec dépendance, niveau 2</t>
  </si>
  <si>
    <t xml:space="preserve">20Z023</t>
  </si>
  <si>
    <t xml:space="preserve">Toxicomanies non éthyliques avec dépendance, niveau 3</t>
  </si>
  <si>
    <t xml:space="preserve">20Z024</t>
  </si>
  <si>
    <t xml:space="preserve">Toxicomanies non éthyliques avec dépendance, niveau 4</t>
  </si>
  <si>
    <t xml:space="preserve">20Z031</t>
  </si>
  <si>
    <t xml:space="preserve">Abus de drogues non éthyliques sans dépendance, niveau 1</t>
  </si>
  <si>
    <t xml:space="preserve">20Z032</t>
  </si>
  <si>
    <t xml:space="preserve">Abus de drogues non éthyliques sans dépendance, niveau 2</t>
  </si>
  <si>
    <t xml:space="preserve">20Z033</t>
  </si>
  <si>
    <t xml:space="preserve">Abus de drogues non éthyliques sans dépendance, niveau 3</t>
  </si>
  <si>
    <t xml:space="preserve">20Z034</t>
  </si>
  <si>
    <t xml:space="preserve">Abus de drogues non éthyliques sans dépendance, niveau 4</t>
  </si>
  <si>
    <t xml:space="preserve">20Z04T</t>
  </si>
  <si>
    <t xml:space="preserve">Ethylisme avec dépendance, très courte durée</t>
  </si>
  <si>
    <t xml:space="preserve">20Z041</t>
  </si>
  <si>
    <t xml:space="preserve">Ethylisme avec dépendance, niveau 1</t>
  </si>
  <si>
    <t xml:space="preserve">20Z042</t>
  </si>
  <si>
    <t xml:space="preserve">Ethylisme avec dépendance, niveau 2</t>
  </si>
  <si>
    <t xml:space="preserve">20Z043</t>
  </si>
  <si>
    <t xml:space="preserve">Ethylisme avec dépendance, niveau 3</t>
  </si>
  <si>
    <t xml:space="preserve">20Z044</t>
  </si>
  <si>
    <t xml:space="preserve">Ethylisme avec dépendance, niveau 4</t>
  </si>
  <si>
    <t xml:space="preserve">20Z051</t>
  </si>
  <si>
    <t xml:space="preserve">Ethylisme aigu, niveau 1</t>
  </si>
  <si>
    <t xml:space="preserve">20Z052</t>
  </si>
  <si>
    <t xml:space="preserve">Ethylisme aigu, niveau 2</t>
  </si>
  <si>
    <t xml:space="preserve">20Z053</t>
  </si>
  <si>
    <t xml:space="preserve">Ethylisme aigu, niveau 3</t>
  </si>
  <si>
    <t xml:space="preserve">20Z054</t>
  </si>
  <si>
    <t xml:space="preserve">Ethylisme aigu, niveau 4</t>
  </si>
  <si>
    <t xml:space="preserve">20Z06T</t>
  </si>
  <si>
    <t xml:space="preserve">Troubles mentaux organiques induits par l'alcool ou d'autres substances, très courte durée</t>
  </si>
  <si>
    <t xml:space="preserve">20Z061</t>
  </si>
  <si>
    <t xml:space="preserve">Troubles mentaux organiques induits par l'alcool ou d'autres substances, niveau 1</t>
  </si>
  <si>
    <t xml:space="preserve">20Z062</t>
  </si>
  <si>
    <t xml:space="preserve">Troubles mentaux organiques induits par l'alcool ou d'autres substances, niveau 2</t>
  </si>
  <si>
    <t xml:space="preserve">20Z063</t>
  </si>
  <si>
    <t xml:space="preserve">Troubles mentaux organiques induits par l'alcool ou d'autres substances, niveau 3</t>
  </si>
  <si>
    <t xml:space="preserve">20Z064</t>
  </si>
  <si>
    <t xml:space="preserve">Troubles mentaux organiques induits par l'alcool ou d'autres substances, niveau 4</t>
  </si>
  <si>
    <t xml:space="preserve">21C04J</t>
  </si>
  <si>
    <t xml:space="preserve">Interventions sur la main ou le poignet à la suite de blessures, en ambulatoire</t>
  </si>
  <si>
    <t xml:space="preserve">21C041</t>
  </si>
  <si>
    <t xml:space="preserve">Interventions sur la main ou le poignet à la suite de blessures, niveau 1</t>
  </si>
  <si>
    <t xml:space="preserve">21C042</t>
  </si>
  <si>
    <t xml:space="preserve">Interventions sur la main ou le poignet à la suite de blessures, niveau 2</t>
  </si>
  <si>
    <t xml:space="preserve">21C043</t>
  </si>
  <si>
    <t xml:space="preserve">Interventions sur la main ou le poignet à la suite de blessures, niveau 3</t>
  </si>
  <si>
    <t xml:space="preserve">21C044</t>
  </si>
  <si>
    <t xml:space="preserve">Interventions sur la main ou le poignet à la suite de blessures, niveau 4</t>
  </si>
  <si>
    <t xml:space="preserve">21C05J</t>
  </si>
  <si>
    <t xml:space="preserve">Autres interventions pour blessures ou complications d'acte, en ambulatoire</t>
  </si>
  <si>
    <t xml:space="preserve">21C051</t>
  </si>
  <si>
    <t xml:space="preserve">Autres interventions pour blessures ou complications d'acte, niveau 1</t>
  </si>
  <si>
    <t xml:space="preserve">21C052</t>
  </si>
  <si>
    <t xml:space="preserve">Autres interventions pour blessures ou complications d'acte, niveau 2</t>
  </si>
  <si>
    <t xml:space="preserve">21C053</t>
  </si>
  <si>
    <t xml:space="preserve">Autres interventions pour blessures ou complications d'acte, niveau 3</t>
  </si>
  <si>
    <t xml:space="preserve">21C054</t>
  </si>
  <si>
    <t xml:space="preserve">Autres interventions pour blessures ou complications d'acte, niveau 4</t>
  </si>
  <si>
    <t xml:space="preserve">21C06J</t>
  </si>
  <si>
    <t xml:space="preserve">Greffes de peau ou parages de plaies pour lésions autres que des brûlures, en ambulatoire</t>
  </si>
  <si>
    <t xml:space="preserve">21C061</t>
  </si>
  <si>
    <t xml:space="preserve">Greffes de peau ou parages de plaies pour lésions autres que des brûlures, niveau 1</t>
  </si>
  <si>
    <t xml:space="preserve">21C062</t>
  </si>
  <si>
    <t xml:space="preserve">Greffes de peau ou parages de plaies pour lésions autres que des brûlures, niveau 2</t>
  </si>
  <si>
    <t xml:space="preserve">21C063</t>
  </si>
  <si>
    <t xml:space="preserve">Greffes de peau ou parages de plaies pour lésions autres que des brûlures, niveau 3</t>
  </si>
  <si>
    <t xml:space="preserve">21C064</t>
  </si>
  <si>
    <t xml:space="preserve">Greffes de peau ou parages de plaies pour lésions autres que des brûlures, niveau 4</t>
  </si>
  <si>
    <t xml:space="preserve">21K02J</t>
  </si>
  <si>
    <t xml:space="preserve">Traumatismes, allergies et empoisonnements sans acte opératoire, avec anesthésie, en ambulatoire</t>
  </si>
  <si>
    <t xml:space="preserve">21M02T</t>
  </si>
  <si>
    <t xml:space="preserve">Effets toxiques des médicaments et substances biologiques, âge inférieur à 18 ans, très courte durée</t>
  </si>
  <si>
    <t xml:space="preserve">21M021</t>
  </si>
  <si>
    <t xml:space="preserve">Effets toxiques des médicaments et substances biologiques, âge inférieur à 18 ans, niveau 1</t>
  </si>
  <si>
    <t xml:space="preserve">21M022</t>
  </si>
  <si>
    <t xml:space="preserve">Effets toxiques des médicaments et substances biologiques, âge inférieur à 18 ans, niveau 2</t>
  </si>
  <si>
    <t xml:space="preserve">21M023</t>
  </si>
  <si>
    <t xml:space="preserve">Effets toxiques des médicaments et substances biologiques, âge inférieur à 18 ans, niveau 3</t>
  </si>
  <si>
    <t xml:space="preserve">21M024</t>
  </si>
  <si>
    <t xml:space="preserve">Effets toxiques des médicaments et substances biologiques, âge inférieur à 18 ans, niveau 4</t>
  </si>
  <si>
    <t xml:space="preserve">21M04T</t>
  </si>
  <si>
    <t xml:space="preserve">Réactions allergiques non classées ailleurs, âge inférieur à 18 ans, très courte durée</t>
  </si>
  <si>
    <t xml:space="preserve">21M041</t>
  </si>
  <si>
    <t xml:space="preserve">Réactions allergiques non classées ailleurs, âge inférieur à 18 ans, niveau 1</t>
  </si>
  <si>
    <t xml:space="preserve">21M042</t>
  </si>
  <si>
    <t xml:space="preserve">Réactions allergiques non classées ailleurs, âge inférieur à 18 ans, niveau 2</t>
  </si>
  <si>
    <t xml:space="preserve">21M05T</t>
  </si>
  <si>
    <t xml:space="preserve">Réactions allergiques non classées ailleurs, âge supérieur à 17 ans, très courte durée</t>
  </si>
  <si>
    <t xml:space="preserve">21M051</t>
  </si>
  <si>
    <t xml:space="preserve">Réactions allergiques non classées ailleurs, âge supérieur à 17 ans, niveau 1</t>
  </si>
  <si>
    <t xml:space="preserve">21M052</t>
  </si>
  <si>
    <t xml:space="preserve">Réactions allergiques non classées ailleurs, âge supérieur à 17 ans, niveau 2</t>
  </si>
  <si>
    <t xml:space="preserve">21M053</t>
  </si>
  <si>
    <t xml:space="preserve">Réactions allergiques non classées ailleurs, âge supérieur à 17 ans, niveau 3</t>
  </si>
  <si>
    <t xml:space="preserve">21M054</t>
  </si>
  <si>
    <t xml:space="preserve">Réactions allergiques non classées ailleurs, âge supérieur à 17 ans, niveau 4</t>
  </si>
  <si>
    <t xml:space="preserve">21M061</t>
  </si>
  <si>
    <t xml:space="preserve">Traumatismes imprécis, âge inférieur à 18 ans, niveau 1</t>
  </si>
  <si>
    <t xml:space="preserve">21M062</t>
  </si>
  <si>
    <t xml:space="preserve">Traumatismes imprécis, âge inférieur à 18 ans, niveau 2</t>
  </si>
  <si>
    <t xml:space="preserve">21M07T</t>
  </si>
  <si>
    <t xml:space="preserve">Traumatismes imprécis, âge supérieur à 17 ans, très courte durée</t>
  </si>
  <si>
    <t xml:space="preserve">21M071</t>
  </si>
  <si>
    <t xml:space="preserve">Traumatismes imprécis, âge supérieur à 17 ans, niveau 1</t>
  </si>
  <si>
    <t xml:space="preserve">21M072</t>
  </si>
  <si>
    <t xml:space="preserve">Traumatismes imprécis, âge supérieur à 17 ans, niveau 2</t>
  </si>
  <si>
    <t xml:space="preserve">21M073</t>
  </si>
  <si>
    <t xml:space="preserve">Traumatismes imprécis, âge supérieur à 17 ans, niveau 3</t>
  </si>
  <si>
    <t xml:space="preserve">21M074</t>
  </si>
  <si>
    <t xml:space="preserve">Traumatismes imprécis, âge supérieur à 17 ans, niveau 4</t>
  </si>
  <si>
    <t xml:space="preserve">21M10T</t>
  </si>
  <si>
    <t xml:space="preserve">Effets toxiques des médicaments et substances biologiques, âge supérieur à 17 ans, très courte durée</t>
  </si>
  <si>
    <t xml:space="preserve">21M101</t>
  </si>
  <si>
    <t xml:space="preserve">Effets toxiques des médicaments et substances biologiques, âge supérieur à 17 ans, niveau 1</t>
  </si>
  <si>
    <t xml:space="preserve">21M102</t>
  </si>
  <si>
    <t xml:space="preserve">Effets toxiques des médicaments et substances biologiques, âge supérieur à 17 ans, niveau 2</t>
  </si>
  <si>
    <t xml:space="preserve">21M103</t>
  </si>
  <si>
    <t xml:space="preserve">Effets toxiques des médicaments et substances biologiques, âge supérieur à 17 ans, niveau 3</t>
  </si>
  <si>
    <t xml:space="preserve">21M104</t>
  </si>
  <si>
    <t xml:space="preserve">Effets toxiques des médicaments et substances biologiques, âge supérieur à 17 ans, niveau 4</t>
  </si>
  <si>
    <t xml:space="preserve">21M11T</t>
  </si>
  <si>
    <t xml:space="preserve">Effets toxiques des autres substances chimiques, très courte durée</t>
  </si>
  <si>
    <t xml:space="preserve">21M111</t>
  </si>
  <si>
    <t xml:space="preserve">Effets toxiques des autres substances chimiques, niveau 1</t>
  </si>
  <si>
    <t xml:space="preserve">21M112</t>
  </si>
  <si>
    <t xml:space="preserve">Effets toxiques des autres substances chimiques, niveau 2</t>
  </si>
  <si>
    <t xml:space="preserve">21M113</t>
  </si>
  <si>
    <t xml:space="preserve">Effets toxiques des autres substances chimiques, niveau 3</t>
  </si>
  <si>
    <t xml:space="preserve">21M114</t>
  </si>
  <si>
    <t xml:space="preserve">Effets toxiques des autres substances chimiques, niveau 4</t>
  </si>
  <si>
    <t xml:space="preserve">21M121</t>
  </si>
  <si>
    <t xml:space="preserve">Autres effets toxiques, niveau 1</t>
  </si>
  <si>
    <t xml:space="preserve">21M122</t>
  </si>
  <si>
    <t xml:space="preserve">Autres effets toxiques, niveau 2</t>
  </si>
  <si>
    <t xml:space="preserve">21M123</t>
  </si>
  <si>
    <t xml:space="preserve">Autres effets toxiques, niveau 3</t>
  </si>
  <si>
    <t xml:space="preserve">21M124</t>
  </si>
  <si>
    <t xml:space="preserve">Autres effets toxiques, niveau 4</t>
  </si>
  <si>
    <t xml:space="preserve">21M131</t>
  </si>
  <si>
    <t xml:space="preserve">Maltraitance, niveau 1</t>
  </si>
  <si>
    <t xml:space="preserve">21M132</t>
  </si>
  <si>
    <t xml:space="preserve">Maltraitance, niveau 2</t>
  </si>
  <si>
    <t xml:space="preserve">21M133</t>
  </si>
  <si>
    <t xml:space="preserve">Maltraitance, niveau 3</t>
  </si>
  <si>
    <t xml:space="preserve">21M134</t>
  </si>
  <si>
    <t xml:space="preserve">Maltraitance, niveau 4</t>
  </si>
  <si>
    <t xml:space="preserve">21M14T</t>
  </si>
  <si>
    <t xml:space="preserve">Autres traumatismes et effets nocifs autres que les intoxications, très courte durée</t>
  </si>
  <si>
    <t xml:space="preserve">21M141</t>
  </si>
  <si>
    <t xml:space="preserve">Autres traumatismes et effets nocifs autres que les intoxications, niveau 1</t>
  </si>
  <si>
    <t xml:space="preserve">21M142</t>
  </si>
  <si>
    <t xml:space="preserve">Autres traumatismes et effets nocifs autres que les intoxications, niveau 2</t>
  </si>
  <si>
    <t xml:space="preserve">21M143</t>
  </si>
  <si>
    <t xml:space="preserve">Autres traumatismes et effets nocifs autres que les intoxications, niveau 3</t>
  </si>
  <si>
    <t xml:space="preserve">21M144</t>
  </si>
  <si>
    <t xml:space="preserve">Autres traumatismes et effets nocifs autres que les intoxications, niveau 4</t>
  </si>
  <si>
    <t xml:space="preserve">21M15T</t>
  </si>
  <si>
    <t xml:space="preserve">Rejets de greffe, très courte durée</t>
  </si>
  <si>
    <t xml:space="preserve">21M151</t>
  </si>
  <si>
    <t xml:space="preserve">Rejets de greffe, niveau 1</t>
  </si>
  <si>
    <t xml:space="preserve">21M152</t>
  </si>
  <si>
    <t xml:space="preserve">Rejets de greffe, niveau 2</t>
  </si>
  <si>
    <t xml:space="preserve">21M153</t>
  </si>
  <si>
    <t xml:space="preserve">Rejets de greffe, niveau 3</t>
  </si>
  <si>
    <t xml:space="preserve">21M154</t>
  </si>
  <si>
    <t xml:space="preserve">Rejets de greffe, niveau 4</t>
  </si>
  <si>
    <t xml:space="preserve">21M16T</t>
  </si>
  <si>
    <t xml:space="preserve">Autres complications iatrogéniques non classées ailleurs, très courte durée</t>
  </si>
  <si>
    <t xml:space="preserve">21M161</t>
  </si>
  <si>
    <t xml:space="preserve">Autres complications iatrogéniques non classées ailleurs, niveau 1</t>
  </si>
  <si>
    <t xml:space="preserve">21M162</t>
  </si>
  <si>
    <t xml:space="preserve">Autres complications iatrogéniques non classées ailleurs, niveau 2</t>
  </si>
  <si>
    <t xml:space="preserve">21M163</t>
  </si>
  <si>
    <t xml:space="preserve">Autres complications iatrogéniques non classées ailleurs, niveau 3</t>
  </si>
  <si>
    <t xml:space="preserve">21M164</t>
  </si>
  <si>
    <t xml:space="preserve">Autres complications iatrogéniques non classées ailleurs, niveau 4</t>
  </si>
  <si>
    <t xml:space="preserve">22C02J</t>
  </si>
  <si>
    <t xml:space="preserve">Brûlures non étendues avec greffe cutanée, en ambulatoire</t>
  </si>
  <si>
    <t xml:space="preserve">22C021</t>
  </si>
  <si>
    <t xml:space="preserve">Brûlures non étendues avec greffe cutanée, niveau 1</t>
  </si>
  <si>
    <t xml:space="preserve">22C022</t>
  </si>
  <si>
    <t xml:space="preserve">Brûlures non étendues avec greffe cutanée, niveau 2</t>
  </si>
  <si>
    <t xml:space="preserve">22C023</t>
  </si>
  <si>
    <t xml:space="preserve">Brûlures non étendues avec greffe cutanée, niveau 3</t>
  </si>
  <si>
    <t xml:space="preserve">22C024</t>
  </si>
  <si>
    <t xml:space="preserve">Brûlures non étendues avec greffe cutanée, niveau 4</t>
  </si>
  <si>
    <t xml:space="preserve">22C031</t>
  </si>
  <si>
    <t xml:space="preserve">Brûlures non étendues avec parages de plaie ou autres interventions chirurgicales, niveau 1</t>
  </si>
  <si>
    <t xml:space="preserve">22C032</t>
  </si>
  <si>
    <t xml:space="preserve">Brûlures non étendues avec parages de plaie ou autres interventions chirurgicales, niveau 2</t>
  </si>
  <si>
    <t xml:space="preserve">22C033</t>
  </si>
  <si>
    <t xml:space="preserve">Brûlures non étendues avec parages de plaie ou autres interventions chirurgicales, niveau 3</t>
  </si>
  <si>
    <t xml:space="preserve">22C034</t>
  </si>
  <si>
    <t xml:space="preserve">Brûlures non étendues avec parages de plaie ou autres interventions chirurgicales, niveau 4</t>
  </si>
  <si>
    <t xml:space="preserve">22K02J</t>
  </si>
  <si>
    <t xml:space="preserve">Brûlures sans acte opératoire, avec anesthésie, en ambulatoire</t>
  </si>
  <si>
    <t xml:space="preserve">22M02T</t>
  </si>
  <si>
    <t xml:space="preserve">Brûlures et gelures non étendues sans intervention chirurgicale, très courte durée</t>
  </si>
  <si>
    <t xml:space="preserve">22M021</t>
  </si>
  <si>
    <t xml:space="preserve">Brûlures et gelures non étendues sans intervention chirurgicale, niveau 1</t>
  </si>
  <si>
    <t xml:space="preserve">22M022</t>
  </si>
  <si>
    <t xml:space="preserve">Brûlures et gelures non étendues sans intervention chirurgicale, niveau 2</t>
  </si>
  <si>
    <t xml:space="preserve">22M023</t>
  </si>
  <si>
    <t xml:space="preserve">Brûlures et gelures non étendues sans intervention chirurgicale, niveau 3</t>
  </si>
  <si>
    <t xml:space="preserve">22M024</t>
  </si>
  <si>
    <t xml:space="preserve">Brûlures et gelures non étendues sans intervention chirurgicale, niveau 4</t>
  </si>
  <si>
    <t xml:space="preserve">22Z021</t>
  </si>
  <si>
    <t xml:space="preserve">Brûlures étendues, niveau 1</t>
  </si>
  <si>
    <t xml:space="preserve">22Z022</t>
  </si>
  <si>
    <t xml:space="preserve">Brûlures étendues, niveau 2</t>
  </si>
  <si>
    <t xml:space="preserve">22Z023</t>
  </si>
  <si>
    <t xml:space="preserve">Brûlures étendues, niveau 3</t>
  </si>
  <si>
    <t xml:space="preserve">22Z024</t>
  </si>
  <si>
    <t xml:space="preserve">Brûlures étendues, niveau 4</t>
  </si>
  <si>
    <t xml:space="preserve">22Z03Z</t>
  </si>
  <si>
    <t xml:space="preserve">Brûlures avec transfert vers un autre établissement MCO : séjours de moins de 2 jours</t>
  </si>
  <si>
    <t xml:space="preserve">23C02J</t>
  </si>
  <si>
    <t xml:space="preserve">Interventions chirurgicales avec autres motifs de recours aux services de santé, en ambulatoire</t>
  </si>
  <si>
    <t xml:space="preserve">23C021</t>
  </si>
  <si>
    <t xml:space="preserve">Interventions chirurgicales avec autres motifs de recours aux services de santé, niveau 1</t>
  </si>
  <si>
    <t xml:space="preserve">23C022</t>
  </si>
  <si>
    <t xml:space="preserve">Interventions chirurgicales avec autres motifs de recours aux services de santé, niveau 2</t>
  </si>
  <si>
    <t xml:space="preserve">23C023</t>
  </si>
  <si>
    <t xml:space="preserve">Interventions chirurgicales avec autres motifs de recours aux services de santé, niveau 3</t>
  </si>
  <si>
    <t xml:space="preserve">23C024</t>
  </si>
  <si>
    <t xml:space="preserve">Interventions chirurgicales avec autres motifs de recours aux services de santé, niveau 4</t>
  </si>
  <si>
    <t xml:space="preserve">23K02Z</t>
  </si>
  <si>
    <t xml:space="preserve">Explorations nocturnes et apparentées : séjours de moins de 2 jours</t>
  </si>
  <si>
    <t xml:space="preserve">23K03J</t>
  </si>
  <si>
    <t xml:space="preserve">Motifs de recours de la CMD 23 sans acte opératoire, avec anesthésie, en ambulatoire</t>
  </si>
  <si>
    <t xml:space="preserve">23M02T</t>
  </si>
  <si>
    <t xml:space="preserve">Rééducation, très courte durée</t>
  </si>
  <si>
    <t xml:space="preserve">23M02Z</t>
  </si>
  <si>
    <t xml:space="preserve">Rééducation</t>
  </si>
  <si>
    <t xml:space="preserve">23M06T</t>
  </si>
  <si>
    <t xml:space="preserve">Autres facteurs influant sur l'état de santé, très courte durée</t>
  </si>
  <si>
    <t xml:space="preserve">23M061</t>
  </si>
  <si>
    <t xml:space="preserve">Autres facteurs influant sur l'état de santé, niveau 1</t>
  </si>
  <si>
    <t xml:space="preserve">23M062</t>
  </si>
  <si>
    <t xml:space="preserve">Autres facteurs influant sur l'état de santé, niveau 2</t>
  </si>
  <si>
    <t xml:space="preserve">23M063</t>
  </si>
  <si>
    <t xml:space="preserve">Autres facteurs influant sur l'état de santé, niveau 3</t>
  </si>
  <si>
    <t xml:space="preserve">23M064</t>
  </si>
  <si>
    <t xml:space="preserve">Autres facteurs influant sur l'état de santé, niveau 4</t>
  </si>
  <si>
    <t xml:space="preserve">23M07J</t>
  </si>
  <si>
    <t xml:space="preserve">Autres motifs de recours pour infection à VIH, en ambulatoire</t>
  </si>
  <si>
    <t xml:space="preserve">23M08J</t>
  </si>
  <si>
    <t xml:space="preserve">Autres motifs de recours chez un patient diabétique, en ambulatoire</t>
  </si>
  <si>
    <t xml:space="preserve">23M091</t>
  </si>
  <si>
    <t xml:space="preserve">Chimiothérapie pour affections non tumorales, niveau 1</t>
  </si>
  <si>
    <t xml:space="preserve">23M092</t>
  </si>
  <si>
    <t xml:space="preserve">Chimiothérapie pour affections non tumorales, niveau 2</t>
  </si>
  <si>
    <t xml:space="preserve">23M093</t>
  </si>
  <si>
    <t xml:space="preserve">Chimiothérapie pour affections non tumorales, niveau 3</t>
  </si>
  <si>
    <t xml:space="preserve">23M094</t>
  </si>
  <si>
    <t xml:space="preserve">Chimiothérapie pour affections non tumorales, niveau 4</t>
  </si>
  <si>
    <t xml:space="preserve">23M10T</t>
  </si>
  <si>
    <t xml:space="preserve">Soins de contrôle chirurgicaux, très courte durée</t>
  </si>
  <si>
    <t xml:space="preserve">23M101</t>
  </si>
  <si>
    <t xml:space="preserve">Soins de contrôle chirurgicaux, niveau 1</t>
  </si>
  <si>
    <t xml:space="preserve">23M102</t>
  </si>
  <si>
    <t xml:space="preserve">Soins de contrôle chirurgicaux, niveau 2</t>
  </si>
  <si>
    <t xml:space="preserve">23M103</t>
  </si>
  <si>
    <t xml:space="preserve">Soins de contrôle chirurgicaux, niveau 3</t>
  </si>
  <si>
    <t xml:space="preserve">23M104</t>
  </si>
  <si>
    <t xml:space="preserve">Soins de contrôle chirurgicaux, niveau 4</t>
  </si>
  <si>
    <t xml:space="preserve">23M11T</t>
  </si>
  <si>
    <t xml:space="preserve">Autres motifs concernant majoritairement la petite enfance, très courte durée</t>
  </si>
  <si>
    <t xml:space="preserve">23M111</t>
  </si>
  <si>
    <t xml:space="preserve">Autres motifs concernant majoritairement la petite enfance, niveau 1</t>
  </si>
  <si>
    <t xml:space="preserve">23M112</t>
  </si>
  <si>
    <t xml:space="preserve">Autres motifs concernant majoritairement la petite enfance, niveau 2</t>
  </si>
  <si>
    <t xml:space="preserve">23M113</t>
  </si>
  <si>
    <t xml:space="preserve">Autres motifs concernant majoritairement la petite enfance, niveau 3</t>
  </si>
  <si>
    <t xml:space="preserve">23M114</t>
  </si>
  <si>
    <t xml:space="preserve">Autres motifs concernant majoritairement la petite enfance, niveau 4</t>
  </si>
  <si>
    <t xml:space="preserve">23M14Z</t>
  </si>
  <si>
    <t xml:space="preserve">Traitements prophylactiques</t>
  </si>
  <si>
    <t xml:space="preserve">23M15Z</t>
  </si>
  <si>
    <t xml:space="preserve">Actes non effectués en raison d'une contre-indication</t>
  </si>
  <si>
    <t xml:space="preserve">23M16T</t>
  </si>
  <si>
    <t xml:space="preserve">Convalescences et autres motifs sociaux, très courte durée</t>
  </si>
  <si>
    <t xml:space="preserve">23M16Z</t>
  </si>
  <si>
    <t xml:space="preserve">Convalescences et autres motifs sociaux</t>
  </si>
  <si>
    <t xml:space="preserve">23M19Z</t>
  </si>
  <si>
    <t xml:space="preserve">Explorations et surveillance pour autres motifs de recours aux soins</t>
  </si>
  <si>
    <t xml:space="preserve">23M20T</t>
  </si>
  <si>
    <t xml:space="preserve">Autres symptômes et motifs de recours aux soins de la CMD 23, très courte durée</t>
  </si>
  <si>
    <t xml:space="preserve">23M20Z</t>
  </si>
  <si>
    <t xml:space="preserve">Autres symptômes et motifs de recours aux soins de la CMD 23</t>
  </si>
  <si>
    <t xml:space="preserve">23M21T</t>
  </si>
  <si>
    <t xml:space="preserve">Désensibilisations et tests allergologiques nécessitant une hospitalisation, très courte durée</t>
  </si>
  <si>
    <t xml:space="preserve">23M21Z</t>
  </si>
  <si>
    <t xml:space="preserve">Désensibilisations et tests allergologiques nécessitant une hospitalisation</t>
  </si>
  <si>
    <t xml:space="preserve">23Z02T</t>
  </si>
  <si>
    <t xml:space="preserve">Soins Palliatifs, avec ou sans acte, très courte durée</t>
  </si>
  <si>
    <t xml:space="preserve">23Z02Z</t>
  </si>
  <si>
    <t xml:space="preserve">Soins Palliatifs, avec ou sans acte</t>
  </si>
  <si>
    <t xml:space="preserve">23Z03Z</t>
  </si>
  <si>
    <t xml:space="preserve">Interventions de confort et autres interventions non prises en charge par l'assurance maladie obligatoire</t>
  </si>
  <si>
    <t xml:space="preserve">25C021</t>
  </si>
  <si>
    <t xml:space="preserve">Interventions pour maladie due au VIH, niveau 1</t>
  </si>
  <si>
    <t xml:space="preserve">25C022</t>
  </si>
  <si>
    <t xml:space="preserve">Interventions pour maladie due au VIH, niveau 2</t>
  </si>
  <si>
    <t xml:space="preserve">25C023</t>
  </si>
  <si>
    <t xml:space="preserve">Interventions pour maladie due au VIH, niveau 3</t>
  </si>
  <si>
    <t xml:space="preserve">25C024</t>
  </si>
  <si>
    <t xml:space="preserve">Interventions pour maladie due au VIH, niveau 4</t>
  </si>
  <si>
    <t xml:space="preserve">25M02T</t>
  </si>
  <si>
    <t xml:space="preserve">Autres maladies dues au VIH, très courte durée</t>
  </si>
  <si>
    <t xml:space="preserve">25M02A</t>
  </si>
  <si>
    <t xml:space="preserve">Autres maladies dues au VIH</t>
  </si>
  <si>
    <t xml:space="preserve">25M02B</t>
  </si>
  <si>
    <t xml:space="preserve">Maladies dues au VIH, avec une seule complication infectieuse</t>
  </si>
  <si>
    <t xml:space="preserve">25M02C</t>
  </si>
  <si>
    <t xml:space="preserve">Maladies dues au VIH, avec plusieurs complications infectieuses</t>
  </si>
  <si>
    <t xml:space="preserve">25Z02E</t>
  </si>
  <si>
    <t xml:space="preserve">Maladies dues au VIH, avec décès</t>
  </si>
  <si>
    <t xml:space="preserve">25Z032</t>
  </si>
  <si>
    <t xml:space="preserve">Maladies dues au VIH, âge inférieur à 13 ans, niveau 2</t>
  </si>
  <si>
    <t xml:space="preserve">26C021</t>
  </si>
  <si>
    <t xml:space="preserve">Interventions pour traumatismes multiples graves, niveau 1</t>
  </si>
  <si>
    <t xml:space="preserve">26C022</t>
  </si>
  <si>
    <t xml:space="preserve">Interventions pour traumatismes multiples graves, niveau 2</t>
  </si>
  <si>
    <t xml:space="preserve">26C023</t>
  </si>
  <si>
    <t xml:space="preserve">Interventions pour traumatismes multiples graves, niveau 3</t>
  </si>
  <si>
    <t xml:space="preserve">26C024</t>
  </si>
  <si>
    <t xml:space="preserve">Interventions pour traumatismes multiples graves, niveau 4</t>
  </si>
  <si>
    <t xml:space="preserve">26M021</t>
  </si>
  <si>
    <t xml:space="preserve">Traumatismes multiples graves, niveau 1</t>
  </si>
  <si>
    <t xml:space="preserve">26M022</t>
  </si>
  <si>
    <t xml:space="preserve">Traumatismes multiples graves, niveau 2</t>
  </si>
  <si>
    <t xml:space="preserve">26M023</t>
  </si>
  <si>
    <t xml:space="preserve">Traumatismes multiples graves, niveau 3</t>
  </si>
  <si>
    <t xml:space="preserve">26M024</t>
  </si>
  <si>
    <t xml:space="preserve">Traumatismes multiples graves, niveau 4</t>
  </si>
  <si>
    <t xml:space="preserve">27C021</t>
  </si>
  <si>
    <t xml:space="preserve">Transplantations hépatiques, niveau 1</t>
  </si>
  <si>
    <t xml:space="preserve">27C022</t>
  </si>
  <si>
    <t xml:space="preserve">Transplantations hépatiques, niveau 2</t>
  </si>
  <si>
    <t xml:space="preserve">27C023</t>
  </si>
  <si>
    <t xml:space="preserve">Transplantations hépatiques, niveau 3</t>
  </si>
  <si>
    <t xml:space="preserve">27C024</t>
  </si>
  <si>
    <t xml:space="preserve">Transplantations hépatiques, niveau 4</t>
  </si>
  <si>
    <t xml:space="preserve">27C032</t>
  </si>
  <si>
    <t xml:space="preserve">Transplantations pancréatiques, niveau 2</t>
  </si>
  <si>
    <t xml:space="preserve">27C033</t>
  </si>
  <si>
    <t xml:space="preserve">Transplantations pancréatiques, niveau 3</t>
  </si>
  <si>
    <t xml:space="preserve">27C034</t>
  </si>
  <si>
    <t xml:space="preserve">Transplantations pancréatiques, niveau 4</t>
  </si>
  <si>
    <t xml:space="preserve">27C042</t>
  </si>
  <si>
    <t xml:space="preserve">Transplantations pulmonaires, niveau 2</t>
  </si>
  <si>
    <t xml:space="preserve">27C043</t>
  </si>
  <si>
    <t xml:space="preserve">Transplantations pulmonaires, niveau 3</t>
  </si>
  <si>
    <t xml:space="preserve">27C044</t>
  </si>
  <si>
    <t xml:space="preserve">Transplantations pulmonaires, niveau 4</t>
  </si>
  <si>
    <t xml:space="preserve">27C052</t>
  </si>
  <si>
    <t xml:space="preserve">Transplantations cardiaques, niveau 2</t>
  </si>
  <si>
    <t xml:space="preserve">27C053</t>
  </si>
  <si>
    <t xml:space="preserve">Transplantations cardiaques, niveau 3</t>
  </si>
  <si>
    <t xml:space="preserve">27C054</t>
  </si>
  <si>
    <t xml:space="preserve">Transplantations cardiaques, niveau 4</t>
  </si>
  <si>
    <t xml:space="preserve">27C061</t>
  </si>
  <si>
    <t xml:space="preserve">Transplantations rénales, niveau 1</t>
  </si>
  <si>
    <t xml:space="preserve">27C062</t>
  </si>
  <si>
    <t xml:space="preserve">Transplantations rénales, niveau 2</t>
  </si>
  <si>
    <t xml:space="preserve">27C063</t>
  </si>
  <si>
    <t xml:space="preserve">Transplantations rénales, niveau 3</t>
  </si>
  <si>
    <t xml:space="preserve">27C064</t>
  </si>
  <si>
    <t xml:space="preserve">Transplantations rénales, niveau 4</t>
  </si>
  <si>
    <t xml:space="preserve">27Z021</t>
  </si>
  <si>
    <t xml:space="preserve">Allogreffes de cellules souches hématopoïétiques, niveau 1</t>
  </si>
  <si>
    <t xml:space="preserve">27Z022</t>
  </si>
  <si>
    <t xml:space="preserve">Allogreffes de cellules souches hématopoïétiques, niveau 2</t>
  </si>
  <si>
    <t xml:space="preserve">27Z023</t>
  </si>
  <si>
    <t xml:space="preserve">Allogreffes de cellules souches hématopoïétiques, niveau 3</t>
  </si>
  <si>
    <t xml:space="preserve">27Z024</t>
  </si>
  <si>
    <t xml:space="preserve">Allogreffes de cellules souches hématopoïétiques, niveau 4</t>
  </si>
  <si>
    <t xml:space="preserve">27Z03Z</t>
  </si>
  <si>
    <t xml:space="preserve">Autogreffes de cellules souches hématopoïétiques</t>
  </si>
  <si>
    <t xml:space="preserve">27Z04J</t>
  </si>
  <si>
    <t xml:space="preserve">Greffes de cellules souches hématopoïétiques, en ambulatoire</t>
  </si>
  <si>
    <t xml:space="preserve">28Z01Z</t>
  </si>
  <si>
    <t xml:space="preserve">Entraînements à la dialyse péritonéale automatisée, en séances</t>
  </si>
  <si>
    <t xml:space="preserve">28Z02Z</t>
  </si>
  <si>
    <t xml:space="preserve">Entraînements à la dialyse péritonéale continue ambulatoire, en séances</t>
  </si>
  <si>
    <t xml:space="preserve">28Z03Z</t>
  </si>
  <si>
    <t xml:space="preserve">Entraînements à l'hémodialyse, en séances</t>
  </si>
  <si>
    <t xml:space="preserve">28Z04Z</t>
  </si>
  <si>
    <t xml:space="preserve">Hémodialyse, en séances</t>
  </si>
  <si>
    <t xml:space="preserve">28Z07Z</t>
  </si>
  <si>
    <t xml:space="preserve">Chimiothérapie pour tumeur, en séances</t>
  </si>
  <si>
    <t xml:space="preserve">28Z10Z</t>
  </si>
  <si>
    <t xml:space="preserve">Curiethérapie, en séances</t>
  </si>
  <si>
    <t xml:space="preserve">28Z11Z</t>
  </si>
  <si>
    <t xml:space="preserve">Techniques spéciales d'irradiation externe, en séances</t>
  </si>
  <si>
    <t xml:space="preserve">28Z14Z</t>
  </si>
  <si>
    <t xml:space="preserve">Transfusions, en séances</t>
  </si>
  <si>
    <t xml:space="preserve">28Z15Z</t>
  </si>
  <si>
    <t xml:space="preserve">Oxygénothérapie hyperbare, en séances</t>
  </si>
  <si>
    <t xml:space="preserve">28Z16Z</t>
  </si>
  <si>
    <t xml:space="preserve">Aphérèses sanguines, en séances</t>
  </si>
  <si>
    <t xml:space="preserve">28Z17Z</t>
  </si>
  <si>
    <t xml:space="preserve">Chimiothérapie pour affection non tumorale, en séances</t>
  </si>
  <si>
    <t xml:space="preserve">28Z18Z</t>
  </si>
  <si>
    <t xml:space="preserve">Radiothérapie conformationnelle avec modulation d'intensité, en séances</t>
  </si>
  <si>
    <t xml:space="preserve">28Z19Z</t>
  </si>
  <si>
    <t xml:space="preserve">Préparations à une irradiation externe par RCMI ou techniques spéciales</t>
  </si>
  <si>
    <t xml:space="preserve">28Z20Z</t>
  </si>
  <si>
    <t xml:space="preserve">Préparations à une irradiation externe avec dosimétrie tridimensionnelle avec HDV</t>
  </si>
  <si>
    <t xml:space="preserve">28Z21Z</t>
  </si>
  <si>
    <t xml:space="preserve">Préparations à une irradiation externe avec dosimétrie tridimensionnelle sans HDV</t>
  </si>
  <si>
    <t xml:space="preserve">28Z22Z</t>
  </si>
  <si>
    <t xml:space="preserve">Autres préparations à une irradiation externe</t>
  </si>
  <si>
    <t xml:space="preserve">28Z23Z</t>
  </si>
  <si>
    <t xml:space="preserve">Techniques complexes d'irradiation externe avec repositionnement, en séances</t>
  </si>
  <si>
    <t xml:space="preserve">28Z24Z</t>
  </si>
  <si>
    <t xml:space="preserve">Techniques complexes d'irradiation externe sans repositionnement, en séances</t>
  </si>
  <si>
    <t xml:space="preserve">28Z25Z</t>
  </si>
  <si>
    <t xml:space="preserve">Autres techniques d'irradiation externe, en séances</t>
  </si>
  <si>
    <t xml:space="preserve">Total</t>
  </si>
  <si>
    <t xml:space="preserve">DMSPUB</t>
  </si>
  <si>
    <t xml:space="preserve">EFFECTIF</t>
  </si>
  <si>
    <t xml:space="preserve">NbJours</t>
  </si>
  <si>
    <t xml:space="preserve">NbJoursAtt</t>
  </si>
  <si>
    <t xml:space="preserve">IP-DMS</t>
  </si>
  <si>
    <t xml:space="preserve">CMD</t>
  </si>
  <si>
    <t xml:space="preserve">Affections du système nerveux</t>
  </si>
  <si>
    <t xml:space="preserve">Affections de l'œil</t>
  </si>
  <si>
    <t xml:space="preserve">Affections des oreilles, du nez, de la gorge, de la bouche et des dents</t>
  </si>
  <si>
    <t xml:space="preserve">Affections de l'appareil respiratoire</t>
  </si>
  <si>
    <t xml:space="preserve">Affections de l'appareil circulatoire</t>
  </si>
  <si>
    <t xml:space="preserve">Affections du tube digestif</t>
  </si>
  <si>
    <t xml:space="preserve">Affections du système hépatobiliaire et du pancréas</t>
  </si>
  <si>
    <t xml:space="preserve">Affections et traumatismes de l'appareil musculosquelettique et du tissu conjonctif</t>
  </si>
  <si>
    <t xml:space="preserve">Affections de la peau, des tissus sous-cutanés et des seins</t>
  </si>
  <si>
    <t xml:space="preserve">Affections endocriniennes, métaboliques et nutritionnelles</t>
  </si>
  <si>
    <t xml:space="preserve">Affections du rein et des voies urinaires</t>
  </si>
  <si>
    <t xml:space="preserve">Affections de l'appareil génital masculin</t>
  </si>
  <si>
    <t xml:space="preserve">Affections de l'appareil génital féminin</t>
  </si>
  <si>
    <t xml:space="preserve">Grossesses pathologiques, accouchements et affections du post-partum</t>
  </si>
  <si>
    <t xml:space="preserve">Nouveau-nés, prématurés et affections de la période périnatale</t>
  </si>
  <si>
    <t xml:space="preserve">Affections du sang et des organes hématopoïétiques</t>
  </si>
  <si>
    <t xml:space="preserve">Affections myéloprolifératives et tumeurs de siège imprécis ou diffus et/ou CMA</t>
  </si>
  <si>
    <t xml:space="preserve">Maladies infectieuses et parasitaires</t>
  </si>
  <si>
    <t xml:space="preserve">Maladies et troubles mentaux</t>
  </si>
  <si>
    <t xml:space="preserve">Troubles mentaux organiques liés à l'absorption de drogues ou induits par celles-ci</t>
  </si>
  <si>
    <t xml:space="preserve">Traumatismes, allergies et empoisonnements</t>
  </si>
  <si>
    <t xml:space="preserve">Brûlures</t>
  </si>
  <si>
    <t xml:space="preserve">Facteurs influant sur l'état de santé et autres motifs de recours aux services de santé</t>
  </si>
  <si>
    <t xml:space="preserve">Séjours de moins de 2 jours</t>
  </si>
  <si>
    <t xml:space="preserve">Maladies dues à une infection par le VIH</t>
  </si>
  <si>
    <t xml:space="preserve">Traumatismes multiples graves</t>
  </si>
  <si>
    <t xml:space="preserve">Transplantations d'organes</t>
  </si>
  <si>
    <t xml:space="preserve">Séances</t>
  </si>
  <si>
    <t xml:space="preserve">Erreurs et autres séjours inclassables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</si>
</sst>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#,##0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8"/>
      <color rgb="FF514B64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2"/>
      <color rgb="FF2C3E50"/>
      <name val="Segoe UI"/>
      <family val="2"/>
      <charset val="1"/>
    </font>
    <font>
      <sz val="12"/>
      <color rgb="FF2C3E50"/>
      <name val="Segoe U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0B221"/>
        <bgColor rgb="FF92D050"/>
      </patternFill>
    </fill>
    <fill>
      <patternFill patternType="solid">
        <fgColor rgb="FFFFFFFF"/>
        <bgColor rgb="FFF6F8FA"/>
      </patternFill>
    </fill>
    <fill>
      <patternFill patternType="solid">
        <fgColor rgb="FF514B64"/>
        <bgColor rgb="FF2C3E5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B221"/>
      </patternFill>
    </fill>
    <fill>
      <patternFill patternType="solid">
        <fgColor rgb="FFC00000"/>
        <bgColor rgb="FF800000"/>
      </patternFill>
    </fill>
    <fill>
      <patternFill patternType="solid">
        <fgColor rgb="FFF6F8FA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8" borderId="1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8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B221"/>
      <rgbColor rgb="FF800080"/>
      <rgbColor rgb="FF008080"/>
      <rgbColor rgb="FFC0C0C0"/>
      <rgbColor rgb="FF808080"/>
      <rgbColor rgb="FF9999FF"/>
      <rgbColor rgb="FF993366"/>
      <rgbColor rgb="FFF6F8FA"/>
      <rgbColor rgb="FFCCFFFF"/>
      <rgbColor rgb="FF660066"/>
      <rgbColor rgb="FFFF8080"/>
      <rgbColor rgb="FF0563C1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14B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IP" displayName="IP" ref="A1:G2409" headerRowCount="1" totalsRowCount="0" totalsRowShown="0">
  <autoFilter ref="A1:G2409"/>
  <tableColumns count="7">
    <tableColumn id="1" name="Code"/>
    <tableColumn id="2" name="DMS"/>
    <tableColumn id="3" name="DMSPUB"/>
    <tableColumn id="4" name="EFFECTIF"/>
    <tableColumn id="5" name="NbJours"/>
    <tableColumn id="6" name="NbJoursAtt"/>
    <tableColumn id="7" name="IP-DMS"/>
  </tableColumns>
</table>
</file>

<file path=xl/tables/table2.xml><?xml version="1.0" encoding="utf-8"?>
<table xmlns="http://schemas.openxmlformats.org/spreadsheetml/2006/main" id="2" name="TABCHRU" displayName="TABCHRU" ref="A1:G2410" headerRowCount="1" totalsRowCount="0" totalsRowShown="0">
  <autoFilter ref="A1:G2410"/>
  <tableColumns count="7">
    <tableColumn id="1" name="Code"/>
    <tableColumn id="2" name="Libelle"/>
    <tableColumn id="3" name="Effectif"/>
    <tableColumn id="4" name="DMS"/>
    <tableColumn id="5" name="Age_moyen"/>
    <tableColumn id="6" name="Sexe_ratio"/>
    <tableColumn id="7" name="Deces"/>
  </tableColumns>
</table>
</file>

<file path=xl/tables/table3.xml><?xml version="1.0" encoding="utf-8"?>
<table xmlns="http://schemas.openxmlformats.org/spreadsheetml/2006/main" id="3" name="TABETABPUB" displayName="TABETABPUB" ref="A1:G2471" headerRowCount="1" totalsRowCount="0" totalsRowShown="0">
  <autoFilter ref="A1:G2471"/>
  <tableColumns count="7">
    <tableColumn id="1" name="Code"/>
    <tableColumn id="2" name="Libelle"/>
    <tableColumn id="3" name="Effectif"/>
    <tableColumn id="4" name="DMS"/>
    <tableColumn id="5" name="Age_moyen"/>
    <tableColumn id="6" name="Sexe_ratio"/>
    <tableColumn id="7" name="Dec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63.29"/>
    <col collapsed="false" customWidth="true" hidden="false" outlineLevel="0" max="3" min="3" style="0" width="15.87"/>
    <col collapsed="false" customWidth="true" hidden="false" outlineLevel="0" max="4" min="4" style="0" width="16.14"/>
    <col collapsed="false" customWidth="true" hidden="false" outlineLevel="0" max="5" min="5" style="0" width="15.29"/>
    <col collapsed="false" customWidth="true" hidden="false" outlineLevel="0" max="6" min="6" style="0" width="23.15"/>
    <col collapsed="false" customWidth="true" hidden="false" outlineLevel="0" max="7" min="7" style="0" width="1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5" hidden="false" customHeight="false" outlineLevel="0" collapsed="false">
      <c r="A2" s="4" t="s">
        <v>7</v>
      </c>
      <c r="B2" s="5" t="s">
        <v>8</v>
      </c>
      <c r="C2" s="5" t="n">
        <v>703</v>
      </c>
      <c r="D2" s="5" t="n">
        <v>4.28</v>
      </c>
      <c r="E2" s="5" t="n">
        <v>59.92</v>
      </c>
      <c r="F2" s="6" t="n">
        <v>0.767</v>
      </c>
      <c r="G2" s="7" t="n">
        <v>0.129</v>
      </c>
    </row>
    <row r="3" customFormat="false" ht="15" hidden="false" customHeight="false" outlineLevel="0" collapsed="false">
      <c r="A3" s="4" t="s">
        <v>9</v>
      </c>
      <c r="B3" s="5" t="s">
        <v>10</v>
      </c>
      <c r="C3" s="8" t="n">
        <v>1633</v>
      </c>
      <c r="D3" s="5" t="n">
        <v>7.62</v>
      </c>
      <c r="E3" s="5" t="n">
        <v>67.16</v>
      </c>
      <c r="F3" s="6" t="n">
        <v>0.701</v>
      </c>
      <c r="G3" s="7" t="n">
        <v>0.044</v>
      </c>
    </row>
    <row r="4" customFormat="false" ht="15" hidden="false" customHeight="false" outlineLevel="0" collapsed="false">
      <c r="A4" s="4" t="s">
        <v>11</v>
      </c>
      <c r="B4" s="5" t="s">
        <v>12</v>
      </c>
      <c r="C4" s="8" t="n">
        <v>1470</v>
      </c>
      <c r="D4" s="5" t="n">
        <v>14.15</v>
      </c>
      <c r="E4" s="5" t="n">
        <v>69.86</v>
      </c>
      <c r="F4" s="6" t="n">
        <v>0.658</v>
      </c>
      <c r="G4" s="7" t="n">
        <v>0.07</v>
      </c>
    </row>
    <row r="5" customFormat="false" ht="15" hidden="false" customHeight="false" outlineLevel="0" collapsed="false">
      <c r="A5" s="4" t="s">
        <v>13</v>
      </c>
      <c r="B5" s="5" t="s">
        <v>14</v>
      </c>
      <c r="C5" s="8" t="n">
        <v>1207</v>
      </c>
      <c r="D5" s="5" t="n">
        <v>39.85</v>
      </c>
      <c r="E5" s="5" t="n">
        <v>57.99</v>
      </c>
      <c r="F5" s="6" t="n">
        <v>0.742</v>
      </c>
      <c r="G5" s="7" t="n">
        <v>0.192</v>
      </c>
    </row>
    <row r="6" customFormat="false" ht="22.5" hidden="false" customHeight="false" outlineLevel="0" collapsed="false">
      <c r="A6" s="4" t="s">
        <v>15</v>
      </c>
      <c r="B6" s="5" t="s">
        <v>16</v>
      </c>
      <c r="C6" s="8" t="n">
        <v>5433</v>
      </c>
      <c r="D6" s="5" t="n">
        <v>5.3</v>
      </c>
      <c r="E6" s="5" t="n">
        <v>56.12</v>
      </c>
      <c r="F6" s="6" t="n">
        <v>0.486</v>
      </c>
      <c r="G6" s="7" t="n">
        <v>0.03</v>
      </c>
    </row>
    <row r="7" customFormat="false" ht="22.5" hidden="false" customHeight="false" outlineLevel="0" collapsed="false">
      <c r="A7" s="4" t="s">
        <v>17</v>
      </c>
      <c r="B7" s="5" t="s">
        <v>18</v>
      </c>
      <c r="C7" s="8" t="n">
        <v>7391</v>
      </c>
      <c r="D7" s="5" t="n">
        <v>8.36</v>
      </c>
      <c r="E7" s="5" t="n">
        <v>57.57</v>
      </c>
      <c r="F7" s="6" t="n">
        <v>0.486</v>
      </c>
      <c r="G7" s="7" t="n">
        <v>0.016</v>
      </c>
    </row>
    <row r="8" customFormat="false" ht="22.5" hidden="false" customHeight="false" outlineLevel="0" collapsed="false">
      <c r="A8" s="4" t="s">
        <v>19</v>
      </c>
      <c r="B8" s="5" t="s">
        <v>20</v>
      </c>
      <c r="C8" s="8" t="n">
        <v>4963</v>
      </c>
      <c r="D8" s="5" t="n">
        <v>14.27</v>
      </c>
      <c r="E8" s="5" t="n">
        <v>60.58</v>
      </c>
      <c r="F8" s="6" t="n">
        <v>0.501</v>
      </c>
      <c r="G8" s="7" t="n">
        <v>0.045</v>
      </c>
    </row>
    <row r="9" customFormat="false" ht="22.5" hidden="false" customHeight="false" outlineLevel="0" collapsed="false">
      <c r="A9" s="4" t="s">
        <v>21</v>
      </c>
      <c r="B9" s="5" t="s">
        <v>22</v>
      </c>
      <c r="C9" s="8" t="n">
        <v>3975</v>
      </c>
      <c r="D9" s="5" t="n">
        <v>37.1</v>
      </c>
      <c r="E9" s="5" t="n">
        <v>57.51</v>
      </c>
      <c r="F9" s="6" t="n">
        <v>0.525</v>
      </c>
      <c r="G9" s="7" t="n">
        <v>0.179</v>
      </c>
    </row>
    <row r="10" customFormat="false" ht="22.5" hidden="false" customHeight="false" outlineLevel="0" collapsed="false">
      <c r="A10" s="4" t="s">
        <v>23</v>
      </c>
      <c r="B10" s="5" t="s">
        <v>24</v>
      </c>
      <c r="C10" s="8" t="n">
        <v>3131</v>
      </c>
      <c r="D10" s="5" t="n">
        <v>4.26</v>
      </c>
      <c r="E10" s="5" t="n">
        <v>49.89</v>
      </c>
      <c r="F10" s="6" t="n">
        <v>0.524</v>
      </c>
      <c r="G10" s="7" t="n">
        <v>0.001</v>
      </c>
    </row>
    <row r="11" customFormat="false" ht="22.5" hidden="false" customHeight="false" outlineLevel="0" collapsed="false">
      <c r="A11" s="4" t="s">
        <v>25</v>
      </c>
      <c r="B11" s="5" t="s">
        <v>26</v>
      </c>
      <c r="C11" s="8" t="n">
        <v>2544</v>
      </c>
      <c r="D11" s="5" t="n">
        <v>7.85</v>
      </c>
      <c r="E11" s="5" t="n">
        <v>55.99</v>
      </c>
      <c r="F11" s="6" t="n">
        <v>0.512</v>
      </c>
      <c r="G11" s="7" t="n">
        <v>0.003</v>
      </c>
    </row>
    <row r="12" customFormat="false" ht="22.5" hidden="false" customHeight="false" outlineLevel="0" collapsed="false">
      <c r="A12" s="4" t="s">
        <v>27</v>
      </c>
      <c r="B12" s="5" t="s">
        <v>28</v>
      </c>
      <c r="C12" s="8" t="n">
        <v>1552</v>
      </c>
      <c r="D12" s="5" t="n">
        <v>13</v>
      </c>
      <c r="E12" s="5" t="n">
        <v>57</v>
      </c>
      <c r="F12" s="6" t="n">
        <v>0.537</v>
      </c>
      <c r="G12" s="7" t="n">
        <v>0.023</v>
      </c>
    </row>
    <row r="13" customFormat="false" ht="22.5" hidden="false" customHeight="false" outlineLevel="0" collapsed="false">
      <c r="A13" s="4" t="s">
        <v>29</v>
      </c>
      <c r="B13" s="5" t="s">
        <v>30</v>
      </c>
      <c r="C13" s="5" t="n">
        <v>548</v>
      </c>
      <c r="D13" s="5" t="n">
        <v>30.71</v>
      </c>
      <c r="E13" s="5" t="n">
        <v>56.68</v>
      </c>
      <c r="F13" s="6" t="n">
        <v>0.615</v>
      </c>
      <c r="G13" s="7" t="n">
        <v>0.109</v>
      </c>
    </row>
    <row r="14" customFormat="false" ht="15" hidden="false" customHeight="false" outlineLevel="0" collapsed="false">
      <c r="A14" s="4" t="s">
        <v>31</v>
      </c>
      <c r="B14" s="5" t="s">
        <v>32</v>
      </c>
      <c r="C14" s="8" t="n">
        <v>4721</v>
      </c>
      <c r="D14" s="5" t="n">
        <v>4.43</v>
      </c>
      <c r="E14" s="5" t="n">
        <v>70.9</v>
      </c>
      <c r="F14" s="6" t="n">
        <v>0.717</v>
      </c>
      <c r="G14" s="7" t="n">
        <v>0.001</v>
      </c>
    </row>
    <row r="15" customFormat="false" ht="15" hidden="false" customHeight="false" outlineLevel="0" collapsed="false">
      <c r="A15" s="4" t="s">
        <v>33</v>
      </c>
      <c r="B15" s="5" t="s">
        <v>34</v>
      </c>
      <c r="C15" s="8" t="n">
        <v>3088</v>
      </c>
      <c r="D15" s="5" t="n">
        <v>6.84</v>
      </c>
      <c r="E15" s="5" t="n">
        <v>72.08</v>
      </c>
      <c r="F15" s="6" t="n">
        <v>0.706</v>
      </c>
      <c r="G15" s="7" t="n">
        <v>0.002</v>
      </c>
    </row>
    <row r="16" customFormat="false" ht="15" hidden="false" customHeight="false" outlineLevel="0" collapsed="false">
      <c r="A16" s="4" t="s">
        <v>35</v>
      </c>
      <c r="B16" s="5" t="s">
        <v>36</v>
      </c>
      <c r="C16" s="8" t="n">
        <v>1006</v>
      </c>
      <c r="D16" s="5" t="n">
        <v>13.49</v>
      </c>
      <c r="E16" s="5" t="n">
        <v>73.47</v>
      </c>
      <c r="F16" s="6" t="n">
        <v>0.702</v>
      </c>
      <c r="G16" s="7" t="n">
        <v>0.021</v>
      </c>
    </row>
    <row r="17" customFormat="false" ht="15" hidden="false" customHeight="false" outlineLevel="0" collapsed="false">
      <c r="A17" s="4" t="s">
        <v>37</v>
      </c>
      <c r="B17" s="5" t="s">
        <v>38</v>
      </c>
      <c r="C17" s="5" t="n">
        <v>187</v>
      </c>
      <c r="D17" s="5" t="n">
        <v>25.14</v>
      </c>
      <c r="E17" s="5" t="n">
        <v>74.67</v>
      </c>
      <c r="F17" s="6" t="n">
        <v>0.727</v>
      </c>
      <c r="G17" s="7" t="n">
        <v>0.144</v>
      </c>
    </row>
    <row r="18" customFormat="false" ht="22.5" hidden="false" customHeight="false" outlineLevel="0" collapsed="false">
      <c r="A18" s="4" t="s">
        <v>39</v>
      </c>
      <c r="B18" s="5" t="s">
        <v>40</v>
      </c>
      <c r="C18" s="8" t="n">
        <v>2848</v>
      </c>
      <c r="D18" s="5" t="n">
        <v>0</v>
      </c>
      <c r="E18" s="5" t="n">
        <v>38.49</v>
      </c>
      <c r="F18" s="6" t="n">
        <v>0.654</v>
      </c>
      <c r="G18" s="7" t="n">
        <v>0</v>
      </c>
    </row>
    <row r="19" customFormat="false" ht="22.5" hidden="false" customHeight="false" outlineLevel="0" collapsed="false">
      <c r="A19" s="4" t="s">
        <v>41</v>
      </c>
      <c r="B19" s="5" t="s">
        <v>42</v>
      </c>
      <c r="C19" s="8" t="n">
        <v>3825</v>
      </c>
      <c r="D19" s="5" t="n">
        <v>2.25</v>
      </c>
      <c r="E19" s="5" t="n">
        <v>38.22</v>
      </c>
      <c r="F19" s="6" t="n">
        <v>0.641</v>
      </c>
      <c r="G19" s="7" t="n">
        <v>0.002</v>
      </c>
    </row>
    <row r="20" customFormat="false" ht="22.5" hidden="false" customHeight="false" outlineLevel="0" collapsed="false">
      <c r="A20" s="4" t="s">
        <v>43</v>
      </c>
      <c r="B20" s="5" t="s">
        <v>44</v>
      </c>
      <c r="C20" s="5" t="n">
        <v>718</v>
      </c>
      <c r="D20" s="5" t="n">
        <v>6.08</v>
      </c>
      <c r="E20" s="5" t="n">
        <v>43.13</v>
      </c>
      <c r="F20" s="6" t="n">
        <v>0.556</v>
      </c>
      <c r="G20" s="7" t="n">
        <v>0.004</v>
      </c>
    </row>
    <row r="21" customFormat="false" ht="22.5" hidden="false" customHeight="false" outlineLevel="0" collapsed="false">
      <c r="A21" s="4" t="s">
        <v>45</v>
      </c>
      <c r="B21" s="5" t="s">
        <v>46</v>
      </c>
      <c r="C21" s="5" t="n">
        <v>277</v>
      </c>
      <c r="D21" s="5" t="n">
        <v>14.02</v>
      </c>
      <c r="E21" s="5" t="n">
        <v>49.68</v>
      </c>
      <c r="F21" s="6" t="n">
        <v>0.516</v>
      </c>
      <c r="G21" s="7" t="n">
        <v>0.025</v>
      </c>
    </row>
    <row r="22" customFormat="false" ht="22.5" hidden="false" customHeight="false" outlineLevel="0" collapsed="false">
      <c r="A22" s="4" t="s">
        <v>47</v>
      </c>
      <c r="B22" s="5" t="s">
        <v>48</v>
      </c>
      <c r="C22" s="5" t="n">
        <v>140</v>
      </c>
      <c r="D22" s="5" t="n">
        <v>45.31</v>
      </c>
      <c r="E22" s="5" t="n">
        <v>50.6</v>
      </c>
      <c r="F22" s="6" t="n">
        <v>0.621</v>
      </c>
      <c r="G22" s="7" t="n">
        <v>0.093</v>
      </c>
    </row>
    <row r="23" customFormat="false" ht="15" hidden="false" customHeight="false" outlineLevel="0" collapsed="false">
      <c r="A23" s="4" t="s">
        <v>49</v>
      </c>
      <c r="B23" s="5" t="s">
        <v>50</v>
      </c>
      <c r="C23" s="8" t="n">
        <v>1277</v>
      </c>
      <c r="D23" s="5" t="n">
        <v>5.51</v>
      </c>
      <c r="E23" s="5" t="n">
        <v>60.43</v>
      </c>
      <c r="F23" s="6" t="n">
        <v>0.588</v>
      </c>
      <c r="G23" s="7" t="n">
        <v>0</v>
      </c>
    </row>
    <row r="24" customFormat="false" ht="15" hidden="false" customHeight="false" outlineLevel="0" collapsed="false">
      <c r="A24" s="4" t="s">
        <v>51</v>
      </c>
      <c r="B24" s="5" t="s">
        <v>52</v>
      </c>
      <c r="C24" s="5" t="n">
        <v>300</v>
      </c>
      <c r="D24" s="5" t="n">
        <v>11.18</v>
      </c>
      <c r="E24" s="5" t="n">
        <v>54.22</v>
      </c>
      <c r="F24" s="6" t="n">
        <v>0.597</v>
      </c>
      <c r="G24" s="7" t="n">
        <v>0.01</v>
      </c>
    </row>
    <row r="25" customFormat="false" ht="15" hidden="false" customHeight="false" outlineLevel="0" collapsed="false">
      <c r="A25" s="4" t="s">
        <v>53</v>
      </c>
      <c r="B25" s="5" t="s">
        <v>54</v>
      </c>
      <c r="C25" s="5" t="n">
        <v>65</v>
      </c>
      <c r="D25" s="5" t="n">
        <v>19.02</v>
      </c>
      <c r="E25" s="5" t="n">
        <v>52.03</v>
      </c>
      <c r="F25" s="6" t="n">
        <v>0.523</v>
      </c>
      <c r="G25" s="7" t="n">
        <v>0.015</v>
      </c>
    </row>
    <row r="26" customFormat="false" ht="15" hidden="false" customHeight="false" outlineLevel="0" collapsed="false">
      <c r="A26" s="4" t="s">
        <v>55</v>
      </c>
      <c r="B26" s="5" t="s">
        <v>56</v>
      </c>
      <c r="C26" s="5" t="n">
        <v>30</v>
      </c>
      <c r="D26" s="5" t="n">
        <v>26.37</v>
      </c>
      <c r="E26" s="5" t="n">
        <v>49.37</v>
      </c>
      <c r="F26" s="6" t="n">
        <v>0.633</v>
      </c>
      <c r="G26" s="7" t="n">
        <v>0</v>
      </c>
    </row>
    <row r="27" customFormat="false" ht="15" hidden="false" customHeight="false" outlineLevel="0" collapsed="false">
      <c r="A27" s="4" t="s">
        <v>57</v>
      </c>
      <c r="B27" s="5" t="s">
        <v>58</v>
      </c>
      <c r="C27" s="8" t="n">
        <v>1247</v>
      </c>
      <c r="D27" s="5" t="n">
        <v>0</v>
      </c>
      <c r="E27" s="5" t="n">
        <v>56.68</v>
      </c>
      <c r="F27" s="6" t="n">
        <v>0.268</v>
      </c>
      <c r="G27" s="7" t="n">
        <v>0</v>
      </c>
    </row>
    <row r="28" customFormat="false" ht="15" hidden="false" customHeight="false" outlineLevel="0" collapsed="false">
      <c r="A28" s="4" t="s">
        <v>59</v>
      </c>
      <c r="B28" s="5" t="s">
        <v>60</v>
      </c>
      <c r="C28" s="8" t="n">
        <v>2405</v>
      </c>
      <c r="D28" s="5" t="n">
        <v>2.54</v>
      </c>
      <c r="E28" s="5" t="n">
        <v>49.37</v>
      </c>
      <c r="F28" s="6" t="n">
        <v>0.412</v>
      </c>
      <c r="G28" s="7" t="n">
        <v>0</v>
      </c>
    </row>
    <row r="29" customFormat="false" ht="15" hidden="false" customHeight="false" outlineLevel="0" collapsed="false">
      <c r="A29" s="4" t="s">
        <v>61</v>
      </c>
      <c r="B29" s="5" t="s">
        <v>62</v>
      </c>
      <c r="C29" s="5" t="n">
        <v>366</v>
      </c>
      <c r="D29" s="5" t="n">
        <v>4.92</v>
      </c>
      <c r="E29" s="5" t="n">
        <v>41.19</v>
      </c>
      <c r="F29" s="6" t="n">
        <v>0.478</v>
      </c>
      <c r="G29" s="7" t="n">
        <v>0</v>
      </c>
    </row>
    <row r="30" customFormat="false" ht="15" hidden="false" customHeight="false" outlineLevel="0" collapsed="false">
      <c r="A30" s="4" t="s">
        <v>63</v>
      </c>
      <c r="B30" s="5" t="s">
        <v>64</v>
      </c>
      <c r="C30" s="5" t="n">
        <v>31</v>
      </c>
      <c r="D30" s="5" t="n">
        <v>11.42</v>
      </c>
      <c r="E30" s="5" t="n">
        <v>47.81</v>
      </c>
      <c r="F30" s="6" t="n">
        <v>0.355</v>
      </c>
      <c r="G30" s="7" t="n">
        <v>0</v>
      </c>
    </row>
    <row r="31" customFormat="false" ht="15" hidden="false" customHeight="false" outlineLevel="0" collapsed="false">
      <c r="A31" s="4" t="s">
        <v>65</v>
      </c>
      <c r="B31" s="5" t="s">
        <v>66</v>
      </c>
      <c r="C31" s="5" t="n">
        <v>188</v>
      </c>
      <c r="D31" s="5" t="n">
        <v>4.46</v>
      </c>
      <c r="E31" s="5" t="n">
        <v>8.95</v>
      </c>
      <c r="F31" s="6" t="n">
        <v>0.574</v>
      </c>
      <c r="G31" s="7" t="n">
        <v>0.005</v>
      </c>
    </row>
    <row r="32" customFormat="false" ht="15" hidden="false" customHeight="false" outlineLevel="0" collapsed="false">
      <c r="A32" s="4" t="s">
        <v>67</v>
      </c>
      <c r="B32" s="5" t="s">
        <v>68</v>
      </c>
      <c r="C32" s="5" t="n">
        <v>268</v>
      </c>
      <c r="D32" s="5" t="n">
        <v>7.23</v>
      </c>
      <c r="E32" s="5" t="n">
        <v>8.36</v>
      </c>
      <c r="F32" s="6" t="n">
        <v>0.496</v>
      </c>
      <c r="G32" s="7" t="n">
        <v>0</v>
      </c>
    </row>
    <row r="33" customFormat="false" ht="15" hidden="false" customHeight="false" outlineLevel="0" collapsed="false">
      <c r="A33" s="4" t="s">
        <v>69</v>
      </c>
      <c r="B33" s="5" t="s">
        <v>70</v>
      </c>
      <c r="C33" s="5" t="n">
        <v>245</v>
      </c>
      <c r="D33" s="5" t="n">
        <v>10.84</v>
      </c>
      <c r="E33" s="5" t="n">
        <v>7.48</v>
      </c>
      <c r="F33" s="6" t="n">
        <v>0.527</v>
      </c>
      <c r="G33" s="7" t="n">
        <v>0.024</v>
      </c>
    </row>
    <row r="34" customFormat="false" ht="15" hidden="false" customHeight="false" outlineLevel="0" collapsed="false">
      <c r="A34" s="4" t="s">
        <v>71</v>
      </c>
      <c r="B34" s="5" t="s">
        <v>72</v>
      </c>
      <c r="C34" s="5" t="n">
        <v>141</v>
      </c>
      <c r="D34" s="5" t="n">
        <v>22.98</v>
      </c>
      <c r="E34" s="5" t="n">
        <v>7.69</v>
      </c>
      <c r="F34" s="6" t="n">
        <v>0.645</v>
      </c>
      <c r="G34" s="7" t="n">
        <v>0.071</v>
      </c>
    </row>
    <row r="35" customFormat="false" ht="15" hidden="false" customHeight="false" outlineLevel="0" collapsed="false">
      <c r="A35" s="4" t="s">
        <v>73</v>
      </c>
      <c r="B35" s="5" t="s">
        <v>74</v>
      </c>
      <c r="C35" s="5" t="n">
        <v>551</v>
      </c>
      <c r="D35" s="5" t="n">
        <v>4.17</v>
      </c>
      <c r="E35" s="5" t="n">
        <v>6.49</v>
      </c>
      <c r="F35" s="6" t="n">
        <v>0.583</v>
      </c>
      <c r="G35" s="7" t="n">
        <v>0.022</v>
      </c>
    </row>
    <row r="36" customFormat="false" ht="15" hidden="false" customHeight="false" outlineLevel="0" collapsed="false">
      <c r="A36" s="4" t="s">
        <v>75</v>
      </c>
      <c r="B36" s="5" t="s">
        <v>76</v>
      </c>
      <c r="C36" s="5" t="n">
        <v>668</v>
      </c>
      <c r="D36" s="5" t="n">
        <v>8.04</v>
      </c>
      <c r="E36" s="5" t="n">
        <v>7.67</v>
      </c>
      <c r="F36" s="6" t="n">
        <v>0.608</v>
      </c>
      <c r="G36" s="7" t="n">
        <v>0.015</v>
      </c>
    </row>
    <row r="37" customFormat="false" ht="15" hidden="false" customHeight="false" outlineLevel="0" collapsed="false">
      <c r="A37" s="4" t="s">
        <v>77</v>
      </c>
      <c r="B37" s="5" t="s">
        <v>78</v>
      </c>
      <c r="C37" s="5" t="n">
        <v>307</v>
      </c>
      <c r="D37" s="5" t="n">
        <v>12.23</v>
      </c>
      <c r="E37" s="5" t="n">
        <v>7.07</v>
      </c>
      <c r="F37" s="6" t="n">
        <v>0.635</v>
      </c>
      <c r="G37" s="7" t="n">
        <v>0.023</v>
      </c>
    </row>
    <row r="38" customFormat="false" ht="15" hidden="false" customHeight="false" outlineLevel="0" collapsed="false">
      <c r="A38" s="4" t="s">
        <v>79</v>
      </c>
      <c r="B38" s="5" t="s">
        <v>80</v>
      </c>
      <c r="C38" s="5" t="n">
        <v>288</v>
      </c>
      <c r="D38" s="5" t="n">
        <v>30.18</v>
      </c>
      <c r="E38" s="5" t="n">
        <v>6.84</v>
      </c>
      <c r="F38" s="6" t="n">
        <v>0.622</v>
      </c>
      <c r="G38" s="7" t="n">
        <v>0.097</v>
      </c>
    </row>
    <row r="39" customFormat="false" ht="22.5" hidden="false" customHeight="false" outlineLevel="0" collapsed="false">
      <c r="A39" s="4" t="s">
        <v>81</v>
      </c>
      <c r="B39" s="5" t="s">
        <v>82</v>
      </c>
      <c r="C39" s="8" t="n">
        <v>5091</v>
      </c>
      <c r="D39" s="5" t="n">
        <v>0</v>
      </c>
      <c r="E39" s="5" t="n">
        <v>55.09</v>
      </c>
      <c r="F39" s="6" t="n">
        <v>0.485</v>
      </c>
      <c r="G39" s="7" t="n">
        <v>0</v>
      </c>
    </row>
    <row r="40" customFormat="false" ht="22.5" hidden="false" customHeight="false" outlineLevel="0" collapsed="false">
      <c r="A40" s="4" t="s">
        <v>83</v>
      </c>
      <c r="B40" s="5" t="s">
        <v>84</v>
      </c>
      <c r="C40" s="5" t="n">
        <v>912</v>
      </c>
      <c r="D40" s="5" t="n">
        <v>1.57</v>
      </c>
      <c r="E40" s="5" t="n">
        <v>56.17</v>
      </c>
      <c r="F40" s="6" t="n">
        <v>0.496</v>
      </c>
      <c r="G40" s="7" t="n">
        <v>0</v>
      </c>
    </row>
    <row r="41" customFormat="false" ht="22.5" hidden="false" customHeight="false" outlineLevel="0" collapsed="false">
      <c r="A41" s="4" t="s">
        <v>85</v>
      </c>
      <c r="B41" s="5" t="s">
        <v>86</v>
      </c>
      <c r="C41" s="5" t="n">
        <v>73</v>
      </c>
      <c r="D41" s="5" t="n">
        <v>5.55</v>
      </c>
      <c r="E41" s="5" t="n">
        <v>53</v>
      </c>
      <c r="F41" s="6" t="n">
        <v>0.548</v>
      </c>
      <c r="G41" s="7" t="n">
        <v>0</v>
      </c>
    </row>
    <row r="42" customFormat="false" ht="15" hidden="false" customHeight="false" outlineLevel="0" collapsed="false">
      <c r="A42" s="4" t="s">
        <v>87</v>
      </c>
      <c r="B42" s="5" t="s">
        <v>88</v>
      </c>
      <c r="C42" s="8" t="n">
        <v>37026</v>
      </c>
      <c r="D42" s="5" t="n">
        <v>0</v>
      </c>
      <c r="E42" s="5" t="n">
        <v>59.12</v>
      </c>
      <c r="F42" s="6" t="n">
        <v>0.364</v>
      </c>
      <c r="G42" s="7" t="n">
        <v>0</v>
      </c>
    </row>
    <row r="43" customFormat="false" ht="15" hidden="false" customHeight="false" outlineLevel="0" collapsed="false">
      <c r="A43" s="4" t="s">
        <v>89</v>
      </c>
      <c r="B43" s="5" t="s">
        <v>90</v>
      </c>
      <c r="C43" s="8" t="n">
        <v>1643</v>
      </c>
      <c r="D43" s="5" t="n">
        <v>1.33</v>
      </c>
      <c r="E43" s="5" t="n">
        <v>67.99</v>
      </c>
      <c r="F43" s="6" t="n">
        <v>0.344</v>
      </c>
      <c r="G43" s="7" t="n">
        <v>0</v>
      </c>
    </row>
    <row r="44" customFormat="false" ht="15" hidden="false" customHeight="false" outlineLevel="0" collapsed="false">
      <c r="A44" s="4" t="s">
        <v>91</v>
      </c>
      <c r="B44" s="5" t="s">
        <v>92</v>
      </c>
      <c r="C44" s="5" t="n">
        <v>57</v>
      </c>
      <c r="D44" s="5" t="n">
        <v>5.32</v>
      </c>
      <c r="E44" s="5" t="n">
        <v>72.25</v>
      </c>
      <c r="F44" s="6" t="n">
        <v>0.333</v>
      </c>
      <c r="G44" s="7" t="n">
        <v>0</v>
      </c>
    </row>
    <row r="45" customFormat="false" ht="15" hidden="false" customHeight="false" outlineLevel="0" collapsed="false">
      <c r="A45" s="4" t="s">
        <v>93</v>
      </c>
      <c r="B45" s="5" t="s">
        <v>94</v>
      </c>
      <c r="C45" s="5" t="n">
        <v>13</v>
      </c>
      <c r="D45" s="5" t="n">
        <v>9.31</v>
      </c>
      <c r="E45" s="5" t="n">
        <v>63.08</v>
      </c>
      <c r="F45" s="6" t="n">
        <v>0.538</v>
      </c>
      <c r="G45" s="7" t="n">
        <v>0</v>
      </c>
    </row>
    <row r="46" customFormat="false" ht="15" hidden="false" customHeight="false" outlineLevel="0" collapsed="false">
      <c r="A46" s="4" t="s">
        <v>95</v>
      </c>
      <c r="B46" s="5" t="s">
        <v>96</v>
      </c>
      <c r="C46" s="8" t="n">
        <v>2348</v>
      </c>
      <c r="D46" s="5" t="n">
        <v>3.58</v>
      </c>
      <c r="E46" s="5" t="n">
        <v>51.37</v>
      </c>
      <c r="F46" s="6" t="n">
        <v>0.353</v>
      </c>
      <c r="G46" s="7" t="n">
        <v>0.002</v>
      </c>
    </row>
    <row r="47" customFormat="false" ht="15" hidden="false" customHeight="false" outlineLevel="0" collapsed="false">
      <c r="A47" s="4" t="s">
        <v>97</v>
      </c>
      <c r="B47" s="5" t="s">
        <v>98</v>
      </c>
      <c r="C47" s="8" t="n">
        <v>1139</v>
      </c>
      <c r="D47" s="5" t="n">
        <v>5.36</v>
      </c>
      <c r="E47" s="5" t="n">
        <v>53.15</v>
      </c>
      <c r="F47" s="6" t="n">
        <v>0.366</v>
      </c>
      <c r="G47" s="7" t="n">
        <v>0.002</v>
      </c>
    </row>
    <row r="48" customFormat="false" ht="15" hidden="false" customHeight="false" outlineLevel="0" collapsed="false">
      <c r="A48" s="4" t="s">
        <v>99</v>
      </c>
      <c r="B48" s="5" t="s">
        <v>100</v>
      </c>
      <c r="C48" s="5" t="n">
        <v>281</v>
      </c>
      <c r="D48" s="5" t="n">
        <v>10.21</v>
      </c>
      <c r="E48" s="5" t="n">
        <v>51.52</v>
      </c>
      <c r="F48" s="6" t="n">
        <v>0.452</v>
      </c>
      <c r="G48" s="7" t="n">
        <v>0.011</v>
      </c>
    </row>
    <row r="49" customFormat="false" ht="15" hidden="false" customHeight="false" outlineLevel="0" collapsed="false">
      <c r="A49" s="4" t="s">
        <v>101</v>
      </c>
      <c r="B49" s="5" t="s">
        <v>102</v>
      </c>
      <c r="C49" s="5" t="n">
        <v>103</v>
      </c>
      <c r="D49" s="5" t="n">
        <v>21.58</v>
      </c>
      <c r="E49" s="5" t="n">
        <v>55.59</v>
      </c>
      <c r="F49" s="6" t="n">
        <v>0.466</v>
      </c>
      <c r="G49" s="7" t="n">
        <v>0.049</v>
      </c>
    </row>
    <row r="50" customFormat="false" ht="22.5" hidden="false" customHeight="false" outlineLevel="0" collapsed="false">
      <c r="A50" s="4" t="s">
        <v>103</v>
      </c>
      <c r="B50" s="5" t="s">
        <v>104</v>
      </c>
      <c r="C50" s="8" t="n">
        <v>2234</v>
      </c>
      <c r="D50" s="5" t="n">
        <v>2.42</v>
      </c>
      <c r="E50" s="5" t="n">
        <v>69.85</v>
      </c>
      <c r="F50" s="6" t="n">
        <v>0.543</v>
      </c>
      <c r="G50" s="7" t="n">
        <v>0.11</v>
      </c>
    </row>
    <row r="51" customFormat="false" ht="22.5" hidden="false" customHeight="false" outlineLevel="0" collapsed="false">
      <c r="A51" s="4" t="s">
        <v>105</v>
      </c>
      <c r="B51" s="5" t="s">
        <v>106</v>
      </c>
      <c r="C51" s="8" t="n">
        <v>1164</v>
      </c>
      <c r="D51" s="5" t="n">
        <v>6.91</v>
      </c>
      <c r="E51" s="5" t="n">
        <v>68.96</v>
      </c>
      <c r="F51" s="6" t="n">
        <v>0.484</v>
      </c>
      <c r="G51" s="7" t="n">
        <v>0.092</v>
      </c>
    </row>
    <row r="52" customFormat="false" ht="22.5" hidden="false" customHeight="false" outlineLevel="0" collapsed="false">
      <c r="A52" s="4" t="s">
        <v>107</v>
      </c>
      <c r="B52" s="5" t="s">
        <v>108</v>
      </c>
      <c r="C52" s="8" t="n">
        <v>2106</v>
      </c>
      <c r="D52" s="5" t="n">
        <v>13.14</v>
      </c>
      <c r="E52" s="5" t="n">
        <v>70.73</v>
      </c>
      <c r="F52" s="6" t="n">
        <v>0.474</v>
      </c>
      <c r="G52" s="7" t="n">
        <v>0.104</v>
      </c>
    </row>
    <row r="53" customFormat="false" ht="22.5" hidden="false" customHeight="false" outlineLevel="0" collapsed="false">
      <c r="A53" s="4" t="s">
        <v>109</v>
      </c>
      <c r="B53" s="5" t="s">
        <v>110</v>
      </c>
      <c r="C53" s="5" t="n">
        <v>977</v>
      </c>
      <c r="D53" s="5" t="n">
        <v>23.21</v>
      </c>
      <c r="E53" s="5" t="n">
        <v>73.95</v>
      </c>
      <c r="F53" s="6" t="n">
        <v>0.554</v>
      </c>
      <c r="G53" s="7" t="n">
        <v>0.247</v>
      </c>
    </row>
    <row r="54" customFormat="false" ht="15" hidden="false" customHeight="false" outlineLevel="0" collapsed="false">
      <c r="A54" s="4" t="s">
        <v>111</v>
      </c>
      <c r="B54" s="5" t="s">
        <v>112</v>
      </c>
      <c r="C54" s="8" t="n">
        <v>30379</v>
      </c>
      <c r="D54" s="5" t="n">
        <v>0</v>
      </c>
      <c r="E54" s="5" t="n">
        <v>52.96</v>
      </c>
      <c r="F54" s="6" t="n">
        <v>0.427</v>
      </c>
      <c r="G54" s="7" t="n">
        <v>0</v>
      </c>
    </row>
    <row r="55" customFormat="false" ht="22.5" hidden="false" customHeight="false" outlineLevel="0" collapsed="false">
      <c r="A55" s="4" t="s">
        <v>113</v>
      </c>
      <c r="B55" s="5" t="s">
        <v>114</v>
      </c>
      <c r="C55" s="8" t="n">
        <v>2893</v>
      </c>
      <c r="D55" s="5" t="n">
        <v>0</v>
      </c>
      <c r="E55" s="5" t="n">
        <v>53.59</v>
      </c>
      <c r="F55" s="6" t="n">
        <v>0.297</v>
      </c>
      <c r="G55" s="7" t="n">
        <v>0</v>
      </c>
    </row>
    <row r="56" customFormat="false" ht="22.5" hidden="false" customHeight="false" outlineLevel="0" collapsed="false">
      <c r="A56" s="4" t="s">
        <v>115</v>
      </c>
      <c r="B56" s="5" t="s">
        <v>116</v>
      </c>
      <c r="C56" s="8" t="n">
        <v>6885</v>
      </c>
      <c r="D56" s="5" t="n">
        <v>0</v>
      </c>
      <c r="E56" s="5" t="n">
        <v>25.33</v>
      </c>
      <c r="F56" s="6" t="n">
        <v>0.515</v>
      </c>
      <c r="G56" s="7" t="n">
        <v>0</v>
      </c>
    </row>
    <row r="57" customFormat="false" ht="15" hidden="false" customHeight="false" outlineLevel="0" collapsed="false">
      <c r="A57" s="4" t="s">
        <v>117</v>
      </c>
      <c r="B57" s="5" t="s">
        <v>118</v>
      </c>
      <c r="C57" s="5" t="n">
        <v>301</v>
      </c>
      <c r="D57" s="5" t="n">
        <v>11.7</v>
      </c>
      <c r="E57" s="5" t="n">
        <v>49.87</v>
      </c>
      <c r="F57" s="6" t="n">
        <v>0.465</v>
      </c>
      <c r="G57" s="7" t="n">
        <v>0.02</v>
      </c>
    </row>
    <row r="58" customFormat="false" ht="15" hidden="false" customHeight="false" outlineLevel="0" collapsed="false">
      <c r="A58" s="4" t="s">
        <v>119</v>
      </c>
      <c r="B58" s="5" t="s">
        <v>120</v>
      </c>
      <c r="C58" s="5" t="n">
        <v>558</v>
      </c>
      <c r="D58" s="5" t="n">
        <v>15.84</v>
      </c>
      <c r="E58" s="5" t="n">
        <v>52.17</v>
      </c>
      <c r="F58" s="6" t="n">
        <v>0.382</v>
      </c>
      <c r="G58" s="7" t="n">
        <v>0.022</v>
      </c>
    </row>
    <row r="59" customFormat="false" ht="15" hidden="false" customHeight="false" outlineLevel="0" collapsed="false">
      <c r="A59" s="4" t="s">
        <v>121</v>
      </c>
      <c r="B59" s="5" t="s">
        <v>122</v>
      </c>
      <c r="C59" s="5" t="n">
        <v>285</v>
      </c>
      <c r="D59" s="5" t="n">
        <v>19.83</v>
      </c>
      <c r="E59" s="5" t="n">
        <v>57.33</v>
      </c>
      <c r="F59" s="6" t="n">
        <v>0.365</v>
      </c>
      <c r="G59" s="7" t="n">
        <v>0.042</v>
      </c>
    </row>
    <row r="60" customFormat="false" ht="15" hidden="false" customHeight="false" outlineLevel="0" collapsed="false">
      <c r="A60" s="4" t="s">
        <v>123</v>
      </c>
      <c r="B60" s="5" t="s">
        <v>124</v>
      </c>
      <c r="C60" s="5" t="n">
        <v>301</v>
      </c>
      <c r="D60" s="5" t="n">
        <v>25.54</v>
      </c>
      <c r="E60" s="5" t="n">
        <v>57.85</v>
      </c>
      <c r="F60" s="6" t="n">
        <v>0.402</v>
      </c>
      <c r="G60" s="7" t="n">
        <v>0.106</v>
      </c>
    </row>
    <row r="61" customFormat="false" ht="15" hidden="false" customHeight="false" outlineLevel="0" collapsed="false">
      <c r="A61" s="4" t="s">
        <v>125</v>
      </c>
      <c r="B61" s="5" t="s">
        <v>126</v>
      </c>
      <c r="C61" s="8" t="n">
        <v>2117</v>
      </c>
      <c r="D61" s="5" t="n">
        <v>0.81</v>
      </c>
      <c r="E61" s="5" t="n">
        <v>20.48</v>
      </c>
      <c r="F61" s="6" t="n">
        <v>0.578</v>
      </c>
      <c r="G61" s="7" t="n">
        <v>0</v>
      </c>
    </row>
    <row r="62" customFormat="false" ht="15" hidden="false" customHeight="false" outlineLevel="0" collapsed="false">
      <c r="A62" s="4" t="s">
        <v>127</v>
      </c>
      <c r="B62" s="5" t="s">
        <v>128</v>
      </c>
      <c r="C62" s="8" t="n">
        <v>2788</v>
      </c>
      <c r="D62" s="5" t="n">
        <v>3.19</v>
      </c>
      <c r="E62" s="5" t="n">
        <v>19.82</v>
      </c>
      <c r="F62" s="6" t="n">
        <v>0.565</v>
      </c>
      <c r="G62" s="7" t="n">
        <v>0</v>
      </c>
    </row>
    <row r="63" customFormat="false" ht="15" hidden="false" customHeight="false" outlineLevel="0" collapsed="false">
      <c r="A63" s="4" t="s">
        <v>129</v>
      </c>
      <c r="B63" s="5" t="s">
        <v>130</v>
      </c>
      <c r="C63" s="8" t="n">
        <v>1823</v>
      </c>
      <c r="D63" s="5" t="n">
        <v>6.29</v>
      </c>
      <c r="E63" s="5" t="n">
        <v>26.81</v>
      </c>
      <c r="F63" s="6" t="n">
        <v>0.511</v>
      </c>
      <c r="G63" s="7" t="n">
        <v>0.001</v>
      </c>
    </row>
    <row r="64" customFormat="false" ht="15" hidden="false" customHeight="false" outlineLevel="0" collapsed="false">
      <c r="A64" s="4" t="s">
        <v>131</v>
      </c>
      <c r="B64" s="5" t="s">
        <v>132</v>
      </c>
      <c r="C64" s="5" t="n">
        <v>542</v>
      </c>
      <c r="D64" s="5" t="n">
        <v>13.67</v>
      </c>
      <c r="E64" s="5" t="n">
        <v>60.36</v>
      </c>
      <c r="F64" s="6" t="n">
        <v>0.53</v>
      </c>
      <c r="G64" s="7" t="n">
        <v>0.017</v>
      </c>
    </row>
    <row r="65" customFormat="false" ht="15" hidden="false" customHeight="false" outlineLevel="0" collapsed="false">
      <c r="A65" s="4" t="s">
        <v>133</v>
      </c>
      <c r="B65" s="5" t="s">
        <v>134</v>
      </c>
      <c r="C65" s="5" t="n">
        <v>149</v>
      </c>
      <c r="D65" s="5" t="n">
        <v>20.05</v>
      </c>
      <c r="E65" s="5" t="n">
        <v>56.48</v>
      </c>
      <c r="F65" s="6" t="n">
        <v>0.577</v>
      </c>
      <c r="G65" s="7" t="n">
        <v>0.094</v>
      </c>
    </row>
    <row r="66" customFormat="false" ht="22.5" hidden="false" customHeight="false" outlineLevel="0" collapsed="false">
      <c r="A66" s="4" t="s">
        <v>135</v>
      </c>
      <c r="B66" s="5" t="s">
        <v>136</v>
      </c>
      <c r="C66" s="5" t="n">
        <v>778</v>
      </c>
      <c r="D66" s="5" t="n">
        <v>0</v>
      </c>
      <c r="E66" s="5" t="n">
        <v>41.86</v>
      </c>
      <c r="F66" s="6" t="n">
        <v>0.494</v>
      </c>
      <c r="G66" s="7" t="n">
        <v>0</v>
      </c>
    </row>
    <row r="67" customFormat="false" ht="15" hidden="false" customHeight="false" outlineLevel="0" collapsed="false">
      <c r="A67" s="4" t="s">
        <v>137</v>
      </c>
      <c r="B67" s="5" t="s">
        <v>138</v>
      </c>
      <c r="C67" s="8" t="n">
        <v>2622</v>
      </c>
      <c r="D67" s="5" t="n">
        <v>3.42</v>
      </c>
      <c r="E67" s="5" t="n">
        <v>36.85</v>
      </c>
      <c r="F67" s="6" t="n">
        <v>0.513</v>
      </c>
      <c r="G67" s="7" t="n">
        <v>0.009</v>
      </c>
    </row>
    <row r="68" customFormat="false" ht="15" hidden="false" customHeight="false" outlineLevel="0" collapsed="false">
      <c r="A68" s="4" t="s">
        <v>139</v>
      </c>
      <c r="B68" s="5" t="s">
        <v>140</v>
      </c>
      <c r="C68" s="8" t="n">
        <v>2748</v>
      </c>
      <c r="D68" s="5" t="n">
        <v>9.37</v>
      </c>
      <c r="E68" s="5" t="n">
        <v>39.78</v>
      </c>
      <c r="F68" s="6" t="n">
        <v>0.519</v>
      </c>
      <c r="G68" s="7" t="n">
        <v>0.007</v>
      </c>
    </row>
    <row r="69" customFormat="false" ht="15" hidden="false" customHeight="false" outlineLevel="0" collapsed="false">
      <c r="A69" s="4" t="s">
        <v>141</v>
      </c>
      <c r="B69" s="5" t="s">
        <v>142</v>
      </c>
      <c r="C69" s="8" t="n">
        <v>2702</v>
      </c>
      <c r="D69" s="5" t="n">
        <v>15.65</v>
      </c>
      <c r="E69" s="5" t="n">
        <v>59.49</v>
      </c>
      <c r="F69" s="6" t="n">
        <v>0.521</v>
      </c>
      <c r="G69" s="7" t="n">
        <v>0.055</v>
      </c>
    </row>
    <row r="70" customFormat="false" ht="15" hidden="false" customHeight="false" outlineLevel="0" collapsed="false">
      <c r="A70" s="4" t="s">
        <v>143</v>
      </c>
      <c r="B70" s="5" t="s">
        <v>144</v>
      </c>
      <c r="C70" s="8" t="n">
        <v>1776</v>
      </c>
      <c r="D70" s="5" t="n">
        <v>28.4</v>
      </c>
      <c r="E70" s="5" t="n">
        <v>56.6</v>
      </c>
      <c r="F70" s="6" t="n">
        <v>0.589</v>
      </c>
      <c r="G70" s="7" t="n">
        <v>0.132</v>
      </c>
    </row>
    <row r="71" customFormat="false" ht="22.5" hidden="false" customHeight="false" outlineLevel="0" collapsed="false">
      <c r="A71" s="4" t="s">
        <v>145</v>
      </c>
      <c r="B71" s="5" t="s">
        <v>146</v>
      </c>
      <c r="C71" s="8" t="n">
        <v>3119</v>
      </c>
      <c r="D71" s="5" t="n">
        <v>0</v>
      </c>
      <c r="E71" s="5" t="n">
        <v>85.18</v>
      </c>
      <c r="F71" s="6" t="n">
        <v>0.379</v>
      </c>
      <c r="G71" s="7" t="n">
        <v>0</v>
      </c>
    </row>
    <row r="72" customFormat="false" ht="22.5" hidden="false" customHeight="false" outlineLevel="0" collapsed="false">
      <c r="A72" s="4" t="s">
        <v>147</v>
      </c>
      <c r="B72" s="5" t="s">
        <v>148</v>
      </c>
      <c r="C72" s="8" t="n">
        <v>1275</v>
      </c>
      <c r="D72" s="5" t="n">
        <v>2.65</v>
      </c>
      <c r="E72" s="5" t="n">
        <v>85.15</v>
      </c>
      <c r="F72" s="6" t="n">
        <v>0.461</v>
      </c>
      <c r="G72" s="7" t="n">
        <v>0.011</v>
      </c>
    </row>
    <row r="73" customFormat="false" ht="22.5" hidden="false" customHeight="false" outlineLevel="0" collapsed="false">
      <c r="A73" s="4" t="s">
        <v>149</v>
      </c>
      <c r="B73" s="5" t="s">
        <v>150</v>
      </c>
      <c r="C73" s="8" t="n">
        <v>2264</v>
      </c>
      <c r="D73" s="5" t="n">
        <v>9.63</v>
      </c>
      <c r="E73" s="5" t="n">
        <v>85.13</v>
      </c>
      <c r="F73" s="6" t="n">
        <v>0.443</v>
      </c>
      <c r="G73" s="7" t="n">
        <v>0.017</v>
      </c>
    </row>
    <row r="74" customFormat="false" ht="22.5" hidden="false" customHeight="false" outlineLevel="0" collapsed="false">
      <c r="A74" s="4" t="s">
        <v>151</v>
      </c>
      <c r="B74" s="5" t="s">
        <v>152</v>
      </c>
      <c r="C74" s="8" t="n">
        <v>3629</v>
      </c>
      <c r="D74" s="5" t="n">
        <v>13.19</v>
      </c>
      <c r="E74" s="5" t="n">
        <v>86.04</v>
      </c>
      <c r="F74" s="6" t="n">
        <v>0.448</v>
      </c>
      <c r="G74" s="7" t="n">
        <v>0.034</v>
      </c>
    </row>
    <row r="75" customFormat="false" ht="22.5" hidden="false" customHeight="false" outlineLevel="0" collapsed="false">
      <c r="A75" s="4" t="s">
        <v>153</v>
      </c>
      <c r="B75" s="5" t="s">
        <v>154</v>
      </c>
      <c r="C75" s="5" t="n">
        <v>660</v>
      </c>
      <c r="D75" s="5" t="n">
        <v>18.69</v>
      </c>
      <c r="E75" s="5" t="n">
        <v>85.85</v>
      </c>
      <c r="F75" s="6" t="n">
        <v>0.568</v>
      </c>
      <c r="G75" s="7" t="n">
        <v>0.186</v>
      </c>
    </row>
    <row r="76" customFormat="false" ht="22.5" hidden="false" customHeight="false" outlineLevel="0" collapsed="false">
      <c r="A76" s="4" t="s">
        <v>155</v>
      </c>
      <c r="B76" s="5" t="s">
        <v>156</v>
      </c>
      <c r="C76" s="8" t="n">
        <v>6313</v>
      </c>
      <c r="D76" s="5" t="n">
        <v>0</v>
      </c>
      <c r="E76" s="5" t="n">
        <v>61.95</v>
      </c>
      <c r="F76" s="6" t="n">
        <v>0.502</v>
      </c>
      <c r="G76" s="7" t="n">
        <v>0</v>
      </c>
    </row>
    <row r="77" customFormat="false" ht="15" hidden="false" customHeight="false" outlineLevel="0" collapsed="false">
      <c r="A77" s="4" t="s">
        <v>157</v>
      </c>
      <c r="B77" s="5" t="s">
        <v>158</v>
      </c>
      <c r="C77" s="8" t="n">
        <v>6721</v>
      </c>
      <c r="D77" s="5" t="n">
        <v>2.75</v>
      </c>
      <c r="E77" s="5" t="n">
        <v>55.17</v>
      </c>
      <c r="F77" s="6" t="n">
        <v>0.508</v>
      </c>
      <c r="G77" s="7" t="n">
        <v>0.004</v>
      </c>
    </row>
    <row r="78" customFormat="false" ht="15" hidden="false" customHeight="false" outlineLevel="0" collapsed="false">
      <c r="A78" s="4" t="s">
        <v>159</v>
      </c>
      <c r="B78" s="5" t="s">
        <v>160</v>
      </c>
      <c r="C78" s="8" t="n">
        <v>5928</v>
      </c>
      <c r="D78" s="5" t="n">
        <v>8.45</v>
      </c>
      <c r="E78" s="5" t="n">
        <v>62.39</v>
      </c>
      <c r="F78" s="6" t="n">
        <v>0.55</v>
      </c>
      <c r="G78" s="7" t="n">
        <v>0.007</v>
      </c>
    </row>
    <row r="79" customFormat="false" ht="15" hidden="false" customHeight="false" outlineLevel="0" collapsed="false">
      <c r="A79" s="4" t="s">
        <v>161</v>
      </c>
      <c r="B79" s="5" t="s">
        <v>162</v>
      </c>
      <c r="C79" s="8" t="n">
        <v>4949</v>
      </c>
      <c r="D79" s="5" t="n">
        <v>14.89</v>
      </c>
      <c r="E79" s="5" t="n">
        <v>66.74</v>
      </c>
      <c r="F79" s="6" t="n">
        <v>0.564</v>
      </c>
      <c r="G79" s="7" t="n">
        <v>0.039</v>
      </c>
    </row>
    <row r="80" customFormat="false" ht="15" hidden="false" customHeight="false" outlineLevel="0" collapsed="false">
      <c r="A80" s="4" t="s">
        <v>163</v>
      </c>
      <c r="B80" s="5" t="s">
        <v>164</v>
      </c>
      <c r="C80" s="8" t="n">
        <v>1363</v>
      </c>
      <c r="D80" s="5" t="n">
        <v>24.86</v>
      </c>
      <c r="E80" s="5" t="n">
        <v>63.96</v>
      </c>
      <c r="F80" s="6" t="n">
        <v>0.618</v>
      </c>
      <c r="G80" s="7" t="n">
        <v>0.164</v>
      </c>
    </row>
    <row r="81" customFormat="false" ht="15" hidden="false" customHeight="false" outlineLevel="0" collapsed="false">
      <c r="A81" s="4" t="s">
        <v>165</v>
      </c>
      <c r="B81" s="5" t="s">
        <v>166</v>
      </c>
      <c r="C81" s="5" t="n">
        <v>806</v>
      </c>
      <c r="D81" s="5" t="n">
        <v>0</v>
      </c>
      <c r="E81" s="5" t="n">
        <v>34.7</v>
      </c>
      <c r="F81" s="6" t="n">
        <v>0.603</v>
      </c>
      <c r="G81" s="7" t="n">
        <v>0</v>
      </c>
    </row>
    <row r="82" customFormat="false" ht="15" hidden="false" customHeight="false" outlineLevel="0" collapsed="false">
      <c r="A82" s="4" t="s">
        <v>167</v>
      </c>
      <c r="B82" s="5" t="s">
        <v>168</v>
      </c>
      <c r="C82" s="5" t="n">
        <v>766</v>
      </c>
      <c r="D82" s="5" t="n">
        <v>2.39</v>
      </c>
      <c r="E82" s="5" t="n">
        <v>42.65</v>
      </c>
      <c r="F82" s="6" t="n">
        <v>0.565</v>
      </c>
      <c r="G82" s="7" t="n">
        <v>0.009</v>
      </c>
    </row>
    <row r="83" customFormat="false" ht="15" hidden="false" customHeight="false" outlineLevel="0" collapsed="false">
      <c r="A83" s="4" t="s">
        <v>169</v>
      </c>
      <c r="B83" s="5" t="s">
        <v>170</v>
      </c>
      <c r="C83" s="5" t="n">
        <v>452</v>
      </c>
      <c r="D83" s="5" t="n">
        <v>8.05</v>
      </c>
      <c r="E83" s="5" t="n">
        <v>50.52</v>
      </c>
      <c r="F83" s="6" t="n">
        <v>0.571</v>
      </c>
      <c r="G83" s="7" t="n">
        <v>0.015</v>
      </c>
    </row>
    <row r="84" customFormat="false" ht="15" hidden="false" customHeight="false" outlineLevel="0" collapsed="false">
      <c r="A84" s="4" t="s">
        <v>171</v>
      </c>
      <c r="B84" s="5" t="s">
        <v>172</v>
      </c>
      <c r="C84" s="5" t="n">
        <v>522</v>
      </c>
      <c r="D84" s="5" t="n">
        <v>16.94</v>
      </c>
      <c r="E84" s="5" t="n">
        <v>63.32</v>
      </c>
      <c r="F84" s="6" t="n">
        <v>0.609</v>
      </c>
      <c r="G84" s="7" t="n">
        <v>0.061</v>
      </c>
    </row>
    <row r="85" customFormat="false" ht="15" hidden="false" customHeight="false" outlineLevel="0" collapsed="false">
      <c r="A85" s="4" t="s">
        <v>173</v>
      </c>
      <c r="B85" s="5" t="s">
        <v>174</v>
      </c>
      <c r="C85" s="5" t="n">
        <v>290</v>
      </c>
      <c r="D85" s="5" t="n">
        <v>30.7</v>
      </c>
      <c r="E85" s="5" t="n">
        <v>59.51</v>
      </c>
      <c r="F85" s="6" t="n">
        <v>0.686</v>
      </c>
      <c r="G85" s="7" t="n">
        <v>0.107</v>
      </c>
    </row>
    <row r="86" customFormat="false" ht="15" hidden="false" customHeight="false" outlineLevel="0" collapsed="false">
      <c r="A86" s="4" t="s">
        <v>175</v>
      </c>
      <c r="B86" s="5" t="s">
        <v>176</v>
      </c>
      <c r="C86" s="8" t="n">
        <v>1115</v>
      </c>
      <c r="D86" s="5" t="n">
        <v>0</v>
      </c>
      <c r="E86" s="5" t="n">
        <v>60.25</v>
      </c>
      <c r="F86" s="6" t="n">
        <v>0.489</v>
      </c>
      <c r="G86" s="7" t="n">
        <v>0</v>
      </c>
    </row>
    <row r="87" customFormat="false" ht="15" hidden="false" customHeight="false" outlineLevel="0" collapsed="false">
      <c r="A87" s="4" t="s">
        <v>177</v>
      </c>
      <c r="B87" s="5" t="s">
        <v>178</v>
      </c>
      <c r="C87" s="8" t="n">
        <v>1849</v>
      </c>
      <c r="D87" s="5" t="n">
        <v>3.15</v>
      </c>
      <c r="E87" s="5" t="n">
        <v>53.17</v>
      </c>
      <c r="F87" s="6" t="n">
        <v>0.519</v>
      </c>
      <c r="G87" s="7" t="n">
        <v>0.008</v>
      </c>
    </row>
    <row r="88" customFormat="false" ht="15" hidden="false" customHeight="false" outlineLevel="0" collapsed="false">
      <c r="A88" s="4" t="s">
        <v>179</v>
      </c>
      <c r="B88" s="5" t="s">
        <v>180</v>
      </c>
      <c r="C88" s="8" t="n">
        <v>1871</v>
      </c>
      <c r="D88" s="5" t="n">
        <v>7.93</v>
      </c>
      <c r="E88" s="5" t="n">
        <v>65.94</v>
      </c>
      <c r="F88" s="6" t="n">
        <v>0.514</v>
      </c>
      <c r="G88" s="7" t="n">
        <v>0.015</v>
      </c>
    </row>
    <row r="89" customFormat="false" ht="15" hidden="false" customHeight="false" outlineLevel="0" collapsed="false">
      <c r="A89" s="4" t="s">
        <v>181</v>
      </c>
      <c r="B89" s="5" t="s">
        <v>182</v>
      </c>
      <c r="C89" s="8" t="n">
        <v>1163</v>
      </c>
      <c r="D89" s="5" t="n">
        <v>15.14</v>
      </c>
      <c r="E89" s="5" t="n">
        <v>73.61</v>
      </c>
      <c r="F89" s="6" t="n">
        <v>0.475</v>
      </c>
      <c r="G89" s="7" t="n">
        <v>0.05</v>
      </c>
    </row>
    <row r="90" customFormat="false" ht="15" hidden="false" customHeight="false" outlineLevel="0" collapsed="false">
      <c r="A90" s="4" t="s">
        <v>183</v>
      </c>
      <c r="B90" s="5" t="s">
        <v>184</v>
      </c>
      <c r="C90" s="5" t="n">
        <v>298</v>
      </c>
      <c r="D90" s="5" t="n">
        <v>26.28</v>
      </c>
      <c r="E90" s="5" t="n">
        <v>68.54</v>
      </c>
      <c r="F90" s="6" t="n">
        <v>0.577</v>
      </c>
      <c r="G90" s="7" t="n">
        <v>0.205</v>
      </c>
    </row>
    <row r="91" customFormat="false" ht="15" hidden="false" customHeight="false" outlineLevel="0" collapsed="false">
      <c r="A91" s="4" t="s">
        <v>185</v>
      </c>
      <c r="B91" s="5" t="s">
        <v>186</v>
      </c>
      <c r="C91" s="8" t="n">
        <v>11570</v>
      </c>
      <c r="D91" s="5" t="n">
        <v>0.37</v>
      </c>
      <c r="E91" s="5" t="n">
        <v>55.28</v>
      </c>
      <c r="F91" s="6" t="n">
        <v>0.468</v>
      </c>
      <c r="G91" s="7" t="n">
        <v>0</v>
      </c>
    </row>
    <row r="92" customFormat="false" ht="15" hidden="false" customHeight="false" outlineLevel="0" collapsed="false">
      <c r="A92" s="4" t="s">
        <v>187</v>
      </c>
      <c r="B92" s="5" t="s">
        <v>188</v>
      </c>
      <c r="C92" s="8" t="n">
        <v>10534</v>
      </c>
      <c r="D92" s="5" t="n">
        <v>3.98</v>
      </c>
      <c r="E92" s="5" t="n">
        <v>57.84</v>
      </c>
      <c r="F92" s="6" t="n">
        <v>0.489</v>
      </c>
      <c r="G92" s="7" t="n">
        <v>0</v>
      </c>
    </row>
    <row r="93" customFormat="false" ht="15" hidden="false" customHeight="false" outlineLevel="0" collapsed="false">
      <c r="A93" s="4" t="s">
        <v>189</v>
      </c>
      <c r="B93" s="5" t="s">
        <v>190</v>
      </c>
      <c r="C93" s="8" t="n">
        <v>9006</v>
      </c>
      <c r="D93" s="5" t="n">
        <v>7.04</v>
      </c>
      <c r="E93" s="5" t="n">
        <v>64.02</v>
      </c>
      <c r="F93" s="6" t="n">
        <v>0.463</v>
      </c>
      <c r="G93" s="7" t="n">
        <v>0.002</v>
      </c>
    </row>
    <row r="94" customFormat="false" ht="15" hidden="false" customHeight="false" outlineLevel="0" collapsed="false">
      <c r="A94" s="4" t="s">
        <v>191</v>
      </c>
      <c r="B94" s="5" t="s">
        <v>192</v>
      </c>
      <c r="C94" s="8" t="n">
        <v>3459</v>
      </c>
      <c r="D94" s="5" t="n">
        <v>12</v>
      </c>
      <c r="E94" s="5" t="n">
        <v>70.59</v>
      </c>
      <c r="F94" s="6" t="n">
        <v>0.496</v>
      </c>
      <c r="G94" s="7" t="n">
        <v>0.009</v>
      </c>
    </row>
    <row r="95" customFormat="false" ht="15" hidden="false" customHeight="false" outlineLevel="0" collapsed="false">
      <c r="A95" s="4" t="s">
        <v>193</v>
      </c>
      <c r="B95" s="5" t="s">
        <v>194</v>
      </c>
      <c r="C95" s="5" t="n">
        <v>755</v>
      </c>
      <c r="D95" s="5" t="n">
        <v>21.29</v>
      </c>
      <c r="E95" s="5" t="n">
        <v>67.15</v>
      </c>
      <c r="F95" s="6" t="n">
        <v>0.611</v>
      </c>
      <c r="G95" s="7" t="n">
        <v>0.056</v>
      </c>
    </row>
    <row r="96" customFormat="false" ht="15" hidden="false" customHeight="false" outlineLevel="0" collapsed="false">
      <c r="A96" s="4" t="s">
        <v>195</v>
      </c>
      <c r="B96" s="5" t="s">
        <v>196</v>
      </c>
      <c r="C96" s="8" t="n">
        <v>5701</v>
      </c>
      <c r="D96" s="5" t="n">
        <v>0.42</v>
      </c>
      <c r="E96" s="5" t="n">
        <v>40.8</v>
      </c>
      <c r="F96" s="6" t="n">
        <v>0.494</v>
      </c>
      <c r="G96" s="7" t="n">
        <v>0</v>
      </c>
    </row>
    <row r="97" customFormat="false" ht="15" hidden="false" customHeight="false" outlineLevel="0" collapsed="false">
      <c r="A97" s="4" t="s">
        <v>197</v>
      </c>
      <c r="B97" s="5" t="s">
        <v>198</v>
      </c>
      <c r="C97" s="8" t="n">
        <v>3427</v>
      </c>
      <c r="D97" s="5" t="n">
        <v>3.33</v>
      </c>
      <c r="E97" s="5" t="n">
        <v>45.64</v>
      </c>
      <c r="F97" s="6" t="n">
        <v>0.486</v>
      </c>
      <c r="G97" s="7" t="n">
        <v>0.004</v>
      </c>
    </row>
    <row r="98" customFormat="false" ht="15" hidden="false" customHeight="false" outlineLevel="0" collapsed="false">
      <c r="A98" s="4" t="s">
        <v>199</v>
      </c>
      <c r="B98" s="5" t="s">
        <v>200</v>
      </c>
      <c r="C98" s="8" t="n">
        <v>3676</v>
      </c>
      <c r="D98" s="5" t="n">
        <v>7.67</v>
      </c>
      <c r="E98" s="5" t="n">
        <v>59.31</v>
      </c>
      <c r="F98" s="6" t="n">
        <v>0.494</v>
      </c>
      <c r="G98" s="7" t="n">
        <v>0.005</v>
      </c>
    </row>
    <row r="99" customFormat="false" ht="15" hidden="false" customHeight="false" outlineLevel="0" collapsed="false">
      <c r="A99" s="4" t="s">
        <v>201</v>
      </c>
      <c r="B99" s="5" t="s">
        <v>202</v>
      </c>
      <c r="C99" s="8" t="n">
        <v>2296</v>
      </c>
      <c r="D99" s="5" t="n">
        <v>13.95</v>
      </c>
      <c r="E99" s="5" t="n">
        <v>66.78</v>
      </c>
      <c r="F99" s="6" t="n">
        <v>0.508</v>
      </c>
      <c r="G99" s="7" t="n">
        <v>0.029</v>
      </c>
    </row>
    <row r="100" customFormat="false" ht="15" hidden="false" customHeight="false" outlineLevel="0" collapsed="false">
      <c r="A100" s="4" t="s">
        <v>203</v>
      </c>
      <c r="B100" s="5" t="s">
        <v>204</v>
      </c>
      <c r="C100" s="5" t="n">
        <v>784</v>
      </c>
      <c r="D100" s="5" t="n">
        <v>24.15</v>
      </c>
      <c r="E100" s="5" t="n">
        <v>63.07</v>
      </c>
      <c r="F100" s="6" t="n">
        <v>0.601</v>
      </c>
      <c r="G100" s="7" t="n">
        <v>0.111</v>
      </c>
    </row>
    <row r="101" customFormat="false" ht="15" hidden="false" customHeight="false" outlineLevel="0" collapsed="false">
      <c r="A101" s="4" t="s">
        <v>205</v>
      </c>
      <c r="B101" s="5" t="s">
        <v>206</v>
      </c>
      <c r="C101" s="8" t="n">
        <v>5059</v>
      </c>
      <c r="D101" s="5" t="n">
        <v>1.06</v>
      </c>
      <c r="E101" s="5" t="n">
        <v>59.18</v>
      </c>
      <c r="F101" s="6" t="n">
        <v>0.501</v>
      </c>
      <c r="G101" s="7" t="n">
        <v>0.028</v>
      </c>
    </row>
    <row r="102" customFormat="false" ht="15" hidden="false" customHeight="false" outlineLevel="0" collapsed="false">
      <c r="A102" s="4" t="s">
        <v>207</v>
      </c>
      <c r="B102" s="5" t="s">
        <v>208</v>
      </c>
      <c r="C102" s="8" t="n">
        <v>1469</v>
      </c>
      <c r="D102" s="5" t="n">
        <v>6.16</v>
      </c>
      <c r="E102" s="5" t="n">
        <v>68.37</v>
      </c>
      <c r="F102" s="6" t="n">
        <v>0.416</v>
      </c>
      <c r="G102" s="7" t="n">
        <v>0.106</v>
      </c>
    </row>
    <row r="103" customFormat="false" ht="15" hidden="false" customHeight="false" outlineLevel="0" collapsed="false">
      <c r="A103" s="4" t="s">
        <v>209</v>
      </c>
      <c r="B103" s="5" t="s">
        <v>210</v>
      </c>
      <c r="C103" s="8" t="n">
        <v>2125</v>
      </c>
      <c r="D103" s="5" t="n">
        <v>11.09</v>
      </c>
      <c r="E103" s="5" t="n">
        <v>72.73</v>
      </c>
      <c r="F103" s="6" t="n">
        <v>0.438</v>
      </c>
      <c r="G103" s="7" t="n">
        <v>0.133</v>
      </c>
    </row>
    <row r="104" customFormat="false" ht="15" hidden="false" customHeight="false" outlineLevel="0" collapsed="false">
      <c r="A104" s="4" t="s">
        <v>211</v>
      </c>
      <c r="B104" s="5" t="s">
        <v>212</v>
      </c>
      <c r="C104" s="8" t="n">
        <v>1433</v>
      </c>
      <c r="D104" s="5" t="n">
        <v>19.67</v>
      </c>
      <c r="E104" s="5" t="n">
        <v>68.63</v>
      </c>
      <c r="F104" s="6" t="n">
        <v>0.516</v>
      </c>
      <c r="G104" s="7" t="n">
        <v>0.224</v>
      </c>
    </row>
    <row r="105" customFormat="false" ht="22.5" hidden="false" customHeight="false" outlineLevel="0" collapsed="false">
      <c r="A105" s="4" t="s">
        <v>213</v>
      </c>
      <c r="B105" s="5" t="s">
        <v>214</v>
      </c>
      <c r="C105" s="8" t="n">
        <v>4902</v>
      </c>
      <c r="D105" s="5" t="n">
        <v>1.02</v>
      </c>
      <c r="E105" s="5" t="n">
        <v>86.59</v>
      </c>
      <c r="F105" s="6" t="n">
        <v>0.381</v>
      </c>
      <c r="G105" s="7" t="n">
        <v>0.002</v>
      </c>
    </row>
    <row r="106" customFormat="false" ht="22.5" hidden="false" customHeight="false" outlineLevel="0" collapsed="false">
      <c r="A106" s="4" t="s">
        <v>215</v>
      </c>
      <c r="B106" s="5" t="s">
        <v>216</v>
      </c>
      <c r="C106" s="8" t="n">
        <v>2109</v>
      </c>
      <c r="D106" s="5" t="n">
        <v>5.2</v>
      </c>
      <c r="E106" s="5" t="n">
        <v>85.73</v>
      </c>
      <c r="F106" s="6" t="n">
        <v>0.407</v>
      </c>
      <c r="G106" s="7" t="n">
        <v>0</v>
      </c>
    </row>
    <row r="107" customFormat="false" ht="22.5" hidden="false" customHeight="false" outlineLevel="0" collapsed="false">
      <c r="A107" s="4" t="s">
        <v>217</v>
      </c>
      <c r="B107" s="5" t="s">
        <v>218</v>
      </c>
      <c r="C107" s="8" t="n">
        <v>4513</v>
      </c>
      <c r="D107" s="5" t="n">
        <v>6.83</v>
      </c>
      <c r="E107" s="5" t="n">
        <v>86.33</v>
      </c>
      <c r="F107" s="6" t="n">
        <v>0.371</v>
      </c>
      <c r="G107" s="7" t="n">
        <v>0.006</v>
      </c>
    </row>
    <row r="108" customFormat="false" ht="22.5" hidden="false" customHeight="false" outlineLevel="0" collapsed="false">
      <c r="A108" s="4" t="s">
        <v>219</v>
      </c>
      <c r="B108" s="5" t="s">
        <v>220</v>
      </c>
      <c r="C108" s="8" t="n">
        <v>2211</v>
      </c>
      <c r="D108" s="5" t="n">
        <v>10.71</v>
      </c>
      <c r="E108" s="5" t="n">
        <v>87.66</v>
      </c>
      <c r="F108" s="6" t="n">
        <v>0.336</v>
      </c>
      <c r="G108" s="7" t="n">
        <v>0.016</v>
      </c>
    </row>
    <row r="109" customFormat="false" ht="22.5" hidden="false" customHeight="false" outlineLevel="0" collapsed="false">
      <c r="A109" s="4" t="s">
        <v>221</v>
      </c>
      <c r="B109" s="5" t="s">
        <v>222</v>
      </c>
      <c r="C109" s="5" t="n">
        <v>284</v>
      </c>
      <c r="D109" s="5" t="n">
        <v>16.02</v>
      </c>
      <c r="E109" s="5" t="n">
        <v>87.69</v>
      </c>
      <c r="F109" s="6" t="n">
        <v>0.423</v>
      </c>
      <c r="G109" s="7" t="n">
        <v>0.109</v>
      </c>
    </row>
    <row r="110" customFormat="false" ht="22.5" hidden="false" customHeight="false" outlineLevel="0" collapsed="false">
      <c r="A110" s="4" t="s">
        <v>223</v>
      </c>
      <c r="B110" s="5" t="s">
        <v>224</v>
      </c>
      <c r="C110" s="8" t="n">
        <v>13954</v>
      </c>
      <c r="D110" s="5" t="n">
        <v>1.04</v>
      </c>
      <c r="E110" s="5" t="n">
        <v>60.7</v>
      </c>
      <c r="F110" s="6" t="n">
        <v>0.515</v>
      </c>
      <c r="G110" s="7" t="n">
        <v>0</v>
      </c>
    </row>
    <row r="111" customFormat="false" ht="22.5" hidden="false" customHeight="false" outlineLevel="0" collapsed="false">
      <c r="A111" s="4" t="s">
        <v>225</v>
      </c>
      <c r="B111" s="5" t="s">
        <v>226</v>
      </c>
      <c r="C111" s="8" t="n">
        <v>5569</v>
      </c>
      <c r="D111" s="5" t="n">
        <v>4.62</v>
      </c>
      <c r="E111" s="5" t="n">
        <v>62.72</v>
      </c>
      <c r="F111" s="6" t="n">
        <v>0.539</v>
      </c>
      <c r="G111" s="7" t="n">
        <v>0</v>
      </c>
    </row>
    <row r="112" customFormat="false" ht="22.5" hidden="false" customHeight="false" outlineLevel="0" collapsed="false">
      <c r="A112" s="4" t="s">
        <v>227</v>
      </c>
      <c r="B112" s="5" t="s">
        <v>228</v>
      </c>
      <c r="C112" s="8" t="n">
        <v>5420</v>
      </c>
      <c r="D112" s="5" t="n">
        <v>5.94</v>
      </c>
      <c r="E112" s="5" t="n">
        <v>65.12</v>
      </c>
      <c r="F112" s="6" t="n">
        <v>0.533</v>
      </c>
      <c r="G112" s="7" t="n">
        <v>0</v>
      </c>
    </row>
    <row r="113" customFormat="false" ht="22.5" hidden="false" customHeight="false" outlineLevel="0" collapsed="false">
      <c r="A113" s="4" t="s">
        <v>229</v>
      </c>
      <c r="B113" s="5" t="s">
        <v>230</v>
      </c>
      <c r="C113" s="5" t="n">
        <v>918</v>
      </c>
      <c r="D113" s="5" t="n">
        <v>10.1</v>
      </c>
      <c r="E113" s="5" t="n">
        <v>69.26</v>
      </c>
      <c r="F113" s="6" t="n">
        <v>0.536</v>
      </c>
      <c r="G113" s="7" t="n">
        <v>0.014</v>
      </c>
    </row>
    <row r="114" customFormat="false" ht="22.5" hidden="false" customHeight="false" outlineLevel="0" collapsed="false">
      <c r="A114" s="4" t="s">
        <v>231</v>
      </c>
      <c r="B114" s="5" t="s">
        <v>232</v>
      </c>
      <c r="C114" s="5" t="n">
        <v>145</v>
      </c>
      <c r="D114" s="5" t="n">
        <v>15.19</v>
      </c>
      <c r="E114" s="5" t="n">
        <v>68.15</v>
      </c>
      <c r="F114" s="6" t="n">
        <v>0.634</v>
      </c>
      <c r="G114" s="7" t="n">
        <v>0.034</v>
      </c>
    </row>
    <row r="115" customFormat="false" ht="15" hidden="false" customHeight="false" outlineLevel="0" collapsed="false">
      <c r="A115" s="4" t="s">
        <v>233</v>
      </c>
      <c r="B115" s="5" t="s">
        <v>234</v>
      </c>
      <c r="C115" s="8" t="n">
        <v>4174</v>
      </c>
      <c r="D115" s="5" t="n">
        <v>0</v>
      </c>
      <c r="E115" s="5" t="n">
        <v>42.27</v>
      </c>
      <c r="F115" s="6" t="n">
        <v>0.282</v>
      </c>
      <c r="G115" s="7" t="n">
        <v>0</v>
      </c>
    </row>
    <row r="116" customFormat="false" ht="15" hidden="false" customHeight="false" outlineLevel="0" collapsed="false">
      <c r="A116" s="4" t="s">
        <v>235</v>
      </c>
      <c r="B116" s="5" t="s">
        <v>236</v>
      </c>
      <c r="C116" s="8" t="n">
        <v>3736</v>
      </c>
      <c r="D116" s="5" t="n">
        <v>2.77</v>
      </c>
      <c r="E116" s="5" t="n">
        <v>42.29</v>
      </c>
      <c r="F116" s="6" t="n">
        <v>0.324</v>
      </c>
      <c r="G116" s="7" t="n">
        <v>0.001</v>
      </c>
    </row>
    <row r="117" customFormat="false" ht="15" hidden="false" customHeight="false" outlineLevel="0" collapsed="false">
      <c r="A117" s="4" t="s">
        <v>237</v>
      </c>
      <c r="B117" s="5" t="s">
        <v>238</v>
      </c>
      <c r="C117" s="8" t="n">
        <v>2715</v>
      </c>
      <c r="D117" s="5" t="n">
        <v>6.73</v>
      </c>
      <c r="E117" s="5" t="n">
        <v>44.6</v>
      </c>
      <c r="F117" s="6" t="n">
        <v>0.349</v>
      </c>
      <c r="G117" s="7" t="n">
        <v>0.001</v>
      </c>
    </row>
    <row r="118" customFormat="false" ht="15" hidden="false" customHeight="false" outlineLevel="0" collapsed="false">
      <c r="A118" s="4" t="s">
        <v>239</v>
      </c>
      <c r="B118" s="5" t="s">
        <v>240</v>
      </c>
      <c r="C118" s="8" t="n">
        <v>1130</v>
      </c>
      <c r="D118" s="5" t="n">
        <v>13.21</v>
      </c>
      <c r="E118" s="5" t="n">
        <v>59.1</v>
      </c>
      <c r="F118" s="6" t="n">
        <v>0.413</v>
      </c>
      <c r="G118" s="7" t="n">
        <v>0.017</v>
      </c>
    </row>
    <row r="119" customFormat="false" ht="15" hidden="false" customHeight="false" outlineLevel="0" collapsed="false">
      <c r="A119" s="4" t="s">
        <v>241</v>
      </c>
      <c r="B119" s="5" t="s">
        <v>242</v>
      </c>
      <c r="C119" s="5" t="n">
        <v>210</v>
      </c>
      <c r="D119" s="5" t="n">
        <v>24.57</v>
      </c>
      <c r="E119" s="5" t="n">
        <v>58.56</v>
      </c>
      <c r="F119" s="6" t="n">
        <v>0.467</v>
      </c>
      <c r="G119" s="7" t="n">
        <v>0.148</v>
      </c>
    </row>
    <row r="120" customFormat="false" ht="15" hidden="false" customHeight="false" outlineLevel="0" collapsed="false">
      <c r="A120" s="4" t="s">
        <v>243</v>
      </c>
      <c r="B120" s="5" t="s">
        <v>244</v>
      </c>
      <c r="C120" s="8" t="n">
        <v>1250</v>
      </c>
      <c r="D120" s="5" t="n">
        <v>0.65</v>
      </c>
      <c r="E120" s="5" t="n">
        <v>53.88</v>
      </c>
      <c r="F120" s="6" t="n">
        <v>0.616</v>
      </c>
      <c r="G120" s="7" t="n">
        <v>0</v>
      </c>
    </row>
    <row r="121" customFormat="false" ht="15" hidden="false" customHeight="false" outlineLevel="0" collapsed="false">
      <c r="A121" s="4" t="s">
        <v>245</v>
      </c>
      <c r="B121" s="5" t="s">
        <v>246</v>
      </c>
      <c r="C121" s="8" t="n">
        <v>1789</v>
      </c>
      <c r="D121" s="5" t="n">
        <v>4.06</v>
      </c>
      <c r="E121" s="5" t="n">
        <v>49.7</v>
      </c>
      <c r="F121" s="6" t="n">
        <v>0.695</v>
      </c>
      <c r="G121" s="7" t="n">
        <v>0.098</v>
      </c>
    </row>
    <row r="122" customFormat="false" ht="15" hidden="false" customHeight="false" outlineLevel="0" collapsed="false">
      <c r="A122" s="4" t="s">
        <v>247</v>
      </c>
      <c r="B122" s="5" t="s">
        <v>248</v>
      </c>
      <c r="C122" s="8" t="n">
        <v>1947</v>
      </c>
      <c r="D122" s="5" t="n">
        <v>8.62</v>
      </c>
      <c r="E122" s="5" t="n">
        <v>66.25</v>
      </c>
      <c r="F122" s="6" t="n">
        <v>0.59</v>
      </c>
      <c r="G122" s="7" t="n">
        <v>0.097</v>
      </c>
    </row>
    <row r="123" customFormat="false" ht="15" hidden="false" customHeight="false" outlineLevel="0" collapsed="false">
      <c r="A123" s="4" t="s">
        <v>249</v>
      </c>
      <c r="B123" s="5" t="s">
        <v>250</v>
      </c>
      <c r="C123" s="8" t="n">
        <v>2035</v>
      </c>
      <c r="D123" s="5" t="n">
        <v>15.03</v>
      </c>
      <c r="E123" s="5" t="n">
        <v>73.78</v>
      </c>
      <c r="F123" s="6" t="n">
        <v>0.553</v>
      </c>
      <c r="G123" s="7" t="n">
        <v>0.132</v>
      </c>
    </row>
    <row r="124" customFormat="false" ht="15" hidden="false" customHeight="false" outlineLevel="0" collapsed="false">
      <c r="A124" s="4" t="s">
        <v>251</v>
      </c>
      <c r="B124" s="5" t="s">
        <v>252</v>
      </c>
      <c r="C124" s="5" t="n">
        <v>871</v>
      </c>
      <c r="D124" s="5" t="n">
        <v>25.72</v>
      </c>
      <c r="E124" s="5" t="n">
        <v>66.47</v>
      </c>
      <c r="F124" s="6" t="n">
        <v>0.711</v>
      </c>
      <c r="G124" s="7" t="n">
        <v>0.25</v>
      </c>
    </row>
    <row r="125" customFormat="false" ht="15" hidden="false" customHeight="false" outlineLevel="0" collapsed="false">
      <c r="A125" s="4" t="s">
        <v>253</v>
      </c>
      <c r="B125" s="5" t="s">
        <v>254</v>
      </c>
      <c r="C125" s="8" t="n">
        <v>10219</v>
      </c>
      <c r="D125" s="5" t="n">
        <v>1.84</v>
      </c>
      <c r="E125" s="5" t="n">
        <v>54.1</v>
      </c>
      <c r="F125" s="6" t="n">
        <v>0.63</v>
      </c>
      <c r="G125" s="7" t="n">
        <v>0.018</v>
      </c>
    </row>
    <row r="126" customFormat="false" ht="15" hidden="false" customHeight="false" outlineLevel="0" collapsed="false">
      <c r="A126" s="4" t="s">
        <v>255</v>
      </c>
      <c r="B126" s="5" t="s">
        <v>256</v>
      </c>
      <c r="C126" s="8" t="n">
        <v>4340</v>
      </c>
      <c r="D126" s="5" t="n">
        <v>7.66</v>
      </c>
      <c r="E126" s="5" t="n">
        <v>70.41</v>
      </c>
      <c r="F126" s="6" t="n">
        <v>0.552</v>
      </c>
      <c r="G126" s="7" t="n">
        <v>0.064</v>
      </c>
    </row>
    <row r="127" customFormat="false" ht="15" hidden="false" customHeight="false" outlineLevel="0" collapsed="false">
      <c r="A127" s="4" t="s">
        <v>257</v>
      </c>
      <c r="B127" s="5" t="s">
        <v>258</v>
      </c>
      <c r="C127" s="8" t="n">
        <v>4358</v>
      </c>
      <c r="D127" s="5" t="n">
        <v>13.02</v>
      </c>
      <c r="E127" s="5" t="n">
        <v>79.9</v>
      </c>
      <c r="F127" s="6" t="n">
        <v>0.487</v>
      </c>
      <c r="G127" s="7" t="n">
        <v>0.09</v>
      </c>
    </row>
    <row r="128" customFormat="false" ht="15" hidden="false" customHeight="false" outlineLevel="0" collapsed="false">
      <c r="A128" s="4" t="s">
        <v>259</v>
      </c>
      <c r="B128" s="5" t="s">
        <v>260</v>
      </c>
      <c r="C128" s="8" t="n">
        <v>1124</v>
      </c>
      <c r="D128" s="5" t="n">
        <v>20.71</v>
      </c>
      <c r="E128" s="5" t="n">
        <v>76.28</v>
      </c>
      <c r="F128" s="6" t="n">
        <v>0.614</v>
      </c>
      <c r="G128" s="7" t="n">
        <v>0.231</v>
      </c>
    </row>
    <row r="129" customFormat="false" ht="15" hidden="false" customHeight="false" outlineLevel="0" collapsed="false">
      <c r="A129" s="4" t="s">
        <v>261</v>
      </c>
      <c r="B129" s="5" t="s">
        <v>262</v>
      </c>
      <c r="C129" s="8" t="n">
        <v>73526</v>
      </c>
      <c r="D129" s="5" t="n">
        <v>0.74</v>
      </c>
      <c r="E129" s="5" t="n">
        <v>44.47</v>
      </c>
      <c r="F129" s="6" t="n">
        <v>0.547</v>
      </c>
      <c r="G129" s="7" t="n">
        <v>0</v>
      </c>
    </row>
    <row r="130" customFormat="false" ht="15" hidden="false" customHeight="false" outlineLevel="0" collapsed="false">
      <c r="A130" s="4" t="s">
        <v>263</v>
      </c>
      <c r="B130" s="5" t="s">
        <v>264</v>
      </c>
      <c r="C130" s="8" t="n">
        <v>2512</v>
      </c>
      <c r="D130" s="5" t="n">
        <v>6.32</v>
      </c>
      <c r="E130" s="5" t="n">
        <v>75.63</v>
      </c>
      <c r="F130" s="6" t="n">
        <v>0.43</v>
      </c>
      <c r="G130" s="7" t="n">
        <v>0.013</v>
      </c>
    </row>
    <row r="131" customFormat="false" ht="15" hidden="false" customHeight="false" outlineLevel="0" collapsed="false">
      <c r="A131" s="4" t="s">
        <v>265</v>
      </c>
      <c r="B131" s="5" t="s">
        <v>266</v>
      </c>
      <c r="C131" s="8" t="n">
        <v>3023</v>
      </c>
      <c r="D131" s="5" t="n">
        <v>10.43</v>
      </c>
      <c r="E131" s="5" t="n">
        <v>84.04</v>
      </c>
      <c r="F131" s="6" t="n">
        <v>0.365</v>
      </c>
      <c r="G131" s="7" t="n">
        <v>0.028</v>
      </c>
    </row>
    <row r="132" customFormat="false" ht="15" hidden="false" customHeight="false" outlineLevel="0" collapsed="false">
      <c r="A132" s="4" t="s">
        <v>267</v>
      </c>
      <c r="B132" s="5" t="s">
        <v>268</v>
      </c>
      <c r="C132" s="5" t="n">
        <v>391</v>
      </c>
      <c r="D132" s="5" t="n">
        <v>15.61</v>
      </c>
      <c r="E132" s="5" t="n">
        <v>82.94</v>
      </c>
      <c r="F132" s="6" t="n">
        <v>0.483</v>
      </c>
      <c r="G132" s="7" t="n">
        <v>0.138</v>
      </c>
    </row>
    <row r="133" customFormat="false" ht="15" hidden="false" customHeight="false" outlineLevel="0" collapsed="false">
      <c r="A133" s="4" t="s">
        <v>269</v>
      </c>
      <c r="B133" s="5" t="s">
        <v>270</v>
      </c>
      <c r="C133" s="8" t="n">
        <v>61580</v>
      </c>
      <c r="D133" s="5" t="n">
        <v>0</v>
      </c>
      <c r="E133" s="5" t="n">
        <v>54.19</v>
      </c>
      <c r="F133" s="6" t="n">
        <v>0.332</v>
      </c>
      <c r="G133" s="7" t="n">
        <v>0</v>
      </c>
    </row>
    <row r="134" customFormat="false" ht="15" hidden="false" customHeight="false" outlineLevel="0" collapsed="false">
      <c r="A134" s="4" t="s">
        <v>271</v>
      </c>
      <c r="B134" s="5" t="s">
        <v>272</v>
      </c>
      <c r="C134" s="8" t="n">
        <v>7657</v>
      </c>
      <c r="D134" s="5" t="n">
        <v>3.08</v>
      </c>
      <c r="E134" s="5" t="n">
        <v>52.06</v>
      </c>
      <c r="F134" s="6" t="n">
        <v>0.36</v>
      </c>
      <c r="G134" s="7" t="n">
        <v>0.002</v>
      </c>
    </row>
    <row r="135" customFormat="false" ht="15" hidden="false" customHeight="false" outlineLevel="0" collapsed="false">
      <c r="A135" s="4" t="s">
        <v>273</v>
      </c>
      <c r="B135" s="5" t="s">
        <v>274</v>
      </c>
      <c r="C135" s="8" t="n">
        <v>5846</v>
      </c>
      <c r="D135" s="5" t="n">
        <v>6.27</v>
      </c>
      <c r="E135" s="5" t="n">
        <v>56.16</v>
      </c>
      <c r="F135" s="6" t="n">
        <v>0.372</v>
      </c>
      <c r="G135" s="7" t="n">
        <v>0.006</v>
      </c>
    </row>
    <row r="136" customFormat="false" ht="15" hidden="false" customHeight="false" outlineLevel="0" collapsed="false">
      <c r="A136" s="4" t="s">
        <v>275</v>
      </c>
      <c r="B136" s="5" t="s">
        <v>276</v>
      </c>
      <c r="C136" s="8" t="n">
        <v>5248</v>
      </c>
      <c r="D136" s="5" t="n">
        <v>11.24</v>
      </c>
      <c r="E136" s="5" t="n">
        <v>69.5</v>
      </c>
      <c r="F136" s="6" t="n">
        <v>0.466</v>
      </c>
      <c r="G136" s="7" t="n">
        <v>0.037</v>
      </c>
    </row>
    <row r="137" customFormat="false" ht="15" hidden="false" customHeight="false" outlineLevel="0" collapsed="false">
      <c r="A137" s="4" t="s">
        <v>277</v>
      </c>
      <c r="B137" s="5" t="s">
        <v>278</v>
      </c>
      <c r="C137" s="8" t="n">
        <v>1331</v>
      </c>
      <c r="D137" s="5" t="n">
        <v>17.31</v>
      </c>
      <c r="E137" s="5" t="n">
        <v>64.77</v>
      </c>
      <c r="F137" s="6" t="n">
        <v>0.52</v>
      </c>
      <c r="G137" s="7" t="n">
        <v>0.08</v>
      </c>
    </row>
    <row r="138" customFormat="false" ht="15" hidden="false" customHeight="false" outlineLevel="0" collapsed="false">
      <c r="A138" s="4" t="s">
        <v>279</v>
      </c>
      <c r="B138" s="5" t="s">
        <v>280</v>
      </c>
      <c r="C138" s="8" t="n">
        <v>14373</v>
      </c>
      <c r="D138" s="5" t="n">
        <v>0</v>
      </c>
      <c r="E138" s="5" t="n">
        <v>37.74</v>
      </c>
      <c r="F138" s="6" t="n">
        <v>0.352</v>
      </c>
      <c r="G138" s="7" t="n">
        <v>0</v>
      </c>
    </row>
    <row r="139" customFormat="false" ht="15" hidden="false" customHeight="false" outlineLevel="0" collapsed="false">
      <c r="A139" s="4" t="s">
        <v>281</v>
      </c>
      <c r="B139" s="5" t="s">
        <v>282</v>
      </c>
      <c r="C139" s="8" t="n">
        <v>28300</v>
      </c>
      <c r="D139" s="5" t="n">
        <v>1.61</v>
      </c>
      <c r="E139" s="5" t="n">
        <v>36.46</v>
      </c>
      <c r="F139" s="6" t="n">
        <v>0.336</v>
      </c>
      <c r="G139" s="7" t="n">
        <v>0</v>
      </c>
    </row>
    <row r="140" customFormat="false" ht="15" hidden="false" customHeight="false" outlineLevel="0" collapsed="false">
      <c r="A140" s="4" t="s">
        <v>283</v>
      </c>
      <c r="B140" s="5" t="s">
        <v>284</v>
      </c>
      <c r="C140" s="8" t="n">
        <v>3881</v>
      </c>
      <c r="D140" s="5" t="n">
        <v>5.5</v>
      </c>
      <c r="E140" s="5" t="n">
        <v>43.73</v>
      </c>
      <c r="F140" s="6" t="n">
        <v>0.303</v>
      </c>
      <c r="G140" s="7" t="n">
        <v>0.001</v>
      </c>
    </row>
    <row r="141" customFormat="false" ht="15" hidden="false" customHeight="false" outlineLevel="0" collapsed="false">
      <c r="A141" s="4" t="s">
        <v>285</v>
      </c>
      <c r="B141" s="5" t="s">
        <v>286</v>
      </c>
      <c r="C141" s="8" t="n">
        <v>1368</v>
      </c>
      <c r="D141" s="5" t="n">
        <v>9.11</v>
      </c>
      <c r="E141" s="5" t="n">
        <v>71.05</v>
      </c>
      <c r="F141" s="6" t="n">
        <v>0.341</v>
      </c>
      <c r="G141" s="7" t="n">
        <v>0.008</v>
      </c>
    </row>
    <row r="142" customFormat="false" ht="15" hidden="false" customHeight="false" outlineLevel="0" collapsed="false">
      <c r="A142" s="4" t="s">
        <v>287</v>
      </c>
      <c r="B142" s="5" t="s">
        <v>288</v>
      </c>
      <c r="C142" s="5" t="n">
        <v>125</v>
      </c>
      <c r="D142" s="5" t="n">
        <v>12.68</v>
      </c>
      <c r="E142" s="5" t="n">
        <v>57.39</v>
      </c>
      <c r="F142" s="6" t="n">
        <v>0.424</v>
      </c>
      <c r="G142" s="7" t="n">
        <v>0.04</v>
      </c>
    </row>
    <row r="143" customFormat="false" ht="15" hidden="false" customHeight="false" outlineLevel="0" collapsed="false">
      <c r="A143" s="4" t="s">
        <v>289</v>
      </c>
      <c r="B143" s="5" t="s">
        <v>290</v>
      </c>
      <c r="C143" s="8" t="n">
        <v>9330</v>
      </c>
      <c r="D143" s="5" t="n">
        <v>1.17</v>
      </c>
      <c r="E143" s="5" t="n">
        <v>2.6</v>
      </c>
      <c r="F143" s="6" t="n">
        <v>0.584</v>
      </c>
      <c r="G143" s="7" t="n">
        <v>0</v>
      </c>
    </row>
    <row r="144" customFormat="false" ht="15" hidden="false" customHeight="false" outlineLevel="0" collapsed="false">
      <c r="A144" s="4" t="s">
        <v>291</v>
      </c>
      <c r="B144" s="5" t="s">
        <v>292</v>
      </c>
      <c r="C144" s="5" t="n">
        <v>296</v>
      </c>
      <c r="D144" s="5" t="n">
        <v>4.18</v>
      </c>
      <c r="E144" s="5" t="n">
        <v>5.75</v>
      </c>
      <c r="F144" s="6" t="n">
        <v>0.561</v>
      </c>
      <c r="G144" s="7" t="n">
        <v>0</v>
      </c>
    </row>
    <row r="145" customFormat="false" ht="15" hidden="false" customHeight="false" outlineLevel="0" collapsed="false">
      <c r="A145" s="4" t="s">
        <v>293</v>
      </c>
      <c r="B145" s="5" t="s">
        <v>294</v>
      </c>
      <c r="C145" s="5" t="n">
        <v>40</v>
      </c>
      <c r="D145" s="5" t="n">
        <v>8.15</v>
      </c>
      <c r="E145" s="5" t="n">
        <v>27.22</v>
      </c>
      <c r="F145" s="6" t="n">
        <v>0.625</v>
      </c>
      <c r="G145" s="7" t="n">
        <v>0.025</v>
      </c>
    </row>
    <row r="146" customFormat="false" ht="15" hidden="false" customHeight="false" outlineLevel="0" collapsed="false">
      <c r="A146" s="4" t="s">
        <v>295</v>
      </c>
      <c r="B146" s="5" t="s">
        <v>296</v>
      </c>
      <c r="C146" s="5" t="n">
        <v>19</v>
      </c>
      <c r="D146" s="5" t="n">
        <v>9.95</v>
      </c>
      <c r="E146" s="5" t="n">
        <v>78.89</v>
      </c>
      <c r="F146" s="6" t="n">
        <v>0.579</v>
      </c>
      <c r="G146" s="7" t="n">
        <v>0.053</v>
      </c>
    </row>
    <row r="147" customFormat="false" ht="15" hidden="false" customHeight="false" outlineLevel="0" collapsed="false">
      <c r="A147" s="4" t="s">
        <v>297</v>
      </c>
      <c r="B147" s="5" t="s">
        <v>298</v>
      </c>
      <c r="C147" s="8" t="n">
        <v>11166</v>
      </c>
      <c r="D147" s="5" t="n">
        <v>0.61</v>
      </c>
      <c r="E147" s="5" t="n">
        <v>7.64</v>
      </c>
      <c r="F147" s="6" t="n">
        <v>0.543</v>
      </c>
      <c r="G147" s="7" t="n">
        <v>0</v>
      </c>
    </row>
    <row r="148" customFormat="false" ht="15" hidden="false" customHeight="false" outlineLevel="0" collapsed="false">
      <c r="A148" s="4" t="s">
        <v>299</v>
      </c>
      <c r="B148" s="5" t="s">
        <v>300</v>
      </c>
      <c r="C148" s="8" t="n">
        <v>5034</v>
      </c>
      <c r="D148" s="5" t="n">
        <v>2.72</v>
      </c>
      <c r="E148" s="5" t="n">
        <v>7.27</v>
      </c>
      <c r="F148" s="6" t="n">
        <v>0.525</v>
      </c>
      <c r="G148" s="7" t="n">
        <v>0.001</v>
      </c>
    </row>
    <row r="149" customFormat="false" ht="15" hidden="false" customHeight="false" outlineLevel="0" collapsed="false">
      <c r="A149" s="4" t="s">
        <v>301</v>
      </c>
      <c r="B149" s="5" t="s">
        <v>302</v>
      </c>
      <c r="C149" s="8" t="n">
        <v>2491</v>
      </c>
      <c r="D149" s="5" t="n">
        <v>5.47</v>
      </c>
      <c r="E149" s="5" t="n">
        <v>4.18</v>
      </c>
      <c r="F149" s="6" t="n">
        <v>0.506</v>
      </c>
      <c r="G149" s="7" t="n">
        <v>0</v>
      </c>
    </row>
    <row r="150" customFormat="false" ht="15" hidden="false" customHeight="false" outlineLevel="0" collapsed="false">
      <c r="A150" s="4" t="s">
        <v>303</v>
      </c>
      <c r="B150" s="5" t="s">
        <v>304</v>
      </c>
      <c r="C150" s="5" t="n">
        <v>533</v>
      </c>
      <c r="D150" s="5" t="n">
        <v>9.54</v>
      </c>
      <c r="E150" s="5" t="n">
        <v>5.14</v>
      </c>
      <c r="F150" s="6" t="n">
        <v>0.525</v>
      </c>
      <c r="G150" s="7" t="n">
        <v>0.019</v>
      </c>
    </row>
    <row r="151" customFormat="false" ht="15" hidden="false" customHeight="false" outlineLevel="0" collapsed="false">
      <c r="A151" s="4" t="s">
        <v>305</v>
      </c>
      <c r="B151" s="5" t="s">
        <v>306</v>
      </c>
      <c r="C151" s="5" t="n">
        <v>216</v>
      </c>
      <c r="D151" s="5" t="n">
        <v>20.26</v>
      </c>
      <c r="E151" s="5" t="n">
        <v>5.99</v>
      </c>
      <c r="F151" s="6" t="n">
        <v>0.569</v>
      </c>
      <c r="G151" s="7" t="n">
        <v>0.032</v>
      </c>
    </row>
    <row r="152" customFormat="false" ht="15" hidden="false" customHeight="false" outlineLevel="0" collapsed="false">
      <c r="A152" s="4" t="s">
        <v>307</v>
      </c>
      <c r="B152" s="5" t="s">
        <v>308</v>
      </c>
      <c r="C152" s="8" t="n">
        <v>28151</v>
      </c>
      <c r="D152" s="5" t="n">
        <v>0.7</v>
      </c>
      <c r="E152" s="5" t="n">
        <v>50.79</v>
      </c>
      <c r="F152" s="6" t="n">
        <v>0.609</v>
      </c>
      <c r="G152" s="7" t="n">
        <v>0</v>
      </c>
    </row>
    <row r="153" customFormat="false" ht="15" hidden="false" customHeight="false" outlineLevel="0" collapsed="false">
      <c r="A153" s="4" t="s">
        <v>309</v>
      </c>
      <c r="B153" s="5" t="s">
        <v>310</v>
      </c>
      <c r="C153" s="8" t="n">
        <v>9738</v>
      </c>
      <c r="D153" s="5" t="n">
        <v>2.96</v>
      </c>
      <c r="E153" s="5" t="n">
        <v>53.63</v>
      </c>
      <c r="F153" s="6" t="n">
        <v>0.569</v>
      </c>
      <c r="G153" s="7" t="n">
        <v>0.009</v>
      </c>
    </row>
    <row r="154" customFormat="false" ht="15" hidden="false" customHeight="false" outlineLevel="0" collapsed="false">
      <c r="A154" s="4" t="s">
        <v>311</v>
      </c>
      <c r="B154" s="5" t="s">
        <v>312</v>
      </c>
      <c r="C154" s="8" t="n">
        <v>12340</v>
      </c>
      <c r="D154" s="5" t="n">
        <v>6.59</v>
      </c>
      <c r="E154" s="5" t="n">
        <v>64.64</v>
      </c>
      <c r="F154" s="6" t="n">
        <v>0.514</v>
      </c>
      <c r="G154" s="7" t="n">
        <v>0.012</v>
      </c>
    </row>
    <row r="155" customFormat="false" ht="15" hidden="false" customHeight="false" outlineLevel="0" collapsed="false">
      <c r="A155" s="4" t="s">
        <v>313</v>
      </c>
      <c r="B155" s="5" t="s">
        <v>314</v>
      </c>
      <c r="C155" s="8" t="n">
        <v>8018</v>
      </c>
      <c r="D155" s="5" t="n">
        <v>11.36</v>
      </c>
      <c r="E155" s="5" t="n">
        <v>71.34</v>
      </c>
      <c r="F155" s="6" t="n">
        <v>0.473</v>
      </c>
      <c r="G155" s="7" t="n">
        <v>0.038</v>
      </c>
    </row>
    <row r="156" customFormat="false" ht="15" hidden="false" customHeight="false" outlineLevel="0" collapsed="false">
      <c r="A156" s="4" t="s">
        <v>315</v>
      </c>
      <c r="B156" s="5" t="s">
        <v>316</v>
      </c>
      <c r="C156" s="8" t="n">
        <v>3602</v>
      </c>
      <c r="D156" s="5" t="n">
        <v>18.53</v>
      </c>
      <c r="E156" s="5" t="n">
        <v>68.43</v>
      </c>
      <c r="F156" s="6" t="n">
        <v>0.592</v>
      </c>
      <c r="G156" s="7" t="n">
        <v>0.124</v>
      </c>
    </row>
    <row r="157" customFormat="false" ht="15" hidden="false" customHeight="false" outlineLevel="0" collapsed="false">
      <c r="A157" s="4" t="s">
        <v>317</v>
      </c>
      <c r="B157" s="5" t="s">
        <v>318</v>
      </c>
      <c r="C157" s="8" t="n">
        <v>1893</v>
      </c>
      <c r="D157" s="5" t="n">
        <v>0.57</v>
      </c>
      <c r="E157" s="5" t="n">
        <v>55.47</v>
      </c>
      <c r="F157" s="6" t="n">
        <v>0.532</v>
      </c>
      <c r="G157" s="7" t="n">
        <v>0</v>
      </c>
    </row>
    <row r="158" customFormat="false" ht="15" hidden="false" customHeight="false" outlineLevel="0" collapsed="false">
      <c r="A158" s="4" t="s">
        <v>319</v>
      </c>
      <c r="B158" s="5" t="s">
        <v>320</v>
      </c>
      <c r="C158" s="8" t="n">
        <v>1882</v>
      </c>
      <c r="D158" s="5" t="n">
        <v>4.01</v>
      </c>
      <c r="E158" s="5" t="n">
        <v>58.02</v>
      </c>
      <c r="F158" s="6" t="n">
        <v>0.522</v>
      </c>
      <c r="G158" s="7" t="n">
        <v>0.038</v>
      </c>
    </row>
    <row r="159" customFormat="false" ht="15" hidden="false" customHeight="false" outlineLevel="0" collapsed="false">
      <c r="A159" s="4" t="s">
        <v>321</v>
      </c>
      <c r="B159" s="5" t="s">
        <v>322</v>
      </c>
      <c r="C159" s="8" t="n">
        <v>2634</v>
      </c>
      <c r="D159" s="5" t="n">
        <v>8.19</v>
      </c>
      <c r="E159" s="5" t="n">
        <v>61.79</v>
      </c>
      <c r="F159" s="6" t="n">
        <v>0.555</v>
      </c>
      <c r="G159" s="7" t="n">
        <v>0.053</v>
      </c>
    </row>
    <row r="160" customFormat="false" ht="15" hidden="false" customHeight="false" outlineLevel="0" collapsed="false">
      <c r="A160" s="4" t="s">
        <v>323</v>
      </c>
      <c r="B160" s="5" t="s">
        <v>324</v>
      </c>
      <c r="C160" s="8" t="n">
        <v>5393</v>
      </c>
      <c r="D160" s="5" t="n">
        <v>14.72</v>
      </c>
      <c r="E160" s="5" t="n">
        <v>67.6</v>
      </c>
      <c r="F160" s="6" t="n">
        <v>0.526</v>
      </c>
      <c r="G160" s="7" t="n">
        <v>0.16</v>
      </c>
    </row>
    <row r="161" customFormat="false" ht="15" hidden="false" customHeight="false" outlineLevel="0" collapsed="false">
      <c r="A161" s="4" t="s">
        <v>325</v>
      </c>
      <c r="B161" s="5" t="s">
        <v>326</v>
      </c>
      <c r="C161" s="8" t="n">
        <v>1811</v>
      </c>
      <c r="D161" s="5" t="n">
        <v>22.98</v>
      </c>
      <c r="E161" s="5" t="n">
        <v>64.66</v>
      </c>
      <c r="F161" s="6" t="n">
        <v>0.556</v>
      </c>
      <c r="G161" s="7" t="n">
        <v>0.241</v>
      </c>
    </row>
    <row r="162" customFormat="false" ht="15" hidden="false" customHeight="false" outlineLevel="0" collapsed="false">
      <c r="A162" s="4" t="s">
        <v>327</v>
      </c>
      <c r="B162" s="5" t="s">
        <v>328</v>
      </c>
      <c r="C162" s="8" t="n">
        <v>1445</v>
      </c>
      <c r="D162" s="5" t="n">
        <v>0.51</v>
      </c>
      <c r="E162" s="5" t="n">
        <v>50.06</v>
      </c>
      <c r="F162" s="6" t="n">
        <v>0.447</v>
      </c>
      <c r="G162" s="7" t="n">
        <v>0</v>
      </c>
    </row>
    <row r="163" customFormat="false" ht="15" hidden="false" customHeight="false" outlineLevel="0" collapsed="false">
      <c r="A163" s="4" t="s">
        <v>329</v>
      </c>
      <c r="B163" s="5" t="s">
        <v>330</v>
      </c>
      <c r="C163" s="8" t="n">
        <v>1066</v>
      </c>
      <c r="D163" s="5" t="n">
        <v>3.24</v>
      </c>
      <c r="E163" s="5" t="n">
        <v>51.93</v>
      </c>
      <c r="F163" s="6" t="n">
        <v>0.447</v>
      </c>
      <c r="G163" s="7" t="n">
        <v>0.002</v>
      </c>
    </row>
    <row r="164" customFormat="false" ht="15" hidden="false" customHeight="false" outlineLevel="0" collapsed="false">
      <c r="A164" s="4" t="s">
        <v>331</v>
      </c>
      <c r="B164" s="5" t="s">
        <v>332</v>
      </c>
      <c r="C164" s="8" t="n">
        <v>1200</v>
      </c>
      <c r="D164" s="5" t="n">
        <v>6.88</v>
      </c>
      <c r="E164" s="5" t="n">
        <v>58.72</v>
      </c>
      <c r="F164" s="6" t="n">
        <v>0.453</v>
      </c>
      <c r="G164" s="7" t="n">
        <v>0.007</v>
      </c>
    </row>
    <row r="165" customFormat="false" ht="15" hidden="false" customHeight="false" outlineLevel="0" collapsed="false">
      <c r="A165" s="4" t="s">
        <v>333</v>
      </c>
      <c r="B165" s="5" t="s">
        <v>334</v>
      </c>
      <c r="C165" s="5" t="n">
        <v>754</v>
      </c>
      <c r="D165" s="5" t="n">
        <v>11.29</v>
      </c>
      <c r="E165" s="5" t="n">
        <v>69.45</v>
      </c>
      <c r="F165" s="6" t="n">
        <v>0.434</v>
      </c>
      <c r="G165" s="7" t="n">
        <v>0.021</v>
      </c>
    </row>
    <row r="166" customFormat="false" ht="15" hidden="false" customHeight="false" outlineLevel="0" collapsed="false">
      <c r="A166" s="4" t="s">
        <v>335</v>
      </c>
      <c r="B166" s="5" t="s">
        <v>336</v>
      </c>
      <c r="C166" s="5" t="n">
        <v>538</v>
      </c>
      <c r="D166" s="5" t="n">
        <v>17.75</v>
      </c>
      <c r="E166" s="5" t="n">
        <v>80.23</v>
      </c>
      <c r="F166" s="6" t="n">
        <v>0.366</v>
      </c>
      <c r="G166" s="7" t="n">
        <v>0.087</v>
      </c>
    </row>
    <row r="167" customFormat="false" ht="15" hidden="false" customHeight="false" outlineLevel="0" collapsed="false">
      <c r="A167" s="4" t="s">
        <v>337</v>
      </c>
      <c r="B167" s="5" t="s">
        <v>338</v>
      </c>
      <c r="C167" s="5" t="n">
        <v>900</v>
      </c>
      <c r="D167" s="5" t="n">
        <v>0</v>
      </c>
      <c r="E167" s="5" t="n">
        <v>63.1</v>
      </c>
      <c r="F167" s="6" t="n">
        <v>0.611</v>
      </c>
      <c r="G167" s="7" t="n">
        <v>0</v>
      </c>
    </row>
    <row r="168" customFormat="false" ht="15" hidden="false" customHeight="false" outlineLevel="0" collapsed="false">
      <c r="A168" s="4" t="s">
        <v>339</v>
      </c>
      <c r="B168" s="5" t="s">
        <v>340</v>
      </c>
      <c r="C168" s="8" t="n">
        <v>1225</v>
      </c>
      <c r="D168" s="5" t="n">
        <v>2.66</v>
      </c>
      <c r="E168" s="5" t="n">
        <v>63.67</v>
      </c>
      <c r="F168" s="6" t="n">
        <v>0.601</v>
      </c>
      <c r="G168" s="7" t="n">
        <v>0.005</v>
      </c>
    </row>
    <row r="169" customFormat="false" ht="15" hidden="false" customHeight="false" outlineLevel="0" collapsed="false">
      <c r="A169" s="4" t="s">
        <v>341</v>
      </c>
      <c r="B169" s="5" t="s">
        <v>342</v>
      </c>
      <c r="C169" s="5" t="n">
        <v>723</v>
      </c>
      <c r="D169" s="5" t="n">
        <v>6.9</v>
      </c>
      <c r="E169" s="5" t="n">
        <v>68.53</v>
      </c>
      <c r="F169" s="6" t="n">
        <v>0.602</v>
      </c>
      <c r="G169" s="7" t="n">
        <v>0.006</v>
      </c>
    </row>
    <row r="170" customFormat="false" ht="15" hidden="false" customHeight="false" outlineLevel="0" collapsed="false">
      <c r="A170" s="4" t="s">
        <v>343</v>
      </c>
      <c r="B170" s="5" t="s">
        <v>344</v>
      </c>
      <c r="C170" s="5" t="n">
        <v>561</v>
      </c>
      <c r="D170" s="5" t="n">
        <v>13.74</v>
      </c>
      <c r="E170" s="5" t="n">
        <v>75.19</v>
      </c>
      <c r="F170" s="6" t="n">
        <v>0.586</v>
      </c>
      <c r="G170" s="7" t="n">
        <v>0.018</v>
      </c>
    </row>
    <row r="171" customFormat="false" ht="15" hidden="false" customHeight="false" outlineLevel="0" collapsed="false">
      <c r="A171" s="4" t="s">
        <v>345</v>
      </c>
      <c r="B171" s="5" t="s">
        <v>346</v>
      </c>
      <c r="C171" s="5" t="n">
        <v>86</v>
      </c>
      <c r="D171" s="5" t="n">
        <v>24.69</v>
      </c>
      <c r="E171" s="5" t="n">
        <v>70.14</v>
      </c>
      <c r="F171" s="6" t="n">
        <v>0.651</v>
      </c>
      <c r="G171" s="7" t="n">
        <v>0.174</v>
      </c>
    </row>
    <row r="172" customFormat="false" ht="15" hidden="false" customHeight="false" outlineLevel="0" collapsed="false">
      <c r="A172" s="4" t="s">
        <v>347</v>
      </c>
      <c r="B172" s="5" t="s">
        <v>348</v>
      </c>
      <c r="C172" s="8" t="n">
        <v>2063</v>
      </c>
      <c r="D172" s="5" t="n">
        <v>1.05</v>
      </c>
      <c r="E172" s="5" t="n">
        <v>55.01</v>
      </c>
      <c r="F172" s="6" t="n">
        <v>0.319</v>
      </c>
      <c r="G172" s="7" t="n">
        <v>0.001</v>
      </c>
    </row>
    <row r="173" customFormat="false" ht="15" hidden="false" customHeight="false" outlineLevel="0" collapsed="false">
      <c r="A173" s="4" t="s">
        <v>349</v>
      </c>
      <c r="B173" s="5" t="s">
        <v>350</v>
      </c>
      <c r="C173" s="5" t="n">
        <v>114</v>
      </c>
      <c r="D173" s="5" t="n">
        <v>6.02</v>
      </c>
      <c r="E173" s="5" t="n">
        <v>60.78</v>
      </c>
      <c r="F173" s="6" t="n">
        <v>0.36</v>
      </c>
      <c r="G173" s="7" t="n">
        <v>0.009</v>
      </c>
    </row>
    <row r="174" customFormat="false" ht="15" hidden="false" customHeight="false" outlineLevel="0" collapsed="false">
      <c r="A174" s="4" t="s">
        <v>351</v>
      </c>
      <c r="B174" s="5" t="s">
        <v>352</v>
      </c>
      <c r="C174" s="5" t="n">
        <v>71</v>
      </c>
      <c r="D174" s="5" t="n">
        <v>11.28</v>
      </c>
      <c r="E174" s="5" t="n">
        <v>74.04</v>
      </c>
      <c r="F174" s="6" t="n">
        <v>0.352</v>
      </c>
      <c r="G174" s="7" t="n">
        <v>0.042</v>
      </c>
    </row>
    <row r="175" customFormat="false" ht="15" hidden="false" customHeight="false" outlineLevel="0" collapsed="false">
      <c r="A175" s="4" t="s">
        <v>353</v>
      </c>
      <c r="B175" s="5" t="s">
        <v>354</v>
      </c>
      <c r="C175" s="5" t="n">
        <v>12</v>
      </c>
      <c r="D175" s="5" t="n">
        <v>22.83</v>
      </c>
      <c r="E175" s="5" t="n">
        <v>61.83</v>
      </c>
      <c r="F175" s="6" t="n">
        <v>0.75</v>
      </c>
      <c r="G175" s="7" t="n">
        <v>0.167</v>
      </c>
    </row>
    <row r="176" customFormat="false" ht="22.5" hidden="false" customHeight="false" outlineLevel="0" collapsed="false">
      <c r="A176" s="4" t="s">
        <v>355</v>
      </c>
      <c r="B176" s="5" t="s">
        <v>356</v>
      </c>
      <c r="C176" s="8" t="n">
        <v>12075</v>
      </c>
      <c r="D176" s="5" t="n">
        <v>0.49</v>
      </c>
      <c r="E176" s="5" t="n">
        <v>69.95</v>
      </c>
      <c r="F176" s="6" t="n">
        <v>0.51</v>
      </c>
      <c r="G176" s="7" t="n">
        <v>0</v>
      </c>
    </row>
    <row r="177" customFormat="false" ht="15" hidden="false" customHeight="false" outlineLevel="0" collapsed="false">
      <c r="A177" s="4" t="s">
        <v>357</v>
      </c>
      <c r="B177" s="5" t="s">
        <v>358</v>
      </c>
      <c r="C177" s="8" t="n">
        <v>27234</v>
      </c>
      <c r="D177" s="5" t="n">
        <v>5.4</v>
      </c>
      <c r="E177" s="5" t="n">
        <v>68.43</v>
      </c>
      <c r="F177" s="6" t="n">
        <v>0.594</v>
      </c>
      <c r="G177" s="7" t="n">
        <v>0.049</v>
      </c>
    </row>
    <row r="178" customFormat="false" ht="15" hidden="false" customHeight="false" outlineLevel="0" collapsed="false">
      <c r="A178" s="4" t="s">
        <v>359</v>
      </c>
      <c r="B178" s="5" t="s">
        <v>360</v>
      </c>
      <c r="C178" s="8" t="n">
        <v>27317</v>
      </c>
      <c r="D178" s="5" t="n">
        <v>8.81</v>
      </c>
      <c r="E178" s="5" t="n">
        <v>73.65</v>
      </c>
      <c r="F178" s="6" t="n">
        <v>0.511</v>
      </c>
      <c r="G178" s="7" t="n">
        <v>0.063</v>
      </c>
    </row>
    <row r="179" customFormat="false" ht="15" hidden="false" customHeight="false" outlineLevel="0" collapsed="false">
      <c r="A179" s="4" t="s">
        <v>361</v>
      </c>
      <c r="B179" s="5" t="s">
        <v>362</v>
      </c>
      <c r="C179" s="8" t="n">
        <v>36164</v>
      </c>
      <c r="D179" s="5" t="n">
        <v>13.71</v>
      </c>
      <c r="E179" s="5" t="n">
        <v>76.84</v>
      </c>
      <c r="F179" s="6" t="n">
        <v>0.466</v>
      </c>
      <c r="G179" s="7" t="n">
        <v>0.103</v>
      </c>
    </row>
    <row r="180" customFormat="false" ht="15" hidden="false" customHeight="false" outlineLevel="0" collapsed="false">
      <c r="A180" s="4" t="s">
        <v>363</v>
      </c>
      <c r="B180" s="5" t="s">
        <v>364</v>
      </c>
      <c r="C180" s="8" t="n">
        <v>10335</v>
      </c>
      <c r="D180" s="5" t="n">
        <v>23.3</v>
      </c>
      <c r="E180" s="5" t="n">
        <v>77.82</v>
      </c>
      <c r="F180" s="6" t="n">
        <v>0.525</v>
      </c>
      <c r="G180" s="7" t="n">
        <v>0.284</v>
      </c>
    </row>
    <row r="181" customFormat="false" ht="22.5" hidden="false" customHeight="false" outlineLevel="0" collapsed="false">
      <c r="A181" s="4" t="s">
        <v>365</v>
      </c>
      <c r="B181" s="5" t="s">
        <v>366</v>
      </c>
      <c r="C181" s="8" t="n">
        <v>4816</v>
      </c>
      <c r="D181" s="5" t="n">
        <v>0.48</v>
      </c>
      <c r="E181" s="5" t="n">
        <v>66.2</v>
      </c>
      <c r="F181" s="6" t="n">
        <v>0.515</v>
      </c>
      <c r="G181" s="7" t="n">
        <v>0</v>
      </c>
    </row>
    <row r="182" customFormat="false" ht="15" hidden="false" customHeight="false" outlineLevel="0" collapsed="false">
      <c r="A182" s="4" t="s">
        <v>367</v>
      </c>
      <c r="B182" s="5" t="s">
        <v>368</v>
      </c>
      <c r="C182" s="8" t="n">
        <v>2382</v>
      </c>
      <c r="D182" s="5" t="n">
        <v>4.83</v>
      </c>
      <c r="E182" s="5" t="n">
        <v>66.64</v>
      </c>
      <c r="F182" s="6" t="n">
        <v>0.54</v>
      </c>
      <c r="G182" s="7" t="n">
        <v>0.105</v>
      </c>
    </row>
    <row r="183" customFormat="false" ht="15" hidden="false" customHeight="false" outlineLevel="0" collapsed="false">
      <c r="A183" s="4" t="s">
        <v>369</v>
      </c>
      <c r="B183" s="5" t="s">
        <v>370</v>
      </c>
      <c r="C183" s="8" t="n">
        <v>2311</v>
      </c>
      <c r="D183" s="5" t="n">
        <v>8.87</v>
      </c>
      <c r="E183" s="5" t="n">
        <v>73.68</v>
      </c>
      <c r="F183" s="6" t="n">
        <v>0.509</v>
      </c>
      <c r="G183" s="7" t="n">
        <v>0.121</v>
      </c>
    </row>
    <row r="184" customFormat="false" ht="15" hidden="false" customHeight="false" outlineLevel="0" collapsed="false">
      <c r="A184" s="4" t="s">
        <v>371</v>
      </c>
      <c r="B184" s="5" t="s">
        <v>372</v>
      </c>
      <c r="C184" s="8" t="n">
        <v>2298</v>
      </c>
      <c r="D184" s="5" t="n">
        <v>14.48</v>
      </c>
      <c r="E184" s="5" t="n">
        <v>79.27</v>
      </c>
      <c r="F184" s="6" t="n">
        <v>0.47</v>
      </c>
      <c r="G184" s="7" t="n">
        <v>0.177</v>
      </c>
    </row>
    <row r="185" customFormat="false" ht="15" hidden="false" customHeight="false" outlineLevel="0" collapsed="false">
      <c r="A185" s="4" t="s">
        <v>373</v>
      </c>
      <c r="B185" s="5" t="s">
        <v>374</v>
      </c>
      <c r="C185" s="5" t="n">
        <v>807</v>
      </c>
      <c r="D185" s="5" t="n">
        <v>20.73</v>
      </c>
      <c r="E185" s="5" t="n">
        <v>76.44</v>
      </c>
      <c r="F185" s="6" t="n">
        <v>0.559</v>
      </c>
      <c r="G185" s="7" t="n">
        <v>0.312</v>
      </c>
    </row>
    <row r="186" customFormat="false" ht="15" hidden="false" customHeight="false" outlineLevel="0" collapsed="false">
      <c r="A186" s="4" t="s">
        <v>375</v>
      </c>
      <c r="B186" s="5" t="s">
        <v>376</v>
      </c>
      <c r="C186" s="8" t="n">
        <v>70055</v>
      </c>
      <c r="D186" s="5" t="n">
        <v>0.28</v>
      </c>
      <c r="E186" s="5" t="n">
        <v>48.73</v>
      </c>
      <c r="F186" s="6" t="n">
        <v>0.514</v>
      </c>
      <c r="G186" s="7" t="n">
        <v>0</v>
      </c>
    </row>
    <row r="187" customFormat="false" ht="15" hidden="false" customHeight="false" outlineLevel="0" collapsed="false">
      <c r="A187" s="4" t="s">
        <v>377</v>
      </c>
      <c r="B187" s="5" t="s">
        <v>378</v>
      </c>
      <c r="C187" s="5" t="n">
        <v>815</v>
      </c>
      <c r="D187" s="5" t="n">
        <v>0.84</v>
      </c>
      <c r="E187" s="5" t="n">
        <v>40.8</v>
      </c>
      <c r="F187" s="6" t="n">
        <v>0.49</v>
      </c>
      <c r="G187" s="7" t="n">
        <v>0</v>
      </c>
    </row>
    <row r="188" customFormat="false" ht="15" hidden="false" customHeight="false" outlineLevel="0" collapsed="false">
      <c r="A188" s="4" t="s">
        <v>379</v>
      </c>
      <c r="B188" s="5" t="s">
        <v>380</v>
      </c>
      <c r="C188" s="5" t="n">
        <v>73</v>
      </c>
      <c r="D188" s="5" t="n">
        <v>6.58</v>
      </c>
      <c r="E188" s="5" t="n">
        <v>50.85</v>
      </c>
      <c r="F188" s="6" t="n">
        <v>0.575</v>
      </c>
      <c r="G188" s="7" t="n">
        <v>0.014</v>
      </c>
    </row>
    <row r="189" customFormat="false" ht="15" hidden="false" customHeight="false" outlineLevel="0" collapsed="false">
      <c r="A189" s="4" t="s">
        <v>381</v>
      </c>
      <c r="B189" s="5" t="s">
        <v>382</v>
      </c>
      <c r="C189" s="5" t="n">
        <v>67</v>
      </c>
      <c r="D189" s="5" t="n">
        <v>9.96</v>
      </c>
      <c r="E189" s="5" t="n">
        <v>75.72</v>
      </c>
      <c r="F189" s="6" t="n">
        <v>0.507</v>
      </c>
      <c r="G189" s="7" t="n">
        <v>0.015</v>
      </c>
    </row>
    <row r="190" customFormat="false" ht="15" hidden="false" customHeight="false" outlineLevel="0" collapsed="false">
      <c r="A190" s="4" t="s">
        <v>383</v>
      </c>
      <c r="B190" s="5" t="s">
        <v>384</v>
      </c>
      <c r="C190" s="5" t="n">
        <v>50</v>
      </c>
      <c r="D190" s="5" t="n">
        <v>11.28</v>
      </c>
      <c r="E190" s="5" t="n">
        <v>87.48</v>
      </c>
      <c r="F190" s="6" t="n">
        <v>0.38</v>
      </c>
      <c r="G190" s="7" t="n">
        <v>0.02</v>
      </c>
    </row>
    <row r="191" customFormat="false" ht="15" hidden="false" customHeight="false" outlineLevel="0" collapsed="false">
      <c r="A191" s="4" t="s">
        <v>385</v>
      </c>
      <c r="B191" s="5" t="s">
        <v>386</v>
      </c>
      <c r="C191" s="8" t="n">
        <v>16301</v>
      </c>
      <c r="D191" s="5" t="n">
        <v>0.54</v>
      </c>
      <c r="E191" s="5" t="n">
        <v>76.04</v>
      </c>
      <c r="F191" s="6" t="n">
        <v>0.388</v>
      </c>
      <c r="G191" s="7" t="n">
        <v>0</v>
      </c>
    </row>
    <row r="192" customFormat="false" ht="15" hidden="false" customHeight="false" outlineLevel="0" collapsed="false">
      <c r="A192" s="4" t="s">
        <v>387</v>
      </c>
      <c r="B192" s="5" t="s">
        <v>388</v>
      </c>
      <c r="C192" s="8" t="n">
        <v>27755</v>
      </c>
      <c r="D192" s="5" t="n">
        <v>9.05</v>
      </c>
      <c r="E192" s="5" t="n">
        <v>79.79</v>
      </c>
      <c r="F192" s="6" t="n">
        <v>0.388</v>
      </c>
      <c r="G192" s="7" t="n">
        <v>0.01</v>
      </c>
    </row>
    <row r="193" customFormat="false" ht="15" hidden="false" customHeight="false" outlineLevel="0" collapsed="false">
      <c r="A193" s="4" t="s">
        <v>389</v>
      </c>
      <c r="B193" s="5" t="s">
        <v>390</v>
      </c>
      <c r="C193" s="8" t="n">
        <v>11146</v>
      </c>
      <c r="D193" s="5" t="n">
        <v>0.51</v>
      </c>
      <c r="E193" s="5" t="n">
        <v>48.05</v>
      </c>
      <c r="F193" s="6" t="n">
        <v>0.42</v>
      </c>
      <c r="G193" s="7" t="n">
        <v>0</v>
      </c>
    </row>
    <row r="194" customFormat="false" ht="15" hidden="false" customHeight="false" outlineLevel="0" collapsed="false">
      <c r="A194" s="4" t="s">
        <v>391</v>
      </c>
      <c r="B194" s="5" t="s">
        <v>392</v>
      </c>
      <c r="C194" s="8" t="n">
        <v>7632</v>
      </c>
      <c r="D194" s="5" t="n">
        <v>4.86</v>
      </c>
      <c r="E194" s="5" t="n">
        <v>54.52</v>
      </c>
      <c r="F194" s="6" t="n">
        <v>0.407</v>
      </c>
      <c r="G194" s="7" t="n">
        <v>0.005</v>
      </c>
    </row>
    <row r="195" customFormat="false" ht="22.5" hidden="false" customHeight="false" outlineLevel="0" collapsed="false">
      <c r="A195" s="4" t="s">
        <v>393</v>
      </c>
      <c r="B195" s="5" t="s">
        <v>394</v>
      </c>
      <c r="C195" s="8" t="n">
        <v>3648</v>
      </c>
      <c r="D195" s="5" t="n">
        <v>0.64</v>
      </c>
      <c r="E195" s="5" t="n">
        <v>77.68</v>
      </c>
      <c r="F195" s="6" t="n">
        <v>0.462</v>
      </c>
      <c r="G195" s="7" t="n">
        <v>1</v>
      </c>
    </row>
    <row r="196" customFormat="false" ht="15" hidden="false" customHeight="false" outlineLevel="0" collapsed="false">
      <c r="A196" s="4" t="s">
        <v>395</v>
      </c>
      <c r="B196" s="5" t="s">
        <v>396</v>
      </c>
      <c r="C196" s="8" t="n">
        <v>3275</v>
      </c>
      <c r="D196" s="5" t="n">
        <v>0.55</v>
      </c>
      <c r="E196" s="5" t="n">
        <v>73.48</v>
      </c>
      <c r="F196" s="6" t="n">
        <v>0.502</v>
      </c>
      <c r="G196" s="7" t="n">
        <v>1</v>
      </c>
    </row>
    <row r="197" customFormat="false" ht="22.5" hidden="false" customHeight="false" outlineLevel="0" collapsed="false">
      <c r="A197" s="4" t="s">
        <v>397</v>
      </c>
      <c r="B197" s="5" t="s">
        <v>398</v>
      </c>
      <c r="C197" s="5" t="n">
        <v>434</v>
      </c>
      <c r="D197" s="5" t="n">
        <v>1.03</v>
      </c>
      <c r="E197" s="5" t="n">
        <v>2.13</v>
      </c>
      <c r="F197" s="6" t="n">
        <v>0.588</v>
      </c>
      <c r="G197" s="7" t="n">
        <v>0.002</v>
      </c>
    </row>
    <row r="198" customFormat="false" ht="22.5" hidden="false" customHeight="false" outlineLevel="0" collapsed="false">
      <c r="A198" s="4" t="s">
        <v>399</v>
      </c>
      <c r="B198" s="5" t="s">
        <v>400</v>
      </c>
      <c r="C198" s="5" t="n">
        <v>70</v>
      </c>
      <c r="D198" s="5" t="n">
        <v>9.47</v>
      </c>
      <c r="E198" s="5" t="n">
        <v>1.33</v>
      </c>
      <c r="F198" s="6" t="n">
        <v>0.5</v>
      </c>
      <c r="G198" s="7" t="n">
        <v>0</v>
      </c>
    </row>
    <row r="199" customFormat="false" ht="22.5" hidden="false" customHeight="false" outlineLevel="0" collapsed="false">
      <c r="A199" s="4" t="s">
        <v>401</v>
      </c>
      <c r="B199" s="5" t="s">
        <v>402</v>
      </c>
      <c r="C199" s="5" t="n">
        <v>33</v>
      </c>
      <c r="D199" s="5" t="n">
        <v>12.33</v>
      </c>
      <c r="E199" s="5" t="n">
        <v>0.16</v>
      </c>
      <c r="F199" s="6" t="n">
        <v>0.545</v>
      </c>
      <c r="G199" s="7" t="n">
        <v>0.03</v>
      </c>
    </row>
    <row r="200" customFormat="false" ht="22.5" hidden="false" customHeight="false" outlineLevel="0" collapsed="false">
      <c r="A200" s="4" t="s">
        <v>403</v>
      </c>
      <c r="B200" s="5" t="s">
        <v>404</v>
      </c>
      <c r="C200" s="5" t="n">
        <v>25</v>
      </c>
      <c r="D200" s="5" t="n">
        <v>16.48</v>
      </c>
      <c r="E200" s="5" t="n">
        <v>0.13</v>
      </c>
      <c r="F200" s="6" t="n">
        <v>0.64</v>
      </c>
      <c r="G200" s="7" t="n">
        <v>0.04</v>
      </c>
    </row>
    <row r="201" customFormat="false" ht="22.5" hidden="false" customHeight="false" outlineLevel="0" collapsed="false">
      <c r="A201" s="4" t="s">
        <v>405</v>
      </c>
      <c r="B201" s="5" t="s">
        <v>406</v>
      </c>
      <c r="C201" s="5" t="n">
        <v>739</v>
      </c>
      <c r="D201" s="5" t="n">
        <v>1.54</v>
      </c>
      <c r="E201" s="5" t="n">
        <v>0.09</v>
      </c>
      <c r="F201" s="6" t="n">
        <v>0.567</v>
      </c>
      <c r="G201" s="7" t="n">
        <v>0</v>
      </c>
    </row>
    <row r="202" customFormat="false" ht="22.5" hidden="false" customHeight="false" outlineLevel="0" collapsed="false">
      <c r="A202" s="4" t="s">
        <v>407</v>
      </c>
      <c r="B202" s="5" t="s">
        <v>408</v>
      </c>
      <c r="C202" s="5" t="n">
        <v>107</v>
      </c>
      <c r="D202" s="5" t="n">
        <v>4.1</v>
      </c>
      <c r="E202" s="5" t="n">
        <v>0.06</v>
      </c>
      <c r="F202" s="6" t="n">
        <v>0.533</v>
      </c>
      <c r="G202" s="7" t="n">
        <v>0</v>
      </c>
    </row>
    <row r="203" customFormat="false" ht="15" hidden="false" customHeight="false" outlineLevel="0" collapsed="false">
      <c r="A203" s="4" t="s">
        <v>409</v>
      </c>
      <c r="B203" s="5" t="s">
        <v>410</v>
      </c>
      <c r="C203" s="8" t="n">
        <v>14528</v>
      </c>
      <c r="D203" s="5" t="n">
        <v>0</v>
      </c>
      <c r="E203" s="5" t="n">
        <v>64.71</v>
      </c>
      <c r="F203" s="6" t="n">
        <v>0.565</v>
      </c>
      <c r="G203" s="7" t="n">
        <v>0</v>
      </c>
    </row>
    <row r="204" customFormat="false" ht="15" hidden="false" customHeight="false" outlineLevel="0" collapsed="false">
      <c r="A204" s="4" t="s">
        <v>411</v>
      </c>
      <c r="B204" s="5" t="s">
        <v>412</v>
      </c>
      <c r="C204" s="8" t="n">
        <v>8507</v>
      </c>
      <c r="D204" s="5" t="n">
        <v>1.49</v>
      </c>
      <c r="E204" s="5" t="n">
        <v>62.16</v>
      </c>
      <c r="F204" s="6" t="n">
        <v>0.6</v>
      </c>
      <c r="G204" s="7" t="n">
        <v>0</v>
      </c>
    </row>
    <row r="205" customFormat="false" ht="15" hidden="false" customHeight="false" outlineLevel="0" collapsed="false">
      <c r="A205" s="4" t="s">
        <v>413</v>
      </c>
      <c r="B205" s="5" t="s">
        <v>414</v>
      </c>
      <c r="C205" s="5" t="n">
        <v>259</v>
      </c>
      <c r="D205" s="5" t="n">
        <v>6.34</v>
      </c>
      <c r="E205" s="5" t="n">
        <v>63.93</v>
      </c>
      <c r="F205" s="6" t="n">
        <v>0.544</v>
      </c>
      <c r="G205" s="7" t="n">
        <v>0.004</v>
      </c>
    </row>
    <row r="206" customFormat="false" ht="15" hidden="false" customHeight="false" outlineLevel="0" collapsed="false">
      <c r="A206" s="4" t="s">
        <v>415</v>
      </c>
      <c r="B206" s="5" t="s">
        <v>416</v>
      </c>
      <c r="C206" s="5" t="n">
        <v>45</v>
      </c>
      <c r="D206" s="5" t="n">
        <v>16.89</v>
      </c>
      <c r="E206" s="5" t="n">
        <v>62.82</v>
      </c>
      <c r="F206" s="6" t="n">
        <v>0.444</v>
      </c>
      <c r="G206" s="7" t="n">
        <v>0</v>
      </c>
    </row>
    <row r="207" customFormat="false" ht="15" hidden="false" customHeight="false" outlineLevel="0" collapsed="false">
      <c r="A207" s="4" t="s">
        <v>417</v>
      </c>
      <c r="B207" s="5" t="s">
        <v>418</v>
      </c>
      <c r="C207" s="5" t="n">
        <v>18</v>
      </c>
      <c r="D207" s="5" t="n">
        <v>30.67</v>
      </c>
      <c r="E207" s="5" t="n">
        <v>56.76</v>
      </c>
      <c r="F207" s="6" t="n">
        <v>0.833</v>
      </c>
      <c r="G207" s="7" t="n">
        <v>0.167</v>
      </c>
    </row>
    <row r="208" customFormat="false" ht="15" hidden="false" customHeight="false" outlineLevel="0" collapsed="false">
      <c r="A208" s="4" t="s">
        <v>419</v>
      </c>
      <c r="B208" s="5" t="s">
        <v>420</v>
      </c>
      <c r="C208" s="5" t="n">
        <v>603</v>
      </c>
      <c r="D208" s="5" t="n">
        <v>0</v>
      </c>
      <c r="E208" s="5" t="n">
        <v>46.55</v>
      </c>
      <c r="F208" s="6" t="n">
        <v>0.595</v>
      </c>
      <c r="G208" s="7" t="n">
        <v>0</v>
      </c>
    </row>
    <row r="209" customFormat="false" ht="15" hidden="false" customHeight="false" outlineLevel="0" collapsed="false">
      <c r="A209" s="4" t="s">
        <v>421</v>
      </c>
      <c r="B209" s="5" t="s">
        <v>422</v>
      </c>
      <c r="C209" s="8" t="n">
        <v>2759</v>
      </c>
      <c r="D209" s="5" t="n">
        <v>2.05</v>
      </c>
      <c r="E209" s="5" t="n">
        <v>46.02</v>
      </c>
      <c r="F209" s="6" t="n">
        <v>0.626</v>
      </c>
      <c r="G209" s="7" t="n">
        <v>0</v>
      </c>
    </row>
    <row r="210" customFormat="false" ht="15" hidden="false" customHeight="false" outlineLevel="0" collapsed="false">
      <c r="A210" s="4" t="s">
        <v>423</v>
      </c>
      <c r="B210" s="5" t="s">
        <v>424</v>
      </c>
      <c r="C210" s="5" t="n">
        <v>362</v>
      </c>
      <c r="D210" s="5" t="n">
        <v>6.73</v>
      </c>
      <c r="E210" s="5" t="n">
        <v>51.82</v>
      </c>
      <c r="F210" s="6" t="n">
        <v>0.591</v>
      </c>
      <c r="G210" s="7" t="n">
        <v>0.003</v>
      </c>
    </row>
    <row r="211" customFormat="false" ht="15" hidden="false" customHeight="false" outlineLevel="0" collapsed="false">
      <c r="A211" s="4" t="s">
        <v>425</v>
      </c>
      <c r="B211" s="5" t="s">
        <v>426</v>
      </c>
      <c r="C211" s="5" t="n">
        <v>94</v>
      </c>
      <c r="D211" s="5" t="n">
        <v>10.53</v>
      </c>
      <c r="E211" s="5" t="n">
        <v>59.95</v>
      </c>
      <c r="F211" s="6" t="n">
        <v>0.521</v>
      </c>
      <c r="G211" s="7" t="n">
        <v>0</v>
      </c>
    </row>
    <row r="212" customFormat="false" ht="15" hidden="false" customHeight="false" outlineLevel="0" collapsed="false">
      <c r="A212" s="4" t="s">
        <v>427</v>
      </c>
      <c r="B212" s="5" t="s">
        <v>428</v>
      </c>
      <c r="C212" s="5" t="n">
        <v>40</v>
      </c>
      <c r="D212" s="5" t="n">
        <v>17.6</v>
      </c>
      <c r="E212" s="5" t="n">
        <v>61.66</v>
      </c>
      <c r="F212" s="6" t="n">
        <v>0.5</v>
      </c>
      <c r="G212" s="7" t="n">
        <v>0.125</v>
      </c>
    </row>
    <row r="213" customFormat="false" ht="15" hidden="false" customHeight="false" outlineLevel="0" collapsed="false">
      <c r="A213" s="4" t="s">
        <v>429</v>
      </c>
      <c r="B213" s="5" t="s">
        <v>430</v>
      </c>
      <c r="C213" s="8" t="n">
        <v>221799</v>
      </c>
      <c r="D213" s="5" t="n">
        <v>0</v>
      </c>
      <c r="E213" s="5" t="n">
        <v>73</v>
      </c>
      <c r="F213" s="6" t="n">
        <v>0.427</v>
      </c>
      <c r="G213" s="7" t="n">
        <v>0</v>
      </c>
    </row>
    <row r="214" customFormat="false" ht="15" hidden="false" customHeight="false" outlineLevel="0" collapsed="false">
      <c r="A214" s="4" t="s">
        <v>431</v>
      </c>
      <c r="B214" s="5" t="s">
        <v>432</v>
      </c>
      <c r="C214" s="8" t="n">
        <v>12752</v>
      </c>
      <c r="D214" s="5" t="n">
        <v>1.29</v>
      </c>
      <c r="E214" s="5" t="n">
        <v>73.06</v>
      </c>
      <c r="F214" s="6" t="n">
        <v>0.374</v>
      </c>
      <c r="G214" s="7" t="n">
        <v>0</v>
      </c>
    </row>
    <row r="215" customFormat="false" ht="15" hidden="false" customHeight="false" outlineLevel="0" collapsed="false">
      <c r="A215" s="4" t="s">
        <v>433</v>
      </c>
      <c r="B215" s="5" t="s">
        <v>434</v>
      </c>
      <c r="C215" s="5" t="n">
        <v>182</v>
      </c>
      <c r="D215" s="5" t="n">
        <v>6.21</v>
      </c>
      <c r="E215" s="5" t="n">
        <v>70.07</v>
      </c>
      <c r="F215" s="6" t="n">
        <v>0.505</v>
      </c>
      <c r="G215" s="7" t="n">
        <v>0</v>
      </c>
    </row>
    <row r="216" customFormat="false" ht="15" hidden="false" customHeight="false" outlineLevel="0" collapsed="false">
      <c r="A216" s="4" t="s">
        <v>435</v>
      </c>
      <c r="B216" s="5" t="s">
        <v>436</v>
      </c>
      <c r="C216" s="5" t="n">
        <v>58</v>
      </c>
      <c r="D216" s="5" t="n">
        <v>17.17</v>
      </c>
      <c r="E216" s="5" t="n">
        <v>73.32</v>
      </c>
      <c r="F216" s="6" t="n">
        <v>0.483</v>
      </c>
      <c r="G216" s="7" t="n">
        <v>0</v>
      </c>
    </row>
    <row r="217" customFormat="false" ht="15" hidden="false" customHeight="false" outlineLevel="0" collapsed="false">
      <c r="A217" s="4" t="s">
        <v>437</v>
      </c>
      <c r="B217" s="5" t="s">
        <v>438</v>
      </c>
      <c r="C217" s="5" t="n">
        <v>16</v>
      </c>
      <c r="D217" s="5" t="n">
        <v>17.69</v>
      </c>
      <c r="E217" s="5" t="n">
        <v>73.41</v>
      </c>
      <c r="F217" s="6" t="n">
        <v>0.688</v>
      </c>
      <c r="G217" s="7" t="n">
        <v>0.063</v>
      </c>
    </row>
    <row r="218" customFormat="false" ht="15" hidden="false" customHeight="false" outlineLevel="0" collapsed="false">
      <c r="A218" s="4" t="s">
        <v>439</v>
      </c>
      <c r="B218" s="5" t="s">
        <v>440</v>
      </c>
      <c r="C218" s="8" t="n">
        <v>1159</v>
      </c>
      <c r="D218" s="5" t="n">
        <v>0</v>
      </c>
      <c r="E218" s="5" t="n">
        <v>63.02</v>
      </c>
      <c r="F218" s="6" t="n">
        <v>0.504</v>
      </c>
      <c r="G218" s="7" t="n">
        <v>0</v>
      </c>
    </row>
    <row r="219" customFormat="false" ht="15" hidden="false" customHeight="false" outlineLevel="0" collapsed="false">
      <c r="A219" s="4" t="s">
        <v>441</v>
      </c>
      <c r="B219" s="5" t="s">
        <v>442</v>
      </c>
      <c r="C219" s="5" t="n">
        <v>417</v>
      </c>
      <c r="D219" s="5" t="n">
        <v>1.87</v>
      </c>
      <c r="E219" s="5" t="n">
        <v>61.19</v>
      </c>
      <c r="F219" s="6" t="n">
        <v>0.451</v>
      </c>
      <c r="G219" s="7" t="n">
        <v>0</v>
      </c>
    </row>
    <row r="220" customFormat="false" ht="15" hidden="false" customHeight="false" outlineLevel="0" collapsed="false">
      <c r="A220" s="4" t="s">
        <v>443</v>
      </c>
      <c r="B220" s="5" t="s">
        <v>444</v>
      </c>
      <c r="C220" s="5" t="n">
        <v>28</v>
      </c>
      <c r="D220" s="5" t="n">
        <v>5</v>
      </c>
      <c r="E220" s="5" t="n">
        <v>67.32</v>
      </c>
      <c r="F220" s="6" t="n">
        <v>0.321</v>
      </c>
      <c r="G220" s="7" t="n">
        <v>0</v>
      </c>
    </row>
    <row r="221" customFormat="false" ht="15" hidden="false" customHeight="false" outlineLevel="0" collapsed="false">
      <c r="A221" s="4" t="s">
        <v>445</v>
      </c>
      <c r="B221" s="5" t="s">
        <v>446</v>
      </c>
      <c r="C221" s="8" t="n">
        <v>2775</v>
      </c>
      <c r="D221" s="5" t="n">
        <v>0</v>
      </c>
      <c r="E221" s="5" t="n">
        <v>5.02</v>
      </c>
      <c r="F221" s="6" t="n">
        <v>0.514</v>
      </c>
      <c r="G221" s="7" t="n">
        <v>0</v>
      </c>
    </row>
    <row r="222" customFormat="false" ht="15" hidden="false" customHeight="false" outlineLevel="0" collapsed="false">
      <c r="A222" s="4" t="s">
        <v>447</v>
      </c>
      <c r="B222" s="5" t="s">
        <v>448</v>
      </c>
      <c r="C222" s="5" t="n">
        <v>554</v>
      </c>
      <c r="D222" s="5" t="n">
        <v>1.57</v>
      </c>
      <c r="E222" s="5" t="n">
        <v>6.41</v>
      </c>
      <c r="F222" s="6" t="n">
        <v>0.608</v>
      </c>
      <c r="G222" s="7" t="n">
        <v>0</v>
      </c>
    </row>
    <row r="223" customFormat="false" ht="15" hidden="false" customHeight="false" outlineLevel="0" collapsed="false">
      <c r="A223" s="4" t="s">
        <v>449</v>
      </c>
      <c r="B223" s="5" t="s">
        <v>450</v>
      </c>
      <c r="C223" s="5" t="n">
        <v>24</v>
      </c>
      <c r="D223" s="5" t="n">
        <v>6.46</v>
      </c>
      <c r="E223" s="5" t="n">
        <v>11.04</v>
      </c>
      <c r="F223" s="6" t="n">
        <v>0.583</v>
      </c>
      <c r="G223" s="7" t="n">
        <v>0</v>
      </c>
    </row>
    <row r="224" customFormat="false" ht="15" hidden="false" customHeight="false" outlineLevel="0" collapsed="false">
      <c r="A224" s="4" t="s">
        <v>451</v>
      </c>
      <c r="B224" s="5" t="s">
        <v>452</v>
      </c>
      <c r="C224" s="8" t="n">
        <v>20769</v>
      </c>
      <c r="D224" s="5" t="n">
        <v>0</v>
      </c>
      <c r="E224" s="5" t="n">
        <v>62.96</v>
      </c>
      <c r="F224" s="6" t="n">
        <v>0.506</v>
      </c>
      <c r="G224" s="7" t="n">
        <v>0</v>
      </c>
    </row>
    <row r="225" customFormat="false" ht="15" hidden="false" customHeight="false" outlineLevel="0" collapsed="false">
      <c r="A225" s="4" t="s">
        <v>453</v>
      </c>
      <c r="B225" s="5" t="s">
        <v>454</v>
      </c>
      <c r="C225" s="8" t="n">
        <v>4184</v>
      </c>
      <c r="D225" s="5" t="n">
        <v>1.62</v>
      </c>
      <c r="E225" s="5" t="n">
        <v>62.69</v>
      </c>
      <c r="F225" s="6" t="n">
        <v>0.495</v>
      </c>
      <c r="G225" s="7" t="n">
        <v>0</v>
      </c>
    </row>
    <row r="226" customFormat="false" ht="15" hidden="false" customHeight="false" outlineLevel="0" collapsed="false">
      <c r="A226" s="4" t="s">
        <v>455</v>
      </c>
      <c r="B226" s="5" t="s">
        <v>456</v>
      </c>
      <c r="C226" s="5" t="n">
        <v>608</v>
      </c>
      <c r="D226" s="5" t="n">
        <v>5.93</v>
      </c>
      <c r="E226" s="5" t="n">
        <v>56.74</v>
      </c>
      <c r="F226" s="6" t="n">
        <v>0.493</v>
      </c>
      <c r="G226" s="7" t="n">
        <v>0</v>
      </c>
    </row>
    <row r="227" customFormat="false" ht="15" hidden="false" customHeight="false" outlineLevel="0" collapsed="false">
      <c r="A227" s="4" t="s">
        <v>457</v>
      </c>
      <c r="B227" s="5" t="s">
        <v>458</v>
      </c>
      <c r="C227" s="5" t="n">
        <v>206</v>
      </c>
      <c r="D227" s="5" t="n">
        <v>9.3</v>
      </c>
      <c r="E227" s="5" t="n">
        <v>66.64</v>
      </c>
      <c r="F227" s="6" t="n">
        <v>0.471</v>
      </c>
      <c r="G227" s="7" t="n">
        <v>0.019</v>
      </c>
    </row>
    <row r="228" customFormat="false" ht="15" hidden="false" customHeight="false" outlineLevel="0" collapsed="false">
      <c r="A228" s="4" t="s">
        <v>459</v>
      </c>
      <c r="B228" s="5" t="s">
        <v>460</v>
      </c>
      <c r="C228" s="5" t="n">
        <v>110</v>
      </c>
      <c r="D228" s="5" t="n">
        <v>11.17</v>
      </c>
      <c r="E228" s="5" t="n">
        <v>51.85</v>
      </c>
      <c r="F228" s="6" t="n">
        <v>0.418</v>
      </c>
      <c r="G228" s="7" t="n">
        <v>0.018</v>
      </c>
    </row>
    <row r="229" customFormat="false" ht="15" hidden="false" customHeight="false" outlineLevel="0" collapsed="false">
      <c r="A229" s="4" t="s">
        <v>461</v>
      </c>
      <c r="B229" s="5" t="s">
        <v>462</v>
      </c>
      <c r="C229" s="8" t="n">
        <v>1643</v>
      </c>
      <c r="D229" s="5" t="n">
        <v>0</v>
      </c>
      <c r="E229" s="5" t="n">
        <v>58.16</v>
      </c>
      <c r="F229" s="6" t="n">
        <v>0.609</v>
      </c>
      <c r="G229" s="7" t="n">
        <v>0</v>
      </c>
    </row>
    <row r="230" customFormat="false" ht="15" hidden="false" customHeight="false" outlineLevel="0" collapsed="false">
      <c r="A230" s="4" t="s">
        <v>463</v>
      </c>
      <c r="B230" s="5" t="s">
        <v>464</v>
      </c>
      <c r="C230" s="8" t="n">
        <v>3730</v>
      </c>
      <c r="D230" s="5" t="n">
        <v>2.34</v>
      </c>
      <c r="E230" s="5" t="n">
        <v>64.06</v>
      </c>
      <c r="F230" s="6" t="n">
        <v>0.508</v>
      </c>
      <c r="G230" s="7" t="n">
        <v>0</v>
      </c>
    </row>
    <row r="231" customFormat="false" ht="15" hidden="false" customHeight="false" outlineLevel="0" collapsed="false">
      <c r="A231" s="4" t="s">
        <v>465</v>
      </c>
      <c r="B231" s="5" t="s">
        <v>466</v>
      </c>
      <c r="C231" s="5" t="n">
        <v>540</v>
      </c>
      <c r="D231" s="5" t="n">
        <v>8.07</v>
      </c>
      <c r="E231" s="5" t="n">
        <v>71.17</v>
      </c>
      <c r="F231" s="6" t="n">
        <v>0.5</v>
      </c>
      <c r="G231" s="7" t="n">
        <v>0</v>
      </c>
    </row>
    <row r="232" customFormat="false" ht="15" hidden="false" customHeight="false" outlineLevel="0" collapsed="false">
      <c r="A232" s="4" t="s">
        <v>467</v>
      </c>
      <c r="B232" s="5" t="s">
        <v>468</v>
      </c>
      <c r="C232" s="5" t="n">
        <v>131</v>
      </c>
      <c r="D232" s="5" t="n">
        <v>12.19</v>
      </c>
      <c r="E232" s="5" t="n">
        <v>71.94</v>
      </c>
      <c r="F232" s="6" t="n">
        <v>0.458</v>
      </c>
      <c r="G232" s="7" t="n">
        <v>0</v>
      </c>
    </row>
    <row r="233" customFormat="false" ht="15" hidden="false" customHeight="false" outlineLevel="0" collapsed="false">
      <c r="A233" s="4" t="s">
        <v>469</v>
      </c>
      <c r="B233" s="5" t="s">
        <v>470</v>
      </c>
      <c r="C233" s="5" t="n">
        <v>94</v>
      </c>
      <c r="D233" s="5" t="n">
        <v>14.24</v>
      </c>
      <c r="E233" s="5" t="n">
        <v>61.62</v>
      </c>
      <c r="F233" s="6" t="n">
        <v>0.447</v>
      </c>
      <c r="G233" s="7" t="n">
        <v>0.043</v>
      </c>
    </row>
    <row r="234" customFormat="false" ht="15" hidden="false" customHeight="false" outlineLevel="0" collapsed="false">
      <c r="A234" s="4" t="s">
        <v>471</v>
      </c>
      <c r="B234" s="5" t="s">
        <v>472</v>
      </c>
      <c r="C234" s="5" t="n">
        <v>685</v>
      </c>
      <c r="D234" s="5" t="n">
        <v>0</v>
      </c>
      <c r="E234" s="5" t="n">
        <v>58.71</v>
      </c>
      <c r="F234" s="6" t="n">
        <v>0.528</v>
      </c>
      <c r="G234" s="7" t="n">
        <v>0</v>
      </c>
    </row>
    <row r="235" customFormat="false" ht="15" hidden="false" customHeight="false" outlineLevel="0" collapsed="false">
      <c r="A235" s="4" t="s">
        <v>473</v>
      </c>
      <c r="B235" s="5" t="s">
        <v>474</v>
      </c>
      <c r="C235" s="8" t="n">
        <v>1444</v>
      </c>
      <c r="D235" s="5" t="n">
        <v>3.62</v>
      </c>
      <c r="E235" s="5" t="n">
        <v>52.17</v>
      </c>
      <c r="F235" s="6" t="n">
        <v>0.652</v>
      </c>
      <c r="G235" s="7" t="n">
        <v>0</v>
      </c>
    </row>
    <row r="236" customFormat="false" ht="15" hidden="false" customHeight="false" outlineLevel="0" collapsed="false">
      <c r="A236" s="4" t="s">
        <v>475</v>
      </c>
      <c r="B236" s="5" t="s">
        <v>476</v>
      </c>
      <c r="C236" s="5" t="n">
        <v>594</v>
      </c>
      <c r="D236" s="5" t="n">
        <v>6.9</v>
      </c>
      <c r="E236" s="5" t="n">
        <v>66.09</v>
      </c>
      <c r="F236" s="6" t="n">
        <v>0.505</v>
      </c>
      <c r="G236" s="7" t="n">
        <v>0</v>
      </c>
    </row>
    <row r="237" customFormat="false" ht="15" hidden="false" customHeight="false" outlineLevel="0" collapsed="false">
      <c r="A237" s="4" t="s">
        <v>477</v>
      </c>
      <c r="B237" s="5" t="s">
        <v>478</v>
      </c>
      <c r="C237" s="5" t="n">
        <v>175</v>
      </c>
      <c r="D237" s="5" t="n">
        <v>9.67</v>
      </c>
      <c r="E237" s="5" t="n">
        <v>70.81</v>
      </c>
      <c r="F237" s="6" t="n">
        <v>0.537</v>
      </c>
      <c r="G237" s="7" t="n">
        <v>0.006</v>
      </c>
    </row>
    <row r="238" customFormat="false" ht="15" hidden="false" customHeight="false" outlineLevel="0" collapsed="false">
      <c r="A238" s="4" t="s">
        <v>479</v>
      </c>
      <c r="B238" s="5" t="s">
        <v>480</v>
      </c>
      <c r="C238" s="5" t="n">
        <v>71</v>
      </c>
      <c r="D238" s="5" t="n">
        <v>18.25</v>
      </c>
      <c r="E238" s="5" t="n">
        <v>67.98</v>
      </c>
      <c r="F238" s="6" t="n">
        <v>0.592</v>
      </c>
      <c r="G238" s="7" t="n">
        <v>0.028</v>
      </c>
    </row>
    <row r="239" customFormat="false" ht="22.5" hidden="false" customHeight="false" outlineLevel="0" collapsed="false">
      <c r="A239" s="4" t="s">
        <v>481</v>
      </c>
      <c r="B239" s="5" t="s">
        <v>482</v>
      </c>
      <c r="C239" s="8" t="n">
        <v>7967</v>
      </c>
      <c r="D239" s="5" t="n">
        <v>0</v>
      </c>
      <c r="E239" s="5" t="n">
        <v>54.42</v>
      </c>
      <c r="F239" s="6" t="n">
        <v>0.577</v>
      </c>
      <c r="G239" s="7" t="n">
        <v>0</v>
      </c>
    </row>
    <row r="240" customFormat="false" ht="22.5" hidden="false" customHeight="false" outlineLevel="0" collapsed="false">
      <c r="A240" s="4" t="s">
        <v>483</v>
      </c>
      <c r="B240" s="5" t="s">
        <v>484</v>
      </c>
      <c r="C240" s="8" t="n">
        <v>2707</v>
      </c>
      <c r="D240" s="5" t="n">
        <v>1.87</v>
      </c>
      <c r="E240" s="5" t="n">
        <v>61.14</v>
      </c>
      <c r="F240" s="6" t="n">
        <v>0.545</v>
      </c>
      <c r="G240" s="7" t="n">
        <v>0</v>
      </c>
    </row>
    <row r="241" customFormat="false" ht="22.5" hidden="false" customHeight="false" outlineLevel="0" collapsed="false">
      <c r="A241" s="4" t="s">
        <v>485</v>
      </c>
      <c r="B241" s="5" t="s">
        <v>486</v>
      </c>
      <c r="C241" s="5" t="n">
        <v>251</v>
      </c>
      <c r="D241" s="5" t="n">
        <v>7.45</v>
      </c>
      <c r="E241" s="5" t="n">
        <v>63.15</v>
      </c>
      <c r="F241" s="6" t="n">
        <v>0.526</v>
      </c>
      <c r="G241" s="7" t="n">
        <v>0</v>
      </c>
    </row>
    <row r="242" customFormat="false" ht="22.5" hidden="false" customHeight="false" outlineLevel="0" collapsed="false">
      <c r="A242" s="4" t="s">
        <v>487</v>
      </c>
      <c r="B242" s="5" t="s">
        <v>488</v>
      </c>
      <c r="C242" s="5" t="n">
        <v>51</v>
      </c>
      <c r="D242" s="5" t="n">
        <v>13.75</v>
      </c>
      <c r="E242" s="5" t="n">
        <v>69.79</v>
      </c>
      <c r="F242" s="6" t="n">
        <v>0.51</v>
      </c>
      <c r="G242" s="7" t="n">
        <v>0.02</v>
      </c>
    </row>
    <row r="243" customFormat="false" ht="22.5" hidden="false" customHeight="false" outlineLevel="0" collapsed="false">
      <c r="A243" s="4" t="s">
        <v>489</v>
      </c>
      <c r="B243" s="5" t="s">
        <v>490</v>
      </c>
      <c r="C243" s="5" t="n">
        <v>16</v>
      </c>
      <c r="D243" s="5" t="n">
        <v>26.69</v>
      </c>
      <c r="E243" s="5" t="n">
        <v>59.46</v>
      </c>
      <c r="F243" s="6" t="n">
        <v>0.563</v>
      </c>
      <c r="G243" s="7" t="n">
        <v>0</v>
      </c>
    </row>
    <row r="244" customFormat="false" ht="15" hidden="false" customHeight="false" outlineLevel="0" collapsed="false">
      <c r="A244" s="4" t="s">
        <v>491</v>
      </c>
      <c r="B244" s="5" t="s">
        <v>492</v>
      </c>
      <c r="C244" s="8" t="n">
        <v>1883</v>
      </c>
      <c r="D244" s="5" t="n">
        <v>0</v>
      </c>
      <c r="E244" s="5" t="n">
        <v>71.09</v>
      </c>
      <c r="F244" s="6" t="n">
        <v>0.509</v>
      </c>
      <c r="G244" s="7" t="n">
        <v>0</v>
      </c>
    </row>
    <row r="245" customFormat="false" ht="15" hidden="false" customHeight="false" outlineLevel="0" collapsed="false">
      <c r="A245" s="4" t="s">
        <v>493</v>
      </c>
      <c r="B245" s="5" t="s">
        <v>494</v>
      </c>
      <c r="C245" s="5" t="n">
        <v>363</v>
      </c>
      <c r="D245" s="5" t="n">
        <v>1.42</v>
      </c>
      <c r="E245" s="5" t="n">
        <v>71.74</v>
      </c>
      <c r="F245" s="6" t="n">
        <v>0.399</v>
      </c>
      <c r="G245" s="7" t="n">
        <v>0</v>
      </c>
    </row>
    <row r="246" customFormat="false" ht="15" hidden="false" customHeight="false" outlineLevel="0" collapsed="false">
      <c r="A246" s="4" t="s">
        <v>495</v>
      </c>
      <c r="B246" s="5" t="s">
        <v>496</v>
      </c>
      <c r="C246" s="5" t="n">
        <v>15</v>
      </c>
      <c r="D246" s="5" t="n">
        <v>13.33</v>
      </c>
      <c r="E246" s="5" t="n">
        <v>68.4</v>
      </c>
      <c r="F246" s="6" t="n">
        <v>0.533</v>
      </c>
      <c r="G246" s="7" t="n">
        <v>0</v>
      </c>
    </row>
    <row r="247" customFormat="false" ht="22.5" hidden="false" customHeight="false" outlineLevel="0" collapsed="false">
      <c r="A247" s="4" t="s">
        <v>497</v>
      </c>
      <c r="B247" s="5" t="s">
        <v>498</v>
      </c>
      <c r="C247" s="8" t="n">
        <v>2212</v>
      </c>
      <c r="D247" s="5" t="n">
        <v>0</v>
      </c>
      <c r="E247" s="5" t="n">
        <v>8.01</v>
      </c>
      <c r="F247" s="6" t="n">
        <v>0.515</v>
      </c>
      <c r="G247" s="7" t="n">
        <v>0</v>
      </c>
    </row>
    <row r="248" customFormat="false" ht="15" hidden="false" customHeight="false" outlineLevel="0" collapsed="false">
      <c r="A248" s="4" t="s">
        <v>499</v>
      </c>
      <c r="B248" s="5" t="s">
        <v>500</v>
      </c>
      <c r="C248" s="5" t="n">
        <v>404</v>
      </c>
      <c r="D248" s="5" t="n">
        <v>1.24</v>
      </c>
      <c r="E248" s="5" t="n">
        <v>8.2</v>
      </c>
      <c r="F248" s="6" t="n">
        <v>0.547</v>
      </c>
      <c r="G248" s="7" t="n">
        <v>0</v>
      </c>
    </row>
    <row r="249" customFormat="false" ht="15" hidden="false" customHeight="false" outlineLevel="0" collapsed="false">
      <c r="A249" s="4" t="s">
        <v>501</v>
      </c>
      <c r="B249" s="5" t="s">
        <v>502</v>
      </c>
      <c r="C249" s="8" t="n">
        <v>1837</v>
      </c>
      <c r="D249" s="5" t="n">
        <v>0.86</v>
      </c>
      <c r="E249" s="5" t="n">
        <v>53.57</v>
      </c>
      <c r="F249" s="6" t="n">
        <v>0.5</v>
      </c>
      <c r="G249" s="7" t="n">
        <v>0.002</v>
      </c>
    </row>
    <row r="250" customFormat="false" ht="15" hidden="false" customHeight="false" outlineLevel="0" collapsed="false">
      <c r="A250" s="4" t="s">
        <v>503</v>
      </c>
      <c r="B250" s="5" t="s">
        <v>504</v>
      </c>
      <c r="C250" s="5" t="n">
        <v>117</v>
      </c>
      <c r="D250" s="5" t="n">
        <v>5.17</v>
      </c>
      <c r="E250" s="5" t="n">
        <v>65.31</v>
      </c>
      <c r="F250" s="6" t="n">
        <v>0.41</v>
      </c>
      <c r="G250" s="7" t="n">
        <v>0</v>
      </c>
    </row>
    <row r="251" customFormat="false" ht="15" hidden="false" customHeight="false" outlineLevel="0" collapsed="false">
      <c r="A251" s="4" t="s">
        <v>505</v>
      </c>
      <c r="B251" s="5" t="s">
        <v>506</v>
      </c>
      <c r="C251" s="5" t="n">
        <v>432</v>
      </c>
      <c r="D251" s="5" t="n">
        <v>10.31</v>
      </c>
      <c r="E251" s="5" t="n">
        <v>85.75</v>
      </c>
      <c r="F251" s="6" t="n">
        <v>0.234</v>
      </c>
      <c r="G251" s="7" t="n">
        <v>0.009</v>
      </c>
    </row>
    <row r="252" customFormat="false" ht="15" hidden="false" customHeight="false" outlineLevel="0" collapsed="false">
      <c r="A252" s="4" t="s">
        <v>507</v>
      </c>
      <c r="B252" s="5" t="s">
        <v>508</v>
      </c>
      <c r="C252" s="5" t="n">
        <v>18</v>
      </c>
      <c r="D252" s="5" t="n">
        <v>17.33</v>
      </c>
      <c r="E252" s="5" t="n">
        <v>86</v>
      </c>
      <c r="F252" s="6" t="n">
        <v>0.222</v>
      </c>
      <c r="G252" s="7" t="n">
        <v>0.222</v>
      </c>
    </row>
    <row r="253" customFormat="false" ht="15" hidden="false" customHeight="false" outlineLevel="0" collapsed="false">
      <c r="A253" s="4" t="s">
        <v>509</v>
      </c>
      <c r="B253" s="5" t="s">
        <v>510</v>
      </c>
      <c r="C253" s="8" t="n">
        <v>1671</v>
      </c>
      <c r="D253" s="5" t="n">
        <v>3.06</v>
      </c>
      <c r="E253" s="5" t="n">
        <v>43.36</v>
      </c>
      <c r="F253" s="6" t="n">
        <v>0.527</v>
      </c>
      <c r="G253" s="7" t="n">
        <v>0.001</v>
      </c>
    </row>
    <row r="254" customFormat="false" ht="15" hidden="false" customHeight="false" outlineLevel="0" collapsed="false">
      <c r="A254" s="4" t="s">
        <v>511</v>
      </c>
      <c r="B254" s="5" t="s">
        <v>512</v>
      </c>
      <c r="C254" s="8" t="n">
        <v>1126</v>
      </c>
      <c r="D254" s="5" t="n">
        <v>5.81</v>
      </c>
      <c r="E254" s="5" t="n">
        <v>53.78</v>
      </c>
      <c r="F254" s="6" t="n">
        <v>0.482</v>
      </c>
      <c r="G254" s="7" t="n">
        <v>0.001</v>
      </c>
    </row>
    <row r="255" customFormat="false" ht="15" hidden="false" customHeight="false" outlineLevel="0" collapsed="false">
      <c r="A255" s="4" t="s">
        <v>513</v>
      </c>
      <c r="B255" s="5" t="s">
        <v>514</v>
      </c>
      <c r="C255" s="5" t="n">
        <v>794</v>
      </c>
      <c r="D255" s="5" t="n">
        <v>8.93</v>
      </c>
      <c r="E255" s="5" t="n">
        <v>73.52</v>
      </c>
      <c r="F255" s="6" t="n">
        <v>0.443</v>
      </c>
      <c r="G255" s="7" t="n">
        <v>0.013</v>
      </c>
    </row>
    <row r="256" customFormat="false" ht="15" hidden="false" customHeight="false" outlineLevel="0" collapsed="false">
      <c r="A256" s="4" t="s">
        <v>515</v>
      </c>
      <c r="B256" s="5" t="s">
        <v>516</v>
      </c>
      <c r="C256" s="5" t="n">
        <v>274</v>
      </c>
      <c r="D256" s="5" t="n">
        <v>10.11</v>
      </c>
      <c r="E256" s="5" t="n">
        <v>51.46</v>
      </c>
      <c r="F256" s="6" t="n">
        <v>0.504</v>
      </c>
      <c r="G256" s="7" t="n">
        <v>0.018</v>
      </c>
    </row>
    <row r="257" customFormat="false" ht="15" hidden="false" customHeight="false" outlineLevel="0" collapsed="false">
      <c r="A257" s="4" t="s">
        <v>517</v>
      </c>
      <c r="B257" s="5" t="s">
        <v>518</v>
      </c>
      <c r="C257" s="8" t="n">
        <v>1849</v>
      </c>
      <c r="D257" s="5" t="n">
        <v>0</v>
      </c>
      <c r="E257" s="5" t="n">
        <v>44.18</v>
      </c>
      <c r="F257" s="6" t="n">
        <v>0.473</v>
      </c>
      <c r="G257" s="7" t="n">
        <v>0</v>
      </c>
    </row>
    <row r="258" customFormat="false" ht="15" hidden="false" customHeight="false" outlineLevel="0" collapsed="false">
      <c r="A258" s="4" t="s">
        <v>519</v>
      </c>
      <c r="B258" s="5" t="s">
        <v>520</v>
      </c>
      <c r="C258" s="8" t="n">
        <v>5000</v>
      </c>
      <c r="D258" s="5" t="n">
        <v>2.96</v>
      </c>
      <c r="E258" s="5" t="n">
        <v>53.06</v>
      </c>
      <c r="F258" s="6" t="n">
        <v>0.49</v>
      </c>
      <c r="G258" s="7" t="n">
        <v>0</v>
      </c>
    </row>
    <row r="259" customFormat="false" ht="15" hidden="false" customHeight="false" outlineLevel="0" collapsed="false">
      <c r="A259" s="4" t="s">
        <v>521</v>
      </c>
      <c r="B259" s="5" t="s">
        <v>522</v>
      </c>
      <c r="C259" s="8" t="n">
        <v>2004</v>
      </c>
      <c r="D259" s="5" t="n">
        <v>6.82</v>
      </c>
      <c r="E259" s="5" t="n">
        <v>60.66</v>
      </c>
      <c r="F259" s="6" t="n">
        <v>0.507</v>
      </c>
      <c r="G259" s="7" t="n">
        <v>0</v>
      </c>
    </row>
    <row r="260" customFormat="false" ht="15" hidden="false" customHeight="false" outlineLevel="0" collapsed="false">
      <c r="A260" s="4" t="s">
        <v>523</v>
      </c>
      <c r="B260" s="5" t="s">
        <v>524</v>
      </c>
      <c r="C260" s="5" t="n">
        <v>305</v>
      </c>
      <c r="D260" s="5" t="n">
        <v>10.38</v>
      </c>
      <c r="E260" s="5" t="n">
        <v>68.11</v>
      </c>
      <c r="F260" s="6" t="n">
        <v>0.567</v>
      </c>
      <c r="G260" s="7" t="n">
        <v>0.003</v>
      </c>
    </row>
    <row r="261" customFormat="false" ht="15" hidden="false" customHeight="false" outlineLevel="0" collapsed="false">
      <c r="A261" s="4" t="s">
        <v>525</v>
      </c>
      <c r="B261" s="5" t="s">
        <v>526</v>
      </c>
      <c r="C261" s="5" t="n">
        <v>96</v>
      </c>
      <c r="D261" s="5" t="n">
        <v>12.58</v>
      </c>
      <c r="E261" s="5" t="n">
        <v>69.64</v>
      </c>
      <c r="F261" s="6" t="n">
        <v>0.521</v>
      </c>
      <c r="G261" s="7" t="n">
        <v>0.021</v>
      </c>
    </row>
    <row r="262" customFormat="false" ht="15" hidden="false" customHeight="false" outlineLevel="0" collapsed="false">
      <c r="A262" s="4" t="s">
        <v>527</v>
      </c>
      <c r="B262" s="5" t="s">
        <v>528</v>
      </c>
      <c r="C262" s="8" t="n">
        <v>1872</v>
      </c>
      <c r="D262" s="5" t="n">
        <v>0</v>
      </c>
      <c r="E262" s="5" t="n">
        <v>4.34</v>
      </c>
      <c r="F262" s="6" t="n">
        <v>0.555</v>
      </c>
      <c r="G262" s="7" t="n">
        <v>0</v>
      </c>
    </row>
    <row r="263" customFormat="false" ht="15" hidden="false" customHeight="false" outlineLevel="0" collapsed="false">
      <c r="A263" s="4" t="s">
        <v>529</v>
      </c>
      <c r="B263" s="5" t="s">
        <v>530</v>
      </c>
      <c r="C263" s="8" t="n">
        <v>1253</v>
      </c>
      <c r="D263" s="5" t="n">
        <v>1.97</v>
      </c>
      <c r="E263" s="5" t="n">
        <v>6.36</v>
      </c>
      <c r="F263" s="6" t="n">
        <v>0.575</v>
      </c>
      <c r="G263" s="7" t="n">
        <v>0</v>
      </c>
    </row>
    <row r="264" customFormat="false" ht="15" hidden="false" customHeight="false" outlineLevel="0" collapsed="false">
      <c r="A264" s="4" t="s">
        <v>531</v>
      </c>
      <c r="B264" s="5" t="s">
        <v>532</v>
      </c>
      <c r="C264" s="5" t="n">
        <v>196</v>
      </c>
      <c r="D264" s="5" t="n">
        <v>5.31</v>
      </c>
      <c r="E264" s="5" t="n">
        <v>6.31</v>
      </c>
      <c r="F264" s="6" t="n">
        <v>0.51</v>
      </c>
      <c r="G264" s="7" t="n">
        <v>0.005</v>
      </c>
    </row>
    <row r="265" customFormat="false" ht="15" hidden="false" customHeight="false" outlineLevel="0" collapsed="false">
      <c r="A265" s="4" t="s">
        <v>533</v>
      </c>
      <c r="B265" s="5" t="s">
        <v>534</v>
      </c>
      <c r="C265" s="5" t="n">
        <v>22</v>
      </c>
      <c r="D265" s="5" t="n">
        <v>7.09</v>
      </c>
      <c r="E265" s="5" t="n">
        <v>3.39</v>
      </c>
      <c r="F265" s="6" t="n">
        <v>0.318</v>
      </c>
      <c r="G265" s="7" t="n">
        <v>0</v>
      </c>
    </row>
    <row r="266" customFormat="false" ht="15" hidden="false" customHeight="false" outlineLevel="0" collapsed="false">
      <c r="A266" s="4" t="s">
        <v>535</v>
      </c>
      <c r="B266" s="5" t="s">
        <v>536</v>
      </c>
      <c r="C266" s="5" t="n">
        <v>11</v>
      </c>
      <c r="D266" s="5" t="n">
        <v>17.36</v>
      </c>
      <c r="E266" s="5" t="n">
        <v>2.18</v>
      </c>
      <c r="F266" s="6" t="n">
        <v>0.545</v>
      </c>
      <c r="G266" s="7" t="n">
        <v>0</v>
      </c>
    </row>
    <row r="267" customFormat="false" ht="22.5" hidden="false" customHeight="false" outlineLevel="0" collapsed="false">
      <c r="A267" s="4" t="s">
        <v>537</v>
      </c>
      <c r="B267" s="5" t="s">
        <v>538</v>
      </c>
      <c r="C267" s="5" t="n">
        <v>583</v>
      </c>
      <c r="D267" s="5" t="n">
        <v>0</v>
      </c>
      <c r="E267" s="5" t="n">
        <v>56.95</v>
      </c>
      <c r="F267" s="6" t="n">
        <v>0.583</v>
      </c>
      <c r="G267" s="7" t="n">
        <v>0</v>
      </c>
    </row>
    <row r="268" customFormat="false" ht="22.5" hidden="false" customHeight="false" outlineLevel="0" collapsed="false">
      <c r="A268" s="4" t="s">
        <v>539</v>
      </c>
      <c r="B268" s="5" t="s">
        <v>540</v>
      </c>
      <c r="C268" s="8" t="n">
        <v>2184</v>
      </c>
      <c r="D268" s="5" t="n">
        <v>4.08</v>
      </c>
      <c r="E268" s="5" t="n">
        <v>54.14</v>
      </c>
      <c r="F268" s="6" t="n">
        <v>0.542</v>
      </c>
      <c r="G268" s="7" t="n">
        <v>0</v>
      </c>
    </row>
    <row r="269" customFormat="false" ht="22.5" hidden="false" customHeight="false" outlineLevel="0" collapsed="false">
      <c r="A269" s="4" t="s">
        <v>541</v>
      </c>
      <c r="B269" s="5" t="s">
        <v>542</v>
      </c>
      <c r="C269" s="8" t="n">
        <v>1795</v>
      </c>
      <c r="D269" s="5" t="n">
        <v>5.78</v>
      </c>
      <c r="E269" s="5" t="n">
        <v>58.22</v>
      </c>
      <c r="F269" s="6" t="n">
        <v>0.483</v>
      </c>
      <c r="G269" s="7" t="n">
        <v>0</v>
      </c>
    </row>
    <row r="270" customFormat="false" ht="22.5" hidden="false" customHeight="false" outlineLevel="0" collapsed="false">
      <c r="A270" s="4" t="s">
        <v>543</v>
      </c>
      <c r="B270" s="5" t="s">
        <v>544</v>
      </c>
      <c r="C270" s="5" t="n">
        <v>369</v>
      </c>
      <c r="D270" s="5" t="n">
        <v>9.47</v>
      </c>
      <c r="E270" s="5" t="n">
        <v>68.14</v>
      </c>
      <c r="F270" s="6" t="n">
        <v>0.48</v>
      </c>
      <c r="G270" s="7" t="n">
        <v>0</v>
      </c>
    </row>
    <row r="271" customFormat="false" ht="22.5" hidden="false" customHeight="false" outlineLevel="0" collapsed="false">
      <c r="A271" s="4" t="s">
        <v>545</v>
      </c>
      <c r="B271" s="5" t="s">
        <v>546</v>
      </c>
      <c r="C271" s="5" t="n">
        <v>131</v>
      </c>
      <c r="D271" s="5" t="n">
        <v>14.07</v>
      </c>
      <c r="E271" s="5" t="n">
        <v>79.5</v>
      </c>
      <c r="F271" s="6" t="n">
        <v>0.412</v>
      </c>
      <c r="G271" s="7" t="n">
        <v>0.015</v>
      </c>
    </row>
    <row r="272" customFormat="false" ht="22.5" hidden="false" customHeight="false" outlineLevel="0" collapsed="false">
      <c r="A272" s="4" t="s">
        <v>547</v>
      </c>
      <c r="B272" s="5" t="s">
        <v>548</v>
      </c>
      <c r="C272" s="8" t="n">
        <v>4494</v>
      </c>
      <c r="D272" s="5" t="n">
        <v>0</v>
      </c>
      <c r="E272" s="5" t="n">
        <v>56.13</v>
      </c>
      <c r="F272" s="6" t="n">
        <v>0.536</v>
      </c>
      <c r="G272" s="7" t="n">
        <v>0</v>
      </c>
    </row>
    <row r="273" customFormat="false" ht="22.5" hidden="false" customHeight="false" outlineLevel="0" collapsed="false">
      <c r="A273" s="4" t="s">
        <v>549</v>
      </c>
      <c r="B273" s="5" t="s">
        <v>550</v>
      </c>
      <c r="C273" s="8" t="n">
        <v>7106</v>
      </c>
      <c r="D273" s="5" t="n">
        <v>1.97</v>
      </c>
      <c r="E273" s="5" t="n">
        <v>58.51</v>
      </c>
      <c r="F273" s="6" t="n">
        <v>0.522</v>
      </c>
      <c r="G273" s="7" t="n">
        <v>0.001</v>
      </c>
    </row>
    <row r="274" customFormat="false" ht="22.5" hidden="false" customHeight="false" outlineLevel="0" collapsed="false">
      <c r="A274" s="4" t="s">
        <v>551</v>
      </c>
      <c r="B274" s="5" t="s">
        <v>552</v>
      </c>
      <c r="C274" s="8" t="n">
        <v>1527</v>
      </c>
      <c r="D274" s="5" t="n">
        <v>6.15</v>
      </c>
      <c r="E274" s="5" t="n">
        <v>64.09</v>
      </c>
      <c r="F274" s="6" t="n">
        <v>0.449</v>
      </c>
      <c r="G274" s="7" t="n">
        <v>0.004</v>
      </c>
    </row>
    <row r="275" customFormat="false" ht="22.5" hidden="false" customHeight="false" outlineLevel="0" collapsed="false">
      <c r="A275" s="4" t="s">
        <v>553</v>
      </c>
      <c r="B275" s="5" t="s">
        <v>554</v>
      </c>
      <c r="C275" s="5" t="n">
        <v>685</v>
      </c>
      <c r="D275" s="5" t="n">
        <v>10.87</v>
      </c>
      <c r="E275" s="5" t="n">
        <v>78.49</v>
      </c>
      <c r="F275" s="6" t="n">
        <v>0.359</v>
      </c>
      <c r="G275" s="7" t="n">
        <v>0.019</v>
      </c>
    </row>
    <row r="276" customFormat="false" ht="22.5" hidden="false" customHeight="false" outlineLevel="0" collapsed="false">
      <c r="A276" s="4" t="s">
        <v>555</v>
      </c>
      <c r="B276" s="5" t="s">
        <v>556</v>
      </c>
      <c r="C276" s="5" t="n">
        <v>104</v>
      </c>
      <c r="D276" s="5" t="n">
        <v>13.91</v>
      </c>
      <c r="E276" s="5" t="n">
        <v>72.13</v>
      </c>
      <c r="F276" s="6" t="n">
        <v>0.462</v>
      </c>
      <c r="G276" s="7" t="n">
        <v>0.125</v>
      </c>
    </row>
    <row r="277" customFormat="false" ht="15" hidden="false" customHeight="false" outlineLevel="0" collapsed="false">
      <c r="A277" s="4" t="s">
        <v>557</v>
      </c>
      <c r="B277" s="5" t="s">
        <v>558</v>
      </c>
      <c r="C277" s="8" t="n">
        <v>6756</v>
      </c>
      <c r="D277" s="5" t="n">
        <v>0.25</v>
      </c>
      <c r="E277" s="5" t="n">
        <v>40.13</v>
      </c>
      <c r="F277" s="6" t="n">
        <v>0.506</v>
      </c>
      <c r="G277" s="7" t="n">
        <v>0</v>
      </c>
    </row>
    <row r="278" customFormat="false" ht="15" hidden="false" customHeight="false" outlineLevel="0" collapsed="false">
      <c r="A278" s="4" t="s">
        <v>559</v>
      </c>
      <c r="B278" s="5" t="s">
        <v>560</v>
      </c>
      <c r="C278" s="5" t="n">
        <v>479</v>
      </c>
      <c r="D278" s="5" t="n">
        <v>0.57</v>
      </c>
      <c r="E278" s="5" t="n">
        <v>60.41</v>
      </c>
      <c r="F278" s="6" t="n">
        <v>0.447</v>
      </c>
      <c r="G278" s="7" t="n">
        <v>0.002</v>
      </c>
    </row>
    <row r="279" customFormat="false" ht="15" hidden="false" customHeight="false" outlineLevel="0" collapsed="false">
      <c r="A279" s="4" t="s">
        <v>561</v>
      </c>
      <c r="B279" s="5" t="s">
        <v>562</v>
      </c>
      <c r="C279" s="5" t="n">
        <v>675</v>
      </c>
      <c r="D279" s="5" t="n">
        <v>7.86</v>
      </c>
      <c r="E279" s="5" t="n">
        <v>72.17</v>
      </c>
      <c r="F279" s="6" t="n">
        <v>0.397</v>
      </c>
      <c r="G279" s="7" t="n">
        <v>0.001</v>
      </c>
    </row>
    <row r="280" customFormat="false" ht="15" hidden="false" customHeight="false" outlineLevel="0" collapsed="false">
      <c r="A280" s="4" t="s">
        <v>563</v>
      </c>
      <c r="B280" s="5" t="s">
        <v>564</v>
      </c>
      <c r="C280" s="5" t="n">
        <v>748</v>
      </c>
      <c r="D280" s="5" t="n">
        <v>1.42</v>
      </c>
      <c r="E280" s="5" t="n">
        <v>6.14</v>
      </c>
      <c r="F280" s="6" t="n">
        <v>0.588</v>
      </c>
      <c r="G280" s="7" t="n">
        <v>0</v>
      </c>
    </row>
    <row r="281" customFormat="false" ht="15" hidden="false" customHeight="false" outlineLevel="0" collapsed="false">
      <c r="A281" s="4" t="s">
        <v>565</v>
      </c>
      <c r="B281" s="5" t="s">
        <v>566</v>
      </c>
      <c r="C281" s="5" t="n">
        <v>928</v>
      </c>
      <c r="D281" s="5" t="n">
        <v>3.84</v>
      </c>
      <c r="E281" s="5" t="n">
        <v>3.21</v>
      </c>
      <c r="F281" s="6" t="n">
        <v>0.597</v>
      </c>
      <c r="G281" s="7" t="n">
        <v>0</v>
      </c>
    </row>
    <row r="282" customFormat="false" ht="15" hidden="false" customHeight="false" outlineLevel="0" collapsed="false">
      <c r="A282" s="4" t="s">
        <v>567</v>
      </c>
      <c r="B282" s="5" t="s">
        <v>568</v>
      </c>
      <c r="C282" s="5" t="n">
        <v>148</v>
      </c>
      <c r="D282" s="5" t="n">
        <v>4.7</v>
      </c>
      <c r="E282" s="5" t="n">
        <v>2.63</v>
      </c>
      <c r="F282" s="6" t="n">
        <v>0.601</v>
      </c>
      <c r="G282" s="7" t="n">
        <v>0</v>
      </c>
    </row>
    <row r="283" customFormat="false" ht="15" hidden="false" customHeight="false" outlineLevel="0" collapsed="false">
      <c r="A283" s="4" t="s">
        <v>569</v>
      </c>
      <c r="B283" s="5" t="s">
        <v>570</v>
      </c>
      <c r="C283" s="5" t="n">
        <v>42</v>
      </c>
      <c r="D283" s="5" t="n">
        <v>6.33</v>
      </c>
      <c r="E283" s="5" t="n">
        <v>1.2</v>
      </c>
      <c r="F283" s="6" t="n">
        <v>0.5</v>
      </c>
      <c r="G283" s="7" t="n">
        <v>0</v>
      </c>
    </row>
    <row r="284" customFormat="false" ht="22.5" hidden="false" customHeight="false" outlineLevel="0" collapsed="false">
      <c r="A284" s="4" t="s">
        <v>571</v>
      </c>
      <c r="B284" s="5" t="s">
        <v>572</v>
      </c>
      <c r="C284" s="5" t="n">
        <v>253</v>
      </c>
      <c r="D284" s="5" t="n">
        <v>0</v>
      </c>
      <c r="E284" s="5" t="n">
        <v>13.18</v>
      </c>
      <c r="F284" s="6" t="n">
        <v>0.53</v>
      </c>
      <c r="G284" s="7" t="n">
        <v>0</v>
      </c>
    </row>
    <row r="285" customFormat="false" ht="22.5" hidden="false" customHeight="false" outlineLevel="0" collapsed="false">
      <c r="A285" s="4" t="s">
        <v>573</v>
      </c>
      <c r="B285" s="5" t="s">
        <v>574</v>
      </c>
      <c r="C285" s="5" t="n">
        <v>366</v>
      </c>
      <c r="D285" s="5" t="n">
        <v>2.05</v>
      </c>
      <c r="E285" s="5" t="n">
        <v>11.15</v>
      </c>
      <c r="F285" s="6" t="n">
        <v>0.536</v>
      </c>
      <c r="G285" s="7" t="n">
        <v>0</v>
      </c>
    </row>
    <row r="286" customFormat="false" ht="22.5" hidden="false" customHeight="false" outlineLevel="0" collapsed="false">
      <c r="A286" s="4" t="s">
        <v>575</v>
      </c>
      <c r="B286" s="5" t="s">
        <v>576</v>
      </c>
      <c r="C286" s="5" t="n">
        <v>129</v>
      </c>
      <c r="D286" s="5" t="n">
        <v>5.73</v>
      </c>
      <c r="E286" s="5" t="n">
        <v>6.34</v>
      </c>
      <c r="F286" s="6" t="n">
        <v>0.62</v>
      </c>
      <c r="G286" s="7" t="n">
        <v>0</v>
      </c>
    </row>
    <row r="287" customFormat="false" ht="22.5" hidden="false" customHeight="false" outlineLevel="0" collapsed="false">
      <c r="A287" s="4" t="s">
        <v>577</v>
      </c>
      <c r="B287" s="5" t="s">
        <v>578</v>
      </c>
      <c r="C287" s="5" t="n">
        <v>28</v>
      </c>
      <c r="D287" s="5" t="n">
        <v>10.32</v>
      </c>
      <c r="E287" s="5" t="n">
        <v>4.85</v>
      </c>
      <c r="F287" s="6" t="n">
        <v>0.429</v>
      </c>
      <c r="G287" s="7" t="n">
        <v>0.036</v>
      </c>
    </row>
    <row r="288" customFormat="false" ht="22.5" hidden="false" customHeight="false" outlineLevel="0" collapsed="false">
      <c r="A288" s="4" t="s">
        <v>579</v>
      </c>
      <c r="B288" s="5" t="s">
        <v>580</v>
      </c>
      <c r="C288" s="5" t="n">
        <v>69</v>
      </c>
      <c r="D288" s="5" t="n">
        <v>15.13</v>
      </c>
      <c r="E288" s="5" t="n">
        <v>7.35</v>
      </c>
      <c r="F288" s="6" t="n">
        <v>0.609</v>
      </c>
      <c r="G288" s="7" t="n">
        <v>0.014</v>
      </c>
    </row>
    <row r="289" customFormat="false" ht="22.5" hidden="false" customHeight="false" outlineLevel="0" collapsed="false">
      <c r="A289" s="4" t="s">
        <v>581</v>
      </c>
      <c r="B289" s="5" t="s">
        <v>582</v>
      </c>
      <c r="C289" s="8" t="n">
        <v>6090</v>
      </c>
      <c r="D289" s="5" t="n">
        <v>0</v>
      </c>
      <c r="E289" s="5" t="n">
        <v>50.01</v>
      </c>
      <c r="F289" s="6" t="n">
        <v>0.518</v>
      </c>
      <c r="G289" s="7" t="n">
        <v>0</v>
      </c>
    </row>
    <row r="290" customFormat="false" ht="22.5" hidden="false" customHeight="false" outlineLevel="0" collapsed="false">
      <c r="A290" s="4" t="s">
        <v>583</v>
      </c>
      <c r="B290" s="5" t="s">
        <v>584</v>
      </c>
      <c r="C290" s="8" t="n">
        <v>6974</v>
      </c>
      <c r="D290" s="5" t="n">
        <v>1.64</v>
      </c>
      <c r="E290" s="5" t="n">
        <v>54.13</v>
      </c>
      <c r="F290" s="6" t="n">
        <v>0.569</v>
      </c>
      <c r="G290" s="7" t="n">
        <v>0</v>
      </c>
    </row>
    <row r="291" customFormat="false" ht="22.5" hidden="false" customHeight="false" outlineLevel="0" collapsed="false">
      <c r="A291" s="4" t="s">
        <v>585</v>
      </c>
      <c r="B291" s="5" t="s">
        <v>586</v>
      </c>
      <c r="C291" s="5" t="n">
        <v>565</v>
      </c>
      <c r="D291" s="5" t="n">
        <v>5.53</v>
      </c>
      <c r="E291" s="5" t="n">
        <v>58.98</v>
      </c>
      <c r="F291" s="6" t="n">
        <v>0.634</v>
      </c>
      <c r="G291" s="7" t="n">
        <v>0.002</v>
      </c>
    </row>
    <row r="292" customFormat="false" ht="22.5" hidden="false" customHeight="false" outlineLevel="0" collapsed="false">
      <c r="A292" s="4" t="s">
        <v>587</v>
      </c>
      <c r="B292" s="5" t="s">
        <v>588</v>
      </c>
      <c r="C292" s="5" t="n">
        <v>144</v>
      </c>
      <c r="D292" s="5" t="n">
        <v>10.24</v>
      </c>
      <c r="E292" s="5" t="n">
        <v>60.31</v>
      </c>
      <c r="F292" s="6" t="n">
        <v>0.583</v>
      </c>
      <c r="G292" s="7" t="n">
        <v>0</v>
      </c>
    </row>
    <row r="293" customFormat="false" ht="22.5" hidden="false" customHeight="false" outlineLevel="0" collapsed="false">
      <c r="A293" s="4" t="s">
        <v>589</v>
      </c>
      <c r="B293" s="5" t="s">
        <v>590</v>
      </c>
      <c r="C293" s="5" t="n">
        <v>125</v>
      </c>
      <c r="D293" s="5" t="n">
        <v>17.32</v>
      </c>
      <c r="E293" s="5" t="n">
        <v>59.74</v>
      </c>
      <c r="F293" s="6" t="n">
        <v>0.632</v>
      </c>
      <c r="G293" s="7" t="n">
        <v>0.064</v>
      </c>
    </row>
    <row r="294" customFormat="false" ht="15" hidden="false" customHeight="false" outlineLevel="0" collapsed="false">
      <c r="A294" s="4" t="s">
        <v>591</v>
      </c>
      <c r="B294" s="5" t="s">
        <v>592</v>
      </c>
      <c r="C294" s="8" t="n">
        <v>6775</v>
      </c>
      <c r="D294" s="5" t="n">
        <v>0</v>
      </c>
      <c r="E294" s="5" t="n">
        <v>35.86</v>
      </c>
      <c r="F294" s="6" t="n">
        <v>0.623</v>
      </c>
      <c r="G294" s="7" t="n">
        <v>0</v>
      </c>
    </row>
    <row r="295" customFormat="false" ht="15" hidden="false" customHeight="false" outlineLevel="0" collapsed="false">
      <c r="A295" s="4" t="s">
        <v>593</v>
      </c>
      <c r="B295" s="5" t="s">
        <v>594</v>
      </c>
      <c r="C295" s="8" t="n">
        <v>5560</v>
      </c>
      <c r="D295" s="5" t="n">
        <v>1.49</v>
      </c>
      <c r="E295" s="5" t="n">
        <v>37.53</v>
      </c>
      <c r="F295" s="6" t="n">
        <v>0.615</v>
      </c>
      <c r="G295" s="7" t="n">
        <v>0</v>
      </c>
    </row>
    <row r="296" customFormat="false" ht="15" hidden="false" customHeight="false" outlineLevel="0" collapsed="false">
      <c r="A296" s="4" t="s">
        <v>595</v>
      </c>
      <c r="B296" s="5" t="s">
        <v>596</v>
      </c>
      <c r="C296" s="5" t="n">
        <v>118</v>
      </c>
      <c r="D296" s="5" t="n">
        <v>4.11</v>
      </c>
      <c r="E296" s="5" t="n">
        <v>40.18</v>
      </c>
      <c r="F296" s="6" t="n">
        <v>0.644</v>
      </c>
      <c r="G296" s="7" t="n">
        <v>0</v>
      </c>
    </row>
    <row r="297" customFormat="false" ht="22.5" hidden="false" customHeight="false" outlineLevel="0" collapsed="false">
      <c r="A297" s="4" t="s">
        <v>597</v>
      </c>
      <c r="B297" s="5" t="s">
        <v>598</v>
      </c>
      <c r="C297" s="8" t="n">
        <v>10194</v>
      </c>
      <c r="D297" s="5" t="n">
        <v>1.26</v>
      </c>
      <c r="E297" s="5" t="n">
        <v>5.95</v>
      </c>
      <c r="F297" s="6" t="n">
        <v>0.536</v>
      </c>
      <c r="G297" s="7" t="n">
        <v>0</v>
      </c>
    </row>
    <row r="298" customFormat="false" ht="22.5" hidden="false" customHeight="false" outlineLevel="0" collapsed="false">
      <c r="A298" s="4" t="s">
        <v>599</v>
      </c>
      <c r="B298" s="5" t="s">
        <v>600</v>
      </c>
      <c r="C298" s="5" t="n">
        <v>126</v>
      </c>
      <c r="D298" s="5" t="n">
        <v>4.95</v>
      </c>
      <c r="E298" s="5" t="n">
        <v>6.23</v>
      </c>
      <c r="F298" s="6" t="n">
        <v>0.635</v>
      </c>
      <c r="G298" s="7" t="n">
        <v>0</v>
      </c>
    </row>
    <row r="299" customFormat="false" ht="22.5" hidden="false" customHeight="false" outlineLevel="0" collapsed="false">
      <c r="A299" s="4" t="s">
        <v>601</v>
      </c>
      <c r="B299" s="5" t="s">
        <v>602</v>
      </c>
      <c r="C299" s="5" t="n">
        <v>37</v>
      </c>
      <c r="D299" s="5" t="n">
        <v>8.14</v>
      </c>
      <c r="E299" s="5" t="n">
        <v>3.97</v>
      </c>
      <c r="F299" s="6" t="n">
        <v>0.73</v>
      </c>
      <c r="G299" s="7" t="n">
        <v>0</v>
      </c>
    </row>
    <row r="300" customFormat="false" ht="22.5" hidden="false" customHeight="false" outlineLevel="0" collapsed="false">
      <c r="A300" s="4" t="s">
        <v>603</v>
      </c>
      <c r="B300" s="5" t="s">
        <v>604</v>
      </c>
      <c r="C300" s="8" t="n">
        <v>3640</v>
      </c>
      <c r="D300" s="5" t="n">
        <v>1.65</v>
      </c>
      <c r="E300" s="5" t="n">
        <v>32.62</v>
      </c>
      <c r="F300" s="6" t="n">
        <v>0.377</v>
      </c>
      <c r="G300" s="7" t="n">
        <v>0</v>
      </c>
    </row>
    <row r="301" customFormat="false" ht="22.5" hidden="false" customHeight="false" outlineLevel="0" collapsed="false">
      <c r="A301" s="4" t="s">
        <v>605</v>
      </c>
      <c r="B301" s="5" t="s">
        <v>606</v>
      </c>
      <c r="C301" s="5" t="n">
        <v>101</v>
      </c>
      <c r="D301" s="5" t="n">
        <v>4.52</v>
      </c>
      <c r="E301" s="5" t="n">
        <v>38.47</v>
      </c>
      <c r="F301" s="6" t="n">
        <v>0.426</v>
      </c>
      <c r="G301" s="7" t="n">
        <v>0</v>
      </c>
    </row>
    <row r="302" customFormat="false" ht="33.75" hidden="false" customHeight="false" outlineLevel="0" collapsed="false">
      <c r="A302" s="4" t="s">
        <v>607</v>
      </c>
      <c r="B302" s="5" t="s">
        <v>608</v>
      </c>
      <c r="C302" s="8" t="n">
        <v>2727</v>
      </c>
      <c r="D302" s="5" t="n">
        <v>1.57</v>
      </c>
      <c r="E302" s="5" t="n">
        <v>5.15</v>
      </c>
      <c r="F302" s="6" t="n">
        <v>0.582</v>
      </c>
      <c r="G302" s="7" t="n">
        <v>0</v>
      </c>
    </row>
    <row r="303" customFormat="false" ht="33.75" hidden="false" customHeight="false" outlineLevel="0" collapsed="false">
      <c r="A303" s="4" t="s">
        <v>609</v>
      </c>
      <c r="B303" s="5" t="s">
        <v>608</v>
      </c>
      <c r="C303" s="5" t="n">
        <v>130</v>
      </c>
      <c r="D303" s="5" t="n">
        <v>4.82</v>
      </c>
      <c r="E303" s="5" t="n">
        <v>5.55</v>
      </c>
      <c r="F303" s="6" t="n">
        <v>0.523</v>
      </c>
      <c r="G303" s="7" t="n">
        <v>0</v>
      </c>
    </row>
    <row r="304" customFormat="false" ht="33.75" hidden="false" customHeight="false" outlineLevel="0" collapsed="false">
      <c r="A304" s="4" t="s">
        <v>610</v>
      </c>
      <c r="B304" s="5" t="s">
        <v>608</v>
      </c>
      <c r="C304" s="5" t="n">
        <v>36</v>
      </c>
      <c r="D304" s="5" t="n">
        <v>6.64</v>
      </c>
      <c r="E304" s="5" t="n">
        <v>3.08</v>
      </c>
      <c r="F304" s="6" t="n">
        <v>0.722</v>
      </c>
      <c r="G304" s="7" t="n">
        <v>0</v>
      </c>
    </row>
    <row r="305" customFormat="false" ht="33.75" hidden="false" customHeight="false" outlineLevel="0" collapsed="false">
      <c r="A305" s="4" t="s">
        <v>611</v>
      </c>
      <c r="B305" s="5" t="s">
        <v>608</v>
      </c>
      <c r="C305" s="5" t="n">
        <v>18</v>
      </c>
      <c r="D305" s="5" t="n">
        <v>13.17</v>
      </c>
      <c r="E305" s="5" t="n">
        <v>5.98</v>
      </c>
      <c r="F305" s="6" t="n">
        <v>0.389</v>
      </c>
      <c r="G305" s="7" t="n">
        <v>0</v>
      </c>
    </row>
    <row r="306" customFormat="false" ht="33.75" hidden="false" customHeight="false" outlineLevel="0" collapsed="false">
      <c r="A306" s="4" t="s">
        <v>612</v>
      </c>
      <c r="B306" s="5" t="s">
        <v>613</v>
      </c>
      <c r="C306" s="8" t="n">
        <v>2470</v>
      </c>
      <c r="D306" s="5" t="n">
        <v>2.28</v>
      </c>
      <c r="E306" s="5" t="n">
        <v>36.32</v>
      </c>
      <c r="F306" s="6" t="n">
        <v>0.615</v>
      </c>
      <c r="G306" s="7" t="n">
        <v>0</v>
      </c>
    </row>
    <row r="307" customFormat="false" ht="33.75" hidden="false" customHeight="false" outlineLevel="0" collapsed="false">
      <c r="A307" s="4" t="s">
        <v>614</v>
      </c>
      <c r="B307" s="5" t="s">
        <v>613</v>
      </c>
      <c r="C307" s="5" t="n">
        <v>268</v>
      </c>
      <c r="D307" s="5" t="n">
        <v>4.78</v>
      </c>
      <c r="E307" s="5" t="n">
        <v>43.29</v>
      </c>
      <c r="F307" s="6" t="n">
        <v>0.575</v>
      </c>
      <c r="G307" s="7" t="n">
        <v>0.004</v>
      </c>
    </row>
    <row r="308" customFormat="false" ht="33.75" hidden="false" customHeight="false" outlineLevel="0" collapsed="false">
      <c r="A308" s="4" t="s">
        <v>615</v>
      </c>
      <c r="B308" s="5" t="s">
        <v>613</v>
      </c>
      <c r="C308" s="5" t="n">
        <v>72</v>
      </c>
      <c r="D308" s="5" t="n">
        <v>8.67</v>
      </c>
      <c r="E308" s="5" t="n">
        <v>49.6</v>
      </c>
      <c r="F308" s="6" t="n">
        <v>0.639</v>
      </c>
      <c r="G308" s="7" t="n">
        <v>0.014</v>
      </c>
    </row>
    <row r="309" customFormat="false" ht="33.75" hidden="false" customHeight="false" outlineLevel="0" collapsed="false">
      <c r="A309" s="4" t="s">
        <v>616</v>
      </c>
      <c r="B309" s="5" t="s">
        <v>613</v>
      </c>
      <c r="C309" s="5" t="n">
        <v>51</v>
      </c>
      <c r="D309" s="5" t="n">
        <v>17.94</v>
      </c>
      <c r="E309" s="5" t="n">
        <v>54.33</v>
      </c>
      <c r="F309" s="6" t="n">
        <v>0.627</v>
      </c>
      <c r="G309" s="7" t="n">
        <v>0.02</v>
      </c>
    </row>
    <row r="310" customFormat="false" ht="15" hidden="false" customHeight="false" outlineLevel="0" collapsed="false">
      <c r="A310" s="4" t="s">
        <v>617</v>
      </c>
      <c r="B310" s="5" t="s">
        <v>618</v>
      </c>
      <c r="C310" s="8" t="n">
        <v>6757</v>
      </c>
      <c r="D310" s="5" t="n">
        <v>0</v>
      </c>
      <c r="E310" s="5" t="n">
        <v>4.56</v>
      </c>
      <c r="F310" s="6" t="n">
        <v>0.572</v>
      </c>
      <c r="G310" s="7" t="n">
        <v>0</v>
      </c>
    </row>
    <row r="311" customFormat="false" ht="15" hidden="false" customHeight="false" outlineLevel="0" collapsed="false">
      <c r="A311" s="4" t="s">
        <v>619</v>
      </c>
      <c r="B311" s="5" t="s">
        <v>620</v>
      </c>
      <c r="C311" s="5" t="n">
        <v>235</v>
      </c>
      <c r="D311" s="5" t="n">
        <v>1.83</v>
      </c>
      <c r="E311" s="5" t="n">
        <v>4.03</v>
      </c>
      <c r="F311" s="6" t="n">
        <v>0.574</v>
      </c>
      <c r="G311" s="7" t="n">
        <v>0</v>
      </c>
    </row>
    <row r="312" customFormat="false" ht="15" hidden="false" customHeight="false" outlineLevel="0" collapsed="false">
      <c r="A312" s="4" t="s">
        <v>621</v>
      </c>
      <c r="B312" s="5" t="s">
        <v>622</v>
      </c>
      <c r="C312" s="5" t="n">
        <v>53</v>
      </c>
      <c r="D312" s="5" t="n">
        <v>4.64</v>
      </c>
      <c r="E312" s="5" t="n">
        <v>2.6</v>
      </c>
      <c r="F312" s="6" t="n">
        <v>0.604</v>
      </c>
      <c r="G312" s="7" t="n">
        <v>0</v>
      </c>
    </row>
    <row r="313" customFormat="false" ht="15" hidden="false" customHeight="false" outlineLevel="0" collapsed="false">
      <c r="A313" s="4" t="s">
        <v>623</v>
      </c>
      <c r="B313" s="5" t="s">
        <v>624</v>
      </c>
      <c r="C313" s="8" t="n">
        <v>1507</v>
      </c>
      <c r="D313" s="5" t="n">
        <v>0</v>
      </c>
      <c r="E313" s="5" t="n">
        <v>51.06</v>
      </c>
      <c r="F313" s="6" t="n">
        <v>0.476</v>
      </c>
      <c r="G313" s="7" t="n">
        <v>0</v>
      </c>
    </row>
    <row r="314" customFormat="false" ht="15" hidden="false" customHeight="false" outlineLevel="0" collapsed="false">
      <c r="A314" s="4" t="s">
        <v>625</v>
      </c>
      <c r="B314" s="5" t="s">
        <v>626</v>
      </c>
      <c r="C314" s="5" t="n">
        <v>127</v>
      </c>
      <c r="D314" s="5" t="n">
        <v>1.94</v>
      </c>
      <c r="E314" s="5" t="n">
        <v>56.58</v>
      </c>
      <c r="F314" s="6" t="n">
        <v>0.504</v>
      </c>
      <c r="G314" s="7" t="n">
        <v>0</v>
      </c>
    </row>
    <row r="315" customFormat="false" ht="15" hidden="false" customHeight="false" outlineLevel="0" collapsed="false">
      <c r="A315" s="4" t="s">
        <v>627</v>
      </c>
      <c r="B315" s="5" t="s">
        <v>628</v>
      </c>
      <c r="C315" s="5" t="n">
        <v>18</v>
      </c>
      <c r="D315" s="5" t="n">
        <v>7.17</v>
      </c>
      <c r="E315" s="5" t="n">
        <v>57.28</v>
      </c>
      <c r="F315" s="6" t="n">
        <v>0.667</v>
      </c>
      <c r="G315" s="7" t="n">
        <v>0</v>
      </c>
    </row>
    <row r="316" customFormat="false" ht="15" hidden="false" customHeight="false" outlineLevel="0" collapsed="false">
      <c r="A316" s="4" t="s">
        <v>629</v>
      </c>
      <c r="B316" s="5" t="s">
        <v>630</v>
      </c>
      <c r="C316" s="5" t="n">
        <v>11</v>
      </c>
      <c r="D316" s="5" t="n">
        <v>20.45</v>
      </c>
      <c r="E316" s="5" t="n">
        <v>65.82</v>
      </c>
      <c r="F316" s="6" t="n">
        <v>0.636</v>
      </c>
      <c r="G316" s="7" t="n">
        <v>0.091</v>
      </c>
    </row>
    <row r="317" customFormat="false" ht="22.5" hidden="false" customHeight="false" outlineLevel="0" collapsed="false">
      <c r="A317" s="4" t="s">
        <v>631</v>
      </c>
      <c r="B317" s="5" t="s">
        <v>632</v>
      </c>
      <c r="C317" s="8" t="n">
        <v>4810</v>
      </c>
      <c r="D317" s="5" t="n">
        <v>0</v>
      </c>
      <c r="E317" s="5" t="n">
        <v>32.58</v>
      </c>
      <c r="F317" s="6" t="n">
        <v>0.541</v>
      </c>
      <c r="G317" s="7" t="n">
        <v>0</v>
      </c>
    </row>
    <row r="318" customFormat="false" ht="22.5" hidden="false" customHeight="false" outlineLevel="0" collapsed="false">
      <c r="A318" s="4" t="s">
        <v>633</v>
      </c>
      <c r="B318" s="5" t="s">
        <v>634</v>
      </c>
      <c r="C318" s="8" t="n">
        <v>8666</v>
      </c>
      <c r="D318" s="5" t="n">
        <v>2.29</v>
      </c>
      <c r="E318" s="5" t="n">
        <v>34.99</v>
      </c>
      <c r="F318" s="6" t="n">
        <v>0.656</v>
      </c>
      <c r="G318" s="7" t="n">
        <v>0</v>
      </c>
    </row>
    <row r="319" customFormat="false" ht="22.5" hidden="false" customHeight="false" outlineLevel="0" collapsed="false">
      <c r="A319" s="4" t="s">
        <v>635</v>
      </c>
      <c r="B319" s="5" t="s">
        <v>636</v>
      </c>
      <c r="C319" s="8" t="n">
        <v>1375</v>
      </c>
      <c r="D319" s="5" t="n">
        <v>5.94</v>
      </c>
      <c r="E319" s="5" t="n">
        <v>44.59</v>
      </c>
      <c r="F319" s="6" t="n">
        <v>0.615</v>
      </c>
      <c r="G319" s="7" t="n">
        <v>0.001</v>
      </c>
    </row>
    <row r="320" customFormat="false" ht="22.5" hidden="false" customHeight="false" outlineLevel="0" collapsed="false">
      <c r="A320" s="4" t="s">
        <v>637</v>
      </c>
      <c r="B320" s="5" t="s">
        <v>638</v>
      </c>
      <c r="C320" s="5" t="n">
        <v>524</v>
      </c>
      <c r="D320" s="5" t="n">
        <v>10.64</v>
      </c>
      <c r="E320" s="5" t="n">
        <v>46.78</v>
      </c>
      <c r="F320" s="6" t="n">
        <v>0.603</v>
      </c>
      <c r="G320" s="7" t="n">
        <v>0.006</v>
      </c>
    </row>
    <row r="321" customFormat="false" ht="22.5" hidden="false" customHeight="false" outlineLevel="0" collapsed="false">
      <c r="A321" s="4" t="s">
        <v>639</v>
      </c>
      <c r="B321" s="5" t="s">
        <v>640</v>
      </c>
      <c r="C321" s="5" t="n">
        <v>412</v>
      </c>
      <c r="D321" s="5" t="n">
        <v>21.57</v>
      </c>
      <c r="E321" s="5" t="n">
        <v>52.43</v>
      </c>
      <c r="F321" s="6" t="n">
        <v>0.663</v>
      </c>
      <c r="G321" s="7" t="n">
        <v>0.036</v>
      </c>
    </row>
    <row r="322" customFormat="false" ht="15" hidden="false" customHeight="false" outlineLevel="0" collapsed="false">
      <c r="A322" s="4" t="s">
        <v>641</v>
      </c>
      <c r="B322" s="5" t="s">
        <v>642</v>
      </c>
      <c r="C322" s="8" t="n">
        <v>4884</v>
      </c>
      <c r="D322" s="5" t="n">
        <v>0</v>
      </c>
      <c r="E322" s="5" t="n">
        <v>37.98</v>
      </c>
      <c r="F322" s="6" t="n">
        <v>0.556</v>
      </c>
      <c r="G322" s="7" t="n">
        <v>0</v>
      </c>
    </row>
    <row r="323" customFormat="false" ht="15" hidden="false" customHeight="false" outlineLevel="0" collapsed="false">
      <c r="A323" s="4" t="s">
        <v>643</v>
      </c>
      <c r="B323" s="5" t="s">
        <v>644</v>
      </c>
      <c r="C323" s="8" t="n">
        <v>2120</v>
      </c>
      <c r="D323" s="5" t="n">
        <v>1.84</v>
      </c>
      <c r="E323" s="5" t="n">
        <v>44.14</v>
      </c>
      <c r="F323" s="6" t="n">
        <v>0.588</v>
      </c>
      <c r="G323" s="7" t="n">
        <v>0</v>
      </c>
    </row>
    <row r="324" customFormat="false" ht="15" hidden="false" customHeight="false" outlineLevel="0" collapsed="false">
      <c r="A324" s="4" t="s">
        <v>645</v>
      </c>
      <c r="B324" s="5" t="s">
        <v>646</v>
      </c>
      <c r="C324" s="5" t="n">
        <v>312</v>
      </c>
      <c r="D324" s="5" t="n">
        <v>5.29</v>
      </c>
      <c r="E324" s="5" t="n">
        <v>51.39</v>
      </c>
      <c r="F324" s="6" t="n">
        <v>0.631</v>
      </c>
      <c r="G324" s="7" t="n">
        <v>0</v>
      </c>
    </row>
    <row r="325" customFormat="false" ht="15" hidden="false" customHeight="false" outlineLevel="0" collapsed="false">
      <c r="A325" s="4" t="s">
        <v>647</v>
      </c>
      <c r="B325" s="5" t="s">
        <v>648</v>
      </c>
      <c r="C325" s="5" t="n">
        <v>88</v>
      </c>
      <c r="D325" s="5" t="n">
        <v>10.67</v>
      </c>
      <c r="E325" s="5" t="n">
        <v>54.67</v>
      </c>
      <c r="F325" s="6" t="n">
        <v>0.636</v>
      </c>
      <c r="G325" s="7" t="n">
        <v>0.023</v>
      </c>
    </row>
    <row r="326" customFormat="false" ht="15" hidden="false" customHeight="false" outlineLevel="0" collapsed="false">
      <c r="A326" s="4" t="s">
        <v>649</v>
      </c>
      <c r="B326" s="5" t="s">
        <v>650</v>
      </c>
      <c r="C326" s="5" t="n">
        <v>40</v>
      </c>
      <c r="D326" s="5" t="n">
        <v>17.15</v>
      </c>
      <c r="E326" s="5" t="n">
        <v>53.75</v>
      </c>
      <c r="F326" s="6" t="n">
        <v>0.7</v>
      </c>
      <c r="G326" s="7" t="n">
        <v>0.075</v>
      </c>
    </row>
    <row r="327" customFormat="false" ht="15" hidden="false" customHeight="false" outlineLevel="0" collapsed="false">
      <c r="A327" s="4" t="s">
        <v>651</v>
      </c>
      <c r="B327" s="5" t="s">
        <v>652</v>
      </c>
      <c r="C327" s="8" t="n">
        <v>1525</v>
      </c>
      <c r="D327" s="5" t="n">
        <v>1.52</v>
      </c>
      <c r="E327" s="5" t="n">
        <v>37.68</v>
      </c>
      <c r="F327" s="6" t="n">
        <v>0.445</v>
      </c>
      <c r="G327" s="7" t="n">
        <v>0</v>
      </c>
    </row>
    <row r="328" customFormat="false" ht="15" hidden="false" customHeight="false" outlineLevel="0" collapsed="false">
      <c r="A328" s="4" t="s">
        <v>653</v>
      </c>
      <c r="B328" s="5" t="s">
        <v>654</v>
      </c>
      <c r="C328" s="5" t="n">
        <v>58</v>
      </c>
      <c r="D328" s="5" t="n">
        <v>3.98</v>
      </c>
      <c r="E328" s="5" t="n">
        <v>54.6</v>
      </c>
      <c r="F328" s="6" t="n">
        <v>0.448</v>
      </c>
      <c r="G328" s="7" t="n">
        <v>0</v>
      </c>
    </row>
    <row r="329" customFormat="false" ht="15" hidden="false" customHeight="false" outlineLevel="0" collapsed="false">
      <c r="A329" s="4" t="s">
        <v>655</v>
      </c>
      <c r="B329" s="5" t="s">
        <v>656</v>
      </c>
      <c r="C329" s="5" t="n">
        <v>423</v>
      </c>
      <c r="D329" s="5" t="n">
        <v>0</v>
      </c>
      <c r="E329" s="5" t="n">
        <v>37.25</v>
      </c>
      <c r="F329" s="6" t="n">
        <v>0.461</v>
      </c>
      <c r="G329" s="7" t="n">
        <v>0</v>
      </c>
    </row>
    <row r="330" customFormat="false" ht="15" hidden="false" customHeight="false" outlineLevel="0" collapsed="false">
      <c r="A330" s="4" t="s">
        <v>657</v>
      </c>
      <c r="B330" s="5" t="s">
        <v>658</v>
      </c>
      <c r="C330" s="8" t="n">
        <v>3497</v>
      </c>
      <c r="D330" s="5" t="n">
        <v>2.49</v>
      </c>
      <c r="E330" s="5" t="n">
        <v>25.16</v>
      </c>
      <c r="F330" s="6" t="n">
        <v>0.396</v>
      </c>
      <c r="G330" s="7" t="n">
        <v>0</v>
      </c>
    </row>
    <row r="331" customFormat="false" ht="15" hidden="false" customHeight="false" outlineLevel="0" collapsed="false">
      <c r="A331" s="4" t="s">
        <v>659</v>
      </c>
      <c r="B331" s="5" t="s">
        <v>660</v>
      </c>
      <c r="C331" s="5" t="n">
        <v>198</v>
      </c>
      <c r="D331" s="5" t="n">
        <v>4.41</v>
      </c>
      <c r="E331" s="5" t="n">
        <v>27.95</v>
      </c>
      <c r="F331" s="6" t="n">
        <v>0.384</v>
      </c>
      <c r="G331" s="7" t="n">
        <v>0</v>
      </c>
    </row>
    <row r="332" customFormat="false" ht="15" hidden="false" customHeight="false" outlineLevel="0" collapsed="false">
      <c r="A332" s="4" t="s">
        <v>661</v>
      </c>
      <c r="B332" s="5" t="s">
        <v>662</v>
      </c>
      <c r="C332" s="5" t="n">
        <v>26</v>
      </c>
      <c r="D332" s="5" t="n">
        <v>9.85</v>
      </c>
      <c r="E332" s="5" t="n">
        <v>36.93</v>
      </c>
      <c r="F332" s="6" t="n">
        <v>0.731</v>
      </c>
      <c r="G332" s="7" t="n">
        <v>0.038</v>
      </c>
    </row>
    <row r="333" customFormat="false" ht="15" hidden="false" customHeight="false" outlineLevel="0" collapsed="false">
      <c r="A333" s="4" t="s">
        <v>663</v>
      </c>
      <c r="B333" s="5" t="s">
        <v>664</v>
      </c>
      <c r="C333" s="5" t="n">
        <v>20</v>
      </c>
      <c r="D333" s="5" t="n">
        <v>22.35</v>
      </c>
      <c r="E333" s="5" t="n">
        <v>46.35</v>
      </c>
      <c r="F333" s="6" t="n">
        <v>0.8</v>
      </c>
      <c r="G333" s="7" t="n">
        <v>0</v>
      </c>
    </row>
    <row r="334" customFormat="false" ht="15" hidden="false" customHeight="false" outlineLevel="0" collapsed="false">
      <c r="A334" s="4" t="s">
        <v>665</v>
      </c>
      <c r="B334" s="5" t="s">
        <v>666</v>
      </c>
      <c r="C334" s="8" t="n">
        <v>6054</v>
      </c>
      <c r="D334" s="5" t="n">
        <v>0</v>
      </c>
      <c r="E334" s="5" t="n">
        <v>37.44</v>
      </c>
      <c r="F334" s="6" t="n">
        <v>0.493</v>
      </c>
      <c r="G334" s="7" t="n">
        <v>0</v>
      </c>
    </row>
    <row r="335" customFormat="false" ht="15" hidden="false" customHeight="false" outlineLevel="0" collapsed="false">
      <c r="A335" s="4" t="s">
        <v>667</v>
      </c>
      <c r="B335" s="5" t="s">
        <v>668</v>
      </c>
      <c r="C335" s="8" t="n">
        <v>6712</v>
      </c>
      <c r="D335" s="5" t="n">
        <v>1.59</v>
      </c>
      <c r="E335" s="5" t="n">
        <v>39.77</v>
      </c>
      <c r="F335" s="6" t="n">
        <v>0.52</v>
      </c>
      <c r="G335" s="7" t="n">
        <v>0</v>
      </c>
    </row>
    <row r="336" customFormat="false" ht="15" hidden="false" customHeight="false" outlineLevel="0" collapsed="false">
      <c r="A336" s="4" t="s">
        <v>669</v>
      </c>
      <c r="B336" s="5" t="s">
        <v>670</v>
      </c>
      <c r="C336" s="5" t="n">
        <v>138</v>
      </c>
      <c r="D336" s="5" t="n">
        <v>4.86</v>
      </c>
      <c r="E336" s="5" t="n">
        <v>46.55</v>
      </c>
      <c r="F336" s="6" t="n">
        <v>0.536</v>
      </c>
      <c r="G336" s="7" t="n">
        <v>0</v>
      </c>
    </row>
    <row r="337" customFormat="false" ht="15" hidden="false" customHeight="false" outlineLevel="0" collapsed="false">
      <c r="A337" s="4" t="s">
        <v>671</v>
      </c>
      <c r="B337" s="5" t="s">
        <v>672</v>
      </c>
      <c r="C337" s="5" t="n">
        <v>28</v>
      </c>
      <c r="D337" s="5" t="n">
        <v>7.64</v>
      </c>
      <c r="E337" s="5" t="n">
        <v>55.71</v>
      </c>
      <c r="F337" s="6" t="n">
        <v>0.464</v>
      </c>
      <c r="G337" s="7" t="n">
        <v>0.036</v>
      </c>
    </row>
    <row r="338" customFormat="false" ht="15" hidden="false" customHeight="false" outlineLevel="0" collapsed="false">
      <c r="A338" s="4" t="s">
        <v>673</v>
      </c>
      <c r="B338" s="5" t="s">
        <v>674</v>
      </c>
      <c r="C338" s="5" t="n">
        <v>23</v>
      </c>
      <c r="D338" s="5" t="n">
        <v>16.7</v>
      </c>
      <c r="E338" s="5" t="n">
        <v>55</v>
      </c>
      <c r="F338" s="6" t="n">
        <v>0.696</v>
      </c>
      <c r="G338" s="7" t="n">
        <v>0</v>
      </c>
    </row>
    <row r="339" customFormat="false" ht="15" hidden="false" customHeight="false" outlineLevel="0" collapsed="false">
      <c r="A339" s="4" t="s">
        <v>675</v>
      </c>
      <c r="B339" s="5" t="s">
        <v>676</v>
      </c>
      <c r="C339" s="8" t="n">
        <v>3440</v>
      </c>
      <c r="D339" s="5" t="n">
        <v>0</v>
      </c>
      <c r="E339" s="5" t="n">
        <v>14.89</v>
      </c>
      <c r="F339" s="6" t="n">
        <v>0.406</v>
      </c>
      <c r="G339" s="7" t="n">
        <v>0</v>
      </c>
    </row>
    <row r="340" customFormat="false" ht="15" hidden="false" customHeight="false" outlineLevel="0" collapsed="false">
      <c r="A340" s="4" t="s">
        <v>677</v>
      </c>
      <c r="B340" s="5" t="s">
        <v>678</v>
      </c>
      <c r="C340" s="8" t="n">
        <v>1013</v>
      </c>
      <c r="D340" s="5" t="n">
        <v>1.28</v>
      </c>
      <c r="E340" s="5" t="n">
        <v>13.2</v>
      </c>
      <c r="F340" s="6" t="n">
        <v>0.45</v>
      </c>
      <c r="G340" s="7" t="n">
        <v>0</v>
      </c>
    </row>
    <row r="341" customFormat="false" ht="15" hidden="false" customHeight="false" outlineLevel="0" collapsed="false">
      <c r="A341" s="4" t="s">
        <v>679</v>
      </c>
      <c r="B341" s="5" t="s">
        <v>680</v>
      </c>
      <c r="C341" s="5" t="n">
        <v>797</v>
      </c>
      <c r="D341" s="5" t="n">
        <v>0</v>
      </c>
      <c r="E341" s="5" t="n">
        <v>43.03</v>
      </c>
      <c r="F341" s="6" t="n">
        <v>0.422</v>
      </c>
      <c r="G341" s="7" t="n">
        <v>0</v>
      </c>
    </row>
    <row r="342" customFormat="false" ht="15" hidden="false" customHeight="false" outlineLevel="0" collapsed="false">
      <c r="A342" s="4" t="s">
        <v>681</v>
      </c>
      <c r="B342" s="5" t="s">
        <v>682</v>
      </c>
      <c r="C342" s="8" t="n">
        <v>3225</v>
      </c>
      <c r="D342" s="5" t="n">
        <v>2.28</v>
      </c>
      <c r="E342" s="5" t="n">
        <v>53.2</v>
      </c>
      <c r="F342" s="6" t="n">
        <v>0.504</v>
      </c>
      <c r="G342" s="7" t="n">
        <v>0</v>
      </c>
    </row>
    <row r="343" customFormat="false" ht="15" hidden="false" customHeight="false" outlineLevel="0" collapsed="false">
      <c r="A343" s="4" t="s">
        <v>683</v>
      </c>
      <c r="B343" s="5" t="s">
        <v>684</v>
      </c>
      <c r="C343" s="5" t="n">
        <v>532</v>
      </c>
      <c r="D343" s="5" t="n">
        <v>4.29</v>
      </c>
      <c r="E343" s="5" t="n">
        <v>62.74</v>
      </c>
      <c r="F343" s="6" t="n">
        <v>0.523</v>
      </c>
      <c r="G343" s="7" t="n">
        <v>0</v>
      </c>
    </row>
    <row r="344" customFormat="false" ht="15" hidden="false" customHeight="false" outlineLevel="0" collapsed="false">
      <c r="A344" s="4" t="s">
        <v>685</v>
      </c>
      <c r="B344" s="5" t="s">
        <v>686</v>
      </c>
      <c r="C344" s="5" t="n">
        <v>60</v>
      </c>
      <c r="D344" s="5" t="n">
        <v>9.97</v>
      </c>
      <c r="E344" s="5" t="n">
        <v>63.05</v>
      </c>
      <c r="F344" s="6" t="n">
        <v>0.517</v>
      </c>
      <c r="G344" s="7" t="n">
        <v>0</v>
      </c>
    </row>
    <row r="345" customFormat="false" ht="15" hidden="false" customHeight="false" outlineLevel="0" collapsed="false">
      <c r="A345" s="4" t="s">
        <v>687</v>
      </c>
      <c r="B345" s="5" t="s">
        <v>688</v>
      </c>
      <c r="C345" s="5" t="n">
        <v>14</v>
      </c>
      <c r="D345" s="5" t="n">
        <v>21.21</v>
      </c>
      <c r="E345" s="5" t="n">
        <v>66.14</v>
      </c>
      <c r="F345" s="6" t="n">
        <v>0.5</v>
      </c>
      <c r="G345" s="7" t="n">
        <v>0</v>
      </c>
    </row>
    <row r="346" customFormat="false" ht="15" hidden="false" customHeight="false" outlineLevel="0" collapsed="false">
      <c r="A346" s="4" t="s">
        <v>689</v>
      </c>
      <c r="B346" s="5" t="s">
        <v>690</v>
      </c>
      <c r="C346" s="5" t="n">
        <v>363</v>
      </c>
      <c r="D346" s="5" t="n">
        <v>8.09</v>
      </c>
      <c r="E346" s="5" t="n">
        <v>61.97</v>
      </c>
      <c r="F346" s="6" t="n">
        <v>0.749</v>
      </c>
      <c r="G346" s="7" t="n">
        <v>0</v>
      </c>
    </row>
    <row r="347" customFormat="false" ht="15" hidden="false" customHeight="false" outlineLevel="0" collapsed="false">
      <c r="A347" s="4" t="s">
        <v>691</v>
      </c>
      <c r="B347" s="5" t="s">
        <v>692</v>
      </c>
      <c r="C347" s="5" t="n">
        <v>550</v>
      </c>
      <c r="D347" s="5" t="n">
        <v>14.41</v>
      </c>
      <c r="E347" s="5" t="n">
        <v>63.39</v>
      </c>
      <c r="F347" s="6" t="n">
        <v>0.751</v>
      </c>
      <c r="G347" s="7" t="n">
        <v>0.007</v>
      </c>
    </row>
    <row r="348" customFormat="false" ht="15" hidden="false" customHeight="false" outlineLevel="0" collapsed="false">
      <c r="A348" s="4" t="s">
        <v>693</v>
      </c>
      <c r="B348" s="5" t="s">
        <v>694</v>
      </c>
      <c r="C348" s="5" t="n">
        <v>672</v>
      </c>
      <c r="D348" s="5" t="n">
        <v>22.4</v>
      </c>
      <c r="E348" s="5" t="n">
        <v>62.77</v>
      </c>
      <c r="F348" s="6" t="n">
        <v>0.756</v>
      </c>
      <c r="G348" s="7" t="n">
        <v>0.027</v>
      </c>
    </row>
    <row r="349" customFormat="false" ht="15" hidden="false" customHeight="false" outlineLevel="0" collapsed="false">
      <c r="A349" s="4" t="s">
        <v>695</v>
      </c>
      <c r="B349" s="5" t="s">
        <v>696</v>
      </c>
      <c r="C349" s="8" t="n">
        <v>1745</v>
      </c>
      <c r="D349" s="5" t="n">
        <v>30.95</v>
      </c>
      <c r="E349" s="5" t="n">
        <v>63.57</v>
      </c>
      <c r="F349" s="6" t="n">
        <v>0.814</v>
      </c>
      <c r="G349" s="7" t="n">
        <v>0.027</v>
      </c>
    </row>
    <row r="350" customFormat="false" ht="15" hidden="false" customHeight="false" outlineLevel="0" collapsed="false">
      <c r="A350" s="4" t="s">
        <v>697</v>
      </c>
      <c r="B350" s="5" t="s">
        <v>698</v>
      </c>
      <c r="C350" s="8" t="n">
        <v>1560</v>
      </c>
      <c r="D350" s="5" t="n">
        <v>4.02</v>
      </c>
      <c r="E350" s="5" t="n">
        <v>60.5</v>
      </c>
      <c r="F350" s="6" t="n">
        <v>0.661</v>
      </c>
      <c r="G350" s="7" t="n">
        <v>0.001</v>
      </c>
    </row>
    <row r="351" customFormat="false" ht="15" hidden="false" customHeight="false" outlineLevel="0" collapsed="false">
      <c r="A351" s="4" t="s">
        <v>699</v>
      </c>
      <c r="B351" s="5" t="s">
        <v>700</v>
      </c>
      <c r="C351" s="5" t="n">
        <v>794</v>
      </c>
      <c r="D351" s="5" t="n">
        <v>8.67</v>
      </c>
      <c r="E351" s="5" t="n">
        <v>64.29</v>
      </c>
      <c r="F351" s="6" t="n">
        <v>0.656</v>
      </c>
      <c r="G351" s="7" t="n">
        <v>0.005</v>
      </c>
    </row>
    <row r="352" customFormat="false" ht="15" hidden="false" customHeight="false" outlineLevel="0" collapsed="false">
      <c r="A352" s="4" t="s">
        <v>701</v>
      </c>
      <c r="B352" s="5" t="s">
        <v>702</v>
      </c>
      <c r="C352" s="5" t="n">
        <v>463</v>
      </c>
      <c r="D352" s="5" t="n">
        <v>14.61</v>
      </c>
      <c r="E352" s="5" t="n">
        <v>65.08</v>
      </c>
      <c r="F352" s="6" t="n">
        <v>0.663</v>
      </c>
      <c r="G352" s="7" t="n">
        <v>0.022</v>
      </c>
    </row>
    <row r="353" customFormat="false" ht="15" hidden="false" customHeight="false" outlineLevel="0" collapsed="false">
      <c r="A353" s="4" t="s">
        <v>703</v>
      </c>
      <c r="B353" s="5" t="s">
        <v>704</v>
      </c>
      <c r="C353" s="5" t="n">
        <v>412</v>
      </c>
      <c r="D353" s="5" t="n">
        <v>23.24</v>
      </c>
      <c r="E353" s="5" t="n">
        <v>62.81</v>
      </c>
      <c r="F353" s="6" t="n">
        <v>0.731</v>
      </c>
      <c r="G353" s="7" t="n">
        <v>0.049</v>
      </c>
    </row>
    <row r="354" customFormat="false" ht="15" hidden="false" customHeight="false" outlineLevel="0" collapsed="false">
      <c r="A354" s="4" t="s">
        <v>705</v>
      </c>
      <c r="B354" s="5" t="s">
        <v>706</v>
      </c>
      <c r="C354" s="8" t="n">
        <v>7078</v>
      </c>
      <c r="D354" s="5" t="n">
        <v>0</v>
      </c>
      <c r="E354" s="5" t="n">
        <v>8.67</v>
      </c>
      <c r="F354" s="6" t="n">
        <v>0.533</v>
      </c>
      <c r="G354" s="7" t="n">
        <v>0</v>
      </c>
    </row>
    <row r="355" customFormat="false" ht="15" hidden="false" customHeight="false" outlineLevel="0" collapsed="false">
      <c r="A355" s="4" t="s">
        <v>707</v>
      </c>
      <c r="B355" s="5" t="s">
        <v>708</v>
      </c>
      <c r="C355" s="8" t="n">
        <v>17597</v>
      </c>
      <c r="D355" s="5" t="n">
        <v>0</v>
      </c>
      <c r="E355" s="5" t="n">
        <v>4.71</v>
      </c>
      <c r="F355" s="6" t="n">
        <v>0.58</v>
      </c>
      <c r="G355" s="7" t="n">
        <v>0</v>
      </c>
    </row>
    <row r="356" customFormat="false" ht="22.5" hidden="false" customHeight="false" outlineLevel="0" collapsed="false">
      <c r="A356" s="4" t="s">
        <v>709</v>
      </c>
      <c r="B356" s="5" t="s">
        <v>710</v>
      </c>
      <c r="C356" s="5" t="n">
        <v>248</v>
      </c>
      <c r="D356" s="5" t="n">
        <v>0</v>
      </c>
      <c r="E356" s="5" t="n">
        <v>63.4</v>
      </c>
      <c r="F356" s="6" t="n">
        <v>0.565</v>
      </c>
      <c r="G356" s="7" t="n">
        <v>0.004</v>
      </c>
    </row>
    <row r="357" customFormat="false" ht="22.5" hidden="false" customHeight="false" outlineLevel="0" collapsed="false">
      <c r="A357" s="4" t="s">
        <v>711</v>
      </c>
      <c r="B357" s="5" t="s">
        <v>712</v>
      </c>
      <c r="C357" s="5" t="n">
        <v>604</v>
      </c>
      <c r="D357" s="5" t="n">
        <v>3.15</v>
      </c>
      <c r="E357" s="5" t="n">
        <v>62.71</v>
      </c>
      <c r="F357" s="6" t="n">
        <v>0.647</v>
      </c>
      <c r="G357" s="7" t="n">
        <v>0.002</v>
      </c>
    </row>
    <row r="358" customFormat="false" ht="22.5" hidden="false" customHeight="false" outlineLevel="0" collapsed="false">
      <c r="A358" s="4" t="s">
        <v>713</v>
      </c>
      <c r="B358" s="5" t="s">
        <v>714</v>
      </c>
      <c r="C358" s="5" t="n">
        <v>186</v>
      </c>
      <c r="D358" s="5" t="n">
        <v>8.02</v>
      </c>
      <c r="E358" s="5" t="n">
        <v>64.39</v>
      </c>
      <c r="F358" s="6" t="n">
        <v>0.785</v>
      </c>
      <c r="G358" s="7" t="n">
        <v>0.005</v>
      </c>
    </row>
    <row r="359" customFormat="false" ht="22.5" hidden="false" customHeight="false" outlineLevel="0" collapsed="false">
      <c r="A359" s="4" t="s">
        <v>715</v>
      </c>
      <c r="B359" s="5" t="s">
        <v>716</v>
      </c>
      <c r="C359" s="5" t="n">
        <v>138</v>
      </c>
      <c r="D359" s="5" t="n">
        <v>16.39</v>
      </c>
      <c r="E359" s="5" t="n">
        <v>63.43</v>
      </c>
      <c r="F359" s="6" t="n">
        <v>0.696</v>
      </c>
      <c r="G359" s="7" t="n">
        <v>0.036</v>
      </c>
    </row>
    <row r="360" customFormat="false" ht="22.5" hidden="false" customHeight="false" outlineLevel="0" collapsed="false">
      <c r="A360" s="4" t="s">
        <v>717</v>
      </c>
      <c r="B360" s="5" t="s">
        <v>718</v>
      </c>
      <c r="C360" s="5" t="n">
        <v>166</v>
      </c>
      <c r="D360" s="5" t="n">
        <v>27.02</v>
      </c>
      <c r="E360" s="5" t="n">
        <v>60.99</v>
      </c>
      <c r="F360" s="6" t="n">
        <v>0.801</v>
      </c>
      <c r="G360" s="7" t="n">
        <v>0.12</v>
      </c>
    </row>
    <row r="361" customFormat="false" ht="15" hidden="false" customHeight="false" outlineLevel="0" collapsed="false">
      <c r="A361" s="4" t="s">
        <v>719</v>
      </c>
      <c r="B361" s="5" t="s">
        <v>720</v>
      </c>
      <c r="C361" s="5" t="n">
        <v>581</v>
      </c>
      <c r="D361" s="5" t="n">
        <v>0</v>
      </c>
      <c r="E361" s="5" t="n">
        <v>44.53</v>
      </c>
      <c r="F361" s="6" t="n">
        <v>0.58</v>
      </c>
      <c r="G361" s="7" t="n">
        <v>0</v>
      </c>
    </row>
    <row r="362" customFormat="false" ht="15" hidden="false" customHeight="false" outlineLevel="0" collapsed="false">
      <c r="A362" s="4" t="s">
        <v>721</v>
      </c>
      <c r="B362" s="5" t="s">
        <v>722</v>
      </c>
      <c r="C362" s="5" t="n">
        <v>193</v>
      </c>
      <c r="D362" s="5" t="n">
        <v>1.61</v>
      </c>
      <c r="E362" s="5" t="n">
        <v>49.06</v>
      </c>
      <c r="F362" s="6" t="n">
        <v>0.658</v>
      </c>
      <c r="G362" s="7" t="n">
        <v>0</v>
      </c>
    </row>
    <row r="363" customFormat="false" ht="15" hidden="false" customHeight="false" outlineLevel="0" collapsed="false">
      <c r="A363" s="4" t="s">
        <v>723</v>
      </c>
      <c r="B363" s="5" t="s">
        <v>724</v>
      </c>
      <c r="C363" s="5" t="n">
        <v>29</v>
      </c>
      <c r="D363" s="5" t="n">
        <v>5.62</v>
      </c>
      <c r="E363" s="5" t="n">
        <v>41.2</v>
      </c>
      <c r="F363" s="6" t="n">
        <v>0.621</v>
      </c>
      <c r="G363" s="7" t="n">
        <v>0</v>
      </c>
    </row>
    <row r="364" customFormat="false" ht="15" hidden="false" customHeight="false" outlineLevel="0" collapsed="false">
      <c r="A364" s="4" t="s">
        <v>725</v>
      </c>
      <c r="B364" s="5" t="s">
        <v>726</v>
      </c>
      <c r="C364" s="5" t="n">
        <v>21</v>
      </c>
      <c r="D364" s="5" t="n">
        <v>8.1</v>
      </c>
      <c r="E364" s="5" t="n">
        <v>46.95</v>
      </c>
      <c r="F364" s="6" t="n">
        <v>0.667</v>
      </c>
      <c r="G364" s="7" t="n">
        <v>0</v>
      </c>
    </row>
    <row r="365" customFormat="false" ht="15" hidden="false" customHeight="false" outlineLevel="0" collapsed="false">
      <c r="A365" s="4" t="s">
        <v>727</v>
      </c>
      <c r="B365" s="5" t="s">
        <v>728</v>
      </c>
      <c r="C365" s="5" t="n">
        <v>23</v>
      </c>
      <c r="D365" s="5" t="n">
        <v>10.57</v>
      </c>
      <c r="E365" s="5" t="n">
        <v>38.13</v>
      </c>
      <c r="F365" s="6" t="n">
        <v>0.391</v>
      </c>
      <c r="G365" s="7" t="n">
        <v>0</v>
      </c>
    </row>
    <row r="366" customFormat="false" ht="22.5" hidden="false" customHeight="false" outlineLevel="0" collapsed="false">
      <c r="A366" s="4" t="s">
        <v>729</v>
      </c>
      <c r="B366" s="5" t="s">
        <v>730</v>
      </c>
      <c r="C366" s="8" t="n">
        <v>69145</v>
      </c>
      <c r="D366" s="5" t="n">
        <v>0</v>
      </c>
      <c r="E366" s="5" t="n">
        <v>24.27</v>
      </c>
      <c r="F366" s="6" t="n">
        <v>0.453</v>
      </c>
      <c r="G366" s="7" t="n">
        <v>0</v>
      </c>
    </row>
    <row r="367" customFormat="false" ht="22.5" hidden="false" customHeight="false" outlineLevel="0" collapsed="false">
      <c r="A367" s="4" t="s">
        <v>731</v>
      </c>
      <c r="B367" s="5" t="s">
        <v>732</v>
      </c>
      <c r="C367" s="8" t="n">
        <v>4109</v>
      </c>
      <c r="D367" s="5" t="n">
        <v>1.39</v>
      </c>
      <c r="E367" s="5" t="n">
        <v>44.53</v>
      </c>
      <c r="F367" s="6" t="n">
        <v>0.566</v>
      </c>
      <c r="G367" s="7" t="n">
        <v>0</v>
      </c>
    </row>
    <row r="368" customFormat="false" ht="22.5" hidden="false" customHeight="false" outlineLevel="0" collapsed="false">
      <c r="A368" s="4" t="s">
        <v>733</v>
      </c>
      <c r="B368" s="5" t="s">
        <v>734</v>
      </c>
      <c r="C368" s="5" t="n">
        <v>137</v>
      </c>
      <c r="D368" s="5" t="n">
        <v>5.37</v>
      </c>
      <c r="E368" s="5" t="n">
        <v>48.89</v>
      </c>
      <c r="F368" s="6" t="n">
        <v>0.613</v>
      </c>
      <c r="G368" s="7" t="n">
        <v>0</v>
      </c>
    </row>
    <row r="369" customFormat="false" ht="22.5" hidden="false" customHeight="false" outlineLevel="0" collapsed="false">
      <c r="A369" s="4" t="s">
        <v>735</v>
      </c>
      <c r="B369" s="5" t="s">
        <v>736</v>
      </c>
      <c r="C369" s="5" t="n">
        <v>17</v>
      </c>
      <c r="D369" s="5" t="n">
        <v>9.24</v>
      </c>
      <c r="E369" s="5" t="n">
        <v>64.53</v>
      </c>
      <c r="F369" s="6" t="n">
        <v>0.647</v>
      </c>
      <c r="G369" s="7" t="n">
        <v>0</v>
      </c>
    </row>
    <row r="370" customFormat="false" ht="22.5" hidden="false" customHeight="false" outlineLevel="0" collapsed="false">
      <c r="A370" s="4" t="s">
        <v>737</v>
      </c>
      <c r="B370" s="5" t="s">
        <v>738</v>
      </c>
      <c r="C370" s="8" t="n">
        <v>11130</v>
      </c>
      <c r="D370" s="5" t="n">
        <v>0</v>
      </c>
      <c r="E370" s="5" t="n">
        <v>55.47</v>
      </c>
      <c r="F370" s="6" t="n">
        <v>0.691</v>
      </c>
      <c r="G370" s="7" t="n">
        <v>0</v>
      </c>
    </row>
    <row r="371" customFormat="false" ht="22.5" hidden="false" customHeight="false" outlineLevel="0" collapsed="false">
      <c r="A371" s="4" t="s">
        <v>739</v>
      </c>
      <c r="B371" s="5" t="s">
        <v>740</v>
      </c>
      <c r="C371" s="8" t="n">
        <v>3358</v>
      </c>
      <c r="D371" s="5" t="n">
        <v>0</v>
      </c>
      <c r="E371" s="5" t="n">
        <v>31.7</v>
      </c>
      <c r="F371" s="6" t="n">
        <v>0.523</v>
      </c>
      <c r="G371" s="7" t="n">
        <v>0</v>
      </c>
    </row>
    <row r="372" customFormat="false" ht="15" hidden="false" customHeight="false" outlineLevel="0" collapsed="false">
      <c r="A372" s="4" t="s">
        <v>741</v>
      </c>
      <c r="B372" s="5" t="s">
        <v>742</v>
      </c>
      <c r="C372" s="8" t="n">
        <v>5689</v>
      </c>
      <c r="D372" s="5" t="n">
        <v>0</v>
      </c>
      <c r="E372" s="5" t="n">
        <v>30.64</v>
      </c>
      <c r="F372" s="6" t="n">
        <v>0.712</v>
      </c>
      <c r="G372" s="7" t="n">
        <v>0</v>
      </c>
    </row>
    <row r="373" customFormat="false" ht="15" hidden="false" customHeight="false" outlineLevel="0" collapsed="false">
      <c r="A373" s="4" t="s">
        <v>743</v>
      </c>
      <c r="B373" s="5" t="s">
        <v>744</v>
      </c>
      <c r="C373" s="8" t="n">
        <v>2509</v>
      </c>
      <c r="D373" s="5" t="n">
        <v>1.26</v>
      </c>
      <c r="E373" s="5" t="n">
        <v>52.9</v>
      </c>
      <c r="F373" s="6" t="n">
        <v>0.611</v>
      </c>
      <c r="G373" s="7" t="n">
        <v>0.001</v>
      </c>
    </row>
    <row r="374" customFormat="false" ht="15" hidden="false" customHeight="false" outlineLevel="0" collapsed="false">
      <c r="A374" s="4" t="s">
        <v>745</v>
      </c>
      <c r="B374" s="5" t="s">
        <v>746</v>
      </c>
      <c r="C374" s="5" t="n">
        <v>277</v>
      </c>
      <c r="D374" s="5" t="n">
        <v>5.9</v>
      </c>
      <c r="E374" s="5" t="n">
        <v>74.92</v>
      </c>
      <c r="F374" s="6" t="n">
        <v>0.487</v>
      </c>
      <c r="G374" s="7" t="n">
        <v>0</v>
      </c>
    </row>
    <row r="375" customFormat="false" ht="15" hidden="false" customHeight="false" outlineLevel="0" collapsed="false">
      <c r="A375" s="4" t="s">
        <v>747</v>
      </c>
      <c r="B375" s="5" t="s">
        <v>748</v>
      </c>
      <c r="C375" s="5" t="n">
        <v>232</v>
      </c>
      <c r="D375" s="5" t="n">
        <v>10.34</v>
      </c>
      <c r="E375" s="5" t="n">
        <v>82.27</v>
      </c>
      <c r="F375" s="6" t="n">
        <v>0.362</v>
      </c>
      <c r="G375" s="7" t="n">
        <v>0.009</v>
      </c>
    </row>
    <row r="376" customFormat="false" ht="15" hidden="false" customHeight="false" outlineLevel="0" collapsed="false">
      <c r="A376" s="4" t="s">
        <v>749</v>
      </c>
      <c r="B376" s="5" t="s">
        <v>750</v>
      </c>
      <c r="C376" s="5" t="n">
        <v>23</v>
      </c>
      <c r="D376" s="5" t="n">
        <v>10.78</v>
      </c>
      <c r="E376" s="5" t="n">
        <v>81.61</v>
      </c>
      <c r="F376" s="6" t="n">
        <v>0.435</v>
      </c>
      <c r="G376" s="7" t="n">
        <v>0.087</v>
      </c>
    </row>
    <row r="377" customFormat="false" ht="22.5" hidden="false" customHeight="false" outlineLevel="0" collapsed="false">
      <c r="A377" s="4" t="s">
        <v>751</v>
      </c>
      <c r="B377" s="5" t="s">
        <v>752</v>
      </c>
      <c r="C377" s="8" t="n">
        <v>20720</v>
      </c>
      <c r="D377" s="5" t="n">
        <v>0.65</v>
      </c>
      <c r="E377" s="5" t="n">
        <v>2.59</v>
      </c>
      <c r="F377" s="6" t="n">
        <v>0.588</v>
      </c>
      <c r="G377" s="7" t="n">
        <v>0</v>
      </c>
    </row>
    <row r="378" customFormat="false" ht="22.5" hidden="false" customHeight="false" outlineLevel="0" collapsed="false">
      <c r="A378" s="4" t="s">
        <v>753</v>
      </c>
      <c r="B378" s="5" t="s">
        <v>754</v>
      </c>
      <c r="C378" s="8" t="n">
        <v>11055</v>
      </c>
      <c r="D378" s="5" t="n">
        <v>2.47</v>
      </c>
      <c r="E378" s="5" t="n">
        <v>2.65</v>
      </c>
      <c r="F378" s="6" t="n">
        <v>0.546</v>
      </c>
      <c r="G378" s="7" t="n">
        <v>0</v>
      </c>
    </row>
    <row r="379" customFormat="false" ht="22.5" hidden="false" customHeight="false" outlineLevel="0" collapsed="false">
      <c r="A379" s="4" t="s">
        <v>755</v>
      </c>
      <c r="B379" s="5" t="s">
        <v>756</v>
      </c>
      <c r="C379" s="8" t="n">
        <v>2322</v>
      </c>
      <c r="D379" s="5" t="n">
        <v>3.94</v>
      </c>
      <c r="E379" s="5" t="n">
        <v>2.67</v>
      </c>
      <c r="F379" s="6" t="n">
        <v>0.54</v>
      </c>
      <c r="G379" s="7" t="n">
        <v>0</v>
      </c>
    </row>
    <row r="380" customFormat="false" ht="22.5" hidden="false" customHeight="false" outlineLevel="0" collapsed="false">
      <c r="A380" s="4" t="s">
        <v>757</v>
      </c>
      <c r="B380" s="5" t="s">
        <v>758</v>
      </c>
      <c r="C380" s="5" t="n">
        <v>327</v>
      </c>
      <c r="D380" s="5" t="n">
        <v>6.61</v>
      </c>
      <c r="E380" s="5" t="n">
        <v>2.67</v>
      </c>
      <c r="F380" s="6" t="n">
        <v>0.578</v>
      </c>
      <c r="G380" s="7" t="n">
        <v>0</v>
      </c>
    </row>
    <row r="381" customFormat="false" ht="22.5" hidden="false" customHeight="false" outlineLevel="0" collapsed="false">
      <c r="A381" s="4" t="s">
        <v>759</v>
      </c>
      <c r="B381" s="5" t="s">
        <v>760</v>
      </c>
      <c r="C381" s="5" t="n">
        <v>131</v>
      </c>
      <c r="D381" s="5" t="n">
        <v>9.24</v>
      </c>
      <c r="E381" s="5" t="n">
        <v>4.61</v>
      </c>
      <c r="F381" s="6" t="n">
        <v>0.565</v>
      </c>
      <c r="G381" s="7" t="n">
        <v>0</v>
      </c>
    </row>
    <row r="382" customFormat="false" ht="22.5" hidden="false" customHeight="false" outlineLevel="0" collapsed="false">
      <c r="A382" s="4" t="s">
        <v>761</v>
      </c>
      <c r="B382" s="5" t="s">
        <v>762</v>
      </c>
      <c r="C382" s="8" t="n">
        <v>5821</v>
      </c>
      <c r="D382" s="5" t="n">
        <v>0.58</v>
      </c>
      <c r="E382" s="5" t="n">
        <v>44.44</v>
      </c>
      <c r="F382" s="6" t="n">
        <v>0.466</v>
      </c>
      <c r="G382" s="7" t="n">
        <v>0.001</v>
      </c>
    </row>
    <row r="383" customFormat="false" ht="22.5" hidden="false" customHeight="false" outlineLevel="0" collapsed="false">
      <c r="A383" s="4" t="s">
        <v>763</v>
      </c>
      <c r="B383" s="5" t="s">
        <v>764</v>
      </c>
      <c r="C383" s="8" t="n">
        <v>3080</v>
      </c>
      <c r="D383" s="5" t="n">
        <v>2.74</v>
      </c>
      <c r="E383" s="5" t="n">
        <v>40.24</v>
      </c>
      <c r="F383" s="6" t="n">
        <v>0.464</v>
      </c>
      <c r="G383" s="7" t="n">
        <v>0.002</v>
      </c>
    </row>
    <row r="384" customFormat="false" ht="22.5" hidden="false" customHeight="false" outlineLevel="0" collapsed="false">
      <c r="A384" s="4" t="s">
        <v>765</v>
      </c>
      <c r="B384" s="5" t="s">
        <v>766</v>
      </c>
      <c r="C384" s="8" t="n">
        <v>1270</v>
      </c>
      <c r="D384" s="5" t="n">
        <v>5.15</v>
      </c>
      <c r="E384" s="5" t="n">
        <v>51.6</v>
      </c>
      <c r="F384" s="6" t="n">
        <v>0.491</v>
      </c>
      <c r="G384" s="7" t="n">
        <v>0.003</v>
      </c>
    </row>
    <row r="385" customFormat="false" ht="22.5" hidden="false" customHeight="false" outlineLevel="0" collapsed="false">
      <c r="A385" s="4" t="s">
        <v>767</v>
      </c>
      <c r="B385" s="5" t="s">
        <v>768</v>
      </c>
      <c r="C385" s="5" t="n">
        <v>518</v>
      </c>
      <c r="D385" s="5" t="n">
        <v>8.37</v>
      </c>
      <c r="E385" s="5" t="n">
        <v>69.3</v>
      </c>
      <c r="F385" s="6" t="n">
        <v>0.504</v>
      </c>
      <c r="G385" s="7" t="n">
        <v>0.017</v>
      </c>
    </row>
    <row r="386" customFormat="false" ht="22.5" hidden="false" customHeight="false" outlineLevel="0" collapsed="false">
      <c r="A386" s="4" t="s">
        <v>769</v>
      </c>
      <c r="B386" s="5" t="s">
        <v>770</v>
      </c>
      <c r="C386" s="5" t="n">
        <v>431</v>
      </c>
      <c r="D386" s="5" t="n">
        <v>12.71</v>
      </c>
      <c r="E386" s="5" t="n">
        <v>73.57</v>
      </c>
      <c r="F386" s="6" t="n">
        <v>0.513</v>
      </c>
      <c r="G386" s="7" t="n">
        <v>0.042</v>
      </c>
    </row>
    <row r="387" customFormat="false" ht="15" hidden="false" customHeight="false" outlineLevel="0" collapsed="false">
      <c r="A387" s="4" t="s">
        <v>771</v>
      </c>
      <c r="B387" s="5" t="s">
        <v>772</v>
      </c>
      <c r="C387" s="8" t="n">
        <v>19701</v>
      </c>
      <c r="D387" s="5" t="n">
        <v>0.63</v>
      </c>
      <c r="E387" s="5" t="n">
        <v>59.52</v>
      </c>
      <c r="F387" s="6" t="n">
        <v>0.409</v>
      </c>
      <c r="G387" s="7" t="n">
        <v>0</v>
      </c>
    </row>
    <row r="388" customFormat="false" ht="15" hidden="false" customHeight="false" outlineLevel="0" collapsed="false">
      <c r="A388" s="4" t="s">
        <v>773</v>
      </c>
      <c r="B388" s="5" t="s">
        <v>774</v>
      </c>
      <c r="C388" s="8" t="n">
        <v>8283</v>
      </c>
      <c r="D388" s="5" t="n">
        <v>3.03</v>
      </c>
      <c r="E388" s="5" t="n">
        <v>56.17</v>
      </c>
      <c r="F388" s="6" t="n">
        <v>0.421</v>
      </c>
      <c r="G388" s="7" t="n">
        <v>0</v>
      </c>
    </row>
    <row r="389" customFormat="false" ht="15" hidden="false" customHeight="false" outlineLevel="0" collapsed="false">
      <c r="A389" s="4" t="s">
        <v>775</v>
      </c>
      <c r="B389" s="5" t="s">
        <v>776</v>
      </c>
      <c r="C389" s="8" t="n">
        <v>4659</v>
      </c>
      <c r="D389" s="5" t="n">
        <v>5.08</v>
      </c>
      <c r="E389" s="5" t="n">
        <v>69.64</v>
      </c>
      <c r="F389" s="6" t="n">
        <v>0.391</v>
      </c>
      <c r="G389" s="7" t="n">
        <v>0</v>
      </c>
    </row>
    <row r="390" customFormat="false" ht="15" hidden="false" customHeight="false" outlineLevel="0" collapsed="false">
      <c r="A390" s="4" t="s">
        <v>777</v>
      </c>
      <c r="B390" s="5" t="s">
        <v>778</v>
      </c>
      <c r="C390" s="8" t="n">
        <v>3919</v>
      </c>
      <c r="D390" s="5" t="n">
        <v>8.59</v>
      </c>
      <c r="E390" s="5" t="n">
        <v>80.58</v>
      </c>
      <c r="F390" s="6" t="n">
        <v>0.342</v>
      </c>
      <c r="G390" s="7" t="n">
        <v>0.003</v>
      </c>
    </row>
    <row r="391" customFormat="false" ht="15" hidden="false" customHeight="false" outlineLevel="0" collapsed="false">
      <c r="A391" s="4" t="s">
        <v>779</v>
      </c>
      <c r="B391" s="5" t="s">
        <v>780</v>
      </c>
      <c r="C391" s="5" t="n">
        <v>106</v>
      </c>
      <c r="D391" s="5" t="n">
        <v>14.13</v>
      </c>
      <c r="E391" s="5" t="n">
        <v>73.95</v>
      </c>
      <c r="F391" s="6" t="n">
        <v>0.425</v>
      </c>
      <c r="G391" s="7" t="n">
        <v>0.019</v>
      </c>
    </row>
    <row r="392" customFormat="false" ht="15" hidden="false" customHeight="false" outlineLevel="0" collapsed="false">
      <c r="A392" s="4" t="s">
        <v>781</v>
      </c>
      <c r="B392" s="5" t="s">
        <v>782</v>
      </c>
      <c r="C392" s="8" t="n">
        <v>5162</v>
      </c>
      <c r="D392" s="5" t="n">
        <v>0.63</v>
      </c>
      <c r="E392" s="5" t="n">
        <v>70.11</v>
      </c>
      <c r="F392" s="6" t="n">
        <v>0.556</v>
      </c>
      <c r="G392" s="7" t="n">
        <v>0.003</v>
      </c>
    </row>
    <row r="393" customFormat="false" ht="15" hidden="false" customHeight="false" outlineLevel="0" collapsed="false">
      <c r="A393" s="4" t="s">
        <v>783</v>
      </c>
      <c r="B393" s="5" t="s">
        <v>784</v>
      </c>
      <c r="C393" s="8" t="n">
        <v>2046</v>
      </c>
      <c r="D393" s="5" t="n">
        <v>2.86</v>
      </c>
      <c r="E393" s="5" t="n">
        <v>67.68</v>
      </c>
      <c r="F393" s="6" t="n">
        <v>0.628</v>
      </c>
      <c r="G393" s="7" t="n">
        <v>0.003</v>
      </c>
    </row>
    <row r="394" customFormat="false" ht="15" hidden="false" customHeight="false" outlineLevel="0" collapsed="false">
      <c r="A394" s="4" t="s">
        <v>785</v>
      </c>
      <c r="B394" s="5" t="s">
        <v>786</v>
      </c>
      <c r="C394" s="8" t="n">
        <v>1422</v>
      </c>
      <c r="D394" s="5" t="n">
        <v>5.31</v>
      </c>
      <c r="E394" s="5" t="n">
        <v>74.69</v>
      </c>
      <c r="F394" s="6" t="n">
        <v>0.58</v>
      </c>
      <c r="G394" s="7" t="n">
        <v>0.004</v>
      </c>
    </row>
    <row r="395" customFormat="false" ht="15" hidden="false" customHeight="false" outlineLevel="0" collapsed="false">
      <c r="A395" s="4" t="s">
        <v>787</v>
      </c>
      <c r="B395" s="5" t="s">
        <v>788</v>
      </c>
      <c r="C395" s="5" t="n">
        <v>362</v>
      </c>
      <c r="D395" s="5" t="n">
        <v>9.33</v>
      </c>
      <c r="E395" s="5" t="n">
        <v>79.39</v>
      </c>
      <c r="F395" s="6" t="n">
        <v>0.519</v>
      </c>
      <c r="G395" s="7" t="n">
        <v>0.022</v>
      </c>
    </row>
    <row r="396" customFormat="false" ht="15" hidden="false" customHeight="false" outlineLevel="0" collapsed="false">
      <c r="A396" s="4" t="s">
        <v>789</v>
      </c>
      <c r="B396" s="5" t="s">
        <v>790</v>
      </c>
      <c r="C396" s="5" t="n">
        <v>50</v>
      </c>
      <c r="D396" s="5" t="n">
        <v>13.96</v>
      </c>
      <c r="E396" s="5" t="n">
        <v>77.46</v>
      </c>
      <c r="F396" s="6" t="n">
        <v>0.56</v>
      </c>
      <c r="G396" s="7" t="n">
        <v>0.06</v>
      </c>
    </row>
    <row r="397" customFormat="false" ht="22.5" hidden="false" customHeight="false" outlineLevel="0" collapsed="false">
      <c r="A397" s="4" t="s">
        <v>791</v>
      </c>
      <c r="B397" s="5" t="s">
        <v>792</v>
      </c>
      <c r="C397" s="5" t="n">
        <v>793</v>
      </c>
      <c r="D397" s="5" t="n">
        <v>0</v>
      </c>
      <c r="E397" s="5" t="n">
        <v>62.94</v>
      </c>
      <c r="F397" s="6" t="n">
        <v>0.75</v>
      </c>
      <c r="G397" s="7" t="n">
        <v>0.082</v>
      </c>
    </row>
    <row r="398" customFormat="false" ht="15" hidden="false" customHeight="false" outlineLevel="0" collapsed="false">
      <c r="A398" s="4" t="s">
        <v>793</v>
      </c>
      <c r="B398" s="5" t="s">
        <v>794</v>
      </c>
      <c r="C398" s="8" t="n">
        <v>6902</v>
      </c>
      <c r="D398" s="5" t="n">
        <v>1.85</v>
      </c>
      <c r="E398" s="5" t="n">
        <v>64.25</v>
      </c>
      <c r="F398" s="6" t="n">
        <v>0.793</v>
      </c>
      <c r="G398" s="7" t="n">
        <v>0.028</v>
      </c>
    </row>
    <row r="399" customFormat="false" ht="15" hidden="false" customHeight="false" outlineLevel="0" collapsed="false">
      <c r="A399" s="4" t="s">
        <v>795</v>
      </c>
      <c r="B399" s="5" t="s">
        <v>796</v>
      </c>
      <c r="C399" s="8" t="n">
        <v>1278</v>
      </c>
      <c r="D399" s="5" t="n">
        <v>6.39</v>
      </c>
      <c r="E399" s="5" t="n">
        <v>65.11</v>
      </c>
      <c r="F399" s="6" t="n">
        <v>0.827</v>
      </c>
      <c r="G399" s="7" t="n">
        <v>0.081</v>
      </c>
    </row>
    <row r="400" customFormat="false" ht="15" hidden="false" customHeight="false" outlineLevel="0" collapsed="false">
      <c r="A400" s="4" t="s">
        <v>797</v>
      </c>
      <c r="B400" s="5" t="s">
        <v>798</v>
      </c>
      <c r="C400" s="8" t="n">
        <v>1966</v>
      </c>
      <c r="D400" s="5" t="n">
        <v>13.61</v>
      </c>
      <c r="E400" s="5" t="n">
        <v>65.29</v>
      </c>
      <c r="F400" s="6" t="n">
        <v>0.78</v>
      </c>
      <c r="G400" s="7" t="n">
        <v>0.221</v>
      </c>
    </row>
    <row r="401" customFormat="false" ht="15" hidden="false" customHeight="false" outlineLevel="0" collapsed="false">
      <c r="A401" s="4" t="s">
        <v>799</v>
      </c>
      <c r="B401" s="5" t="s">
        <v>800</v>
      </c>
      <c r="C401" s="8" t="n">
        <v>1020</v>
      </c>
      <c r="D401" s="5" t="n">
        <v>22.85</v>
      </c>
      <c r="E401" s="5" t="n">
        <v>64.85</v>
      </c>
      <c r="F401" s="6" t="n">
        <v>0.811</v>
      </c>
      <c r="G401" s="7" t="n">
        <v>0.344</v>
      </c>
    </row>
    <row r="402" customFormat="false" ht="22.5" hidden="false" customHeight="false" outlineLevel="0" collapsed="false">
      <c r="A402" s="4" t="s">
        <v>801</v>
      </c>
      <c r="B402" s="5" t="s">
        <v>802</v>
      </c>
      <c r="C402" s="8" t="n">
        <v>2050</v>
      </c>
      <c r="D402" s="5" t="n">
        <v>0.51</v>
      </c>
      <c r="E402" s="5" t="n">
        <v>6.02</v>
      </c>
      <c r="F402" s="6" t="n">
        <v>0.569</v>
      </c>
      <c r="G402" s="7" t="n">
        <v>0</v>
      </c>
    </row>
    <row r="403" customFormat="false" ht="22.5" hidden="false" customHeight="false" outlineLevel="0" collapsed="false">
      <c r="A403" s="4" t="s">
        <v>803</v>
      </c>
      <c r="B403" s="5" t="s">
        <v>804</v>
      </c>
      <c r="C403" s="5" t="n">
        <v>969</v>
      </c>
      <c r="D403" s="5" t="n">
        <v>2.71</v>
      </c>
      <c r="E403" s="5" t="n">
        <v>5.49</v>
      </c>
      <c r="F403" s="6" t="n">
        <v>0.548</v>
      </c>
      <c r="G403" s="7" t="n">
        <v>0.001</v>
      </c>
    </row>
    <row r="404" customFormat="false" ht="22.5" hidden="false" customHeight="false" outlineLevel="0" collapsed="false">
      <c r="A404" s="4" t="s">
        <v>805</v>
      </c>
      <c r="B404" s="5" t="s">
        <v>806</v>
      </c>
      <c r="C404" s="5" t="n">
        <v>278</v>
      </c>
      <c r="D404" s="5" t="n">
        <v>5.33</v>
      </c>
      <c r="E404" s="5" t="n">
        <v>4.44</v>
      </c>
      <c r="F404" s="6" t="n">
        <v>0.568</v>
      </c>
      <c r="G404" s="7" t="n">
        <v>0</v>
      </c>
    </row>
    <row r="405" customFormat="false" ht="22.5" hidden="false" customHeight="false" outlineLevel="0" collapsed="false">
      <c r="A405" s="4" t="s">
        <v>807</v>
      </c>
      <c r="B405" s="5" t="s">
        <v>808</v>
      </c>
      <c r="C405" s="5" t="n">
        <v>161</v>
      </c>
      <c r="D405" s="5" t="n">
        <v>12.15</v>
      </c>
      <c r="E405" s="5" t="n">
        <v>2.86</v>
      </c>
      <c r="F405" s="6" t="n">
        <v>0.528</v>
      </c>
      <c r="G405" s="7" t="n">
        <v>0</v>
      </c>
    </row>
    <row r="406" customFormat="false" ht="22.5" hidden="false" customHeight="false" outlineLevel="0" collapsed="false">
      <c r="A406" s="4" t="s">
        <v>809</v>
      </c>
      <c r="B406" s="5" t="s">
        <v>810</v>
      </c>
      <c r="C406" s="5" t="n">
        <v>49</v>
      </c>
      <c r="D406" s="5" t="n">
        <v>18.04</v>
      </c>
      <c r="E406" s="5" t="n">
        <v>4.8</v>
      </c>
      <c r="F406" s="6" t="n">
        <v>0.531</v>
      </c>
      <c r="G406" s="7" t="n">
        <v>0</v>
      </c>
    </row>
    <row r="407" customFormat="false" ht="22.5" hidden="false" customHeight="false" outlineLevel="0" collapsed="false">
      <c r="A407" s="4" t="s">
        <v>811</v>
      </c>
      <c r="B407" s="5" t="s">
        <v>812</v>
      </c>
      <c r="C407" s="8" t="n">
        <v>6130</v>
      </c>
      <c r="D407" s="5" t="n">
        <v>0.53</v>
      </c>
      <c r="E407" s="5" t="n">
        <v>54.05</v>
      </c>
      <c r="F407" s="6" t="n">
        <v>0.537</v>
      </c>
      <c r="G407" s="7" t="n">
        <v>0.003</v>
      </c>
    </row>
    <row r="408" customFormat="false" ht="22.5" hidden="false" customHeight="false" outlineLevel="0" collapsed="false">
      <c r="A408" s="4" t="s">
        <v>813</v>
      </c>
      <c r="B408" s="5" t="s">
        <v>814</v>
      </c>
      <c r="C408" s="8" t="n">
        <v>2774</v>
      </c>
      <c r="D408" s="5" t="n">
        <v>2.64</v>
      </c>
      <c r="E408" s="5" t="n">
        <v>54.97</v>
      </c>
      <c r="F408" s="6" t="n">
        <v>0.542</v>
      </c>
      <c r="G408" s="7" t="n">
        <v>0.003</v>
      </c>
    </row>
    <row r="409" customFormat="false" ht="22.5" hidden="false" customHeight="false" outlineLevel="0" collapsed="false">
      <c r="A409" s="4" t="s">
        <v>815</v>
      </c>
      <c r="B409" s="5" t="s">
        <v>816</v>
      </c>
      <c r="C409" s="8" t="n">
        <v>1240</v>
      </c>
      <c r="D409" s="5" t="n">
        <v>5.68</v>
      </c>
      <c r="E409" s="5" t="n">
        <v>61.22</v>
      </c>
      <c r="F409" s="6" t="n">
        <v>0.527</v>
      </c>
      <c r="G409" s="7" t="n">
        <v>0.013</v>
      </c>
    </row>
    <row r="410" customFormat="false" ht="22.5" hidden="false" customHeight="false" outlineLevel="0" collapsed="false">
      <c r="A410" s="4" t="s">
        <v>817</v>
      </c>
      <c r="B410" s="5" t="s">
        <v>818</v>
      </c>
      <c r="C410" s="5" t="n">
        <v>831</v>
      </c>
      <c r="D410" s="5" t="n">
        <v>9.23</v>
      </c>
      <c r="E410" s="5" t="n">
        <v>70.29</v>
      </c>
      <c r="F410" s="6" t="n">
        <v>0.535</v>
      </c>
      <c r="G410" s="7" t="n">
        <v>0.025</v>
      </c>
    </row>
    <row r="411" customFormat="false" ht="22.5" hidden="false" customHeight="false" outlineLevel="0" collapsed="false">
      <c r="A411" s="4" t="s">
        <v>819</v>
      </c>
      <c r="B411" s="5" t="s">
        <v>820</v>
      </c>
      <c r="C411" s="8" t="n">
        <v>1047</v>
      </c>
      <c r="D411" s="5" t="n">
        <v>15.32</v>
      </c>
      <c r="E411" s="5" t="n">
        <v>75.75</v>
      </c>
      <c r="F411" s="6" t="n">
        <v>0.531</v>
      </c>
      <c r="G411" s="7" t="n">
        <v>0.074</v>
      </c>
    </row>
    <row r="412" customFormat="false" ht="22.5" hidden="false" customHeight="false" outlineLevel="0" collapsed="false">
      <c r="A412" s="4" t="s">
        <v>821</v>
      </c>
      <c r="B412" s="5" t="s">
        <v>822</v>
      </c>
      <c r="C412" s="8" t="n">
        <v>9019</v>
      </c>
      <c r="D412" s="5" t="n">
        <v>0</v>
      </c>
      <c r="E412" s="5" t="n">
        <v>7.3</v>
      </c>
      <c r="F412" s="6" t="n">
        <v>0.574</v>
      </c>
      <c r="G412" s="7" t="n">
        <v>0</v>
      </c>
    </row>
    <row r="413" customFormat="false" ht="22.5" hidden="false" customHeight="false" outlineLevel="0" collapsed="false">
      <c r="A413" s="4" t="s">
        <v>823</v>
      </c>
      <c r="B413" s="5" t="s">
        <v>824</v>
      </c>
      <c r="C413" s="8" t="n">
        <v>3464</v>
      </c>
      <c r="D413" s="5" t="n">
        <v>1.76</v>
      </c>
      <c r="E413" s="5" t="n">
        <v>5.75</v>
      </c>
      <c r="F413" s="6" t="n">
        <v>0.531</v>
      </c>
      <c r="G413" s="7" t="n">
        <v>0</v>
      </c>
    </row>
    <row r="414" customFormat="false" ht="22.5" hidden="false" customHeight="false" outlineLevel="0" collapsed="false">
      <c r="A414" s="4" t="s">
        <v>825</v>
      </c>
      <c r="B414" s="5" t="s">
        <v>826</v>
      </c>
      <c r="C414" s="5" t="n">
        <v>551</v>
      </c>
      <c r="D414" s="5" t="n">
        <v>4.68</v>
      </c>
      <c r="E414" s="5" t="n">
        <v>4.44</v>
      </c>
      <c r="F414" s="6" t="n">
        <v>0.503</v>
      </c>
      <c r="G414" s="7" t="n">
        <v>0</v>
      </c>
    </row>
    <row r="415" customFormat="false" ht="22.5" hidden="false" customHeight="false" outlineLevel="0" collapsed="false">
      <c r="A415" s="4" t="s">
        <v>827</v>
      </c>
      <c r="B415" s="5" t="s">
        <v>828</v>
      </c>
      <c r="C415" s="5" t="n">
        <v>67</v>
      </c>
      <c r="D415" s="5" t="n">
        <v>6.88</v>
      </c>
      <c r="E415" s="5" t="n">
        <v>6.34</v>
      </c>
      <c r="F415" s="6" t="n">
        <v>0.463</v>
      </c>
      <c r="G415" s="7" t="n">
        <v>0</v>
      </c>
    </row>
    <row r="416" customFormat="false" ht="22.5" hidden="false" customHeight="false" outlineLevel="0" collapsed="false">
      <c r="A416" s="4" t="s">
        <v>829</v>
      </c>
      <c r="B416" s="5" t="s">
        <v>830</v>
      </c>
      <c r="C416" s="5" t="n">
        <v>66</v>
      </c>
      <c r="D416" s="5" t="n">
        <v>9.33</v>
      </c>
      <c r="E416" s="5" t="n">
        <v>8.26</v>
      </c>
      <c r="F416" s="6" t="n">
        <v>0.439</v>
      </c>
      <c r="G416" s="7" t="n">
        <v>0</v>
      </c>
    </row>
    <row r="417" customFormat="false" ht="22.5" hidden="false" customHeight="false" outlineLevel="0" collapsed="false">
      <c r="A417" s="4" t="s">
        <v>831</v>
      </c>
      <c r="B417" s="5" t="s">
        <v>832</v>
      </c>
      <c r="C417" s="8" t="n">
        <v>10615</v>
      </c>
      <c r="D417" s="5" t="n">
        <v>0</v>
      </c>
      <c r="E417" s="5" t="n">
        <v>45.87</v>
      </c>
      <c r="F417" s="6" t="n">
        <v>0.547</v>
      </c>
      <c r="G417" s="7" t="n">
        <v>0</v>
      </c>
    </row>
    <row r="418" customFormat="false" ht="22.5" hidden="false" customHeight="false" outlineLevel="0" collapsed="false">
      <c r="A418" s="4" t="s">
        <v>833</v>
      </c>
      <c r="B418" s="5" t="s">
        <v>834</v>
      </c>
      <c r="C418" s="8" t="n">
        <v>6355</v>
      </c>
      <c r="D418" s="5" t="n">
        <v>1.62</v>
      </c>
      <c r="E418" s="5" t="n">
        <v>51.23</v>
      </c>
      <c r="F418" s="6" t="n">
        <v>0.608</v>
      </c>
      <c r="G418" s="7" t="n">
        <v>0.002</v>
      </c>
    </row>
    <row r="419" customFormat="false" ht="22.5" hidden="false" customHeight="false" outlineLevel="0" collapsed="false">
      <c r="A419" s="4" t="s">
        <v>835</v>
      </c>
      <c r="B419" s="5" t="s">
        <v>836</v>
      </c>
      <c r="C419" s="8" t="n">
        <v>1263</v>
      </c>
      <c r="D419" s="5" t="n">
        <v>6.3</v>
      </c>
      <c r="E419" s="5" t="n">
        <v>61.55</v>
      </c>
      <c r="F419" s="6" t="n">
        <v>0.509</v>
      </c>
      <c r="G419" s="7" t="n">
        <v>0.005</v>
      </c>
    </row>
    <row r="420" customFormat="false" ht="22.5" hidden="false" customHeight="false" outlineLevel="0" collapsed="false">
      <c r="A420" s="4" t="s">
        <v>837</v>
      </c>
      <c r="B420" s="5" t="s">
        <v>838</v>
      </c>
      <c r="C420" s="8" t="n">
        <v>1201</v>
      </c>
      <c r="D420" s="5" t="n">
        <v>11.11</v>
      </c>
      <c r="E420" s="5" t="n">
        <v>74.03</v>
      </c>
      <c r="F420" s="6" t="n">
        <v>0.479</v>
      </c>
      <c r="G420" s="7" t="n">
        <v>0.022</v>
      </c>
    </row>
    <row r="421" customFormat="false" ht="22.5" hidden="false" customHeight="false" outlineLevel="0" collapsed="false">
      <c r="A421" s="4" t="s">
        <v>839</v>
      </c>
      <c r="B421" s="5" t="s">
        <v>840</v>
      </c>
      <c r="C421" s="5" t="n">
        <v>529</v>
      </c>
      <c r="D421" s="5" t="n">
        <v>15.56</v>
      </c>
      <c r="E421" s="5" t="n">
        <v>67.62</v>
      </c>
      <c r="F421" s="6" t="n">
        <v>0.588</v>
      </c>
      <c r="G421" s="7" t="n">
        <v>0.083</v>
      </c>
    </row>
    <row r="422" customFormat="false" ht="22.5" hidden="false" customHeight="false" outlineLevel="0" collapsed="false">
      <c r="A422" s="4" t="s">
        <v>841</v>
      </c>
      <c r="B422" s="5" t="s">
        <v>842</v>
      </c>
      <c r="C422" s="8" t="n">
        <v>2289</v>
      </c>
      <c r="D422" s="5" t="n">
        <v>2.62</v>
      </c>
      <c r="E422" s="5" t="n">
        <v>6.88</v>
      </c>
      <c r="F422" s="6" t="n">
        <v>0.536</v>
      </c>
      <c r="G422" s="7" t="n">
        <v>0</v>
      </c>
    </row>
    <row r="423" customFormat="false" ht="22.5" hidden="false" customHeight="false" outlineLevel="0" collapsed="false">
      <c r="A423" s="4" t="s">
        <v>843</v>
      </c>
      <c r="B423" s="5" t="s">
        <v>844</v>
      </c>
      <c r="C423" s="5" t="n">
        <v>435</v>
      </c>
      <c r="D423" s="5" t="n">
        <v>4.91</v>
      </c>
      <c r="E423" s="5" t="n">
        <v>5.59</v>
      </c>
      <c r="F423" s="6" t="n">
        <v>0.598</v>
      </c>
      <c r="G423" s="7" t="n">
        <v>0</v>
      </c>
    </row>
    <row r="424" customFormat="false" ht="22.5" hidden="false" customHeight="false" outlineLevel="0" collapsed="false">
      <c r="A424" s="4" t="s">
        <v>845</v>
      </c>
      <c r="B424" s="5" t="s">
        <v>846</v>
      </c>
      <c r="C424" s="5" t="n">
        <v>45</v>
      </c>
      <c r="D424" s="5" t="n">
        <v>5.84</v>
      </c>
      <c r="E424" s="5" t="n">
        <v>6.69</v>
      </c>
      <c r="F424" s="6" t="n">
        <v>0.578</v>
      </c>
      <c r="G424" s="7" t="n">
        <v>0</v>
      </c>
    </row>
    <row r="425" customFormat="false" ht="22.5" hidden="false" customHeight="false" outlineLevel="0" collapsed="false">
      <c r="A425" s="4" t="s">
        <v>847</v>
      </c>
      <c r="B425" s="5" t="s">
        <v>848</v>
      </c>
      <c r="C425" s="5" t="n">
        <v>52</v>
      </c>
      <c r="D425" s="5" t="n">
        <v>11.08</v>
      </c>
      <c r="E425" s="5" t="n">
        <v>7.48</v>
      </c>
      <c r="F425" s="6" t="n">
        <v>0.615</v>
      </c>
      <c r="G425" s="7" t="n">
        <v>0</v>
      </c>
    </row>
    <row r="426" customFormat="false" ht="22.5" hidden="false" customHeight="false" outlineLevel="0" collapsed="false">
      <c r="A426" s="4" t="s">
        <v>849</v>
      </c>
      <c r="B426" s="5" t="s">
        <v>850</v>
      </c>
      <c r="C426" s="8" t="n">
        <v>5764</v>
      </c>
      <c r="D426" s="5" t="n">
        <v>2.01</v>
      </c>
      <c r="E426" s="5" t="n">
        <v>37.39</v>
      </c>
      <c r="F426" s="6" t="n">
        <v>0.545</v>
      </c>
      <c r="G426" s="7" t="n">
        <v>0.001</v>
      </c>
    </row>
    <row r="427" customFormat="false" ht="22.5" hidden="false" customHeight="false" outlineLevel="0" collapsed="false">
      <c r="A427" s="4" t="s">
        <v>851</v>
      </c>
      <c r="B427" s="5" t="s">
        <v>852</v>
      </c>
      <c r="C427" s="5" t="n">
        <v>694</v>
      </c>
      <c r="D427" s="5" t="n">
        <v>4.94</v>
      </c>
      <c r="E427" s="5" t="n">
        <v>48.72</v>
      </c>
      <c r="F427" s="6" t="n">
        <v>0.519</v>
      </c>
      <c r="G427" s="7" t="n">
        <v>0.001</v>
      </c>
    </row>
    <row r="428" customFormat="false" ht="22.5" hidden="false" customHeight="false" outlineLevel="0" collapsed="false">
      <c r="A428" s="4" t="s">
        <v>853</v>
      </c>
      <c r="B428" s="5" t="s">
        <v>854</v>
      </c>
      <c r="C428" s="5" t="n">
        <v>253</v>
      </c>
      <c r="D428" s="5" t="n">
        <v>7.89</v>
      </c>
      <c r="E428" s="5" t="n">
        <v>59.47</v>
      </c>
      <c r="F428" s="6" t="n">
        <v>0.534</v>
      </c>
      <c r="G428" s="7" t="n">
        <v>0.008</v>
      </c>
    </row>
    <row r="429" customFormat="false" ht="22.5" hidden="false" customHeight="false" outlineLevel="0" collapsed="false">
      <c r="A429" s="4" t="s">
        <v>855</v>
      </c>
      <c r="B429" s="5" t="s">
        <v>856</v>
      </c>
      <c r="C429" s="5" t="n">
        <v>212</v>
      </c>
      <c r="D429" s="5" t="n">
        <v>12.63</v>
      </c>
      <c r="E429" s="5" t="n">
        <v>66.76</v>
      </c>
      <c r="F429" s="6" t="n">
        <v>0.5</v>
      </c>
      <c r="G429" s="7" t="n">
        <v>0.08</v>
      </c>
    </row>
    <row r="430" customFormat="false" ht="15" hidden="false" customHeight="false" outlineLevel="0" collapsed="false">
      <c r="A430" s="4" t="s">
        <v>857</v>
      </c>
      <c r="B430" s="5" t="s">
        <v>858</v>
      </c>
      <c r="C430" s="8" t="n">
        <v>2768</v>
      </c>
      <c r="D430" s="5" t="n">
        <v>0.46</v>
      </c>
      <c r="E430" s="5" t="n">
        <v>36.31</v>
      </c>
      <c r="F430" s="6" t="n">
        <v>0.597</v>
      </c>
      <c r="G430" s="7" t="n">
        <v>0</v>
      </c>
    </row>
    <row r="431" customFormat="false" ht="15" hidden="false" customHeight="false" outlineLevel="0" collapsed="false">
      <c r="A431" s="4" t="s">
        <v>859</v>
      </c>
      <c r="B431" s="5" t="s">
        <v>860</v>
      </c>
      <c r="C431" s="8" t="n">
        <v>2765</v>
      </c>
      <c r="D431" s="5" t="n">
        <v>0.35</v>
      </c>
      <c r="E431" s="5" t="n">
        <v>38.34</v>
      </c>
      <c r="F431" s="6" t="n">
        <v>0.55</v>
      </c>
      <c r="G431" s="7" t="n">
        <v>0.002</v>
      </c>
    </row>
    <row r="432" customFormat="false" ht="15" hidden="false" customHeight="false" outlineLevel="0" collapsed="false">
      <c r="A432" s="4" t="s">
        <v>861</v>
      </c>
      <c r="B432" s="5" t="s">
        <v>862</v>
      </c>
      <c r="C432" s="8" t="n">
        <v>1566</v>
      </c>
      <c r="D432" s="5" t="n">
        <v>4.73</v>
      </c>
      <c r="E432" s="5" t="n">
        <v>51.73</v>
      </c>
      <c r="F432" s="6" t="n">
        <v>0.552</v>
      </c>
      <c r="G432" s="7" t="n">
        <v>0.006</v>
      </c>
    </row>
    <row r="433" customFormat="false" ht="15" hidden="false" customHeight="false" outlineLevel="0" collapsed="false">
      <c r="A433" s="4" t="s">
        <v>863</v>
      </c>
      <c r="B433" s="5" t="s">
        <v>864</v>
      </c>
      <c r="C433" s="8" t="n">
        <v>4395</v>
      </c>
      <c r="D433" s="5" t="n">
        <v>5.06</v>
      </c>
      <c r="E433" s="5" t="n">
        <v>57.19</v>
      </c>
      <c r="F433" s="6" t="n">
        <v>0.572</v>
      </c>
      <c r="G433" s="7" t="n">
        <v>0.009</v>
      </c>
    </row>
    <row r="434" customFormat="false" ht="15" hidden="false" customHeight="false" outlineLevel="0" collapsed="false">
      <c r="A434" s="4" t="s">
        <v>865</v>
      </c>
      <c r="B434" s="5" t="s">
        <v>866</v>
      </c>
      <c r="C434" s="8" t="n">
        <v>7074</v>
      </c>
      <c r="D434" s="5" t="n">
        <v>8.13</v>
      </c>
      <c r="E434" s="5" t="n">
        <v>60.44</v>
      </c>
      <c r="F434" s="6" t="n">
        <v>0.64</v>
      </c>
      <c r="G434" s="7" t="n">
        <v>0.003</v>
      </c>
    </row>
    <row r="435" customFormat="false" ht="15" hidden="false" customHeight="false" outlineLevel="0" collapsed="false">
      <c r="A435" s="4" t="s">
        <v>867</v>
      </c>
      <c r="B435" s="5" t="s">
        <v>868</v>
      </c>
      <c r="C435" s="8" t="n">
        <v>2716</v>
      </c>
      <c r="D435" s="5" t="n">
        <v>13.53</v>
      </c>
      <c r="E435" s="5" t="n">
        <v>60.79</v>
      </c>
      <c r="F435" s="6" t="n">
        <v>0.673</v>
      </c>
      <c r="G435" s="7" t="n">
        <v>0.031</v>
      </c>
    </row>
    <row r="436" customFormat="false" ht="15" hidden="false" customHeight="false" outlineLevel="0" collapsed="false">
      <c r="A436" s="4" t="s">
        <v>869</v>
      </c>
      <c r="B436" s="5" t="s">
        <v>870</v>
      </c>
      <c r="C436" s="8" t="n">
        <v>1888</v>
      </c>
      <c r="D436" s="5" t="n">
        <v>27.1</v>
      </c>
      <c r="E436" s="5" t="n">
        <v>60.8</v>
      </c>
      <c r="F436" s="6" t="n">
        <v>0.738</v>
      </c>
      <c r="G436" s="7" t="n">
        <v>0.146</v>
      </c>
    </row>
    <row r="437" customFormat="false" ht="15" hidden="false" customHeight="false" outlineLevel="0" collapsed="false">
      <c r="A437" s="4" t="s">
        <v>871</v>
      </c>
      <c r="B437" s="5" t="s">
        <v>872</v>
      </c>
      <c r="C437" s="8" t="n">
        <v>1359</v>
      </c>
      <c r="D437" s="5" t="n">
        <v>2.06</v>
      </c>
      <c r="E437" s="5" t="n">
        <v>51.23</v>
      </c>
      <c r="F437" s="6" t="n">
        <v>0.698</v>
      </c>
      <c r="G437" s="7" t="n">
        <v>0.004</v>
      </c>
    </row>
    <row r="438" customFormat="false" ht="15" hidden="false" customHeight="false" outlineLevel="0" collapsed="false">
      <c r="A438" s="4" t="s">
        <v>873</v>
      </c>
      <c r="B438" s="5" t="s">
        <v>874</v>
      </c>
      <c r="C438" s="5" t="n">
        <v>467</v>
      </c>
      <c r="D438" s="5" t="n">
        <v>8.21</v>
      </c>
      <c r="E438" s="5" t="n">
        <v>45.98</v>
      </c>
      <c r="F438" s="6" t="n">
        <v>0.707</v>
      </c>
      <c r="G438" s="7" t="n">
        <v>0.013</v>
      </c>
    </row>
    <row r="439" customFormat="false" ht="15" hidden="false" customHeight="false" outlineLevel="0" collapsed="false">
      <c r="A439" s="4" t="s">
        <v>875</v>
      </c>
      <c r="B439" s="5" t="s">
        <v>876</v>
      </c>
      <c r="C439" s="5" t="n">
        <v>374</v>
      </c>
      <c r="D439" s="5" t="n">
        <v>19.6</v>
      </c>
      <c r="E439" s="5" t="n">
        <v>58</v>
      </c>
      <c r="F439" s="6" t="n">
        <v>0.658</v>
      </c>
      <c r="G439" s="7" t="n">
        <v>0.096</v>
      </c>
    </row>
    <row r="440" customFormat="false" ht="15" hidden="false" customHeight="false" outlineLevel="0" collapsed="false">
      <c r="A440" s="4" t="s">
        <v>877</v>
      </c>
      <c r="B440" s="5" t="s">
        <v>878</v>
      </c>
      <c r="C440" s="5" t="n">
        <v>392</v>
      </c>
      <c r="D440" s="5" t="n">
        <v>34.79</v>
      </c>
      <c r="E440" s="5" t="n">
        <v>60.69</v>
      </c>
      <c r="F440" s="6" t="n">
        <v>0.727</v>
      </c>
      <c r="G440" s="7" t="n">
        <v>0.171</v>
      </c>
    </row>
    <row r="441" customFormat="false" ht="15" hidden="false" customHeight="false" outlineLevel="0" collapsed="false">
      <c r="A441" s="4" t="s">
        <v>879</v>
      </c>
      <c r="B441" s="5" t="s">
        <v>880</v>
      </c>
      <c r="C441" s="8" t="n">
        <v>3106</v>
      </c>
      <c r="D441" s="5" t="n">
        <v>5.3</v>
      </c>
      <c r="E441" s="5" t="n">
        <v>47.92</v>
      </c>
      <c r="F441" s="6" t="n">
        <v>0.643</v>
      </c>
      <c r="G441" s="7" t="n">
        <v>0.002</v>
      </c>
    </row>
    <row r="442" customFormat="false" ht="15" hidden="false" customHeight="false" outlineLevel="0" collapsed="false">
      <c r="A442" s="4" t="s">
        <v>881</v>
      </c>
      <c r="B442" s="5" t="s">
        <v>882</v>
      </c>
      <c r="C442" s="8" t="n">
        <v>3123</v>
      </c>
      <c r="D442" s="5" t="n">
        <v>7.78</v>
      </c>
      <c r="E442" s="5" t="n">
        <v>57.18</v>
      </c>
      <c r="F442" s="6" t="n">
        <v>0.648</v>
      </c>
      <c r="G442" s="7" t="n">
        <v>0.002</v>
      </c>
    </row>
    <row r="443" customFormat="false" ht="15" hidden="false" customHeight="false" outlineLevel="0" collapsed="false">
      <c r="A443" s="4" t="s">
        <v>883</v>
      </c>
      <c r="B443" s="5" t="s">
        <v>884</v>
      </c>
      <c r="C443" s="8" t="n">
        <v>1248</v>
      </c>
      <c r="D443" s="5" t="n">
        <v>14.53</v>
      </c>
      <c r="E443" s="5" t="n">
        <v>62.65</v>
      </c>
      <c r="F443" s="6" t="n">
        <v>0.612</v>
      </c>
      <c r="G443" s="7" t="n">
        <v>0.075</v>
      </c>
    </row>
    <row r="444" customFormat="false" ht="15" hidden="false" customHeight="false" outlineLevel="0" collapsed="false">
      <c r="A444" s="4" t="s">
        <v>885</v>
      </c>
      <c r="B444" s="5" t="s">
        <v>886</v>
      </c>
      <c r="C444" s="5" t="n">
        <v>376</v>
      </c>
      <c r="D444" s="5" t="n">
        <v>24.72</v>
      </c>
      <c r="E444" s="5" t="n">
        <v>58.24</v>
      </c>
      <c r="F444" s="6" t="n">
        <v>0.691</v>
      </c>
      <c r="G444" s="7" t="n">
        <v>0.194</v>
      </c>
    </row>
    <row r="445" customFormat="false" ht="15" hidden="false" customHeight="false" outlineLevel="0" collapsed="false">
      <c r="A445" s="4" t="s">
        <v>887</v>
      </c>
      <c r="B445" s="5" t="s">
        <v>888</v>
      </c>
      <c r="C445" s="8" t="n">
        <v>15165</v>
      </c>
      <c r="D445" s="5" t="n">
        <v>0</v>
      </c>
      <c r="E445" s="5" t="n">
        <v>57.95</v>
      </c>
      <c r="F445" s="6" t="n">
        <v>0.594</v>
      </c>
      <c r="G445" s="7" t="n">
        <v>0.003</v>
      </c>
    </row>
    <row r="446" customFormat="false" ht="15" hidden="false" customHeight="false" outlineLevel="0" collapsed="false">
      <c r="A446" s="4" t="s">
        <v>889</v>
      </c>
      <c r="B446" s="5" t="s">
        <v>890</v>
      </c>
      <c r="C446" s="8" t="n">
        <v>23742</v>
      </c>
      <c r="D446" s="5" t="n">
        <v>0.56</v>
      </c>
      <c r="E446" s="5" t="n">
        <v>4.19</v>
      </c>
      <c r="F446" s="6" t="n">
        <v>0.639</v>
      </c>
      <c r="G446" s="7" t="n">
        <v>0</v>
      </c>
    </row>
    <row r="447" customFormat="false" ht="15" hidden="false" customHeight="false" outlineLevel="0" collapsed="false">
      <c r="A447" s="4" t="s">
        <v>891</v>
      </c>
      <c r="B447" s="5" t="s">
        <v>892</v>
      </c>
      <c r="C447" s="8" t="n">
        <v>17713</v>
      </c>
      <c r="D447" s="5" t="n">
        <v>2.68</v>
      </c>
      <c r="E447" s="5" t="n">
        <v>3.84</v>
      </c>
      <c r="F447" s="6" t="n">
        <v>0.615</v>
      </c>
      <c r="G447" s="7" t="n">
        <v>0</v>
      </c>
    </row>
    <row r="448" customFormat="false" ht="15" hidden="false" customHeight="false" outlineLevel="0" collapsed="false">
      <c r="A448" s="4" t="s">
        <v>893</v>
      </c>
      <c r="B448" s="5" t="s">
        <v>894</v>
      </c>
      <c r="C448" s="8" t="n">
        <v>4124</v>
      </c>
      <c r="D448" s="5" t="n">
        <v>4.25</v>
      </c>
      <c r="E448" s="5" t="n">
        <v>3.43</v>
      </c>
      <c r="F448" s="6" t="n">
        <v>0.598</v>
      </c>
      <c r="G448" s="7" t="n">
        <v>0</v>
      </c>
    </row>
    <row r="449" customFormat="false" ht="15" hidden="false" customHeight="false" outlineLevel="0" collapsed="false">
      <c r="A449" s="4" t="s">
        <v>895</v>
      </c>
      <c r="B449" s="5" t="s">
        <v>896</v>
      </c>
      <c r="C449" s="8" t="n">
        <v>1816</v>
      </c>
      <c r="D449" s="5" t="n">
        <v>6.37</v>
      </c>
      <c r="E449" s="5" t="n">
        <v>3.8</v>
      </c>
      <c r="F449" s="6" t="n">
        <v>0.605</v>
      </c>
      <c r="G449" s="7" t="n">
        <v>0.001</v>
      </c>
    </row>
    <row r="450" customFormat="false" ht="15" hidden="false" customHeight="false" outlineLevel="0" collapsed="false">
      <c r="A450" s="4" t="s">
        <v>897</v>
      </c>
      <c r="B450" s="5" t="s">
        <v>898</v>
      </c>
      <c r="C450" s="5" t="n">
        <v>151</v>
      </c>
      <c r="D450" s="5" t="n">
        <v>12.87</v>
      </c>
      <c r="E450" s="5" t="n">
        <v>4.22</v>
      </c>
      <c r="F450" s="6" t="n">
        <v>0.589</v>
      </c>
      <c r="G450" s="7" t="n">
        <v>0.02</v>
      </c>
    </row>
    <row r="451" customFormat="false" ht="15" hidden="false" customHeight="false" outlineLevel="0" collapsed="false">
      <c r="A451" s="4" t="s">
        <v>899</v>
      </c>
      <c r="B451" s="5" t="s">
        <v>900</v>
      </c>
      <c r="C451" s="8" t="n">
        <v>15653</v>
      </c>
      <c r="D451" s="5" t="n">
        <v>0.58</v>
      </c>
      <c r="E451" s="5" t="n">
        <v>56.56</v>
      </c>
      <c r="F451" s="6" t="n">
        <v>0.411</v>
      </c>
      <c r="G451" s="7" t="n">
        <v>0</v>
      </c>
    </row>
    <row r="452" customFormat="false" ht="15" hidden="false" customHeight="false" outlineLevel="0" collapsed="false">
      <c r="A452" s="4" t="s">
        <v>901</v>
      </c>
      <c r="B452" s="5" t="s">
        <v>902</v>
      </c>
      <c r="C452" s="8" t="n">
        <v>7773</v>
      </c>
      <c r="D452" s="5" t="n">
        <v>3.34</v>
      </c>
      <c r="E452" s="5" t="n">
        <v>54.07</v>
      </c>
      <c r="F452" s="6" t="n">
        <v>0.413</v>
      </c>
      <c r="G452" s="7" t="n">
        <v>0.014</v>
      </c>
    </row>
    <row r="453" customFormat="false" ht="15" hidden="false" customHeight="false" outlineLevel="0" collapsed="false">
      <c r="A453" s="4" t="s">
        <v>903</v>
      </c>
      <c r="B453" s="5" t="s">
        <v>904</v>
      </c>
      <c r="C453" s="8" t="n">
        <v>9230</v>
      </c>
      <c r="D453" s="5" t="n">
        <v>5.87</v>
      </c>
      <c r="E453" s="5" t="n">
        <v>63.45</v>
      </c>
      <c r="F453" s="6" t="n">
        <v>0.398</v>
      </c>
      <c r="G453" s="7" t="n">
        <v>0.01</v>
      </c>
    </row>
    <row r="454" customFormat="false" ht="15" hidden="false" customHeight="false" outlineLevel="0" collapsed="false">
      <c r="A454" s="4" t="s">
        <v>905</v>
      </c>
      <c r="B454" s="5" t="s">
        <v>906</v>
      </c>
      <c r="C454" s="8" t="n">
        <v>18758</v>
      </c>
      <c r="D454" s="5" t="n">
        <v>9.5</v>
      </c>
      <c r="E454" s="5" t="n">
        <v>80.17</v>
      </c>
      <c r="F454" s="6" t="n">
        <v>0.378</v>
      </c>
      <c r="G454" s="7" t="n">
        <v>0.022</v>
      </c>
    </row>
    <row r="455" customFormat="false" ht="15" hidden="false" customHeight="false" outlineLevel="0" collapsed="false">
      <c r="A455" s="4" t="s">
        <v>907</v>
      </c>
      <c r="B455" s="5" t="s">
        <v>908</v>
      </c>
      <c r="C455" s="8" t="n">
        <v>1312</v>
      </c>
      <c r="D455" s="5" t="n">
        <v>15.27</v>
      </c>
      <c r="E455" s="5" t="n">
        <v>74.3</v>
      </c>
      <c r="F455" s="6" t="n">
        <v>0.474</v>
      </c>
      <c r="G455" s="7" t="n">
        <v>0.091</v>
      </c>
    </row>
    <row r="456" customFormat="false" ht="15" hidden="false" customHeight="false" outlineLevel="0" collapsed="false">
      <c r="A456" s="4" t="s">
        <v>909</v>
      </c>
      <c r="B456" s="5" t="s">
        <v>910</v>
      </c>
      <c r="C456" s="8" t="n">
        <v>9463</v>
      </c>
      <c r="D456" s="5" t="n">
        <v>1.94</v>
      </c>
      <c r="E456" s="5" t="n">
        <v>3.85</v>
      </c>
      <c r="F456" s="6" t="n">
        <v>0.541</v>
      </c>
      <c r="G456" s="7" t="n">
        <v>0</v>
      </c>
    </row>
    <row r="457" customFormat="false" ht="15" hidden="false" customHeight="false" outlineLevel="0" collapsed="false">
      <c r="A457" s="4" t="s">
        <v>911</v>
      </c>
      <c r="B457" s="5" t="s">
        <v>912</v>
      </c>
      <c r="C457" s="8" t="n">
        <v>2843</v>
      </c>
      <c r="D457" s="5" t="n">
        <v>4.76</v>
      </c>
      <c r="E457" s="5" t="n">
        <v>3.86</v>
      </c>
      <c r="F457" s="6" t="n">
        <v>0.535</v>
      </c>
      <c r="G457" s="7" t="n">
        <v>0</v>
      </c>
    </row>
    <row r="458" customFormat="false" ht="15" hidden="false" customHeight="false" outlineLevel="0" collapsed="false">
      <c r="A458" s="4" t="s">
        <v>913</v>
      </c>
      <c r="B458" s="5" t="s">
        <v>914</v>
      </c>
      <c r="C458" s="8" t="n">
        <v>1839</v>
      </c>
      <c r="D458" s="5" t="n">
        <v>7.59</v>
      </c>
      <c r="E458" s="5" t="n">
        <v>3.68</v>
      </c>
      <c r="F458" s="6" t="n">
        <v>0.533</v>
      </c>
      <c r="G458" s="7" t="n">
        <v>0.002</v>
      </c>
    </row>
    <row r="459" customFormat="false" ht="15" hidden="false" customHeight="false" outlineLevel="0" collapsed="false">
      <c r="A459" s="4" t="s">
        <v>915</v>
      </c>
      <c r="B459" s="5" t="s">
        <v>916</v>
      </c>
      <c r="C459" s="5" t="n">
        <v>214</v>
      </c>
      <c r="D459" s="5" t="n">
        <v>13.54</v>
      </c>
      <c r="E459" s="5" t="n">
        <v>5.29</v>
      </c>
      <c r="F459" s="6" t="n">
        <v>0.551</v>
      </c>
      <c r="G459" s="7" t="n">
        <v>0.037</v>
      </c>
    </row>
    <row r="460" customFormat="false" ht="22.5" hidden="false" customHeight="false" outlineLevel="0" collapsed="false">
      <c r="A460" s="4" t="s">
        <v>917</v>
      </c>
      <c r="B460" s="5" t="s">
        <v>918</v>
      </c>
      <c r="C460" s="8" t="n">
        <v>23806</v>
      </c>
      <c r="D460" s="5" t="n">
        <v>0.7</v>
      </c>
      <c r="E460" s="5" t="n">
        <v>70.56</v>
      </c>
      <c r="F460" s="6" t="n">
        <v>0.524</v>
      </c>
      <c r="G460" s="7" t="n">
        <v>0</v>
      </c>
    </row>
    <row r="461" customFormat="false" ht="15" hidden="false" customHeight="false" outlineLevel="0" collapsed="false">
      <c r="A461" s="4" t="s">
        <v>919</v>
      </c>
      <c r="B461" s="5" t="s">
        <v>920</v>
      </c>
      <c r="C461" s="8" t="n">
        <v>18831</v>
      </c>
      <c r="D461" s="5" t="n">
        <v>3.87</v>
      </c>
      <c r="E461" s="5" t="n">
        <v>66.12</v>
      </c>
      <c r="F461" s="6" t="n">
        <v>0.539</v>
      </c>
      <c r="G461" s="7" t="n">
        <v>0.079</v>
      </c>
    </row>
    <row r="462" customFormat="false" ht="15" hidden="false" customHeight="false" outlineLevel="0" collapsed="false">
      <c r="A462" s="4" t="s">
        <v>921</v>
      </c>
      <c r="B462" s="5" t="s">
        <v>922</v>
      </c>
      <c r="C462" s="8" t="n">
        <v>43265</v>
      </c>
      <c r="D462" s="5" t="n">
        <v>7.68</v>
      </c>
      <c r="E462" s="5" t="n">
        <v>73.89</v>
      </c>
      <c r="F462" s="6" t="n">
        <v>0.532</v>
      </c>
      <c r="G462" s="7" t="n">
        <v>0.036</v>
      </c>
    </row>
    <row r="463" customFormat="false" ht="15" hidden="false" customHeight="false" outlineLevel="0" collapsed="false">
      <c r="A463" s="4" t="s">
        <v>923</v>
      </c>
      <c r="B463" s="5" t="s">
        <v>924</v>
      </c>
      <c r="C463" s="8" t="n">
        <v>54568</v>
      </c>
      <c r="D463" s="5" t="n">
        <v>11.54</v>
      </c>
      <c r="E463" s="5" t="n">
        <v>79.35</v>
      </c>
      <c r="F463" s="6" t="n">
        <v>0.492</v>
      </c>
      <c r="G463" s="7" t="n">
        <v>0.081</v>
      </c>
    </row>
    <row r="464" customFormat="false" ht="15" hidden="false" customHeight="false" outlineLevel="0" collapsed="false">
      <c r="A464" s="4" t="s">
        <v>925</v>
      </c>
      <c r="B464" s="5" t="s">
        <v>926</v>
      </c>
      <c r="C464" s="8" t="n">
        <v>13001</v>
      </c>
      <c r="D464" s="5" t="n">
        <v>16.94</v>
      </c>
      <c r="E464" s="5" t="n">
        <v>76.4</v>
      </c>
      <c r="F464" s="6" t="n">
        <v>0.561</v>
      </c>
      <c r="G464" s="7" t="n">
        <v>0.179</v>
      </c>
    </row>
    <row r="465" customFormat="false" ht="22.5" hidden="false" customHeight="false" outlineLevel="0" collapsed="false">
      <c r="A465" s="4" t="s">
        <v>927</v>
      </c>
      <c r="B465" s="5" t="s">
        <v>928</v>
      </c>
      <c r="C465" s="5" t="n">
        <v>369</v>
      </c>
      <c r="D465" s="5" t="n">
        <v>0.55</v>
      </c>
      <c r="E465" s="5" t="n">
        <v>5.12</v>
      </c>
      <c r="F465" s="6" t="n">
        <v>0.48</v>
      </c>
      <c r="G465" s="7" t="n">
        <v>0</v>
      </c>
    </row>
    <row r="466" customFormat="false" ht="15" hidden="false" customHeight="false" outlineLevel="0" collapsed="false">
      <c r="A466" s="4" t="s">
        <v>929</v>
      </c>
      <c r="B466" s="5" t="s">
        <v>930</v>
      </c>
      <c r="C466" s="5" t="n">
        <v>492</v>
      </c>
      <c r="D466" s="5" t="n">
        <v>3.71</v>
      </c>
      <c r="E466" s="5" t="n">
        <v>3.22</v>
      </c>
      <c r="F466" s="6" t="n">
        <v>0.504</v>
      </c>
      <c r="G466" s="7" t="n">
        <v>0.002</v>
      </c>
    </row>
    <row r="467" customFormat="false" ht="15" hidden="false" customHeight="false" outlineLevel="0" collapsed="false">
      <c r="A467" s="4" t="s">
        <v>931</v>
      </c>
      <c r="B467" s="5" t="s">
        <v>932</v>
      </c>
      <c r="C467" s="5" t="n">
        <v>687</v>
      </c>
      <c r="D467" s="5" t="n">
        <v>7.49</v>
      </c>
      <c r="E467" s="5" t="n">
        <v>4.8</v>
      </c>
      <c r="F467" s="6" t="n">
        <v>0.55</v>
      </c>
      <c r="G467" s="7" t="n">
        <v>0.01</v>
      </c>
    </row>
    <row r="468" customFormat="false" ht="15" hidden="false" customHeight="false" outlineLevel="0" collapsed="false">
      <c r="A468" s="4" t="s">
        <v>933</v>
      </c>
      <c r="B468" s="5" t="s">
        <v>934</v>
      </c>
      <c r="C468" s="5" t="n">
        <v>465</v>
      </c>
      <c r="D468" s="5" t="n">
        <v>12.47</v>
      </c>
      <c r="E468" s="5" t="n">
        <v>5</v>
      </c>
      <c r="F468" s="6" t="n">
        <v>0.471</v>
      </c>
      <c r="G468" s="7" t="n">
        <v>0.019</v>
      </c>
    </row>
    <row r="469" customFormat="false" ht="15" hidden="false" customHeight="false" outlineLevel="0" collapsed="false">
      <c r="A469" s="4" t="s">
        <v>935</v>
      </c>
      <c r="B469" s="5" t="s">
        <v>936</v>
      </c>
      <c r="C469" s="5" t="n">
        <v>170</v>
      </c>
      <c r="D469" s="5" t="n">
        <v>18.46</v>
      </c>
      <c r="E469" s="5" t="n">
        <v>7.12</v>
      </c>
      <c r="F469" s="6" t="n">
        <v>0.494</v>
      </c>
      <c r="G469" s="7" t="n">
        <v>0.065</v>
      </c>
    </row>
    <row r="470" customFormat="false" ht="22.5" hidden="false" customHeight="false" outlineLevel="0" collapsed="false">
      <c r="A470" s="4" t="s">
        <v>937</v>
      </c>
      <c r="B470" s="5" t="s">
        <v>938</v>
      </c>
      <c r="C470" s="8" t="n">
        <v>3678</v>
      </c>
      <c r="D470" s="5" t="n">
        <v>0.69</v>
      </c>
      <c r="E470" s="5" t="n">
        <v>71.37</v>
      </c>
      <c r="F470" s="6" t="n">
        <v>0.539</v>
      </c>
      <c r="G470" s="7" t="n">
        <v>0</v>
      </c>
    </row>
    <row r="471" customFormat="false" ht="15" hidden="false" customHeight="false" outlineLevel="0" collapsed="false">
      <c r="A471" s="4" t="s">
        <v>939</v>
      </c>
      <c r="B471" s="5" t="s">
        <v>940</v>
      </c>
      <c r="C471" s="8" t="n">
        <v>4476</v>
      </c>
      <c r="D471" s="5" t="n">
        <v>3.92</v>
      </c>
      <c r="E471" s="5" t="n">
        <v>69.11</v>
      </c>
      <c r="F471" s="6" t="n">
        <v>0.58</v>
      </c>
      <c r="G471" s="7" t="n">
        <v>0.188</v>
      </c>
    </row>
    <row r="472" customFormat="false" ht="15" hidden="false" customHeight="false" outlineLevel="0" collapsed="false">
      <c r="A472" s="4" t="s">
        <v>941</v>
      </c>
      <c r="B472" s="5" t="s">
        <v>942</v>
      </c>
      <c r="C472" s="8" t="n">
        <v>9880</v>
      </c>
      <c r="D472" s="5" t="n">
        <v>8.23</v>
      </c>
      <c r="E472" s="5" t="n">
        <v>71.26</v>
      </c>
      <c r="F472" s="6" t="n">
        <v>0.579</v>
      </c>
      <c r="G472" s="7" t="n">
        <v>0.13</v>
      </c>
    </row>
    <row r="473" customFormat="false" ht="15" hidden="false" customHeight="false" outlineLevel="0" collapsed="false">
      <c r="A473" s="4" t="s">
        <v>943</v>
      </c>
      <c r="B473" s="5" t="s">
        <v>944</v>
      </c>
      <c r="C473" s="8" t="n">
        <v>21396</v>
      </c>
      <c r="D473" s="5" t="n">
        <v>12.76</v>
      </c>
      <c r="E473" s="5" t="n">
        <v>77.8</v>
      </c>
      <c r="F473" s="6" t="n">
        <v>0.564</v>
      </c>
      <c r="G473" s="7" t="n">
        <v>0.165</v>
      </c>
    </row>
    <row r="474" customFormat="false" ht="15" hidden="false" customHeight="false" outlineLevel="0" collapsed="false">
      <c r="A474" s="4" t="s">
        <v>945</v>
      </c>
      <c r="B474" s="5" t="s">
        <v>946</v>
      </c>
      <c r="C474" s="8" t="n">
        <v>8634</v>
      </c>
      <c r="D474" s="5" t="n">
        <v>19.02</v>
      </c>
      <c r="E474" s="5" t="n">
        <v>74.27</v>
      </c>
      <c r="F474" s="6" t="n">
        <v>0.627</v>
      </c>
      <c r="G474" s="7" t="n">
        <v>0.25</v>
      </c>
    </row>
    <row r="475" customFormat="false" ht="15" hidden="false" customHeight="false" outlineLevel="0" collapsed="false">
      <c r="A475" s="4" t="s">
        <v>947</v>
      </c>
      <c r="B475" s="5" t="s">
        <v>948</v>
      </c>
      <c r="C475" s="8" t="n">
        <v>3662</v>
      </c>
      <c r="D475" s="5" t="n">
        <v>0</v>
      </c>
      <c r="E475" s="5" t="n">
        <v>62.77</v>
      </c>
      <c r="F475" s="6" t="n">
        <v>0.549</v>
      </c>
      <c r="G475" s="7" t="n">
        <v>0</v>
      </c>
    </row>
    <row r="476" customFormat="false" ht="15" hidden="false" customHeight="false" outlineLevel="0" collapsed="false">
      <c r="A476" s="4" t="s">
        <v>949</v>
      </c>
      <c r="B476" s="5" t="s">
        <v>950</v>
      </c>
      <c r="C476" s="8" t="n">
        <v>4359</v>
      </c>
      <c r="D476" s="5" t="n">
        <v>1.99</v>
      </c>
      <c r="E476" s="5" t="n">
        <v>64.43</v>
      </c>
      <c r="F476" s="6" t="n">
        <v>0.554</v>
      </c>
      <c r="G476" s="7" t="n">
        <v>0.012</v>
      </c>
    </row>
    <row r="477" customFormat="false" ht="15" hidden="false" customHeight="false" outlineLevel="0" collapsed="false">
      <c r="A477" s="4" t="s">
        <v>951</v>
      </c>
      <c r="B477" s="5" t="s">
        <v>952</v>
      </c>
      <c r="C477" s="8" t="n">
        <v>3995</v>
      </c>
      <c r="D477" s="5" t="n">
        <v>7.56</v>
      </c>
      <c r="E477" s="5" t="n">
        <v>69.37</v>
      </c>
      <c r="F477" s="6" t="n">
        <v>0.495</v>
      </c>
      <c r="G477" s="7" t="n">
        <v>0.025</v>
      </c>
    </row>
    <row r="478" customFormat="false" ht="15" hidden="false" customHeight="false" outlineLevel="0" collapsed="false">
      <c r="A478" s="4" t="s">
        <v>953</v>
      </c>
      <c r="B478" s="5" t="s">
        <v>954</v>
      </c>
      <c r="C478" s="8" t="n">
        <v>2969</v>
      </c>
      <c r="D478" s="5" t="n">
        <v>11.78</v>
      </c>
      <c r="E478" s="5" t="n">
        <v>72.69</v>
      </c>
      <c r="F478" s="6" t="n">
        <v>0.457</v>
      </c>
      <c r="G478" s="7" t="n">
        <v>0.054</v>
      </c>
    </row>
    <row r="479" customFormat="false" ht="15" hidden="false" customHeight="false" outlineLevel="0" collapsed="false">
      <c r="A479" s="4" t="s">
        <v>955</v>
      </c>
      <c r="B479" s="5" t="s">
        <v>956</v>
      </c>
      <c r="C479" s="5" t="n">
        <v>935</v>
      </c>
      <c r="D479" s="5" t="n">
        <v>19.55</v>
      </c>
      <c r="E479" s="5" t="n">
        <v>66.99</v>
      </c>
      <c r="F479" s="6" t="n">
        <v>0.495</v>
      </c>
      <c r="G479" s="7" t="n">
        <v>0.11</v>
      </c>
    </row>
    <row r="480" customFormat="false" ht="15" hidden="false" customHeight="false" outlineLevel="0" collapsed="false">
      <c r="A480" s="4" t="s">
        <v>957</v>
      </c>
      <c r="B480" s="5" t="s">
        <v>958</v>
      </c>
      <c r="C480" s="8" t="n">
        <v>9890</v>
      </c>
      <c r="D480" s="5" t="n">
        <v>0.46</v>
      </c>
      <c r="E480" s="5" t="n">
        <v>66.43</v>
      </c>
      <c r="F480" s="6" t="n">
        <v>0.608</v>
      </c>
      <c r="G480" s="7" t="n">
        <v>0</v>
      </c>
    </row>
    <row r="481" customFormat="false" ht="15" hidden="false" customHeight="false" outlineLevel="0" collapsed="false">
      <c r="A481" s="4" t="s">
        <v>959</v>
      </c>
      <c r="B481" s="5" t="s">
        <v>960</v>
      </c>
      <c r="C481" s="8" t="n">
        <v>6561</v>
      </c>
      <c r="D481" s="5" t="n">
        <v>2.87</v>
      </c>
      <c r="E481" s="5" t="n">
        <v>65.87</v>
      </c>
      <c r="F481" s="6" t="n">
        <v>0.636</v>
      </c>
      <c r="G481" s="7" t="n">
        <v>0.076</v>
      </c>
    </row>
    <row r="482" customFormat="false" ht="15" hidden="false" customHeight="false" outlineLevel="0" collapsed="false">
      <c r="A482" s="4" t="s">
        <v>961</v>
      </c>
      <c r="B482" s="5" t="s">
        <v>962</v>
      </c>
      <c r="C482" s="8" t="n">
        <v>7660</v>
      </c>
      <c r="D482" s="5" t="n">
        <v>7.71</v>
      </c>
      <c r="E482" s="5" t="n">
        <v>67.75</v>
      </c>
      <c r="F482" s="6" t="n">
        <v>0.65</v>
      </c>
      <c r="G482" s="7" t="n">
        <v>0.111</v>
      </c>
    </row>
    <row r="483" customFormat="false" ht="15" hidden="false" customHeight="false" outlineLevel="0" collapsed="false">
      <c r="A483" s="4" t="s">
        <v>963</v>
      </c>
      <c r="B483" s="5" t="s">
        <v>964</v>
      </c>
      <c r="C483" s="8" t="n">
        <v>13228</v>
      </c>
      <c r="D483" s="5" t="n">
        <v>14.64</v>
      </c>
      <c r="E483" s="5" t="n">
        <v>69.53</v>
      </c>
      <c r="F483" s="6" t="n">
        <v>0.655</v>
      </c>
      <c r="G483" s="7" t="n">
        <v>0.306</v>
      </c>
    </row>
    <row r="484" customFormat="false" ht="15" hidden="false" customHeight="false" outlineLevel="0" collapsed="false">
      <c r="A484" s="4" t="s">
        <v>965</v>
      </c>
      <c r="B484" s="5" t="s">
        <v>966</v>
      </c>
      <c r="C484" s="8" t="n">
        <v>3866</v>
      </c>
      <c r="D484" s="5" t="n">
        <v>22.65</v>
      </c>
      <c r="E484" s="5" t="n">
        <v>67.75</v>
      </c>
      <c r="F484" s="6" t="n">
        <v>0.705</v>
      </c>
      <c r="G484" s="7" t="n">
        <v>0.467</v>
      </c>
    </row>
    <row r="485" customFormat="false" ht="15" hidden="false" customHeight="false" outlineLevel="0" collapsed="false">
      <c r="A485" s="4" t="s">
        <v>967</v>
      </c>
      <c r="B485" s="5" t="s">
        <v>968</v>
      </c>
      <c r="C485" s="8" t="n">
        <v>7417</v>
      </c>
      <c r="D485" s="5" t="n">
        <v>1.11</v>
      </c>
      <c r="E485" s="5" t="n">
        <v>63.07</v>
      </c>
      <c r="F485" s="6" t="n">
        <v>0.499</v>
      </c>
      <c r="G485" s="7" t="n">
        <v>0.016</v>
      </c>
    </row>
    <row r="486" customFormat="false" ht="15" hidden="false" customHeight="false" outlineLevel="0" collapsed="false">
      <c r="A486" s="4" t="s">
        <v>969</v>
      </c>
      <c r="B486" s="5" t="s">
        <v>970</v>
      </c>
      <c r="C486" s="8" t="n">
        <v>6063</v>
      </c>
      <c r="D486" s="5" t="n">
        <v>5.39</v>
      </c>
      <c r="E486" s="5" t="n">
        <v>59.41</v>
      </c>
      <c r="F486" s="6" t="n">
        <v>0.558</v>
      </c>
      <c r="G486" s="7" t="n">
        <v>0</v>
      </c>
    </row>
    <row r="487" customFormat="false" ht="15" hidden="false" customHeight="false" outlineLevel="0" collapsed="false">
      <c r="A487" s="4" t="s">
        <v>971</v>
      </c>
      <c r="B487" s="5" t="s">
        <v>972</v>
      </c>
      <c r="C487" s="8" t="n">
        <v>9800</v>
      </c>
      <c r="D487" s="5" t="n">
        <v>6.97</v>
      </c>
      <c r="E487" s="5" t="n">
        <v>65.91</v>
      </c>
      <c r="F487" s="6" t="n">
        <v>0.485</v>
      </c>
      <c r="G487" s="7" t="n">
        <v>0.016</v>
      </c>
    </row>
    <row r="488" customFormat="false" ht="15" hidden="false" customHeight="false" outlineLevel="0" collapsed="false">
      <c r="A488" s="4" t="s">
        <v>973</v>
      </c>
      <c r="B488" s="5" t="s">
        <v>974</v>
      </c>
      <c r="C488" s="8" t="n">
        <v>11916</v>
      </c>
      <c r="D488" s="5" t="n">
        <v>11.42</v>
      </c>
      <c r="E488" s="5" t="n">
        <v>78.55</v>
      </c>
      <c r="F488" s="6" t="n">
        <v>0.378</v>
      </c>
      <c r="G488" s="7" t="n">
        <v>0.047</v>
      </c>
    </row>
    <row r="489" customFormat="false" ht="15" hidden="false" customHeight="false" outlineLevel="0" collapsed="false">
      <c r="A489" s="4" t="s">
        <v>975</v>
      </c>
      <c r="B489" s="5" t="s">
        <v>976</v>
      </c>
      <c r="C489" s="8" t="n">
        <v>2009</v>
      </c>
      <c r="D489" s="5" t="n">
        <v>17.56</v>
      </c>
      <c r="E489" s="5" t="n">
        <v>73.87</v>
      </c>
      <c r="F489" s="6" t="n">
        <v>0.473</v>
      </c>
      <c r="G489" s="7" t="n">
        <v>0.158</v>
      </c>
    </row>
    <row r="490" customFormat="false" ht="15" hidden="false" customHeight="false" outlineLevel="0" collapsed="false">
      <c r="A490" s="4" t="s">
        <v>977</v>
      </c>
      <c r="B490" s="5" t="s">
        <v>978</v>
      </c>
      <c r="C490" s="8" t="n">
        <v>38299</v>
      </c>
      <c r="D490" s="5" t="n">
        <v>0.99</v>
      </c>
      <c r="E490" s="5" t="n">
        <v>56.84</v>
      </c>
      <c r="F490" s="6" t="n">
        <v>0.512</v>
      </c>
      <c r="G490" s="7" t="n">
        <v>0.003</v>
      </c>
    </row>
    <row r="491" customFormat="false" ht="15" hidden="false" customHeight="false" outlineLevel="0" collapsed="false">
      <c r="A491" s="4" t="s">
        <v>979</v>
      </c>
      <c r="B491" s="5" t="s">
        <v>980</v>
      </c>
      <c r="C491" s="8" t="n">
        <v>6065</v>
      </c>
      <c r="D491" s="5" t="n">
        <v>6.07</v>
      </c>
      <c r="E491" s="5" t="n">
        <v>74.21</v>
      </c>
      <c r="F491" s="6" t="n">
        <v>0.489</v>
      </c>
      <c r="G491" s="7" t="n">
        <v>0.022</v>
      </c>
    </row>
    <row r="492" customFormat="false" ht="15" hidden="false" customHeight="false" outlineLevel="0" collapsed="false">
      <c r="A492" s="4" t="s">
        <v>981</v>
      </c>
      <c r="B492" s="5" t="s">
        <v>982</v>
      </c>
      <c r="C492" s="8" t="n">
        <v>1819</v>
      </c>
      <c r="D492" s="5" t="n">
        <v>9.22</v>
      </c>
      <c r="E492" s="5" t="n">
        <v>72.87</v>
      </c>
      <c r="F492" s="6" t="n">
        <v>0.623</v>
      </c>
      <c r="G492" s="7" t="n">
        <v>0.024</v>
      </c>
    </row>
    <row r="493" customFormat="false" ht="15" hidden="false" customHeight="false" outlineLevel="0" collapsed="false">
      <c r="A493" s="4" t="s">
        <v>983</v>
      </c>
      <c r="B493" s="5" t="s">
        <v>984</v>
      </c>
      <c r="C493" s="5" t="n">
        <v>235</v>
      </c>
      <c r="D493" s="5" t="n">
        <v>13.85</v>
      </c>
      <c r="E493" s="5" t="n">
        <v>60.2</v>
      </c>
      <c r="F493" s="6" t="n">
        <v>0.702</v>
      </c>
      <c r="G493" s="7" t="n">
        <v>0.077</v>
      </c>
    </row>
    <row r="494" customFormat="false" ht="15" hidden="false" customHeight="false" outlineLevel="0" collapsed="false">
      <c r="A494" s="4" t="s">
        <v>985</v>
      </c>
      <c r="B494" s="5" t="s">
        <v>986</v>
      </c>
      <c r="C494" s="8" t="n">
        <v>3484</v>
      </c>
      <c r="D494" s="5" t="n">
        <v>0.63</v>
      </c>
      <c r="E494" s="5" t="n">
        <v>40.84</v>
      </c>
      <c r="F494" s="6" t="n">
        <v>0.768</v>
      </c>
      <c r="G494" s="7" t="n">
        <v>0</v>
      </c>
    </row>
    <row r="495" customFormat="false" ht="15" hidden="false" customHeight="false" outlineLevel="0" collapsed="false">
      <c r="A495" s="4" t="s">
        <v>987</v>
      </c>
      <c r="B495" s="5" t="s">
        <v>988</v>
      </c>
      <c r="C495" s="8" t="n">
        <v>5628</v>
      </c>
      <c r="D495" s="5" t="n">
        <v>3.85</v>
      </c>
      <c r="E495" s="5" t="n">
        <v>36.66</v>
      </c>
      <c r="F495" s="6" t="n">
        <v>0.794</v>
      </c>
      <c r="G495" s="7" t="n">
        <v>0.003</v>
      </c>
    </row>
    <row r="496" customFormat="false" ht="15" hidden="false" customHeight="false" outlineLevel="0" collapsed="false">
      <c r="A496" s="4" t="s">
        <v>989</v>
      </c>
      <c r="B496" s="5" t="s">
        <v>990</v>
      </c>
      <c r="C496" s="8" t="n">
        <v>3312</v>
      </c>
      <c r="D496" s="5" t="n">
        <v>5.89</v>
      </c>
      <c r="E496" s="5" t="n">
        <v>51.28</v>
      </c>
      <c r="F496" s="6" t="n">
        <v>0.745</v>
      </c>
      <c r="G496" s="7" t="n">
        <v>0.006</v>
      </c>
    </row>
    <row r="497" customFormat="false" ht="15" hidden="false" customHeight="false" outlineLevel="0" collapsed="false">
      <c r="A497" s="4" t="s">
        <v>991</v>
      </c>
      <c r="B497" s="5" t="s">
        <v>992</v>
      </c>
      <c r="C497" s="8" t="n">
        <v>3060</v>
      </c>
      <c r="D497" s="5" t="n">
        <v>10.48</v>
      </c>
      <c r="E497" s="5" t="n">
        <v>70.17</v>
      </c>
      <c r="F497" s="6" t="n">
        <v>0.671</v>
      </c>
      <c r="G497" s="7" t="n">
        <v>0.028</v>
      </c>
    </row>
    <row r="498" customFormat="false" ht="15" hidden="false" customHeight="false" outlineLevel="0" collapsed="false">
      <c r="A498" s="4" t="s">
        <v>993</v>
      </c>
      <c r="B498" s="5" t="s">
        <v>994</v>
      </c>
      <c r="C498" s="5" t="n">
        <v>529</v>
      </c>
      <c r="D498" s="5" t="n">
        <v>17.98</v>
      </c>
      <c r="E498" s="5" t="n">
        <v>66.14</v>
      </c>
      <c r="F498" s="6" t="n">
        <v>0.752</v>
      </c>
      <c r="G498" s="7" t="n">
        <v>0.146</v>
      </c>
    </row>
    <row r="499" customFormat="false" ht="15" hidden="false" customHeight="false" outlineLevel="0" collapsed="false">
      <c r="A499" s="4" t="s">
        <v>995</v>
      </c>
      <c r="B499" s="5" t="s">
        <v>996</v>
      </c>
      <c r="C499" s="8" t="n">
        <v>2492</v>
      </c>
      <c r="D499" s="5" t="n">
        <v>0</v>
      </c>
      <c r="E499" s="5" t="n">
        <v>62.28</v>
      </c>
      <c r="F499" s="6" t="n">
        <v>0.557</v>
      </c>
      <c r="G499" s="7" t="n">
        <v>0</v>
      </c>
    </row>
    <row r="500" customFormat="false" ht="15" hidden="false" customHeight="false" outlineLevel="0" collapsed="false">
      <c r="A500" s="4" t="s">
        <v>997</v>
      </c>
      <c r="B500" s="5" t="s">
        <v>998</v>
      </c>
      <c r="C500" s="8" t="n">
        <v>8155</v>
      </c>
      <c r="D500" s="5" t="n">
        <v>1.96</v>
      </c>
      <c r="E500" s="5" t="n">
        <v>55.22</v>
      </c>
      <c r="F500" s="6" t="n">
        <v>0.532</v>
      </c>
      <c r="G500" s="7" t="n">
        <v>0.123</v>
      </c>
    </row>
    <row r="501" customFormat="false" ht="15" hidden="false" customHeight="false" outlineLevel="0" collapsed="false">
      <c r="A501" s="4" t="s">
        <v>999</v>
      </c>
      <c r="B501" s="5" t="s">
        <v>1000</v>
      </c>
      <c r="C501" s="8" t="n">
        <v>9799</v>
      </c>
      <c r="D501" s="5" t="n">
        <v>7.41</v>
      </c>
      <c r="E501" s="5" t="n">
        <v>60.45</v>
      </c>
      <c r="F501" s="6" t="n">
        <v>0.513</v>
      </c>
      <c r="G501" s="7" t="n">
        <v>0.121</v>
      </c>
    </row>
    <row r="502" customFormat="false" ht="15" hidden="false" customHeight="false" outlineLevel="0" collapsed="false">
      <c r="A502" s="4" t="s">
        <v>1001</v>
      </c>
      <c r="B502" s="5" t="s">
        <v>1002</v>
      </c>
      <c r="C502" s="8" t="n">
        <v>15668</v>
      </c>
      <c r="D502" s="5" t="n">
        <v>12.74</v>
      </c>
      <c r="E502" s="5" t="n">
        <v>72.84</v>
      </c>
      <c r="F502" s="6" t="n">
        <v>0.504</v>
      </c>
      <c r="G502" s="7" t="n">
        <v>0.155</v>
      </c>
    </row>
    <row r="503" customFormat="false" ht="15" hidden="false" customHeight="false" outlineLevel="0" collapsed="false">
      <c r="A503" s="4" t="s">
        <v>1003</v>
      </c>
      <c r="B503" s="5" t="s">
        <v>1004</v>
      </c>
      <c r="C503" s="8" t="n">
        <v>9278</v>
      </c>
      <c r="D503" s="5" t="n">
        <v>22.3</v>
      </c>
      <c r="E503" s="5" t="n">
        <v>66.84</v>
      </c>
      <c r="F503" s="6" t="n">
        <v>0.619</v>
      </c>
      <c r="G503" s="7" t="n">
        <v>0.255</v>
      </c>
    </row>
    <row r="504" customFormat="false" ht="15" hidden="false" customHeight="false" outlineLevel="0" collapsed="false">
      <c r="A504" s="4" t="s">
        <v>1005</v>
      </c>
      <c r="B504" s="5" t="s">
        <v>1006</v>
      </c>
      <c r="C504" s="8" t="n">
        <v>2939</v>
      </c>
      <c r="D504" s="5" t="n">
        <v>0</v>
      </c>
      <c r="E504" s="5" t="n">
        <v>60.34</v>
      </c>
      <c r="F504" s="6" t="n">
        <v>0.553</v>
      </c>
      <c r="G504" s="7" t="n">
        <v>0</v>
      </c>
    </row>
    <row r="505" customFormat="false" ht="15" hidden="false" customHeight="false" outlineLevel="0" collapsed="false">
      <c r="A505" s="4" t="s">
        <v>1007</v>
      </c>
      <c r="B505" s="5" t="s">
        <v>1008</v>
      </c>
      <c r="C505" s="8" t="n">
        <v>3223</v>
      </c>
      <c r="D505" s="5" t="n">
        <v>2.6</v>
      </c>
      <c r="E505" s="5" t="n">
        <v>57.81</v>
      </c>
      <c r="F505" s="6" t="n">
        <v>0.545</v>
      </c>
      <c r="G505" s="7" t="n">
        <v>0.012</v>
      </c>
    </row>
    <row r="506" customFormat="false" ht="15" hidden="false" customHeight="false" outlineLevel="0" collapsed="false">
      <c r="A506" s="4" t="s">
        <v>1009</v>
      </c>
      <c r="B506" s="5" t="s">
        <v>1010</v>
      </c>
      <c r="C506" s="8" t="n">
        <v>3037</v>
      </c>
      <c r="D506" s="5" t="n">
        <v>7.6</v>
      </c>
      <c r="E506" s="5" t="n">
        <v>61.44</v>
      </c>
      <c r="F506" s="6" t="n">
        <v>0.544</v>
      </c>
      <c r="G506" s="7" t="n">
        <v>0.019</v>
      </c>
    </row>
    <row r="507" customFormat="false" ht="15" hidden="false" customHeight="false" outlineLevel="0" collapsed="false">
      <c r="A507" s="4" t="s">
        <v>1011</v>
      </c>
      <c r="B507" s="5" t="s">
        <v>1012</v>
      </c>
      <c r="C507" s="8" t="n">
        <v>4145</v>
      </c>
      <c r="D507" s="5" t="n">
        <v>12.68</v>
      </c>
      <c r="E507" s="5" t="n">
        <v>75.25</v>
      </c>
      <c r="F507" s="6" t="n">
        <v>0.55</v>
      </c>
      <c r="G507" s="7" t="n">
        <v>0.109</v>
      </c>
    </row>
    <row r="508" customFormat="false" ht="15" hidden="false" customHeight="false" outlineLevel="0" collapsed="false">
      <c r="A508" s="4" t="s">
        <v>1013</v>
      </c>
      <c r="B508" s="5" t="s">
        <v>1014</v>
      </c>
      <c r="C508" s="5" t="n">
        <v>756</v>
      </c>
      <c r="D508" s="5" t="n">
        <v>21.08</v>
      </c>
      <c r="E508" s="5" t="n">
        <v>70.66</v>
      </c>
      <c r="F508" s="6" t="n">
        <v>0.606</v>
      </c>
      <c r="G508" s="7" t="n">
        <v>0.261</v>
      </c>
    </row>
    <row r="509" customFormat="false" ht="15" hidden="false" customHeight="false" outlineLevel="0" collapsed="false">
      <c r="A509" s="4" t="s">
        <v>1015</v>
      </c>
      <c r="B509" s="5" t="s">
        <v>1016</v>
      </c>
      <c r="C509" s="8" t="n">
        <v>2773</v>
      </c>
      <c r="D509" s="5" t="n">
        <v>0.57</v>
      </c>
      <c r="E509" s="5" t="n">
        <v>39.76</v>
      </c>
      <c r="F509" s="6" t="n">
        <v>0.564</v>
      </c>
      <c r="G509" s="7" t="n">
        <v>0</v>
      </c>
    </row>
    <row r="510" customFormat="false" ht="15" hidden="false" customHeight="false" outlineLevel="0" collapsed="false">
      <c r="A510" s="4" t="s">
        <v>1017</v>
      </c>
      <c r="B510" s="5" t="s">
        <v>1018</v>
      </c>
      <c r="C510" s="8" t="n">
        <v>1138</v>
      </c>
      <c r="D510" s="5" t="n">
        <v>2.74</v>
      </c>
      <c r="E510" s="5" t="n">
        <v>43.93</v>
      </c>
      <c r="F510" s="6" t="n">
        <v>0.583</v>
      </c>
      <c r="G510" s="7" t="n">
        <v>0.029</v>
      </c>
    </row>
    <row r="511" customFormat="false" ht="15" hidden="false" customHeight="false" outlineLevel="0" collapsed="false">
      <c r="A511" s="4" t="s">
        <v>1019</v>
      </c>
      <c r="B511" s="5" t="s">
        <v>1020</v>
      </c>
      <c r="C511" s="8" t="n">
        <v>1057</v>
      </c>
      <c r="D511" s="5" t="n">
        <v>6.24</v>
      </c>
      <c r="E511" s="5" t="n">
        <v>55.68</v>
      </c>
      <c r="F511" s="6" t="n">
        <v>0.605</v>
      </c>
      <c r="G511" s="7" t="n">
        <v>0.031</v>
      </c>
    </row>
    <row r="512" customFormat="false" ht="15" hidden="false" customHeight="false" outlineLevel="0" collapsed="false">
      <c r="A512" s="4" t="s">
        <v>1021</v>
      </c>
      <c r="B512" s="5" t="s">
        <v>1022</v>
      </c>
      <c r="C512" s="8" t="n">
        <v>1182</v>
      </c>
      <c r="D512" s="5" t="n">
        <v>10.72</v>
      </c>
      <c r="E512" s="5" t="n">
        <v>70.35</v>
      </c>
      <c r="F512" s="6" t="n">
        <v>0.55</v>
      </c>
      <c r="G512" s="7" t="n">
        <v>0.087</v>
      </c>
    </row>
    <row r="513" customFormat="false" ht="15" hidden="false" customHeight="false" outlineLevel="0" collapsed="false">
      <c r="A513" s="4" t="s">
        <v>1023</v>
      </c>
      <c r="B513" s="5" t="s">
        <v>1024</v>
      </c>
      <c r="C513" s="5" t="n">
        <v>585</v>
      </c>
      <c r="D513" s="5" t="n">
        <v>18.11</v>
      </c>
      <c r="E513" s="5" t="n">
        <v>61.7</v>
      </c>
      <c r="F513" s="6" t="n">
        <v>0.626</v>
      </c>
      <c r="G513" s="7" t="n">
        <v>0.145</v>
      </c>
    </row>
    <row r="514" customFormat="false" ht="15" hidden="false" customHeight="false" outlineLevel="0" collapsed="false">
      <c r="A514" s="4" t="s">
        <v>1025</v>
      </c>
      <c r="B514" s="5" t="s">
        <v>1026</v>
      </c>
      <c r="C514" s="8" t="n">
        <v>5886</v>
      </c>
      <c r="D514" s="5" t="n">
        <v>0.92</v>
      </c>
      <c r="E514" s="5" t="n">
        <v>57.98</v>
      </c>
      <c r="F514" s="6" t="n">
        <v>0.671</v>
      </c>
      <c r="G514" s="7" t="n">
        <v>0.001</v>
      </c>
    </row>
    <row r="515" customFormat="false" ht="15" hidden="false" customHeight="false" outlineLevel="0" collapsed="false">
      <c r="A515" s="4" t="s">
        <v>1027</v>
      </c>
      <c r="B515" s="5" t="s">
        <v>1028</v>
      </c>
      <c r="C515" s="5" t="n">
        <v>959</v>
      </c>
      <c r="D515" s="5" t="n">
        <v>4.96</v>
      </c>
      <c r="E515" s="5" t="n">
        <v>49.76</v>
      </c>
      <c r="F515" s="6" t="n">
        <v>0.77</v>
      </c>
      <c r="G515" s="7" t="n">
        <v>0</v>
      </c>
    </row>
    <row r="516" customFormat="false" ht="15" hidden="false" customHeight="false" outlineLevel="0" collapsed="false">
      <c r="A516" s="4" t="s">
        <v>1029</v>
      </c>
      <c r="B516" s="5" t="s">
        <v>1030</v>
      </c>
      <c r="C516" s="8" t="n">
        <v>1815</v>
      </c>
      <c r="D516" s="5" t="n">
        <v>5.84</v>
      </c>
      <c r="E516" s="5" t="n">
        <v>62.79</v>
      </c>
      <c r="F516" s="6" t="n">
        <v>0.663</v>
      </c>
      <c r="G516" s="7" t="n">
        <v>0.006</v>
      </c>
    </row>
    <row r="517" customFormat="false" ht="15" hidden="false" customHeight="false" outlineLevel="0" collapsed="false">
      <c r="A517" s="4" t="s">
        <v>1031</v>
      </c>
      <c r="B517" s="5" t="s">
        <v>1032</v>
      </c>
      <c r="C517" s="8" t="n">
        <v>4038</v>
      </c>
      <c r="D517" s="5" t="n">
        <v>10.39</v>
      </c>
      <c r="E517" s="5" t="n">
        <v>79.51</v>
      </c>
      <c r="F517" s="6" t="n">
        <v>0.454</v>
      </c>
      <c r="G517" s="7" t="n">
        <v>0.014</v>
      </c>
    </row>
    <row r="518" customFormat="false" ht="15" hidden="false" customHeight="false" outlineLevel="0" collapsed="false">
      <c r="A518" s="4" t="s">
        <v>1033</v>
      </c>
      <c r="B518" s="5" t="s">
        <v>1034</v>
      </c>
      <c r="C518" s="5" t="n">
        <v>392</v>
      </c>
      <c r="D518" s="5" t="n">
        <v>16.89</v>
      </c>
      <c r="E518" s="5" t="n">
        <v>75.15</v>
      </c>
      <c r="F518" s="6" t="n">
        <v>0.592</v>
      </c>
      <c r="G518" s="7" t="n">
        <v>0.14</v>
      </c>
    </row>
    <row r="519" customFormat="false" ht="15" hidden="false" customHeight="false" outlineLevel="0" collapsed="false">
      <c r="A519" s="4" t="s">
        <v>1035</v>
      </c>
      <c r="B519" s="5" t="s">
        <v>1036</v>
      </c>
      <c r="C519" s="8" t="n">
        <v>4012</v>
      </c>
      <c r="D519" s="5" t="n">
        <v>0</v>
      </c>
      <c r="E519" s="5" t="n">
        <v>66.93</v>
      </c>
      <c r="F519" s="6" t="n">
        <v>0.582</v>
      </c>
      <c r="G519" s="7" t="n">
        <v>0</v>
      </c>
    </row>
    <row r="520" customFormat="false" ht="15" hidden="false" customHeight="false" outlineLevel="0" collapsed="false">
      <c r="A520" s="4" t="s">
        <v>1037</v>
      </c>
      <c r="B520" s="5" t="s">
        <v>1038</v>
      </c>
      <c r="C520" s="8" t="n">
        <v>4705</v>
      </c>
      <c r="D520" s="5" t="n">
        <v>1.86</v>
      </c>
      <c r="E520" s="5" t="n">
        <v>66.88</v>
      </c>
      <c r="F520" s="6" t="n">
        <v>0.546</v>
      </c>
      <c r="G520" s="7" t="n">
        <v>0.022</v>
      </c>
    </row>
    <row r="521" customFormat="false" ht="15" hidden="false" customHeight="false" outlineLevel="0" collapsed="false">
      <c r="A521" s="4" t="s">
        <v>1039</v>
      </c>
      <c r="B521" s="5" t="s">
        <v>1040</v>
      </c>
      <c r="C521" s="8" t="n">
        <v>4109</v>
      </c>
      <c r="D521" s="5" t="n">
        <v>6.77</v>
      </c>
      <c r="E521" s="5" t="n">
        <v>65.84</v>
      </c>
      <c r="F521" s="6" t="n">
        <v>0.554</v>
      </c>
      <c r="G521" s="7" t="n">
        <v>0.027</v>
      </c>
    </row>
    <row r="522" customFormat="false" ht="15" hidden="false" customHeight="false" outlineLevel="0" collapsed="false">
      <c r="A522" s="4" t="s">
        <v>1041</v>
      </c>
      <c r="B522" s="5" t="s">
        <v>1042</v>
      </c>
      <c r="C522" s="8" t="n">
        <v>4896</v>
      </c>
      <c r="D522" s="5" t="n">
        <v>10.82</v>
      </c>
      <c r="E522" s="5" t="n">
        <v>73.48</v>
      </c>
      <c r="F522" s="6" t="n">
        <v>0.538</v>
      </c>
      <c r="G522" s="7" t="n">
        <v>0.058</v>
      </c>
    </row>
    <row r="523" customFormat="false" ht="15" hidden="false" customHeight="false" outlineLevel="0" collapsed="false">
      <c r="A523" s="4" t="s">
        <v>1043</v>
      </c>
      <c r="B523" s="5" t="s">
        <v>1044</v>
      </c>
      <c r="C523" s="8" t="n">
        <v>3376</v>
      </c>
      <c r="D523" s="5" t="n">
        <v>15.9</v>
      </c>
      <c r="E523" s="5" t="n">
        <v>82.48</v>
      </c>
      <c r="F523" s="6" t="n">
        <v>0.508</v>
      </c>
      <c r="G523" s="7" t="n">
        <v>0.127</v>
      </c>
    </row>
    <row r="524" customFormat="false" ht="15" hidden="false" customHeight="false" outlineLevel="0" collapsed="false">
      <c r="A524" s="4" t="s">
        <v>1045</v>
      </c>
      <c r="B524" s="5" t="s">
        <v>1046</v>
      </c>
      <c r="C524" s="8" t="n">
        <v>23320</v>
      </c>
      <c r="D524" s="5" t="n">
        <v>1.25</v>
      </c>
      <c r="E524" s="5" t="n">
        <v>1.04</v>
      </c>
      <c r="F524" s="6" t="n">
        <v>0.601</v>
      </c>
      <c r="G524" s="7" t="n">
        <v>0</v>
      </c>
    </row>
    <row r="525" customFormat="false" ht="15" hidden="false" customHeight="false" outlineLevel="0" collapsed="false">
      <c r="A525" s="4" t="s">
        <v>1047</v>
      </c>
      <c r="B525" s="5" t="s">
        <v>1048</v>
      </c>
      <c r="C525" s="8" t="n">
        <v>5620</v>
      </c>
      <c r="D525" s="5" t="n">
        <v>4.24</v>
      </c>
      <c r="E525" s="5" t="n">
        <v>0.99</v>
      </c>
      <c r="F525" s="6" t="n">
        <v>0.567</v>
      </c>
      <c r="G525" s="7" t="n">
        <v>0</v>
      </c>
    </row>
    <row r="526" customFormat="false" ht="15" hidden="false" customHeight="false" outlineLevel="0" collapsed="false">
      <c r="A526" s="4" t="s">
        <v>1049</v>
      </c>
      <c r="B526" s="5" t="s">
        <v>1050</v>
      </c>
      <c r="C526" s="8" t="n">
        <v>11106</v>
      </c>
      <c r="D526" s="5" t="n">
        <v>4.46</v>
      </c>
      <c r="E526" s="5" t="n">
        <v>1.48</v>
      </c>
      <c r="F526" s="6" t="n">
        <v>0.567</v>
      </c>
      <c r="G526" s="7" t="n">
        <v>0</v>
      </c>
    </row>
    <row r="527" customFormat="false" ht="15" hidden="false" customHeight="false" outlineLevel="0" collapsed="false">
      <c r="A527" s="4" t="s">
        <v>1051</v>
      </c>
      <c r="B527" s="5" t="s">
        <v>1052</v>
      </c>
      <c r="C527" s="8" t="n">
        <v>8292</v>
      </c>
      <c r="D527" s="5" t="n">
        <v>6.76</v>
      </c>
      <c r="E527" s="5" t="n">
        <v>1.43</v>
      </c>
      <c r="F527" s="6" t="n">
        <v>0.546</v>
      </c>
      <c r="G527" s="7" t="n">
        <v>0.001</v>
      </c>
    </row>
    <row r="528" customFormat="false" ht="15" hidden="false" customHeight="false" outlineLevel="0" collapsed="false">
      <c r="A528" s="4" t="s">
        <v>1053</v>
      </c>
      <c r="B528" s="5" t="s">
        <v>1054</v>
      </c>
      <c r="C528" s="5" t="n">
        <v>283</v>
      </c>
      <c r="D528" s="5" t="n">
        <v>15.39</v>
      </c>
      <c r="E528" s="5" t="n">
        <v>26.63</v>
      </c>
      <c r="F528" s="6" t="n">
        <v>0.488</v>
      </c>
      <c r="G528" s="7" t="n">
        <v>0.028</v>
      </c>
    </row>
    <row r="529" customFormat="false" ht="15" hidden="false" customHeight="false" outlineLevel="0" collapsed="false">
      <c r="A529" s="4" t="s">
        <v>1055</v>
      </c>
      <c r="B529" s="5" t="s">
        <v>1056</v>
      </c>
      <c r="C529" s="5" t="n">
        <v>172</v>
      </c>
      <c r="D529" s="5" t="n">
        <v>0</v>
      </c>
      <c r="E529" s="5" t="n">
        <v>38.57</v>
      </c>
      <c r="F529" s="6" t="n">
        <v>0.657</v>
      </c>
      <c r="G529" s="7" t="n">
        <v>0</v>
      </c>
    </row>
    <row r="530" customFormat="false" ht="15" hidden="false" customHeight="false" outlineLevel="0" collapsed="false">
      <c r="A530" s="4" t="s">
        <v>1057</v>
      </c>
      <c r="B530" s="5" t="s">
        <v>1058</v>
      </c>
      <c r="C530" s="5" t="n">
        <v>652</v>
      </c>
      <c r="D530" s="5" t="n">
        <v>4.29</v>
      </c>
      <c r="E530" s="5" t="n">
        <v>37.98</v>
      </c>
      <c r="F530" s="6" t="n">
        <v>0.656</v>
      </c>
      <c r="G530" s="7" t="n">
        <v>0.003</v>
      </c>
    </row>
    <row r="531" customFormat="false" ht="15" hidden="false" customHeight="false" outlineLevel="0" collapsed="false">
      <c r="A531" s="4" t="s">
        <v>1059</v>
      </c>
      <c r="B531" s="5" t="s">
        <v>1060</v>
      </c>
      <c r="C531" s="8" t="n">
        <v>2482</v>
      </c>
      <c r="D531" s="5" t="n">
        <v>14.27</v>
      </c>
      <c r="E531" s="5" t="n">
        <v>37.57</v>
      </c>
      <c r="F531" s="6" t="n">
        <v>0.682</v>
      </c>
      <c r="G531" s="7" t="n">
        <v>0.002</v>
      </c>
    </row>
    <row r="532" customFormat="false" ht="15" hidden="false" customHeight="false" outlineLevel="0" collapsed="false">
      <c r="A532" s="4" t="s">
        <v>1061</v>
      </c>
      <c r="B532" s="5" t="s">
        <v>1062</v>
      </c>
      <c r="C532" s="8" t="n">
        <v>1186</v>
      </c>
      <c r="D532" s="5" t="n">
        <v>26.22</v>
      </c>
      <c r="E532" s="5" t="n">
        <v>48.51</v>
      </c>
      <c r="F532" s="6" t="n">
        <v>0.721</v>
      </c>
      <c r="G532" s="7" t="n">
        <v>0.029</v>
      </c>
    </row>
    <row r="533" customFormat="false" ht="15" hidden="false" customHeight="false" outlineLevel="0" collapsed="false">
      <c r="A533" s="4" t="s">
        <v>1063</v>
      </c>
      <c r="B533" s="5" t="s">
        <v>1064</v>
      </c>
      <c r="C533" s="5" t="n">
        <v>323</v>
      </c>
      <c r="D533" s="5" t="n">
        <v>36.04</v>
      </c>
      <c r="E533" s="5" t="n">
        <v>46.3</v>
      </c>
      <c r="F533" s="6" t="n">
        <v>0.752</v>
      </c>
      <c r="G533" s="7" t="n">
        <v>0.13</v>
      </c>
    </row>
    <row r="534" customFormat="false" ht="15" hidden="false" customHeight="false" outlineLevel="0" collapsed="false">
      <c r="A534" s="4" t="s">
        <v>1065</v>
      </c>
      <c r="B534" s="5" t="s">
        <v>1066</v>
      </c>
      <c r="C534" s="8" t="n">
        <v>2793</v>
      </c>
      <c r="D534" s="5" t="n">
        <v>0</v>
      </c>
      <c r="E534" s="5" t="n">
        <v>68.77</v>
      </c>
      <c r="F534" s="6" t="n">
        <v>0.63</v>
      </c>
      <c r="G534" s="7" t="n">
        <v>0</v>
      </c>
    </row>
    <row r="535" customFormat="false" ht="15" hidden="false" customHeight="false" outlineLevel="0" collapsed="false">
      <c r="A535" s="4" t="s">
        <v>1067</v>
      </c>
      <c r="B535" s="5" t="s">
        <v>1068</v>
      </c>
      <c r="C535" s="8" t="n">
        <v>15191</v>
      </c>
      <c r="D535" s="5" t="n">
        <v>2.97</v>
      </c>
      <c r="E535" s="5" t="n">
        <v>68.32</v>
      </c>
      <c r="F535" s="6" t="n">
        <v>0.624</v>
      </c>
      <c r="G535" s="7" t="n">
        <v>0.026</v>
      </c>
    </row>
    <row r="536" customFormat="false" ht="15" hidden="false" customHeight="false" outlineLevel="0" collapsed="false">
      <c r="A536" s="4" t="s">
        <v>1069</v>
      </c>
      <c r="B536" s="5" t="s">
        <v>1070</v>
      </c>
      <c r="C536" s="8" t="n">
        <v>24542</v>
      </c>
      <c r="D536" s="5" t="n">
        <v>7.66</v>
      </c>
      <c r="E536" s="5" t="n">
        <v>72.4</v>
      </c>
      <c r="F536" s="6" t="n">
        <v>0.64</v>
      </c>
      <c r="G536" s="7" t="n">
        <v>0.014</v>
      </c>
    </row>
    <row r="537" customFormat="false" ht="15" hidden="false" customHeight="false" outlineLevel="0" collapsed="false">
      <c r="A537" s="4" t="s">
        <v>1071</v>
      </c>
      <c r="B537" s="5" t="s">
        <v>1072</v>
      </c>
      <c r="C537" s="8" t="n">
        <v>30949</v>
      </c>
      <c r="D537" s="5" t="n">
        <v>11.49</v>
      </c>
      <c r="E537" s="5" t="n">
        <v>73.72</v>
      </c>
      <c r="F537" s="6" t="n">
        <v>0.603</v>
      </c>
      <c r="G537" s="7" t="n">
        <v>0.048</v>
      </c>
    </row>
    <row r="538" customFormat="false" ht="15" hidden="false" customHeight="false" outlineLevel="0" collapsed="false">
      <c r="A538" s="4" t="s">
        <v>1073</v>
      </c>
      <c r="B538" s="5" t="s">
        <v>1074</v>
      </c>
      <c r="C538" s="8" t="n">
        <v>5446</v>
      </c>
      <c r="D538" s="5" t="n">
        <v>18.03</v>
      </c>
      <c r="E538" s="5" t="n">
        <v>74.01</v>
      </c>
      <c r="F538" s="6" t="n">
        <v>0.649</v>
      </c>
      <c r="G538" s="7" t="n">
        <v>0.123</v>
      </c>
    </row>
    <row r="539" customFormat="false" ht="15" hidden="false" customHeight="false" outlineLevel="0" collapsed="false">
      <c r="A539" s="4" t="s">
        <v>1075</v>
      </c>
      <c r="B539" s="5" t="s">
        <v>1076</v>
      </c>
      <c r="C539" s="8" t="n">
        <v>6884</v>
      </c>
      <c r="D539" s="5" t="n">
        <v>0.18</v>
      </c>
      <c r="E539" s="5" t="n">
        <v>48.3</v>
      </c>
      <c r="F539" s="6" t="n">
        <v>0.54</v>
      </c>
      <c r="G539" s="7" t="n">
        <v>0</v>
      </c>
    </row>
    <row r="540" customFormat="false" ht="15" hidden="false" customHeight="false" outlineLevel="0" collapsed="false">
      <c r="A540" s="4" t="s">
        <v>1077</v>
      </c>
      <c r="B540" s="5" t="s">
        <v>1078</v>
      </c>
      <c r="C540" s="5" t="n">
        <v>172</v>
      </c>
      <c r="D540" s="5" t="n">
        <v>4.76</v>
      </c>
      <c r="E540" s="5" t="n">
        <v>50.11</v>
      </c>
      <c r="F540" s="6" t="n">
        <v>0.517</v>
      </c>
      <c r="G540" s="7" t="n">
        <v>0</v>
      </c>
    </row>
    <row r="541" customFormat="false" ht="15" hidden="false" customHeight="false" outlineLevel="0" collapsed="false">
      <c r="A541" s="4" t="s">
        <v>1079</v>
      </c>
      <c r="B541" s="5" t="s">
        <v>1080</v>
      </c>
      <c r="C541" s="5" t="n">
        <v>53</v>
      </c>
      <c r="D541" s="5" t="n">
        <v>6.85</v>
      </c>
      <c r="E541" s="5" t="n">
        <v>51.25</v>
      </c>
      <c r="F541" s="6" t="n">
        <v>0.585</v>
      </c>
      <c r="G541" s="7" t="n">
        <v>0</v>
      </c>
    </row>
    <row r="542" customFormat="false" ht="15" hidden="false" customHeight="false" outlineLevel="0" collapsed="false">
      <c r="A542" s="4" t="s">
        <v>1081</v>
      </c>
      <c r="B542" s="5" t="s">
        <v>1082</v>
      </c>
      <c r="C542" s="5" t="n">
        <v>29</v>
      </c>
      <c r="D542" s="5" t="n">
        <v>9.41</v>
      </c>
      <c r="E542" s="5" t="n">
        <v>52.97</v>
      </c>
      <c r="F542" s="6" t="n">
        <v>0.621</v>
      </c>
      <c r="G542" s="7" t="n">
        <v>0</v>
      </c>
    </row>
    <row r="543" customFormat="false" ht="15" hidden="false" customHeight="false" outlineLevel="0" collapsed="false">
      <c r="A543" s="4" t="s">
        <v>1083</v>
      </c>
      <c r="B543" s="5" t="s">
        <v>1084</v>
      </c>
      <c r="C543" s="8" t="n">
        <v>48367</v>
      </c>
      <c r="D543" s="5" t="n">
        <v>0.33</v>
      </c>
      <c r="E543" s="5" t="n">
        <v>46.22</v>
      </c>
      <c r="F543" s="6" t="n">
        <v>0.546</v>
      </c>
      <c r="G543" s="7" t="n">
        <v>0</v>
      </c>
    </row>
    <row r="544" customFormat="false" ht="15" hidden="false" customHeight="false" outlineLevel="0" collapsed="false">
      <c r="A544" s="4" t="s">
        <v>1085</v>
      </c>
      <c r="B544" s="5" t="s">
        <v>1086</v>
      </c>
      <c r="C544" s="8" t="n">
        <v>2076</v>
      </c>
      <c r="D544" s="5" t="n">
        <v>0</v>
      </c>
      <c r="E544" s="5" t="n">
        <v>62.42</v>
      </c>
      <c r="F544" s="6" t="n">
        <v>0.589</v>
      </c>
      <c r="G544" s="7" t="n">
        <v>0</v>
      </c>
    </row>
    <row r="545" customFormat="false" ht="15" hidden="false" customHeight="false" outlineLevel="0" collapsed="false">
      <c r="A545" s="4" t="s">
        <v>1087</v>
      </c>
      <c r="B545" s="5" t="s">
        <v>1088</v>
      </c>
      <c r="C545" s="8" t="n">
        <v>5926</v>
      </c>
      <c r="D545" s="5" t="n">
        <v>4.45</v>
      </c>
      <c r="E545" s="5" t="n">
        <v>58.95</v>
      </c>
      <c r="F545" s="6" t="n">
        <v>0.636</v>
      </c>
      <c r="G545" s="7" t="n">
        <v>0.004</v>
      </c>
    </row>
    <row r="546" customFormat="false" ht="15" hidden="false" customHeight="false" outlineLevel="0" collapsed="false">
      <c r="A546" s="4" t="s">
        <v>1089</v>
      </c>
      <c r="B546" s="5" t="s">
        <v>1090</v>
      </c>
      <c r="C546" s="8" t="n">
        <v>12062</v>
      </c>
      <c r="D546" s="5" t="n">
        <v>0.6</v>
      </c>
      <c r="E546" s="5" t="n">
        <v>79.85</v>
      </c>
      <c r="F546" s="6" t="n">
        <v>0.516</v>
      </c>
      <c r="G546" s="7" t="n">
        <v>1</v>
      </c>
    </row>
    <row r="547" customFormat="false" ht="15" hidden="false" customHeight="false" outlineLevel="0" collapsed="false">
      <c r="A547" s="4" t="s">
        <v>1091</v>
      </c>
      <c r="B547" s="5" t="s">
        <v>1092</v>
      </c>
      <c r="C547" s="8" t="n">
        <v>7012</v>
      </c>
      <c r="D547" s="5" t="n">
        <v>0.76</v>
      </c>
      <c r="E547" s="5" t="n">
        <v>37.91</v>
      </c>
      <c r="F547" s="6" t="n">
        <v>0.505</v>
      </c>
      <c r="G547" s="7" t="n">
        <v>0</v>
      </c>
    </row>
    <row r="548" customFormat="false" ht="15" hidden="false" customHeight="false" outlineLevel="0" collapsed="false">
      <c r="A548" s="4" t="s">
        <v>1093</v>
      </c>
      <c r="B548" s="5" t="s">
        <v>1094</v>
      </c>
      <c r="C548" s="8" t="n">
        <v>4393</v>
      </c>
      <c r="D548" s="5" t="n">
        <v>2.48</v>
      </c>
      <c r="E548" s="5" t="n">
        <v>30.09</v>
      </c>
      <c r="F548" s="6" t="n">
        <v>0.517</v>
      </c>
      <c r="G548" s="7" t="n">
        <v>0.018</v>
      </c>
    </row>
    <row r="549" customFormat="false" ht="15" hidden="false" customHeight="false" outlineLevel="0" collapsed="false">
      <c r="A549" s="4" t="s">
        <v>1095</v>
      </c>
      <c r="B549" s="5" t="s">
        <v>1096</v>
      </c>
      <c r="C549" s="8" t="n">
        <v>4858</v>
      </c>
      <c r="D549" s="5" t="n">
        <v>5.04</v>
      </c>
      <c r="E549" s="5" t="n">
        <v>48.12</v>
      </c>
      <c r="F549" s="6" t="n">
        <v>0.507</v>
      </c>
      <c r="G549" s="7" t="n">
        <v>0.019</v>
      </c>
    </row>
    <row r="550" customFormat="false" ht="15" hidden="false" customHeight="false" outlineLevel="0" collapsed="false">
      <c r="A550" s="4" t="s">
        <v>1097</v>
      </c>
      <c r="B550" s="5" t="s">
        <v>1098</v>
      </c>
      <c r="C550" s="8" t="n">
        <v>11615</v>
      </c>
      <c r="D550" s="5" t="n">
        <v>10.25</v>
      </c>
      <c r="E550" s="5" t="n">
        <v>75.97</v>
      </c>
      <c r="F550" s="6" t="n">
        <v>0.455</v>
      </c>
      <c r="G550" s="7" t="n">
        <v>0.037</v>
      </c>
    </row>
    <row r="551" customFormat="false" ht="15" hidden="false" customHeight="false" outlineLevel="0" collapsed="false">
      <c r="A551" s="4" t="s">
        <v>1099</v>
      </c>
      <c r="B551" s="5" t="s">
        <v>1100</v>
      </c>
      <c r="C551" s="8" t="n">
        <v>2121</v>
      </c>
      <c r="D551" s="5" t="n">
        <v>20.58</v>
      </c>
      <c r="E551" s="5" t="n">
        <v>68.56</v>
      </c>
      <c r="F551" s="6" t="n">
        <v>0.542</v>
      </c>
      <c r="G551" s="7" t="n">
        <v>0.18</v>
      </c>
    </row>
    <row r="552" customFormat="false" ht="15" hidden="false" customHeight="false" outlineLevel="0" collapsed="false">
      <c r="A552" s="4" t="s">
        <v>1101</v>
      </c>
      <c r="B552" s="5" t="s">
        <v>1102</v>
      </c>
      <c r="C552" s="8" t="n">
        <v>1340</v>
      </c>
      <c r="D552" s="5" t="n">
        <v>0</v>
      </c>
      <c r="E552" s="5" t="n">
        <v>20.6</v>
      </c>
      <c r="F552" s="6" t="n">
        <v>0.49</v>
      </c>
      <c r="G552" s="7" t="n">
        <v>0</v>
      </c>
    </row>
    <row r="553" customFormat="false" ht="15" hidden="false" customHeight="false" outlineLevel="0" collapsed="false">
      <c r="A553" s="4" t="s">
        <v>1103</v>
      </c>
      <c r="B553" s="5" t="s">
        <v>1104</v>
      </c>
      <c r="C553" s="5" t="n">
        <v>181</v>
      </c>
      <c r="D553" s="5" t="n">
        <v>2.66</v>
      </c>
      <c r="E553" s="5" t="n">
        <v>17.7</v>
      </c>
      <c r="F553" s="6" t="n">
        <v>0.481</v>
      </c>
      <c r="G553" s="7" t="n">
        <v>0.011</v>
      </c>
    </row>
    <row r="554" customFormat="false" ht="15" hidden="false" customHeight="false" outlineLevel="0" collapsed="false">
      <c r="A554" s="4" t="s">
        <v>1105</v>
      </c>
      <c r="B554" s="5" t="s">
        <v>1106</v>
      </c>
      <c r="C554" s="5" t="n">
        <v>266</v>
      </c>
      <c r="D554" s="5" t="n">
        <v>8.01</v>
      </c>
      <c r="E554" s="5" t="n">
        <v>19.29</v>
      </c>
      <c r="F554" s="6" t="n">
        <v>0.417</v>
      </c>
      <c r="G554" s="7" t="n">
        <v>0</v>
      </c>
    </row>
    <row r="555" customFormat="false" ht="15" hidden="false" customHeight="false" outlineLevel="0" collapsed="false">
      <c r="A555" s="4" t="s">
        <v>1107</v>
      </c>
      <c r="B555" s="5" t="s">
        <v>1108</v>
      </c>
      <c r="C555" s="5" t="n">
        <v>192</v>
      </c>
      <c r="D555" s="5" t="n">
        <v>12.44</v>
      </c>
      <c r="E555" s="5" t="n">
        <v>17.89</v>
      </c>
      <c r="F555" s="6" t="n">
        <v>0.49</v>
      </c>
      <c r="G555" s="7" t="n">
        <v>0.005</v>
      </c>
    </row>
    <row r="556" customFormat="false" ht="15" hidden="false" customHeight="false" outlineLevel="0" collapsed="false">
      <c r="A556" s="4" t="s">
        <v>1109</v>
      </c>
      <c r="B556" s="5" t="s">
        <v>1110</v>
      </c>
      <c r="C556" s="5" t="n">
        <v>62</v>
      </c>
      <c r="D556" s="5" t="n">
        <v>14.39</v>
      </c>
      <c r="E556" s="5" t="n">
        <v>16.36</v>
      </c>
      <c r="F556" s="6" t="n">
        <v>0.484</v>
      </c>
      <c r="G556" s="7" t="n">
        <v>0.048</v>
      </c>
    </row>
    <row r="557" customFormat="false" ht="22.5" hidden="false" customHeight="false" outlineLevel="0" collapsed="false">
      <c r="A557" s="4" t="s">
        <v>1111</v>
      </c>
      <c r="B557" s="5" t="s">
        <v>1112</v>
      </c>
      <c r="C557" s="5" t="n">
        <v>994</v>
      </c>
      <c r="D557" s="5" t="n">
        <v>1.75</v>
      </c>
      <c r="E557" s="5" t="n">
        <v>0.21</v>
      </c>
      <c r="F557" s="6" t="n">
        <v>0.539</v>
      </c>
      <c r="G557" s="7" t="n">
        <v>0</v>
      </c>
    </row>
    <row r="558" customFormat="false" ht="22.5" hidden="false" customHeight="false" outlineLevel="0" collapsed="false">
      <c r="A558" s="4" t="s">
        <v>1113</v>
      </c>
      <c r="B558" s="5" t="s">
        <v>1114</v>
      </c>
      <c r="C558" s="5" t="n">
        <v>248</v>
      </c>
      <c r="D558" s="5" t="n">
        <v>7.58</v>
      </c>
      <c r="E558" s="5" t="n">
        <v>0.25</v>
      </c>
      <c r="F558" s="6" t="n">
        <v>0.552</v>
      </c>
      <c r="G558" s="7" t="n">
        <v>0</v>
      </c>
    </row>
    <row r="559" customFormat="false" ht="22.5" hidden="false" customHeight="false" outlineLevel="0" collapsed="false">
      <c r="A559" s="4" t="s">
        <v>1115</v>
      </c>
      <c r="B559" s="5" t="s">
        <v>1116</v>
      </c>
      <c r="C559" s="5" t="n">
        <v>112</v>
      </c>
      <c r="D559" s="5" t="n">
        <v>13.69</v>
      </c>
      <c r="E559" s="5" t="n">
        <v>0.36</v>
      </c>
      <c r="F559" s="6" t="n">
        <v>0.58</v>
      </c>
      <c r="G559" s="7" t="n">
        <v>0.009</v>
      </c>
    </row>
    <row r="560" customFormat="false" ht="22.5" hidden="false" customHeight="false" outlineLevel="0" collapsed="false">
      <c r="A560" s="4" t="s">
        <v>1117</v>
      </c>
      <c r="B560" s="5" t="s">
        <v>1118</v>
      </c>
      <c r="C560" s="5" t="n">
        <v>109</v>
      </c>
      <c r="D560" s="5" t="n">
        <v>28.03</v>
      </c>
      <c r="E560" s="5" t="n">
        <v>0.19</v>
      </c>
      <c r="F560" s="6" t="n">
        <v>0.55</v>
      </c>
      <c r="G560" s="7" t="n">
        <v>0.009</v>
      </c>
    </row>
    <row r="561" customFormat="false" ht="22.5" hidden="false" customHeight="false" outlineLevel="0" collapsed="false">
      <c r="A561" s="4" t="s">
        <v>1119</v>
      </c>
      <c r="B561" s="5" t="s">
        <v>1120</v>
      </c>
      <c r="C561" s="5" t="n">
        <v>46</v>
      </c>
      <c r="D561" s="5" t="n">
        <v>7.17</v>
      </c>
      <c r="E561" s="5" t="n">
        <v>64.3</v>
      </c>
      <c r="F561" s="6" t="n">
        <v>0.696</v>
      </c>
      <c r="G561" s="7" t="n">
        <v>0.391</v>
      </c>
    </row>
    <row r="562" customFormat="false" ht="22.5" hidden="false" customHeight="false" outlineLevel="0" collapsed="false">
      <c r="A562" s="4" t="s">
        <v>1121</v>
      </c>
      <c r="B562" s="5" t="s">
        <v>1122</v>
      </c>
      <c r="C562" s="5" t="n">
        <v>766</v>
      </c>
      <c r="D562" s="5" t="n">
        <v>15.02</v>
      </c>
      <c r="E562" s="5" t="n">
        <v>66.31</v>
      </c>
      <c r="F562" s="6" t="n">
        <v>0.674</v>
      </c>
      <c r="G562" s="7" t="n">
        <v>0.026</v>
      </c>
    </row>
    <row r="563" customFormat="false" ht="22.5" hidden="false" customHeight="false" outlineLevel="0" collapsed="false">
      <c r="A563" s="4" t="s">
        <v>1123</v>
      </c>
      <c r="B563" s="5" t="s">
        <v>1124</v>
      </c>
      <c r="C563" s="5" t="n">
        <v>744</v>
      </c>
      <c r="D563" s="5" t="n">
        <v>19.91</v>
      </c>
      <c r="E563" s="5" t="n">
        <v>66.8</v>
      </c>
      <c r="F563" s="6" t="n">
        <v>0.665</v>
      </c>
      <c r="G563" s="7" t="n">
        <v>0.059</v>
      </c>
    </row>
    <row r="564" customFormat="false" ht="22.5" hidden="false" customHeight="false" outlineLevel="0" collapsed="false">
      <c r="A564" s="4" t="s">
        <v>1125</v>
      </c>
      <c r="B564" s="5" t="s">
        <v>1126</v>
      </c>
      <c r="C564" s="5" t="n">
        <v>931</v>
      </c>
      <c r="D564" s="5" t="n">
        <v>35.36</v>
      </c>
      <c r="E564" s="5" t="n">
        <v>64.83</v>
      </c>
      <c r="F564" s="6" t="n">
        <v>0.718</v>
      </c>
      <c r="G564" s="7" t="n">
        <v>0.192</v>
      </c>
    </row>
    <row r="565" customFormat="false" ht="22.5" hidden="false" customHeight="false" outlineLevel="0" collapsed="false">
      <c r="A565" s="4" t="s">
        <v>1127</v>
      </c>
      <c r="B565" s="5" t="s">
        <v>1128</v>
      </c>
      <c r="C565" s="5" t="n">
        <v>622</v>
      </c>
      <c r="D565" s="5" t="n">
        <v>8.5</v>
      </c>
      <c r="E565" s="5" t="n">
        <v>64.19</v>
      </c>
      <c r="F565" s="6" t="n">
        <v>0.643</v>
      </c>
      <c r="G565" s="7" t="n">
        <v>0.133</v>
      </c>
    </row>
    <row r="566" customFormat="false" ht="22.5" hidden="false" customHeight="false" outlineLevel="0" collapsed="false">
      <c r="A566" s="4" t="s">
        <v>1129</v>
      </c>
      <c r="B566" s="5" t="s">
        <v>1130</v>
      </c>
      <c r="C566" s="8" t="n">
        <v>4699</v>
      </c>
      <c r="D566" s="5" t="n">
        <v>11.33</v>
      </c>
      <c r="E566" s="5" t="n">
        <v>65.47</v>
      </c>
      <c r="F566" s="6" t="n">
        <v>0.651</v>
      </c>
      <c r="G566" s="7" t="n">
        <v>0.008</v>
      </c>
    </row>
    <row r="567" customFormat="false" ht="22.5" hidden="false" customHeight="false" outlineLevel="0" collapsed="false">
      <c r="A567" s="4" t="s">
        <v>1131</v>
      </c>
      <c r="B567" s="5" t="s">
        <v>1132</v>
      </c>
      <c r="C567" s="8" t="n">
        <v>2892</v>
      </c>
      <c r="D567" s="5" t="n">
        <v>14.26</v>
      </c>
      <c r="E567" s="5" t="n">
        <v>67.3</v>
      </c>
      <c r="F567" s="6" t="n">
        <v>0.64</v>
      </c>
      <c r="G567" s="7" t="n">
        <v>0.029</v>
      </c>
    </row>
    <row r="568" customFormat="false" ht="22.5" hidden="false" customHeight="false" outlineLevel="0" collapsed="false">
      <c r="A568" s="4" t="s">
        <v>1133</v>
      </c>
      <c r="B568" s="5" t="s">
        <v>1134</v>
      </c>
      <c r="C568" s="8" t="n">
        <v>1816</v>
      </c>
      <c r="D568" s="5" t="n">
        <v>26.57</v>
      </c>
      <c r="E568" s="5" t="n">
        <v>64.82</v>
      </c>
      <c r="F568" s="6" t="n">
        <v>0.704</v>
      </c>
      <c r="G568" s="7" t="n">
        <v>0.135</v>
      </c>
    </row>
    <row r="569" customFormat="false" ht="22.5" hidden="false" customHeight="false" outlineLevel="0" collapsed="false">
      <c r="A569" s="4" t="s">
        <v>1135</v>
      </c>
      <c r="B569" s="5" t="s">
        <v>1136</v>
      </c>
      <c r="C569" s="5" t="n">
        <v>124</v>
      </c>
      <c r="D569" s="5" t="n">
        <v>11.69</v>
      </c>
      <c r="E569" s="5" t="n">
        <v>62.63</v>
      </c>
      <c r="F569" s="6" t="n">
        <v>0.823</v>
      </c>
      <c r="G569" s="7" t="n">
        <v>0.073</v>
      </c>
    </row>
    <row r="570" customFormat="false" ht="22.5" hidden="false" customHeight="false" outlineLevel="0" collapsed="false">
      <c r="A570" s="4" t="s">
        <v>1137</v>
      </c>
      <c r="B570" s="5" t="s">
        <v>1138</v>
      </c>
      <c r="C570" s="8" t="n">
        <v>1356</v>
      </c>
      <c r="D570" s="5" t="n">
        <v>14.65</v>
      </c>
      <c r="E570" s="5" t="n">
        <v>65.44</v>
      </c>
      <c r="F570" s="6" t="n">
        <v>0.841</v>
      </c>
      <c r="G570" s="7" t="n">
        <v>0.004</v>
      </c>
    </row>
    <row r="571" customFormat="false" ht="22.5" hidden="false" customHeight="false" outlineLevel="0" collapsed="false">
      <c r="A571" s="4" t="s">
        <v>1139</v>
      </c>
      <c r="B571" s="5" t="s">
        <v>1140</v>
      </c>
      <c r="C571" s="5" t="n">
        <v>786</v>
      </c>
      <c r="D571" s="5" t="n">
        <v>18.94</v>
      </c>
      <c r="E571" s="5" t="n">
        <v>67.48</v>
      </c>
      <c r="F571" s="6" t="n">
        <v>0.798</v>
      </c>
      <c r="G571" s="7" t="n">
        <v>0.046</v>
      </c>
    </row>
    <row r="572" customFormat="false" ht="22.5" hidden="false" customHeight="false" outlineLevel="0" collapsed="false">
      <c r="A572" s="4" t="s">
        <v>1141</v>
      </c>
      <c r="B572" s="5" t="s">
        <v>1142</v>
      </c>
      <c r="C572" s="5" t="n">
        <v>432</v>
      </c>
      <c r="D572" s="5" t="n">
        <v>32.29</v>
      </c>
      <c r="E572" s="5" t="n">
        <v>67</v>
      </c>
      <c r="F572" s="6" t="n">
        <v>0.806</v>
      </c>
      <c r="G572" s="7" t="n">
        <v>0.144</v>
      </c>
    </row>
    <row r="573" customFormat="false" ht="22.5" hidden="false" customHeight="false" outlineLevel="0" collapsed="false">
      <c r="A573" s="4" t="s">
        <v>1143</v>
      </c>
      <c r="B573" s="5" t="s">
        <v>1144</v>
      </c>
      <c r="C573" s="5" t="n">
        <v>643</v>
      </c>
      <c r="D573" s="5" t="n">
        <v>8.94</v>
      </c>
      <c r="E573" s="5" t="n">
        <v>63.52</v>
      </c>
      <c r="F573" s="6" t="n">
        <v>0.862</v>
      </c>
      <c r="G573" s="7" t="n">
        <v>0.017</v>
      </c>
    </row>
    <row r="574" customFormat="false" ht="22.5" hidden="false" customHeight="false" outlineLevel="0" collapsed="false">
      <c r="A574" s="4" t="s">
        <v>1145</v>
      </c>
      <c r="B574" s="5" t="s">
        <v>1146</v>
      </c>
      <c r="C574" s="8" t="n">
        <v>4247</v>
      </c>
      <c r="D574" s="5" t="n">
        <v>10.26</v>
      </c>
      <c r="E574" s="5" t="n">
        <v>65.95</v>
      </c>
      <c r="F574" s="6" t="n">
        <v>0.854</v>
      </c>
      <c r="G574" s="7" t="n">
        <v>0.003</v>
      </c>
    </row>
    <row r="575" customFormat="false" ht="22.5" hidden="false" customHeight="false" outlineLevel="0" collapsed="false">
      <c r="A575" s="4" t="s">
        <v>1147</v>
      </c>
      <c r="B575" s="5" t="s">
        <v>1148</v>
      </c>
      <c r="C575" s="8" t="n">
        <v>1982</v>
      </c>
      <c r="D575" s="5" t="n">
        <v>12.58</v>
      </c>
      <c r="E575" s="5" t="n">
        <v>66.91</v>
      </c>
      <c r="F575" s="6" t="n">
        <v>0.82</v>
      </c>
      <c r="G575" s="7" t="n">
        <v>0.013</v>
      </c>
    </row>
    <row r="576" customFormat="false" ht="22.5" hidden="false" customHeight="false" outlineLevel="0" collapsed="false">
      <c r="A576" s="4" t="s">
        <v>1149</v>
      </c>
      <c r="B576" s="5" t="s">
        <v>1150</v>
      </c>
      <c r="C576" s="5" t="n">
        <v>685</v>
      </c>
      <c r="D576" s="5" t="n">
        <v>22.85</v>
      </c>
      <c r="E576" s="5" t="n">
        <v>67.21</v>
      </c>
      <c r="F576" s="6" t="n">
        <v>0.851</v>
      </c>
      <c r="G576" s="7" t="n">
        <v>0.073</v>
      </c>
    </row>
    <row r="577" customFormat="false" ht="22.5" hidden="false" customHeight="false" outlineLevel="0" collapsed="false">
      <c r="A577" s="4" t="s">
        <v>1151</v>
      </c>
      <c r="B577" s="5" t="s">
        <v>1152</v>
      </c>
      <c r="C577" s="5" t="n">
        <v>549</v>
      </c>
      <c r="D577" s="5" t="n">
        <v>6.44</v>
      </c>
      <c r="E577" s="5" t="n">
        <v>35.06</v>
      </c>
      <c r="F577" s="6" t="n">
        <v>0.588</v>
      </c>
      <c r="G577" s="7" t="n">
        <v>0.158</v>
      </c>
    </row>
    <row r="578" customFormat="false" ht="22.5" hidden="false" customHeight="false" outlineLevel="0" collapsed="false">
      <c r="A578" s="4" t="s">
        <v>1153</v>
      </c>
      <c r="B578" s="5" t="s">
        <v>1154</v>
      </c>
      <c r="C578" s="8" t="n">
        <v>2203</v>
      </c>
      <c r="D578" s="5" t="n">
        <v>10.62</v>
      </c>
      <c r="E578" s="5" t="n">
        <v>45.53</v>
      </c>
      <c r="F578" s="6" t="n">
        <v>0.605</v>
      </c>
      <c r="G578" s="7" t="n">
        <v>0.013</v>
      </c>
    </row>
    <row r="579" customFormat="false" ht="22.5" hidden="false" customHeight="false" outlineLevel="0" collapsed="false">
      <c r="A579" s="4" t="s">
        <v>1155</v>
      </c>
      <c r="B579" s="5" t="s">
        <v>1156</v>
      </c>
      <c r="C579" s="8" t="n">
        <v>1249</v>
      </c>
      <c r="D579" s="5" t="n">
        <v>15.72</v>
      </c>
      <c r="E579" s="5" t="n">
        <v>57.93</v>
      </c>
      <c r="F579" s="6" t="n">
        <v>0.607</v>
      </c>
      <c r="G579" s="7" t="n">
        <v>0.047</v>
      </c>
    </row>
    <row r="580" customFormat="false" ht="22.5" hidden="false" customHeight="false" outlineLevel="0" collapsed="false">
      <c r="A580" s="4" t="s">
        <v>1157</v>
      </c>
      <c r="B580" s="5" t="s">
        <v>1158</v>
      </c>
      <c r="C580" s="8" t="n">
        <v>1060</v>
      </c>
      <c r="D580" s="5" t="n">
        <v>31.64</v>
      </c>
      <c r="E580" s="5" t="n">
        <v>57.82</v>
      </c>
      <c r="F580" s="6" t="n">
        <v>0.696</v>
      </c>
      <c r="G580" s="7" t="n">
        <v>0.159</v>
      </c>
    </row>
    <row r="581" customFormat="false" ht="22.5" hidden="false" customHeight="false" outlineLevel="0" collapsed="false">
      <c r="A581" s="4" t="s">
        <v>1159</v>
      </c>
      <c r="B581" s="5" t="s">
        <v>1160</v>
      </c>
      <c r="C581" s="5" t="n">
        <v>149</v>
      </c>
      <c r="D581" s="5" t="n">
        <v>7.01</v>
      </c>
      <c r="E581" s="5" t="n">
        <v>0.55</v>
      </c>
      <c r="F581" s="6" t="n">
        <v>0.57</v>
      </c>
      <c r="G581" s="7" t="n">
        <v>0.013</v>
      </c>
    </row>
    <row r="582" customFormat="false" ht="22.5" hidden="false" customHeight="false" outlineLevel="0" collapsed="false">
      <c r="A582" s="4" t="s">
        <v>1161</v>
      </c>
      <c r="B582" s="5" t="s">
        <v>1162</v>
      </c>
      <c r="C582" s="5" t="n">
        <v>426</v>
      </c>
      <c r="D582" s="5" t="n">
        <v>9.35</v>
      </c>
      <c r="E582" s="5" t="n">
        <v>0.59</v>
      </c>
      <c r="F582" s="6" t="n">
        <v>0.507</v>
      </c>
      <c r="G582" s="7" t="n">
        <v>0.007</v>
      </c>
    </row>
    <row r="583" customFormat="false" ht="22.5" hidden="false" customHeight="false" outlineLevel="0" collapsed="false">
      <c r="A583" s="4" t="s">
        <v>1163</v>
      </c>
      <c r="B583" s="5" t="s">
        <v>1164</v>
      </c>
      <c r="C583" s="5" t="n">
        <v>203</v>
      </c>
      <c r="D583" s="5" t="n">
        <v>15.47</v>
      </c>
      <c r="E583" s="5" t="n">
        <v>0.53</v>
      </c>
      <c r="F583" s="6" t="n">
        <v>0.488</v>
      </c>
      <c r="G583" s="7" t="n">
        <v>0.039</v>
      </c>
    </row>
    <row r="584" customFormat="false" ht="22.5" hidden="false" customHeight="false" outlineLevel="0" collapsed="false">
      <c r="A584" s="4" t="s">
        <v>1165</v>
      </c>
      <c r="B584" s="5" t="s">
        <v>1166</v>
      </c>
      <c r="C584" s="5" t="n">
        <v>192</v>
      </c>
      <c r="D584" s="5" t="n">
        <v>29.76</v>
      </c>
      <c r="E584" s="5" t="n">
        <v>0.51</v>
      </c>
      <c r="F584" s="6" t="n">
        <v>0.578</v>
      </c>
      <c r="G584" s="7" t="n">
        <v>0.094</v>
      </c>
    </row>
    <row r="585" customFormat="false" ht="33.75" hidden="false" customHeight="false" outlineLevel="0" collapsed="false">
      <c r="A585" s="4" t="s">
        <v>1167</v>
      </c>
      <c r="B585" s="5" t="s">
        <v>1168</v>
      </c>
      <c r="C585" s="5" t="n">
        <v>528</v>
      </c>
      <c r="D585" s="5" t="n">
        <v>0.47</v>
      </c>
      <c r="E585" s="5" t="n">
        <v>51.84</v>
      </c>
      <c r="F585" s="6" t="n">
        <v>0.712</v>
      </c>
      <c r="G585" s="7" t="n">
        <v>0.828</v>
      </c>
    </row>
    <row r="586" customFormat="false" ht="22.5" hidden="false" customHeight="false" outlineLevel="0" collapsed="false">
      <c r="A586" s="4" t="s">
        <v>1169</v>
      </c>
      <c r="B586" s="5" t="s">
        <v>1170</v>
      </c>
      <c r="C586" s="5" t="n">
        <v>266</v>
      </c>
      <c r="D586" s="5" t="n">
        <v>4.21</v>
      </c>
      <c r="E586" s="5" t="n">
        <v>53.93</v>
      </c>
      <c r="F586" s="6" t="n">
        <v>0.624</v>
      </c>
      <c r="G586" s="7" t="n">
        <v>0.305</v>
      </c>
    </row>
    <row r="587" customFormat="false" ht="22.5" hidden="false" customHeight="false" outlineLevel="0" collapsed="false">
      <c r="A587" s="4" t="s">
        <v>1171</v>
      </c>
      <c r="B587" s="5" t="s">
        <v>1172</v>
      </c>
      <c r="C587" s="8" t="n">
        <v>1076</v>
      </c>
      <c r="D587" s="5" t="n">
        <v>8.35</v>
      </c>
      <c r="E587" s="5" t="n">
        <v>62.37</v>
      </c>
      <c r="F587" s="6" t="n">
        <v>0.646</v>
      </c>
      <c r="G587" s="7" t="n">
        <v>0.077</v>
      </c>
    </row>
    <row r="588" customFormat="false" ht="22.5" hidden="false" customHeight="false" outlineLevel="0" collapsed="false">
      <c r="A588" s="4" t="s">
        <v>1173</v>
      </c>
      <c r="B588" s="5" t="s">
        <v>1174</v>
      </c>
      <c r="C588" s="5" t="n">
        <v>796</v>
      </c>
      <c r="D588" s="5" t="n">
        <v>14.12</v>
      </c>
      <c r="E588" s="5" t="n">
        <v>61.89</v>
      </c>
      <c r="F588" s="6" t="n">
        <v>0.598</v>
      </c>
      <c r="G588" s="7" t="n">
        <v>0.175</v>
      </c>
    </row>
    <row r="589" customFormat="false" ht="22.5" hidden="false" customHeight="false" outlineLevel="0" collapsed="false">
      <c r="A589" s="4" t="s">
        <v>1175</v>
      </c>
      <c r="B589" s="5" t="s">
        <v>1176</v>
      </c>
      <c r="C589" s="5" t="n">
        <v>863</v>
      </c>
      <c r="D589" s="5" t="n">
        <v>28.9</v>
      </c>
      <c r="E589" s="5" t="n">
        <v>56.62</v>
      </c>
      <c r="F589" s="6" t="n">
        <v>0.678</v>
      </c>
      <c r="G589" s="7" t="n">
        <v>0.396</v>
      </c>
    </row>
    <row r="590" customFormat="false" ht="22.5" hidden="false" customHeight="false" outlineLevel="0" collapsed="false">
      <c r="A590" s="4" t="s">
        <v>1177</v>
      </c>
      <c r="B590" s="5" t="s">
        <v>1178</v>
      </c>
      <c r="C590" s="5" t="n">
        <v>20</v>
      </c>
      <c r="D590" s="5" t="n">
        <v>5.35</v>
      </c>
      <c r="E590" s="5" t="n">
        <v>0.25</v>
      </c>
      <c r="F590" s="6" t="n">
        <v>0.3</v>
      </c>
      <c r="G590" s="7" t="n">
        <v>0.15</v>
      </c>
    </row>
    <row r="591" customFormat="false" ht="22.5" hidden="false" customHeight="false" outlineLevel="0" collapsed="false">
      <c r="A591" s="4" t="s">
        <v>1179</v>
      </c>
      <c r="B591" s="5" t="s">
        <v>1180</v>
      </c>
      <c r="C591" s="5" t="n">
        <v>53</v>
      </c>
      <c r="D591" s="5" t="n">
        <v>8.98</v>
      </c>
      <c r="E591" s="5" t="n">
        <v>0.41</v>
      </c>
      <c r="F591" s="6" t="n">
        <v>0.472</v>
      </c>
      <c r="G591" s="7" t="n">
        <v>0.038</v>
      </c>
    </row>
    <row r="592" customFormat="false" ht="22.5" hidden="false" customHeight="false" outlineLevel="0" collapsed="false">
      <c r="A592" s="4" t="s">
        <v>1181</v>
      </c>
      <c r="B592" s="5" t="s">
        <v>1182</v>
      </c>
      <c r="C592" s="5" t="n">
        <v>48</v>
      </c>
      <c r="D592" s="5" t="n">
        <v>18.27</v>
      </c>
      <c r="E592" s="5" t="n">
        <v>0.3</v>
      </c>
      <c r="F592" s="6" t="n">
        <v>0.5</v>
      </c>
      <c r="G592" s="7" t="n">
        <v>0.021</v>
      </c>
    </row>
    <row r="593" customFormat="false" ht="22.5" hidden="false" customHeight="false" outlineLevel="0" collapsed="false">
      <c r="A593" s="4" t="s">
        <v>1183</v>
      </c>
      <c r="B593" s="5" t="s">
        <v>1184</v>
      </c>
      <c r="C593" s="5" t="n">
        <v>46</v>
      </c>
      <c r="D593" s="5" t="n">
        <v>34.59</v>
      </c>
      <c r="E593" s="5" t="n">
        <v>0.31</v>
      </c>
      <c r="F593" s="6" t="n">
        <v>0.478</v>
      </c>
      <c r="G593" s="7" t="n">
        <v>0.152</v>
      </c>
    </row>
    <row r="594" customFormat="false" ht="15" hidden="false" customHeight="false" outlineLevel="0" collapsed="false">
      <c r="A594" s="4" t="s">
        <v>1185</v>
      </c>
      <c r="B594" s="5" t="s">
        <v>1186</v>
      </c>
      <c r="C594" s="8" t="n">
        <v>3903</v>
      </c>
      <c r="D594" s="5" t="n">
        <v>6.17</v>
      </c>
      <c r="E594" s="5" t="n">
        <v>65.53</v>
      </c>
      <c r="F594" s="6" t="n">
        <v>0.821</v>
      </c>
      <c r="G594" s="7" t="n">
        <v>0.056</v>
      </c>
    </row>
    <row r="595" customFormat="false" ht="15" hidden="false" customHeight="false" outlineLevel="0" collapsed="false">
      <c r="A595" s="4" t="s">
        <v>1187</v>
      </c>
      <c r="B595" s="5" t="s">
        <v>1188</v>
      </c>
      <c r="C595" s="8" t="n">
        <v>4337</v>
      </c>
      <c r="D595" s="5" t="n">
        <v>8.89</v>
      </c>
      <c r="E595" s="5" t="n">
        <v>66.95</v>
      </c>
      <c r="F595" s="6" t="n">
        <v>0.806</v>
      </c>
      <c r="G595" s="7" t="n">
        <v>0.012</v>
      </c>
    </row>
    <row r="596" customFormat="false" ht="15" hidden="false" customHeight="false" outlineLevel="0" collapsed="false">
      <c r="A596" s="4" t="s">
        <v>1189</v>
      </c>
      <c r="B596" s="5" t="s">
        <v>1190</v>
      </c>
      <c r="C596" s="8" t="n">
        <v>3482</v>
      </c>
      <c r="D596" s="5" t="n">
        <v>14.13</v>
      </c>
      <c r="E596" s="5" t="n">
        <v>69.25</v>
      </c>
      <c r="F596" s="6" t="n">
        <v>0.777</v>
      </c>
      <c r="G596" s="7" t="n">
        <v>0.037</v>
      </c>
    </row>
    <row r="597" customFormat="false" ht="15" hidden="false" customHeight="false" outlineLevel="0" collapsed="false">
      <c r="A597" s="4" t="s">
        <v>1191</v>
      </c>
      <c r="B597" s="5" t="s">
        <v>1192</v>
      </c>
      <c r="C597" s="8" t="n">
        <v>2445</v>
      </c>
      <c r="D597" s="5" t="n">
        <v>28.17</v>
      </c>
      <c r="E597" s="5" t="n">
        <v>69.08</v>
      </c>
      <c r="F597" s="6" t="n">
        <v>0.792</v>
      </c>
      <c r="G597" s="7" t="n">
        <v>0.119</v>
      </c>
    </row>
    <row r="598" customFormat="false" ht="15" hidden="false" customHeight="false" outlineLevel="0" collapsed="false">
      <c r="A598" s="4" t="s">
        <v>1193</v>
      </c>
      <c r="B598" s="5" t="s">
        <v>1194</v>
      </c>
      <c r="C598" s="8" t="n">
        <v>2753</v>
      </c>
      <c r="D598" s="5" t="n">
        <v>4.94</v>
      </c>
      <c r="E598" s="5" t="n">
        <v>66.02</v>
      </c>
      <c r="F598" s="6" t="n">
        <v>0.689</v>
      </c>
      <c r="G598" s="7" t="n">
        <v>0.035</v>
      </c>
    </row>
    <row r="599" customFormat="false" ht="15" hidden="false" customHeight="false" outlineLevel="0" collapsed="false">
      <c r="A599" s="4" t="s">
        <v>1195</v>
      </c>
      <c r="B599" s="5" t="s">
        <v>1196</v>
      </c>
      <c r="C599" s="8" t="n">
        <v>2372</v>
      </c>
      <c r="D599" s="5" t="n">
        <v>7.7</v>
      </c>
      <c r="E599" s="5" t="n">
        <v>70.37</v>
      </c>
      <c r="F599" s="6" t="n">
        <v>0.688</v>
      </c>
      <c r="G599" s="7" t="n">
        <v>0.022</v>
      </c>
    </row>
    <row r="600" customFormat="false" ht="15" hidden="false" customHeight="false" outlineLevel="0" collapsed="false">
      <c r="A600" s="4" t="s">
        <v>1197</v>
      </c>
      <c r="B600" s="5" t="s">
        <v>1198</v>
      </c>
      <c r="C600" s="8" t="n">
        <v>1459</v>
      </c>
      <c r="D600" s="5" t="n">
        <v>13.35</v>
      </c>
      <c r="E600" s="5" t="n">
        <v>73.7</v>
      </c>
      <c r="F600" s="6" t="n">
        <v>0.633</v>
      </c>
      <c r="G600" s="7" t="n">
        <v>0.068</v>
      </c>
    </row>
    <row r="601" customFormat="false" ht="15" hidden="false" customHeight="false" outlineLevel="0" collapsed="false">
      <c r="A601" s="4" t="s">
        <v>1199</v>
      </c>
      <c r="B601" s="5" t="s">
        <v>1200</v>
      </c>
      <c r="C601" s="5" t="n">
        <v>899</v>
      </c>
      <c r="D601" s="5" t="n">
        <v>25.84</v>
      </c>
      <c r="E601" s="5" t="n">
        <v>70.1</v>
      </c>
      <c r="F601" s="6" t="n">
        <v>0.692</v>
      </c>
      <c r="G601" s="7" t="n">
        <v>0.16</v>
      </c>
    </row>
    <row r="602" customFormat="false" ht="22.5" hidden="false" customHeight="false" outlineLevel="0" collapsed="false">
      <c r="A602" s="4" t="s">
        <v>1201</v>
      </c>
      <c r="B602" s="5" t="s">
        <v>1202</v>
      </c>
      <c r="C602" s="5" t="n">
        <v>118</v>
      </c>
      <c r="D602" s="5" t="n">
        <v>4.01</v>
      </c>
      <c r="E602" s="5" t="n">
        <v>71.46</v>
      </c>
      <c r="F602" s="6" t="n">
        <v>0.737</v>
      </c>
      <c r="G602" s="7" t="n">
        <v>0.085</v>
      </c>
    </row>
    <row r="603" customFormat="false" ht="22.5" hidden="false" customHeight="false" outlineLevel="0" collapsed="false">
      <c r="A603" s="4" t="s">
        <v>1203</v>
      </c>
      <c r="B603" s="5" t="s">
        <v>1204</v>
      </c>
      <c r="C603" s="5" t="n">
        <v>291</v>
      </c>
      <c r="D603" s="5" t="n">
        <v>9.07</v>
      </c>
      <c r="E603" s="5" t="n">
        <v>72.81</v>
      </c>
      <c r="F603" s="6" t="n">
        <v>0.694</v>
      </c>
      <c r="G603" s="7" t="n">
        <v>0.048</v>
      </c>
    </row>
    <row r="604" customFormat="false" ht="22.5" hidden="false" customHeight="false" outlineLevel="0" collapsed="false">
      <c r="A604" s="4" t="s">
        <v>1205</v>
      </c>
      <c r="B604" s="5" t="s">
        <v>1206</v>
      </c>
      <c r="C604" s="8" t="n">
        <v>1309</v>
      </c>
      <c r="D604" s="5" t="n">
        <v>16.55</v>
      </c>
      <c r="E604" s="5" t="n">
        <v>74.1</v>
      </c>
      <c r="F604" s="6" t="n">
        <v>0.71</v>
      </c>
      <c r="G604" s="7" t="n">
        <v>0.048</v>
      </c>
    </row>
    <row r="605" customFormat="false" ht="22.5" hidden="false" customHeight="false" outlineLevel="0" collapsed="false">
      <c r="A605" s="4" t="s">
        <v>1207</v>
      </c>
      <c r="B605" s="5" t="s">
        <v>1208</v>
      </c>
      <c r="C605" s="8" t="n">
        <v>2007</v>
      </c>
      <c r="D605" s="5" t="n">
        <v>28.55</v>
      </c>
      <c r="E605" s="5" t="n">
        <v>72.16</v>
      </c>
      <c r="F605" s="6" t="n">
        <v>0.751</v>
      </c>
      <c r="G605" s="7" t="n">
        <v>0.093</v>
      </c>
    </row>
    <row r="606" customFormat="false" ht="22.5" hidden="false" customHeight="false" outlineLevel="0" collapsed="false">
      <c r="A606" s="4" t="s">
        <v>1209</v>
      </c>
      <c r="B606" s="5" t="s">
        <v>1210</v>
      </c>
      <c r="C606" s="5" t="n">
        <v>216</v>
      </c>
      <c r="D606" s="5" t="n">
        <v>0</v>
      </c>
      <c r="E606" s="5" t="n">
        <v>64.3</v>
      </c>
      <c r="F606" s="6" t="n">
        <v>0.731</v>
      </c>
      <c r="G606" s="7" t="n">
        <v>0</v>
      </c>
    </row>
    <row r="607" customFormat="false" ht="22.5" hidden="false" customHeight="false" outlineLevel="0" collapsed="false">
      <c r="A607" s="4" t="s">
        <v>1211</v>
      </c>
      <c r="B607" s="5" t="s">
        <v>1212</v>
      </c>
      <c r="C607" s="5" t="n">
        <v>597</v>
      </c>
      <c r="D607" s="5" t="n">
        <v>2.09</v>
      </c>
      <c r="E607" s="5" t="n">
        <v>69.26</v>
      </c>
      <c r="F607" s="6" t="n">
        <v>0.757</v>
      </c>
      <c r="G607" s="7" t="n">
        <v>0.005</v>
      </c>
    </row>
    <row r="608" customFormat="false" ht="22.5" hidden="false" customHeight="false" outlineLevel="0" collapsed="false">
      <c r="A608" s="4" t="s">
        <v>1213</v>
      </c>
      <c r="B608" s="5" t="s">
        <v>1214</v>
      </c>
      <c r="C608" s="5" t="n">
        <v>493</v>
      </c>
      <c r="D608" s="5" t="n">
        <v>4.71</v>
      </c>
      <c r="E608" s="5" t="n">
        <v>71.91</v>
      </c>
      <c r="F608" s="6" t="n">
        <v>0.771</v>
      </c>
      <c r="G608" s="7" t="n">
        <v>0.002</v>
      </c>
    </row>
    <row r="609" customFormat="false" ht="22.5" hidden="false" customHeight="false" outlineLevel="0" collapsed="false">
      <c r="A609" s="4" t="s">
        <v>1215</v>
      </c>
      <c r="B609" s="5" t="s">
        <v>1216</v>
      </c>
      <c r="C609" s="8" t="n">
        <v>1064</v>
      </c>
      <c r="D609" s="5" t="n">
        <v>11.21</v>
      </c>
      <c r="E609" s="5" t="n">
        <v>73.32</v>
      </c>
      <c r="F609" s="6" t="n">
        <v>0.741</v>
      </c>
      <c r="G609" s="7" t="n">
        <v>0.017</v>
      </c>
    </row>
    <row r="610" customFormat="false" ht="22.5" hidden="false" customHeight="false" outlineLevel="0" collapsed="false">
      <c r="A610" s="4" t="s">
        <v>1217</v>
      </c>
      <c r="B610" s="5" t="s">
        <v>1218</v>
      </c>
      <c r="C610" s="8" t="n">
        <v>1445</v>
      </c>
      <c r="D610" s="5" t="n">
        <v>18.75</v>
      </c>
      <c r="E610" s="5" t="n">
        <v>73.33</v>
      </c>
      <c r="F610" s="6" t="n">
        <v>0.74</v>
      </c>
      <c r="G610" s="7" t="n">
        <v>0.042</v>
      </c>
    </row>
    <row r="611" customFormat="false" ht="22.5" hidden="false" customHeight="false" outlineLevel="0" collapsed="false">
      <c r="A611" s="4" t="s">
        <v>1219</v>
      </c>
      <c r="B611" s="5" t="s">
        <v>1220</v>
      </c>
      <c r="C611" s="8" t="n">
        <v>1850</v>
      </c>
      <c r="D611" s="5" t="n">
        <v>4.13</v>
      </c>
      <c r="E611" s="5" t="n">
        <v>80.07</v>
      </c>
      <c r="F611" s="6" t="n">
        <v>0.585</v>
      </c>
      <c r="G611" s="7" t="n">
        <v>0.01</v>
      </c>
    </row>
    <row r="612" customFormat="false" ht="22.5" hidden="false" customHeight="false" outlineLevel="0" collapsed="false">
      <c r="A612" s="4" t="s">
        <v>1221</v>
      </c>
      <c r="B612" s="5" t="s">
        <v>1222</v>
      </c>
      <c r="C612" s="8" t="n">
        <v>2625</v>
      </c>
      <c r="D612" s="5" t="n">
        <v>8.7</v>
      </c>
      <c r="E612" s="5" t="n">
        <v>81.22</v>
      </c>
      <c r="F612" s="6" t="n">
        <v>0.564</v>
      </c>
      <c r="G612" s="7" t="n">
        <v>0.008</v>
      </c>
    </row>
    <row r="613" customFormat="false" ht="22.5" hidden="false" customHeight="false" outlineLevel="0" collapsed="false">
      <c r="A613" s="4" t="s">
        <v>1223</v>
      </c>
      <c r="B613" s="5" t="s">
        <v>1224</v>
      </c>
      <c r="C613" s="8" t="n">
        <v>1648</v>
      </c>
      <c r="D613" s="5" t="n">
        <v>14.66</v>
      </c>
      <c r="E613" s="5" t="n">
        <v>82.2</v>
      </c>
      <c r="F613" s="6" t="n">
        <v>0.529</v>
      </c>
      <c r="G613" s="7" t="n">
        <v>0.049</v>
      </c>
    </row>
    <row r="614" customFormat="false" ht="22.5" hidden="false" customHeight="false" outlineLevel="0" collapsed="false">
      <c r="A614" s="4" t="s">
        <v>1225</v>
      </c>
      <c r="B614" s="5" t="s">
        <v>1226</v>
      </c>
      <c r="C614" s="5" t="n">
        <v>506</v>
      </c>
      <c r="D614" s="5" t="n">
        <v>25.93</v>
      </c>
      <c r="E614" s="5" t="n">
        <v>79.52</v>
      </c>
      <c r="F614" s="6" t="n">
        <v>0.66</v>
      </c>
      <c r="G614" s="7" t="n">
        <v>0.119</v>
      </c>
    </row>
    <row r="615" customFormat="false" ht="33.75" hidden="false" customHeight="false" outlineLevel="0" collapsed="false">
      <c r="A615" s="4" t="s">
        <v>1227</v>
      </c>
      <c r="B615" s="5" t="s">
        <v>1228</v>
      </c>
      <c r="C615" s="8" t="n">
        <v>1234</v>
      </c>
      <c r="D615" s="5" t="n">
        <v>0.9</v>
      </c>
      <c r="E615" s="5" t="n">
        <v>77.5</v>
      </c>
      <c r="F615" s="6" t="n">
        <v>0.655</v>
      </c>
      <c r="G615" s="7" t="n">
        <v>0.004</v>
      </c>
    </row>
    <row r="616" customFormat="false" ht="22.5" hidden="false" customHeight="false" outlineLevel="0" collapsed="false">
      <c r="A616" s="4" t="s">
        <v>1229</v>
      </c>
      <c r="B616" s="5" t="s">
        <v>1230</v>
      </c>
      <c r="C616" s="8" t="n">
        <v>12994</v>
      </c>
      <c r="D616" s="5" t="n">
        <v>3.4</v>
      </c>
      <c r="E616" s="5" t="n">
        <v>77.84</v>
      </c>
      <c r="F616" s="6" t="n">
        <v>0.626</v>
      </c>
      <c r="G616" s="7" t="n">
        <v>0.001</v>
      </c>
    </row>
    <row r="617" customFormat="false" ht="22.5" hidden="false" customHeight="false" outlineLevel="0" collapsed="false">
      <c r="A617" s="4" t="s">
        <v>1231</v>
      </c>
      <c r="B617" s="5" t="s">
        <v>1232</v>
      </c>
      <c r="C617" s="8" t="n">
        <v>7046</v>
      </c>
      <c r="D617" s="5" t="n">
        <v>6.46</v>
      </c>
      <c r="E617" s="5" t="n">
        <v>79.63</v>
      </c>
      <c r="F617" s="6" t="n">
        <v>0.569</v>
      </c>
      <c r="G617" s="7" t="n">
        <v>0.003</v>
      </c>
    </row>
    <row r="618" customFormat="false" ht="22.5" hidden="false" customHeight="false" outlineLevel="0" collapsed="false">
      <c r="A618" s="4" t="s">
        <v>1233</v>
      </c>
      <c r="B618" s="5" t="s">
        <v>1234</v>
      </c>
      <c r="C618" s="8" t="n">
        <v>2373</v>
      </c>
      <c r="D618" s="5" t="n">
        <v>11.33</v>
      </c>
      <c r="E618" s="5" t="n">
        <v>82.87</v>
      </c>
      <c r="F618" s="6" t="n">
        <v>0.523</v>
      </c>
      <c r="G618" s="7" t="n">
        <v>0.009</v>
      </c>
    </row>
    <row r="619" customFormat="false" ht="22.5" hidden="false" customHeight="false" outlineLevel="0" collapsed="false">
      <c r="A619" s="4" t="s">
        <v>1235</v>
      </c>
      <c r="B619" s="5" t="s">
        <v>1236</v>
      </c>
      <c r="C619" s="5" t="n">
        <v>519</v>
      </c>
      <c r="D619" s="5" t="n">
        <v>17.1</v>
      </c>
      <c r="E619" s="5" t="n">
        <v>81.26</v>
      </c>
      <c r="F619" s="6" t="n">
        <v>0.615</v>
      </c>
      <c r="G619" s="7" t="n">
        <v>0.054</v>
      </c>
    </row>
    <row r="620" customFormat="false" ht="15" hidden="false" customHeight="false" outlineLevel="0" collapsed="false">
      <c r="A620" s="4" t="s">
        <v>1237</v>
      </c>
      <c r="B620" s="5" t="s">
        <v>1238</v>
      </c>
      <c r="C620" s="8" t="n">
        <v>29265</v>
      </c>
      <c r="D620" s="5" t="n">
        <v>0</v>
      </c>
      <c r="E620" s="5" t="n">
        <v>54.25</v>
      </c>
      <c r="F620" s="6" t="n">
        <v>0.369</v>
      </c>
      <c r="G620" s="7" t="n">
        <v>0</v>
      </c>
    </row>
    <row r="621" customFormat="false" ht="15" hidden="false" customHeight="false" outlineLevel="0" collapsed="false">
      <c r="A621" s="4" t="s">
        <v>1239</v>
      </c>
      <c r="B621" s="5" t="s">
        <v>1240</v>
      </c>
      <c r="C621" s="8" t="n">
        <v>3408</v>
      </c>
      <c r="D621" s="5" t="n">
        <v>1.43</v>
      </c>
      <c r="E621" s="5" t="n">
        <v>61.42</v>
      </c>
      <c r="F621" s="6" t="n">
        <v>0.405</v>
      </c>
      <c r="G621" s="7" t="n">
        <v>0</v>
      </c>
    </row>
    <row r="622" customFormat="false" ht="15" hidden="false" customHeight="false" outlineLevel="0" collapsed="false">
      <c r="A622" s="4" t="s">
        <v>1241</v>
      </c>
      <c r="B622" s="5" t="s">
        <v>1242</v>
      </c>
      <c r="C622" s="5" t="n">
        <v>84</v>
      </c>
      <c r="D622" s="5" t="n">
        <v>5.4</v>
      </c>
      <c r="E622" s="5" t="n">
        <v>63</v>
      </c>
      <c r="F622" s="6" t="n">
        <v>0.5</v>
      </c>
      <c r="G622" s="7" t="n">
        <v>0</v>
      </c>
    </row>
    <row r="623" customFormat="false" ht="15" hidden="false" customHeight="false" outlineLevel="0" collapsed="false">
      <c r="A623" s="4" t="s">
        <v>1243</v>
      </c>
      <c r="B623" s="5" t="s">
        <v>1244</v>
      </c>
      <c r="C623" s="5" t="n">
        <v>29</v>
      </c>
      <c r="D623" s="5" t="n">
        <v>10.38</v>
      </c>
      <c r="E623" s="5" t="n">
        <v>72.83</v>
      </c>
      <c r="F623" s="6" t="n">
        <v>0.31</v>
      </c>
      <c r="G623" s="7" t="n">
        <v>0.034</v>
      </c>
    </row>
    <row r="624" customFormat="false" ht="15" hidden="false" customHeight="false" outlineLevel="0" collapsed="false">
      <c r="A624" s="4" t="s">
        <v>1245</v>
      </c>
      <c r="B624" s="5" t="s">
        <v>1246</v>
      </c>
      <c r="C624" s="5" t="n">
        <v>19</v>
      </c>
      <c r="D624" s="5" t="n">
        <v>17.37</v>
      </c>
      <c r="E624" s="5" t="n">
        <v>72.05</v>
      </c>
      <c r="F624" s="6" t="n">
        <v>0.421</v>
      </c>
      <c r="G624" s="7" t="n">
        <v>0.158</v>
      </c>
    </row>
    <row r="625" customFormat="false" ht="15" hidden="false" customHeight="false" outlineLevel="0" collapsed="false">
      <c r="A625" s="4" t="s">
        <v>1247</v>
      </c>
      <c r="B625" s="5" t="s">
        <v>1248</v>
      </c>
      <c r="C625" s="5" t="n">
        <v>703</v>
      </c>
      <c r="D625" s="5" t="n">
        <v>0</v>
      </c>
      <c r="E625" s="5" t="n">
        <v>55.51</v>
      </c>
      <c r="F625" s="6" t="n">
        <v>0.546</v>
      </c>
      <c r="G625" s="7" t="n">
        <v>0.055</v>
      </c>
    </row>
    <row r="626" customFormat="false" ht="15" hidden="false" customHeight="false" outlineLevel="0" collapsed="false">
      <c r="A626" s="4" t="s">
        <v>1249</v>
      </c>
      <c r="B626" s="5" t="s">
        <v>1250</v>
      </c>
      <c r="C626" s="8" t="n">
        <v>1179</v>
      </c>
      <c r="D626" s="5" t="n">
        <v>2.8</v>
      </c>
      <c r="E626" s="5" t="n">
        <v>59.33</v>
      </c>
      <c r="F626" s="6" t="n">
        <v>0.641</v>
      </c>
      <c r="G626" s="7" t="n">
        <v>0.057</v>
      </c>
    </row>
    <row r="627" customFormat="false" ht="15" hidden="false" customHeight="false" outlineLevel="0" collapsed="false">
      <c r="A627" s="4" t="s">
        <v>1251</v>
      </c>
      <c r="B627" s="5" t="s">
        <v>1252</v>
      </c>
      <c r="C627" s="5" t="n">
        <v>922</v>
      </c>
      <c r="D627" s="5" t="n">
        <v>7.54</v>
      </c>
      <c r="E627" s="5" t="n">
        <v>69.02</v>
      </c>
      <c r="F627" s="6" t="n">
        <v>0.631</v>
      </c>
      <c r="G627" s="7" t="n">
        <v>0.024</v>
      </c>
    </row>
    <row r="628" customFormat="false" ht="15" hidden="false" customHeight="false" outlineLevel="0" collapsed="false">
      <c r="A628" s="4" t="s">
        <v>1253</v>
      </c>
      <c r="B628" s="5" t="s">
        <v>1254</v>
      </c>
      <c r="C628" s="5" t="n">
        <v>924</v>
      </c>
      <c r="D628" s="5" t="n">
        <v>13.67</v>
      </c>
      <c r="E628" s="5" t="n">
        <v>70.2</v>
      </c>
      <c r="F628" s="6" t="n">
        <v>0.545</v>
      </c>
      <c r="G628" s="7" t="n">
        <v>0.054</v>
      </c>
    </row>
    <row r="629" customFormat="false" ht="15" hidden="false" customHeight="false" outlineLevel="0" collapsed="false">
      <c r="A629" s="4" t="s">
        <v>1255</v>
      </c>
      <c r="B629" s="5" t="s">
        <v>1256</v>
      </c>
      <c r="C629" s="5" t="n">
        <v>839</v>
      </c>
      <c r="D629" s="5" t="n">
        <v>30.26</v>
      </c>
      <c r="E629" s="5" t="n">
        <v>66.68</v>
      </c>
      <c r="F629" s="6" t="n">
        <v>0.622</v>
      </c>
      <c r="G629" s="7" t="n">
        <v>0.207</v>
      </c>
    </row>
    <row r="630" customFormat="false" ht="15" hidden="false" customHeight="false" outlineLevel="0" collapsed="false">
      <c r="A630" s="4" t="s">
        <v>1257</v>
      </c>
      <c r="B630" s="5" t="s">
        <v>1258</v>
      </c>
      <c r="C630" s="5" t="n">
        <v>846</v>
      </c>
      <c r="D630" s="5" t="n">
        <v>0.6</v>
      </c>
      <c r="E630" s="5" t="n">
        <v>65.84</v>
      </c>
      <c r="F630" s="6" t="n">
        <v>0.812</v>
      </c>
      <c r="G630" s="7" t="n">
        <v>0.005</v>
      </c>
    </row>
    <row r="631" customFormat="false" ht="15" hidden="false" customHeight="false" outlineLevel="0" collapsed="false">
      <c r="A631" s="4" t="s">
        <v>1259</v>
      </c>
      <c r="B631" s="5" t="s">
        <v>1260</v>
      </c>
      <c r="C631" s="8" t="n">
        <v>5419</v>
      </c>
      <c r="D631" s="5" t="n">
        <v>3.12</v>
      </c>
      <c r="E631" s="5" t="n">
        <v>64.28</v>
      </c>
      <c r="F631" s="6" t="n">
        <v>0.791</v>
      </c>
      <c r="G631" s="7" t="n">
        <v>0</v>
      </c>
    </row>
    <row r="632" customFormat="false" ht="15" hidden="false" customHeight="false" outlineLevel="0" collapsed="false">
      <c r="A632" s="4" t="s">
        <v>1261</v>
      </c>
      <c r="B632" s="5" t="s">
        <v>1262</v>
      </c>
      <c r="C632" s="8" t="n">
        <v>3147</v>
      </c>
      <c r="D632" s="5" t="n">
        <v>6.73</v>
      </c>
      <c r="E632" s="5" t="n">
        <v>64.64</v>
      </c>
      <c r="F632" s="6" t="n">
        <v>0.781</v>
      </c>
      <c r="G632" s="7" t="n">
        <v>0.001</v>
      </c>
    </row>
    <row r="633" customFormat="false" ht="15" hidden="false" customHeight="false" outlineLevel="0" collapsed="false">
      <c r="A633" s="4" t="s">
        <v>1263</v>
      </c>
      <c r="B633" s="5" t="s">
        <v>1264</v>
      </c>
      <c r="C633" s="5" t="n">
        <v>786</v>
      </c>
      <c r="D633" s="5" t="n">
        <v>16.02</v>
      </c>
      <c r="E633" s="5" t="n">
        <v>65.37</v>
      </c>
      <c r="F633" s="6" t="n">
        <v>0.785</v>
      </c>
      <c r="G633" s="7" t="n">
        <v>0.017</v>
      </c>
    </row>
    <row r="634" customFormat="false" ht="15" hidden="false" customHeight="false" outlineLevel="0" collapsed="false">
      <c r="A634" s="4" t="s">
        <v>1265</v>
      </c>
      <c r="B634" s="5" t="s">
        <v>1266</v>
      </c>
      <c r="C634" s="5" t="n">
        <v>410</v>
      </c>
      <c r="D634" s="5" t="n">
        <v>24.94</v>
      </c>
      <c r="E634" s="5" t="n">
        <v>60.42</v>
      </c>
      <c r="F634" s="6" t="n">
        <v>0.82</v>
      </c>
      <c r="G634" s="7" t="n">
        <v>0.022</v>
      </c>
    </row>
    <row r="635" customFormat="false" ht="22.5" hidden="false" customHeight="false" outlineLevel="0" collapsed="false">
      <c r="A635" s="4" t="s">
        <v>1267</v>
      </c>
      <c r="B635" s="5" t="s">
        <v>1268</v>
      </c>
      <c r="C635" s="5" t="n">
        <v>278</v>
      </c>
      <c r="D635" s="5" t="n">
        <v>1.92</v>
      </c>
      <c r="E635" s="5" t="n">
        <v>66.52</v>
      </c>
      <c r="F635" s="6" t="n">
        <v>0.59</v>
      </c>
      <c r="G635" s="7" t="n">
        <v>0.05</v>
      </c>
    </row>
    <row r="636" customFormat="false" ht="22.5" hidden="false" customHeight="false" outlineLevel="0" collapsed="false">
      <c r="A636" s="4" t="s">
        <v>1269</v>
      </c>
      <c r="B636" s="5" t="s">
        <v>1270</v>
      </c>
      <c r="C636" s="5" t="n">
        <v>94</v>
      </c>
      <c r="D636" s="5" t="n">
        <v>7.19</v>
      </c>
      <c r="E636" s="5" t="n">
        <v>68.21</v>
      </c>
      <c r="F636" s="6" t="n">
        <v>0.766</v>
      </c>
      <c r="G636" s="7" t="n">
        <v>0.053</v>
      </c>
    </row>
    <row r="637" customFormat="false" ht="22.5" hidden="false" customHeight="false" outlineLevel="0" collapsed="false">
      <c r="A637" s="4" t="s">
        <v>1271</v>
      </c>
      <c r="B637" s="5" t="s">
        <v>1272</v>
      </c>
      <c r="C637" s="5" t="n">
        <v>52</v>
      </c>
      <c r="D637" s="5" t="n">
        <v>13.81</v>
      </c>
      <c r="E637" s="5" t="n">
        <v>74.62</v>
      </c>
      <c r="F637" s="6" t="n">
        <v>0.596</v>
      </c>
      <c r="G637" s="7" t="n">
        <v>0.288</v>
      </c>
    </row>
    <row r="638" customFormat="false" ht="22.5" hidden="false" customHeight="false" outlineLevel="0" collapsed="false">
      <c r="A638" s="4" t="s">
        <v>1273</v>
      </c>
      <c r="B638" s="5" t="s">
        <v>1274</v>
      </c>
      <c r="C638" s="5" t="n">
        <v>65</v>
      </c>
      <c r="D638" s="5" t="n">
        <v>21.75</v>
      </c>
      <c r="E638" s="5" t="n">
        <v>73.82</v>
      </c>
      <c r="F638" s="6" t="n">
        <v>0.646</v>
      </c>
      <c r="G638" s="7" t="n">
        <v>0.169</v>
      </c>
    </row>
    <row r="639" customFormat="false" ht="22.5" hidden="false" customHeight="false" outlineLevel="0" collapsed="false">
      <c r="A639" s="4" t="s">
        <v>1275</v>
      </c>
      <c r="B639" s="5" t="s">
        <v>1276</v>
      </c>
      <c r="C639" s="5" t="n">
        <v>989</v>
      </c>
      <c r="D639" s="5" t="n">
        <v>0</v>
      </c>
      <c r="E639" s="5" t="n">
        <v>63.49</v>
      </c>
      <c r="F639" s="6" t="n">
        <v>0.615</v>
      </c>
      <c r="G639" s="7" t="n">
        <v>0.002</v>
      </c>
    </row>
    <row r="640" customFormat="false" ht="22.5" hidden="false" customHeight="false" outlineLevel="0" collapsed="false">
      <c r="A640" s="4" t="s">
        <v>1277</v>
      </c>
      <c r="B640" s="5" t="s">
        <v>1278</v>
      </c>
      <c r="C640" s="8" t="n">
        <v>2064</v>
      </c>
      <c r="D640" s="5" t="n">
        <v>2.02</v>
      </c>
      <c r="E640" s="5" t="n">
        <v>64.44</v>
      </c>
      <c r="F640" s="6" t="n">
        <v>0.558</v>
      </c>
      <c r="G640" s="7" t="n">
        <v>0.005</v>
      </c>
    </row>
    <row r="641" customFormat="false" ht="22.5" hidden="false" customHeight="false" outlineLevel="0" collapsed="false">
      <c r="A641" s="4" t="s">
        <v>1279</v>
      </c>
      <c r="B641" s="5" t="s">
        <v>1280</v>
      </c>
      <c r="C641" s="5" t="n">
        <v>567</v>
      </c>
      <c r="D641" s="5" t="n">
        <v>5.87</v>
      </c>
      <c r="E641" s="5" t="n">
        <v>65.56</v>
      </c>
      <c r="F641" s="6" t="n">
        <v>0.54</v>
      </c>
      <c r="G641" s="7" t="n">
        <v>0.016</v>
      </c>
    </row>
    <row r="642" customFormat="false" ht="22.5" hidden="false" customHeight="false" outlineLevel="0" collapsed="false">
      <c r="A642" s="4" t="s">
        <v>1281</v>
      </c>
      <c r="B642" s="5" t="s">
        <v>1282</v>
      </c>
      <c r="C642" s="5" t="n">
        <v>231</v>
      </c>
      <c r="D642" s="5" t="n">
        <v>14.6</v>
      </c>
      <c r="E642" s="5" t="n">
        <v>69.36</v>
      </c>
      <c r="F642" s="6" t="n">
        <v>0.571</v>
      </c>
      <c r="G642" s="7" t="n">
        <v>0.026</v>
      </c>
    </row>
    <row r="643" customFormat="false" ht="22.5" hidden="false" customHeight="false" outlineLevel="0" collapsed="false">
      <c r="A643" s="4" t="s">
        <v>1283</v>
      </c>
      <c r="B643" s="5" t="s">
        <v>1284</v>
      </c>
      <c r="C643" s="5" t="n">
        <v>189</v>
      </c>
      <c r="D643" s="5" t="n">
        <v>25.37</v>
      </c>
      <c r="E643" s="5" t="n">
        <v>65.03</v>
      </c>
      <c r="F643" s="6" t="n">
        <v>0.693</v>
      </c>
      <c r="G643" s="7" t="n">
        <v>0.153</v>
      </c>
    </row>
    <row r="644" customFormat="false" ht="15" hidden="false" customHeight="false" outlineLevel="0" collapsed="false">
      <c r="A644" s="4" t="s">
        <v>1285</v>
      </c>
      <c r="B644" s="5" t="s">
        <v>1286</v>
      </c>
      <c r="C644" s="8" t="n">
        <v>2291</v>
      </c>
      <c r="D644" s="5" t="n">
        <v>0.48</v>
      </c>
      <c r="E644" s="5" t="n">
        <v>79.65</v>
      </c>
      <c r="F644" s="6" t="n">
        <v>0.61</v>
      </c>
      <c r="G644" s="7" t="n">
        <v>0.002</v>
      </c>
    </row>
    <row r="645" customFormat="false" ht="15" hidden="false" customHeight="false" outlineLevel="0" collapsed="false">
      <c r="A645" s="4" t="s">
        <v>1287</v>
      </c>
      <c r="B645" s="5" t="s">
        <v>1288</v>
      </c>
      <c r="C645" s="8" t="n">
        <v>5177</v>
      </c>
      <c r="D645" s="5" t="n">
        <v>2.57</v>
      </c>
      <c r="E645" s="5" t="n">
        <v>81.07</v>
      </c>
      <c r="F645" s="6" t="n">
        <v>0.559</v>
      </c>
      <c r="G645" s="7" t="n">
        <v>0</v>
      </c>
    </row>
    <row r="646" customFormat="false" ht="15" hidden="false" customHeight="false" outlineLevel="0" collapsed="false">
      <c r="A646" s="4" t="s">
        <v>1289</v>
      </c>
      <c r="B646" s="5" t="s">
        <v>1290</v>
      </c>
      <c r="C646" s="5" t="n">
        <v>388</v>
      </c>
      <c r="D646" s="5" t="n">
        <v>6.29</v>
      </c>
      <c r="E646" s="5" t="n">
        <v>80.86</v>
      </c>
      <c r="F646" s="6" t="n">
        <v>0.523</v>
      </c>
      <c r="G646" s="7" t="n">
        <v>0.01</v>
      </c>
    </row>
    <row r="647" customFormat="false" ht="15" hidden="false" customHeight="false" outlineLevel="0" collapsed="false">
      <c r="A647" s="4" t="s">
        <v>1291</v>
      </c>
      <c r="B647" s="5" t="s">
        <v>1292</v>
      </c>
      <c r="C647" s="5" t="n">
        <v>156</v>
      </c>
      <c r="D647" s="5" t="n">
        <v>12.19</v>
      </c>
      <c r="E647" s="5" t="n">
        <v>84.2</v>
      </c>
      <c r="F647" s="6" t="n">
        <v>0.526</v>
      </c>
      <c r="G647" s="7" t="n">
        <v>0.026</v>
      </c>
    </row>
    <row r="648" customFormat="false" ht="15" hidden="false" customHeight="false" outlineLevel="0" collapsed="false">
      <c r="A648" s="4" t="s">
        <v>1293</v>
      </c>
      <c r="B648" s="5" t="s">
        <v>1294</v>
      </c>
      <c r="C648" s="5" t="n">
        <v>36</v>
      </c>
      <c r="D648" s="5" t="n">
        <v>21.33</v>
      </c>
      <c r="E648" s="5" t="n">
        <v>82.72</v>
      </c>
      <c r="F648" s="6" t="n">
        <v>0.694</v>
      </c>
      <c r="G648" s="7" t="n">
        <v>0.056</v>
      </c>
    </row>
    <row r="649" customFormat="false" ht="15" hidden="false" customHeight="false" outlineLevel="0" collapsed="false">
      <c r="A649" s="4" t="s">
        <v>1295</v>
      </c>
      <c r="B649" s="5" t="s">
        <v>1296</v>
      </c>
      <c r="C649" s="8" t="n">
        <v>23185</v>
      </c>
      <c r="D649" s="5" t="n">
        <v>3.48</v>
      </c>
      <c r="E649" s="5" t="n">
        <v>62.87</v>
      </c>
      <c r="F649" s="6" t="n">
        <v>0.779</v>
      </c>
      <c r="G649" s="7" t="n">
        <v>0.029</v>
      </c>
    </row>
    <row r="650" customFormat="false" ht="15" hidden="false" customHeight="false" outlineLevel="0" collapsed="false">
      <c r="A650" s="4" t="s">
        <v>1297</v>
      </c>
      <c r="B650" s="5" t="s">
        <v>1298</v>
      </c>
      <c r="C650" s="8" t="n">
        <v>14449</v>
      </c>
      <c r="D650" s="5" t="n">
        <v>6.28</v>
      </c>
      <c r="E650" s="5" t="n">
        <v>68.11</v>
      </c>
      <c r="F650" s="6" t="n">
        <v>0.695</v>
      </c>
      <c r="G650" s="7" t="n">
        <v>0.011</v>
      </c>
    </row>
    <row r="651" customFormat="false" ht="15" hidden="false" customHeight="false" outlineLevel="0" collapsed="false">
      <c r="A651" s="4" t="s">
        <v>1299</v>
      </c>
      <c r="B651" s="5" t="s">
        <v>1300</v>
      </c>
      <c r="C651" s="8" t="n">
        <v>4247</v>
      </c>
      <c r="D651" s="5" t="n">
        <v>10.7</v>
      </c>
      <c r="E651" s="5" t="n">
        <v>72.28</v>
      </c>
      <c r="F651" s="6" t="n">
        <v>0.647</v>
      </c>
      <c r="G651" s="7" t="n">
        <v>0.073</v>
      </c>
    </row>
    <row r="652" customFormat="false" ht="15" hidden="false" customHeight="false" outlineLevel="0" collapsed="false">
      <c r="A652" s="4" t="s">
        <v>1301</v>
      </c>
      <c r="B652" s="5" t="s">
        <v>1302</v>
      </c>
      <c r="C652" s="8" t="n">
        <v>1675</v>
      </c>
      <c r="D652" s="5" t="n">
        <v>18.57</v>
      </c>
      <c r="E652" s="5" t="n">
        <v>68.49</v>
      </c>
      <c r="F652" s="6" t="n">
        <v>0.724</v>
      </c>
      <c r="G652" s="7" t="n">
        <v>0.209</v>
      </c>
    </row>
    <row r="653" customFormat="false" ht="15" hidden="false" customHeight="false" outlineLevel="0" collapsed="false">
      <c r="A653" s="4" t="s">
        <v>1303</v>
      </c>
      <c r="B653" s="5" t="s">
        <v>1304</v>
      </c>
      <c r="C653" s="8" t="n">
        <v>21369</v>
      </c>
      <c r="D653" s="5" t="n">
        <v>0.82</v>
      </c>
      <c r="E653" s="5" t="n">
        <v>67.1</v>
      </c>
      <c r="F653" s="6" t="n">
        <v>0.786</v>
      </c>
      <c r="G653" s="7" t="n">
        <v>0.008</v>
      </c>
    </row>
    <row r="654" customFormat="false" ht="15" hidden="false" customHeight="false" outlineLevel="0" collapsed="false">
      <c r="A654" s="4" t="s">
        <v>1305</v>
      </c>
      <c r="B654" s="5" t="s">
        <v>1306</v>
      </c>
      <c r="C654" s="8" t="n">
        <v>44778</v>
      </c>
      <c r="D654" s="5" t="n">
        <v>2.46</v>
      </c>
      <c r="E654" s="5" t="n">
        <v>67.89</v>
      </c>
      <c r="F654" s="6" t="n">
        <v>0.766</v>
      </c>
      <c r="G654" s="7" t="n">
        <v>0.001</v>
      </c>
    </row>
    <row r="655" customFormat="false" ht="15" hidden="false" customHeight="false" outlineLevel="0" collapsed="false">
      <c r="A655" s="4" t="s">
        <v>1307</v>
      </c>
      <c r="B655" s="5" t="s">
        <v>1308</v>
      </c>
      <c r="C655" s="8" t="n">
        <v>10397</v>
      </c>
      <c r="D655" s="5" t="n">
        <v>6.08</v>
      </c>
      <c r="E655" s="5" t="n">
        <v>71.9</v>
      </c>
      <c r="F655" s="6" t="n">
        <v>0.713</v>
      </c>
      <c r="G655" s="7" t="n">
        <v>0.007</v>
      </c>
    </row>
    <row r="656" customFormat="false" ht="15" hidden="false" customHeight="false" outlineLevel="0" collapsed="false">
      <c r="A656" s="4" t="s">
        <v>1309</v>
      </c>
      <c r="B656" s="5" t="s">
        <v>1310</v>
      </c>
      <c r="C656" s="8" t="n">
        <v>3800</v>
      </c>
      <c r="D656" s="5" t="n">
        <v>12.23</v>
      </c>
      <c r="E656" s="5" t="n">
        <v>74.81</v>
      </c>
      <c r="F656" s="6" t="n">
        <v>0.621</v>
      </c>
      <c r="G656" s="7" t="n">
        <v>0.043</v>
      </c>
    </row>
    <row r="657" customFormat="false" ht="15" hidden="false" customHeight="false" outlineLevel="0" collapsed="false">
      <c r="A657" s="4" t="s">
        <v>1311</v>
      </c>
      <c r="B657" s="5" t="s">
        <v>1312</v>
      </c>
      <c r="C657" s="8" t="n">
        <v>1279</v>
      </c>
      <c r="D657" s="5" t="n">
        <v>20.59</v>
      </c>
      <c r="E657" s="5" t="n">
        <v>72.3</v>
      </c>
      <c r="F657" s="6" t="n">
        <v>0.68</v>
      </c>
      <c r="G657" s="7" t="n">
        <v>0.13</v>
      </c>
    </row>
    <row r="658" customFormat="false" ht="15" hidden="false" customHeight="false" outlineLevel="0" collapsed="false">
      <c r="A658" s="4" t="s">
        <v>1313</v>
      </c>
      <c r="B658" s="5" t="s">
        <v>1314</v>
      </c>
      <c r="C658" s="8" t="n">
        <v>26477</v>
      </c>
      <c r="D658" s="5" t="n">
        <v>0</v>
      </c>
      <c r="E658" s="5" t="n">
        <v>64.33</v>
      </c>
      <c r="F658" s="6" t="n">
        <v>0.692</v>
      </c>
      <c r="G658" s="7" t="n">
        <v>0.005</v>
      </c>
    </row>
    <row r="659" customFormat="false" ht="15" hidden="false" customHeight="false" outlineLevel="0" collapsed="false">
      <c r="A659" s="4" t="s">
        <v>1315</v>
      </c>
      <c r="B659" s="5" t="s">
        <v>1316</v>
      </c>
      <c r="C659" s="8" t="n">
        <v>71428</v>
      </c>
      <c r="D659" s="5" t="n">
        <v>1.99</v>
      </c>
      <c r="E659" s="5" t="n">
        <v>65.25</v>
      </c>
      <c r="F659" s="6" t="n">
        <v>0.65</v>
      </c>
      <c r="G659" s="7" t="n">
        <v>0.003</v>
      </c>
    </row>
    <row r="660" customFormat="false" ht="15" hidden="false" customHeight="false" outlineLevel="0" collapsed="false">
      <c r="A660" s="4" t="s">
        <v>1317</v>
      </c>
      <c r="B660" s="5" t="s">
        <v>1318</v>
      </c>
      <c r="C660" s="8" t="n">
        <v>14962</v>
      </c>
      <c r="D660" s="5" t="n">
        <v>7.12</v>
      </c>
      <c r="E660" s="5" t="n">
        <v>68.98</v>
      </c>
      <c r="F660" s="6" t="n">
        <v>0.603</v>
      </c>
      <c r="G660" s="7" t="n">
        <v>0.009</v>
      </c>
    </row>
    <row r="661" customFormat="false" ht="15" hidden="false" customHeight="false" outlineLevel="0" collapsed="false">
      <c r="A661" s="4" t="s">
        <v>1319</v>
      </c>
      <c r="B661" s="5" t="s">
        <v>1320</v>
      </c>
      <c r="C661" s="8" t="n">
        <v>5982</v>
      </c>
      <c r="D661" s="5" t="n">
        <v>12.92</v>
      </c>
      <c r="E661" s="5" t="n">
        <v>70.81</v>
      </c>
      <c r="F661" s="6" t="n">
        <v>0.586</v>
      </c>
      <c r="G661" s="7" t="n">
        <v>0.042</v>
      </c>
    </row>
    <row r="662" customFormat="false" ht="15" hidden="false" customHeight="false" outlineLevel="0" collapsed="false">
      <c r="A662" s="4" t="s">
        <v>1321</v>
      </c>
      <c r="B662" s="5" t="s">
        <v>1322</v>
      </c>
      <c r="C662" s="8" t="n">
        <v>1866</v>
      </c>
      <c r="D662" s="5" t="n">
        <v>19.63</v>
      </c>
      <c r="E662" s="5" t="n">
        <v>67.24</v>
      </c>
      <c r="F662" s="6" t="n">
        <v>0.661</v>
      </c>
      <c r="G662" s="7" t="n">
        <v>0.181</v>
      </c>
    </row>
    <row r="663" customFormat="false" ht="22.5" hidden="false" customHeight="false" outlineLevel="0" collapsed="false">
      <c r="A663" s="4" t="s">
        <v>1323</v>
      </c>
      <c r="B663" s="5" t="s">
        <v>1324</v>
      </c>
      <c r="C663" s="8" t="n">
        <v>1108</v>
      </c>
      <c r="D663" s="5" t="n">
        <v>2.16</v>
      </c>
      <c r="E663" s="5" t="n">
        <v>6.5</v>
      </c>
      <c r="F663" s="6" t="n">
        <v>0.465</v>
      </c>
      <c r="G663" s="7" t="n">
        <v>0.004</v>
      </c>
    </row>
    <row r="664" customFormat="false" ht="22.5" hidden="false" customHeight="false" outlineLevel="0" collapsed="false">
      <c r="A664" s="4" t="s">
        <v>1325</v>
      </c>
      <c r="B664" s="5" t="s">
        <v>1326</v>
      </c>
      <c r="C664" s="5" t="n">
        <v>94</v>
      </c>
      <c r="D664" s="5" t="n">
        <v>6.99</v>
      </c>
      <c r="E664" s="5" t="n">
        <v>5.82</v>
      </c>
      <c r="F664" s="6" t="n">
        <v>0.436</v>
      </c>
      <c r="G664" s="7" t="n">
        <v>0</v>
      </c>
    </row>
    <row r="665" customFormat="false" ht="22.5" hidden="false" customHeight="false" outlineLevel="0" collapsed="false">
      <c r="A665" s="4" t="s">
        <v>1327</v>
      </c>
      <c r="B665" s="5" t="s">
        <v>1328</v>
      </c>
      <c r="C665" s="5" t="n">
        <v>28</v>
      </c>
      <c r="D665" s="5" t="n">
        <v>12.07</v>
      </c>
      <c r="E665" s="5" t="n">
        <v>4.98</v>
      </c>
      <c r="F665" s="6" t="n">
        <v>0.607</v>
      </c>
      <c r="G665" s="7" t="n">
        <v>0</v>
      </c>
    </row>
    <row r="666" customFormat="false" ht="22.5" hidden="false" customHeight="false" outlineLevel="0" collapsed="false">
      <c r="A666" s="4" t="s">
        <v>1329</v>
      </c>
      <c r="B666" s="5" t="s">
        <v>1330</v>
      </c>
      <c r="C666" s="5" t="n">
        <v>16</v>
      </c>
      <c r="D666" s="5" t="n">
        <v>21.75</v>
      </c>
      <c r="E666" s="5" t="n">
        <v>8.06</v>
      </c>
      <c r="F666" s="6" t="n">
        <v>0.563</v>
      </c>
      <c r="G666" s="7" t="n">
        <v>0.063</v>
      </c>
    </row>
    <row r="667" customFormat="false" ht="22.5" hidden="false" customHeight="false" outlineLevel="0" collapsed="false">
      <c r="A667" s="4" t="s">
        <v>1331</v>
      </c>
      <c r="B667" s="5" t="s">
        <v>1332</v>
      </c>
      <c r="C667" s="8" t="n">
        <v>61505</v>
      </c>
      <c r="D667" s="5" t="n">
        <v>0.03</v>
      </c>
      <c r="E667" s="5" t="n">
        <v>62.73</v>
      </c>
      <c r="F667" s="6" t="n">
        <v>0.467</v>
      </c>
      <c r="G667" s="7" t="n">
        <v>0.004</v>
      </c>
    </row>
    <row r="668" customFormat="false" ht="22.5" hidden="false" customHeight="false" outlineLevel="0" collapsed="false">
      <c r="A668" s="4" t="s">
        <v>1333</v>
      </c>
      <c r="B668" s="5" t="s">
        <v>1334</v>
      </c>
      <c r="C668" s="8" t="n">
        <v>3537</v>
      </c>
      <c r="D668" s="5" t="n">
        <v>0</v>
      </c>
      <c r="E668" s="5" t="n">
        <v>50.23</v>
      </c>
      <c r="F668" s="6" t="n">
        <v>0.763</v>
      </c>
      <c r="G668" s="7" t="n">
        <v>0</v>
      </c>
    </row>
    <row r="669" customFormat="false" ht="22.5" hidden="false" customHeight="false" outlineLevel="0" collapsed="false">
      <c r="A669" s="4" t="s">
        <v>1335</v>
      </c>
      <c r="B669" s="5" t="s">
        <v>1336</v>
      </c>
      <c r="C669" s="8" t="n">
        <v>1029</v>
      </c>
      <c r="D669" s="5" t="n">
        <v>1.66</v>
      </c>
      <c r="E669" s="5" t="n">
        <v>51.21</v>
      </c>
      <c r="F669" s="6" t="n">
        <v>0.723</v>
      </c>
      <c r="G669" s="7" t="n">
        <v>0</v>
      </c>
    </row>
    <row r="670" customFormat="false" ht="22.5" hidden="false" customHeight="false" outlineLevel="0" collapsed="false">
      <c r="A670" s="4" t="s">
        <v>1337</v>
      </c>
      <c r="B670" s="5" t="s">
        <v>1338</v>
      </c>
      <c r="C670" s="5" t="n">
        <v>43</v>
      </c>
      <c r="D670" s="5" t="n">
        <v>6.23</v>
      </c>
      <c r="E670" s="5" t="n">
        <v>46.19</v>
      </c>
      <c r="F670" s="6" t="n">
        <v>0.698</v>
      </c>
      <c r="G670" s="7" t="n">
        <v>0</v>
      </c>
    </row>
    <row r="671" customFormat="false" ht="22.5" hidden="false" customHeight="false" outlineLevel="0" collapsed="false">
      <c r="A671" s="4" t="s">
        <v>1339</v>
      </c>
      <c r="B671" s="5" t="s">
        <v>1340</v>
      </c>
      <c r="C671" s="5" t="n">
        <v>11</v>
      </c>
      <c r="D671" s="5" t="n">
        <v>15.64</v>
      </c>
      <c r="E671" s="5" t="n">
        <v>41.82</v>
      </c>
      <c r="F671" s="6" t="n">
        <v>0.545</v>
      </c>
      <c r="G671" s="7" t="n">
        <v>0</v>
      </c>
    </row>
    <row r="672" customFormat="false" ht="22.5" hidden="false" customHeight="false" outlineLevel="0" collapsed="false">
      <c r="A672" s="4" t="s">
        <v>1341</v>
      </c>
      <c r="B672" s="5" t="s">
        <v>1342</v>
      </c>
      <c r="C672" s="8" t="n">
        <v>11045</v>
      </c>
      <c r="D672" s="5" t="n">
        <v>0</v>
      </c>
      <c r="E672" s="5" t="n">
        <v>59.35</v>
      </c>
      <c r="F672" s="6" t="n">
        <v>0.628</v>
      </c>
      <c r="G672" s="7" t="n">
        <v>0.004</v>
      </c>
    </row>
    <row r="673" customFormat="false" ht="15" hidden="false" customHeight="false" outlineLevel="0" collapsed="false">
      <c r="A673" s="4" t="s">
        <v>1343</v>
      </c>
      <c r="B673" s="5" t="s">
        <v>1344</v>
      </c>
      <c r="C673" s="8" t="n">
        <v>9668</v>
      </c>
      <c r="D673" s="5" t="n">
        <v>2.63</v>
      </c>
      <c r="E673" s="5" t="n">
        <v>61.32</v>
      </c>
      <c r="F673" s="6" t="n">
        <v>0.721</v>
      </c>
      <c r="G673" s="7" t="n">
        <v>0</v>
      </c>
    </row>
    <row r="674" customFormat="false" ht="15" hidden="false" customHeight="false" outlineLevel="0" collapsed="false">
      <c r="A674" s="4" t="s">
        <v>1345</v>
      </c>
      <c r="B674" s="5" t="s">
        <v>1346</v>
      </c>
      <c r="C674" s="8" t="n">
        <v>2681</v>
      </c>
      <c r="D674" s="5" t="n">
        <v>4.6</v>
      </c>
      <c r="E674" s="5" t="n">
        <v>64.22</v>
      </c>
      <c r="F674" s="6" t="n">
        <v>0.664</v>
      </c>
      <c r="G674" s="7" t="n">
        <v>0.001</v>
      </c>
    </row>
    <row r="675" customFormat="false" ht="15" hidden="false" customHeight="false" outlineLevel="0" collapsed="false">
      <c r="A675" s="4" t="s">
        <v>1347</v>
      </c>
      <c r="B675" s="5" t="s">
        <v>1348</v>
      </c>
      <c r="C675" s="5" t="n">
        <v>303</v>
      </c>
      <c r="D675" s="5" t="n">
        <v>9.37</v>
      </c>
      <c r="E675" s="5" t="n">
        <v>68.67</v>
      </c>
      <c r="F675" s="6" t="n">
        <v>0.647</v>
      </c>
      <c r="G675" s="7" t="n">
        <v>0.017</v>
      </c>
    </row>
    <row r="676" customFormat="false" ht="15" hidden="false" customHeight="false" outlineLevel="0" collapsed="false">
      <c r="A676" s="4" t="s">
        <v>1349</v>
      </c>
      <c r="B676" s="5" t="s">
        <v>1350</v>
      </c>
      <c r="C676" s="5" t="n">
        <v>91</v>
      </c>
      <c r="D676" s="5" t="n">
        <v>15.96</v>
      </c>
      <c r="E676" s="5" t="n">
        <v>67.67</v>
      </c>
      <c r="F676" s="6" t="n">
        <v>0.758</v>
      </c>
      <c r="G676" s="7" t="n">
        <v>0.077</v>
      </c>
    </row>
    <row r="677" customFormat="false" ht="22.5" hidden="false" customHeight="false" outlineLevel="0" collapsed="false">
      <c r="A677" s="4" t="s">
        <v>1351</v>
      </c>
      <c r="B677" s="5" t="s">
        <v>1352</v>
      </c>
      <c r="C677" s="8" t="n">
        <v>3467</v>
      </c>
      <c r="D677" s="5" t="n">
        <v>0.69</v>
      </c>
      <c r="E677" s="5" t="n">
        <v>59.51</v>
      </c>
      <c r="F677" s="6" t="n">
        <v>0.633</v>
      </c>
      <c r="G677" s="7" t="n">
        <v>0</v>
      </c>
    </row>
    <row r="678" customFormat="false" ht="15" hidden="false" customHeight="false" outlineLevel="0" collapsed="false">
      <c r="A678" s="4" t="s">
        <v>1353</v>
      </c>
      <c r="B678" s="5" t="s">
        <v>1354</v>
      </c>
      <c r="C678" s="8" t="n">
        <v>9108</v>
      </c>
      <c r="D678" s="5" t="n">
        <v>2.39</v>
      </c>
      <c r="E678" s="5" t="n">
        <v>61.64</v>
      </c>
      <c r="F678" s="6" t="n">
        <v>0.662</v>
      </c>
      <c r="G678" s="7" t="n">
        <v>0</v>
      </c>
    </row>
    <row r="679" customFormat="false" ht="15" hidden="false" customHeight="false" outlineLevel="0" collapsed="false">
      <c r="A679" s="4" t="s">
        <v>1355</v>
      </c>
      <c r="B679" s="5" t="s">
        <v>1356</v>
      </c>
      <c r="C679" s="8" t="n">
        <v>1487</v>
      </c>
      <c r="D679" s="5" t="n">
        <v>6.7</v>
      </c>
      <c r="E679" s="5" t="n">
        <v>68.87</v>
      </c>
      <c r="F679" s="6" t="n">
        <v>0.69</v>
      </c>
      <c r="G679" s="7" t="n">
        <v>0</v>
      </c>
    </row>
    <row r="680" customFormat="false" ht="15" hidden="false" customHeight="false" outlineLevel="0" collapsed="false">
      <c r="A680" s="4" t="s">
        <v>1357</v>
      </c>
      <c r="B680" s="5" t="s">
        <v>1358</v>
      </c>
      <c r="C680" s="5" t="n">
        <v>552</v>
      </c>
      <c r="D680" s="5" t="n">
        <v>13.17</v>
      </c>
      <c r="E680" s="5" t="n">
        <v>70.91</v>
      </c>
      <c r="F680" s="6" t="n">
        <v>0.716</v>
      </c>
      <c r="G680" s="7" t="n">
        <v>0.033</v>
      </c>
    </row>
    <row r="681" customFormat="false" ht="15" hidden="false" customHeight="false" outlineLevel="0" collapsed="false">
      <c r="A681" s="4" t="s">
        <v>1359</v>
      </c>
      <c r="B681" s="5" t="s">
        <v>1360</v>
      </c>
      <c r="C681" s="5" t="n">
        <v>166</v>
      </c>
      <c r="D681" s="5" t="n">
        <v>22.45</v>
      </c>
      <c r="E681" s="5" t="n">
        <v>69.78</v>
      </c>
      <c r="F681" s="6" t="n">
        <v>0.711</v>
      </c>
      <c r="G681" s="7" t="n">
        <v>0.157</v>
      </c>
    </row>
    <row r="682" customFormat="false" ht="15" hidden="false" customHeight="false" outlineLevel="0" collapsed="false">
      <c r="A682" s="4" t="s">
        <v>1361</v>
      </c>
      <c r="B682" s="5" t="s">
        <v>1362</v>
      </c>
      <c r="C682" s="8" t="n">
        <v>1720</v>
      </c>
      <c r="D682" s="5" t="n">
        <v>4.61</v>
      </c>
      <c r="E682" s="5" t="n">
        <v>80.64</v>
      </c>
      <c r="F682" s="6" t="n">
        <v>0.501</v>
      </c>
      <c r="G682" s="7" t="n">
        <v>0.031</v>
      </c>
    </row>
    <row r="683" customFormat="false" ht="15" hidden="false" customHeight="false" outlineLevel="0" collapsed="false">
      <c r="A683" s="4" t="s">
        <v>1363</v>
      </c>
      <c r="B683" s="5" t="s">
        <v>1364</v>
      </c>
      <c r="C683" s="8" t="n">
        <v>4613</v>
      </c>
      <c r="D683" s="5" t="n">
        <v>7.45</v>
      </c>
      <c r="E683" s="5" t="n">
        <v>81.96</v>
      </c>
      <c r="F683" s="6" t="n">
        <v>0.491</v>
      </c>
      <c r="G683" s="7" t="n">
        <v>0.003</v>
      </c>
    </row>
    <row r="684" customFormat="false" ht="15" hidden="false" customHeight="false" outlineLevel="0" collapsed="false">
      <c r="A684" s="4" t="s">
        <v>1365</v>
      </c>
      <c r="B684" s="5" t="s">
        <v>1366</v>
      </c>
      <c r="C684" s="8" t="n">
        <v>1016</v>
      </c>
      <c r="D684" s="5" t="n">
        <v>12.51</v>
      </c>
      <c r="E684" s="5" t="n">
        <v>82.04</v>
      </c>
      <c r="F684" s="6" t="n">
        <v>0.478</v>
      </c>
      <c r="G684" s="7" t="n">
        <v>0.026</v>
      </c>
    </row>
    <row r="685" customFormat="false" ht="15" hidden="false" customHeight="false" outlineLevel="0" collapsed="false">
      <c r="A685" s="4" t="s">
        <v>1367</v>
      </c>
      <c r="B685" s="5" t="s">
        <v>1368</v>
      </c>
      <c r="C685" s="5" t="n">
        <v>278</v>
      </c>
      <c r="D685" s="5" t="n">
        <v>20.26</v>
      </c>
      <c r="E685" s="5" t="n">
        <v>81.04</v>
      </c>
      <c r="F685" s="6" t="n">
        <v>0.522</v>
      </c>
      <c r="G685" s="7" t="n">
        <v>0.112</v>
      </c>
    </row>
    <row r="686" customFormat="false" ht="22.5" hidden="false" customHeight="false" outlineLevel="0" collapsed="false">
      <c r="A686" s="4" t="s">
        <v>1369</v>
      </c>
      <c r="B686" s="5" t="s">
        <v>1370</v>
      </c>
      <c r="C686" s="8" t="n">
        <v>2836</v>
      </c>
      <c r="D686" s="5" t="n">
        <v>2.21</v>
      </c>
      <c r="E686" s="5" t="n">
        <v>56.5</v>
      </c>
      <c r="F686" s="6" t="n">
        <v>0.559</v>
      </c>
      <c r="G686" s="7" t="n">
        <v>0.003</v>
      </c>
    </row>
    <row r="687" customFormat="false" ht="22.5" hidden="false" customHeight="false" outlineLevel="0" collapsed="false">
      <c r="A687" s="4" t="s">
        <v>1371</v>
      </c>
      <c r="B687" s="5" t="s">
        <v>1372</v>
      </c>
      <c r="C687" s="8" t="n">
        <v>1199</v>
      </c>
      <c r="D687" s="5" t="n">
        <v>5.55</v>
      </c>
      <c r="E687" s="5" t="n">
        <v>73.28</v>
      </c>
      <c r="F687" s="6" t="n">
        <v>0.542</v>
      </c>
      <c r="G687" s="7" t="n">
        <v>0.005</v>
      </c>
    </row>
    <row r="688" customFormat="false" ht="22.5" hidden="false" customHeight="false" outlineLevel="0" collapsed="false">
      <c r="A688" s="4" t="s">
        <v>1373</v>
      </c>
      <c r="B688" s="5" t="s">
        <v>1374</v>
      </c>
      <c r="C688" s="5" t="n">
        <v>314</v>
      </c>
      <c r="D688" s="5" t="n">
        <v>12.86</v>
      </c>
      <c r="E688" s="5" t="n">
        <v>80.21</v>
      </c>
      <c r="F688" s="6" t="n">
        <v>0.443</v>
      </c>
      <c r="G688" s="7" t="n">
        <v>0.067</v>
      </c>
    </row>
    <row r="689" customFormat="false" ht="22.5" hidden="false" customHeight="false" outlineLevel="0" collapsed="false">
      <c r="A689" s="4" t="s">
        <v>1375</v>
      </c>
      <c r="B689" s="5" t="s">
        <v>1376</v>
      </c>
      <c r="C689" s="5" t="n">
        <v>85</v>
      </c>
      <c r="D689" s="5" t="n">
        <v>20.92</v>
      </c>
      <c r="E689" s="5" t="n">
        <v>77.95</v>
      </c>
      <c r="F689" s="6" t="n">
        <v>0.671</v>
      </c>
      <c r="G689" s="7" t="n">
        <v>0.259</v>
      </c>
    </row>
    <row r="690" customFormat="false" ht="22.5" hidden="false" customHeight="false" outlineLevel="0" collapsed="false">
      <c r="A690" s="4" t="s">
        <v>1377</v>
      </c>
      <c r="B690" s="5" t="s">
        <v>1378</v>
      </c>
      <c r="C690" s="5" t="n">
        <v>178</v>
      </c>
      <c r="D690" s="5" t="n">
        <v>0</v>
      </c>
      <c r="E690" s="5" t="n">
        <v>70.31</v>
      </c>
      <c r="F690" s="6" t="n">
        <v>0.713</v>
      </c>
      <c r="G690" s="7" t="n">
        <v>0.208</v>
      </c>
    </row>
    <row r="691" customFormat="false" ht="22.5" hidden="false" customHeight="false" outlineLevel="0" collapsed="false">
      <c r="A691" s="4" t="s">
        <v>1379</v>
      </c>
      <c r="B691" s="5" t="s">
        <v>1380</v>
      </c>
      <c r="C691" s="8" t="n">
        <v>1110</v>
      </c>
      <c r="D691" s="5" t="n">
        <v>2.6</v>
      </c>
      <c r="E691" s="5" t="n">
        <v>69.42</v>
      </c>
      <c r="F691" s="6" t="n">
        <v>0.595</v>
      </c>
      <c r="G691" s="7" t="n">
        <v>0.061</v>
      </c>
    </row>
    <row r="692" customFormat="false" ht="22.5" hidden="false" customHeight="false" outlineLevel="0" collapsed="false">
      <c r="A692" s="4" t="s">
        <v>1381</v>
      </c>
      <c r="B692" s="5" t="s">
        <v>1382</v>
      </c>
      <c r="C692" s="5" t="n">
        <v>539</v>
      </c>
      <c r="D692" s="5" t="n">
        <v>5.94</v>
      </c>
      <c r="E692" s="5" t="n">
        <v>71.74</v>
      </c>
      <c r="F692" s="6" t="n">
        <v>0.584</v>
      </c>
      <c r="G692" s="7" t="n">
        <v>0.037</v>
      </c>
    </row>
    <row r="693" customFormat="false" ht="22.5" hidden="false" customHeight="false" outlineLevel="0" collapsed="false">
      <c r="A693" s="4" t="s">
        <v>1383</v>
      </c>
      <c r="B693" s="5" t="s">
        <v>1384</v>
      </c>
      <c r="C693" s="5" t="n">
        <v>243</v>
      </c>
      <c r="D693" s="5" t="n">
        <v>11.27</v>
      </c>
      <c r="E693" s="5" t="n">
        <v>73.92</v>
      </c>
      <c r="F693" s="6" t="n">
        <v>0.556</v>
      </c>
      <c r="G693" s="7" t="n">
        <v>0.156</v>
      </c>
    </row>
    <row r="694" customFormat="false" ht="22.5" hidden="false" customHeight="false" outlineLevel="0" collapsed="false">
      <c r="A694" s="4" t="s">
        <v>1385</v>
      </c>
      <c r="B694" s="5" t="s">
        <v>1386</v>
      </c>
      <c r="C694" s="5" t="n">
        <v>237</v>
      </c>
      <c r="D694" s="5" t="n">
        <v>19.37</v>
      </c>
      <c r="E694" s="5" t="n">
        <v>71.05</v>
      </c>
      <c r="F694" s="6" t="n">
        <v>0.658</v>
      </c>
      <c r="G694" s="7" t="n">
        <v>0.3</v>
      </c>
    </row>
    <row r="695" customFormat="false" ht="22.5" hidden="false" customHeight="false" outlineLevel="0" collapsed="false">
      <c r="A695" s="4" t="s">
        <v>1387</v>
      </c>
      <c r="B695" s="5" t="s">
        <v>1388</v>
      </c>
      <c r="C695" s="5" t="n">
        <v>283</v>
      </c>
      <c r="D695" s="5" t="n">
        <v>0</v>
      </c>
      <c r="E695" s="5" t="n">
        <v>64.33</v>
      </c>
      <c r="F695" s="6" t="n">
        <v>0.678</v>
      </c>
      <c r="G695" s="7" t="n">
        <v>0.06</v>
      </c>
    </row>
    <row r="696" customFormat="false" ht="22.5" hidden="false" customHeight="false" outlineLevel="0" collapsed="false">
      <c r="A696" s="4" t="s">
        <v>1389</v>
      </c>
      <c r="B696" s="5" t="s">
        <v>1390</v>
      </c>
      <c r="C696" s="8" t="n">
        <v>2956</v>
      </c>
      <c r="D696" s="5" t="n">
        <v>1.94</v>
      </c>
      <c r="E696" s="5" t="n">
        <v>67.23</v>
      </c>
      <c r="F696" s="6" t="n">
        <v>0.79</v>
      </c>
      <c r="G696" s="7" t="n">
        <v>0.005</v>
      </c>
    </row>
    <row r="697" customFormat="false" ht="22.5" hidden="false" customHeight="false" outlineLevel="0" collapsed="false">
      <c r="A697" s="4" t="s">
        <v>1391</v>
      </c>
      <c r="B697" s="5" t="s">
        <v>1392</v>
      </c>
      <c r="C697" s="5" t="n">
        <v>488</v>
      </c>
      <c r="D697" s="5" t="n">
        <v>6.35</v>
      </c>
      <c r="E697" s="5" t="n">
        <v>70.95</v>
      </c>
      <c r="F697" s="6" t="n">
        <v>0.666</v>
      </c>
      <c r="G697" s="7" t="n">
        <v>0.02</v>
      </c>
    </row>
    <row r="698" customFormat="false" ht="22.5" hidden="false" customHeight="false" outlineLevel="0" collapsed="false">
      <c r="A698" s="4" t="s">
        <v>1393</v>
      </c>
      <c r="B698" s="5" t="s">
        <v>1394</v>
      </c>
      <c r="C698" s="5" t="n">
        <v>141</v>
      </c>
      <c r="D698" s="5" t="n">
        <v>11.96</v>
      </c>
      <c r="E698" s="5" t="n">
        <v>73.29</v>
      </c>
      <c r="F698" s="6" t="n">
        <v>0.674</v>
      </c>
      <c r="G698" s="7" t="n">
        <v>0.099</v>
      </c>
    </row>
    <row r="699" customFormat="false" ht="22.5" hidden="false" customHeight="false" outlineLevel="0" collapsed="false">
      <c r="A699" s="4" t="s">
        <v>1395</v>
      </c>
      <c r="B699" s="5" t="s">
        <v>1396</v>
      </c>
      <c r="C699" s="5" t="n">
        <v>58</v>
      </c>
      <c r="D699" s="5" t="n">
        <v>19.59</v>
      </c>
      <c r="E699" s="5" t="n">
        <v>69.19</v>
      </c>
      <c r="F699" s="6" t="n">
        <v>0.741</v>
      </c>
      <c r="G699" s="7" t="n">
        <v>0.207</v>
      </c>
    </row>
    <row r="700" customFormat="false" ht="22.5" hidden="false" customHeight="false" outlineLevel="0" collapsed="false">
      <c r="A700" s="4" t="s">
        <v>1397</v>
      </c>
      <c r="B700" s="5" t="s">
        <v>1398</v>
      </c>
      <c r="C700" s="8" t="n">
        <v>1017</v>
      </c>
      <c r="D700" s="5" t="n">
        <v>0</v>
      </c>
      <c r="E700" s="5" t="n">
        <v>63.91</v>
      </c>
      <c r="F700" s="6" t="n">
        <v>0.684</v>
      </c>
      <c r="G700" s="7" t="n">
        <v>0.01</v>
      </c>
    </row>
    <row r="701" customFormat="false" ht="22.5" hidden="false" customHeight="false" outlineLevel="0" collapsed="false">
      <c r="A701" s="4" t="s">
        <v>1399</v>
      </c>
      <c r="B701" s="5" t="s">
        <v>1400</v>
      </c>
      <c r="C701" s="8" t="n">
        <v>5974</v>
      </c>
      <c r="D701" s="5" t="n">
        <v>2.08</v>
      </c>
      <c r="E701" s="5" t="n">
        <v>67.32</v>
      </c>
      <c r="F701" s="6" t="n">
        <v>0.616</v>
      </c>
      <c r="G701" s="7" t="n">
        <v>0.007</v>
      </c>
    </row>
    <row r="702" customFormat="false" ht="22.5" hidden="false" customHeight="false" outlineLevel="0" collapsed="false">
      <c r="A702" s="4" t="s">
        <v>1401</v>
      </c>
      <c r="B702" s="5" t="s">
        <v>1402</v>
      </c>
      <c r="C702" s="8" t="n">
        <v>1711</v>
      </c>
      <c r="D702" s="5" t="n">
        <v>5.38</v>
      </c>
      <c r="E702" s="5" t="n">
        <v>67.88</v>
      </c>
      <c r="F702" s="6" t="n">
        <v>0.6</v>
      </c>
      <c r="G702" s="7" t="n">
        <v>0.012</v>
      </c>
    </row>
    <row r="703" customFormat="false" ht="22.5" hidden="false" customHeight="false" outlineLevel="0" collapsed="false">
      <c r="A703" s="4" t="s">
        <v>1403</v>
      </c>
      <c r="B703" s="5" t="s">
        <v>1404</v>
      </c>
      <c r="C703" s="8" t="n">
        <v>1675</v>
      </c>
      <c r="D703" s="5" t="n">
        <v>11.08</v>
      </c>
      <c r="E703" s="5" t="n">
        <v>72.39</v>
      </c>
      <c r="F703" s="6" t="n">
        <v>0.569</v>
      </c>
      <c r="G703" s="7" t="n">
        <v>0.039</v>
      </c>
    </row>
    <row r="704" customFormat="false" ht="22.5" hidden="false" customHeight="false" outlineLevel="0" collapsed="false">
      <c r="A704" s="4" t="s">
        <v>1405</v>
      </c>
      <c r="B704" s="5" t="s">
        <v>1406</v>
      </c>
      <c r="C704" s="5" t="n">
        <v>843</v>
      </c>
      <c r="D704" s="5" t="n">
        <v>22.14</v>
      </c>
      <c r="E704" s="5" t="n">
        <v>70.7</v>
      </c>
      <c r="F704" s="6" t="n">
        <v>0.636</v>
      </c>
      <c r="G704" s="7" t="n">
        <v>0.153</v>
      </c>
    </row>
    <row r="705" customFormat="false" ht="22.5" hidden="false" customHeight="false" outlineLevel="0" collapsed="false">
      <c r="A705" s="4" t="s">
        <v>1407</v>
      </c>
      <c r="B705" s="5" t="s">
        <v>1408</v>
      </c>
      <c r="C705" s="8" t="n">
        <v>8036</v>
      </c>
      <c r="D705" s="5" t="n">
        <v>0</v>
      </c>
      <c r="E705" s="5" t="n">
        <v>60.18</v>
      </c>
      <c r="F705" s="6" t="n">
        <v>0.455</v>
      </c>
      <c r="G705" s="7" t="n">
        <v>0</v>
      </c>
    </row>
    <row r="706" customFormat="false" ht="22.5" hidden="false" customHeight="false" outlineLevel="0" collapsed="false">
      <c r="A706" s="4" t="s">
        <v>1409</v>
      </c>
      <c r="B706" s="5" t="s">
        <v>1410</v>
      </c>
      <c r="C706" s="8" t="n">
        <v>1724</v>
      </c>
      <c r="D706" s="5" t="n">
        <v>1.62</v>
      </c>
      <c r="E706" s="5" t="n">
        <v>67.26</v>
      </c>
      <c r="F706" s="6" t="n">
        <v>0.567</v>
      </c>
      <c r="G706" s="7" t="n">
        <v>0.002</v>
      </c>
    </row>
    <row r="707" customFormat="false" ht="22.5" hidden="false" customHeight="false" outlineLevel="0" collapsed="false">
      <c r="A707" s="4" t="s">
        <v>1411</v>
      </c>
      <c r="B707" s="5" t="s">
        <v>1412</v>
      </c>
      <c r="C707" s="5" t="n">
        <v>154</v>
      </c>
      <c r="D707" s="5" t="n">
        <v>5.47</v>
      </c>
      <c r="E707" s="5" t="n">
        <v>66.55</v>
      </c>
      <c r="F707" s="6" t="n">
        <v>0.519</v>
      </c>
      <c r="G707" s="7" t="n">
        <v>0</v>
      </c>
    </row>
    <row r="708" customFormat="false" ht="22.5" hidden="false" customHeight="false" outlineLevel="0" collapsed="false">
      <c r="A708" s="4" t="s">
        <v>1413</v>
      </c>
      <c r="B708" s="5" t="s">
        <v>1414</v>
      </c>
      <c r="C708" s="5" t="n">
        <v>54</v>
      </c>
      <c r="D708" s="5" t="n">
        <v>12.81</v>
      </c>
      <c r="E708" s="5" t="n">
        <v>67.93</v>
      </c>
      <c r="F708" s="6" t="n">
        <v>0.444</v>
      </c>
      <c r="G708" s="7" t="n">
        <v>0.056</v>
      </c>
    </row>
    <row r="709" customFormat="false" ht="22.5" hidden="false" customHeight="false" outlineLevel="0" collapsed="false">
      <c r="A709" s="4" t="s">
        <v>1415</v>
      </c>
      <c r="B709" s="5" t="s">
        <v>1416</v>
      </c>
      <c r="C709" s="5" t="n">
        <v>23</v>
      </c>
      <c r="D709" s="5" t="n">
        <v>28.48</v>
      </c>
      <c r="E709" s="5" t="n">
        <v>64.22</v>
      </c>
      <c r="F709" s="6" t="n">
        <v>0.87</v>
      </c>
      <c r="G709" s="7" t="n">
        <v>0.261</v>
      </c>
    </row>
    <row r="710" customFormat="false" ht="15" hidden="false" customHeight="false" outlineLevel="0" collapsed="false">
      <c r="A710" s="4" t="s">
        <v>1417</v>
      </c>
      <c r="B710" s="5" t="s">
        <v>1418</v>
      </c>
      <c r="C710" s="8" t="n">
        <v>11954</v>
      </c>
      <c r="D710" s="5" t="n">
        <v>0.39</v>
      </c>
      <c r="E710" s="5" t="n">
        <v>67.4</v>
      </c>
      <c r="F710" s="6" t="n">
        <v>0.66</v>
      </c>
      <c r="G710" s="7" t="n">
        <v>0</v>
      </c>
    </row>
    <row r="711" customFormat="false" ht="15" hidden="false" customHeight="false" outlineLevel="0" collapsed="false">
      <c r="A711" s="4" t="s">
        <v>1419</v>
      </c>
      <c r="B711" s="5" t="s">
        <v>1420</v>
      </c>
      <c r="C711" s="8" t="n">
        <v>8177</v>
      </c>
      <c r="D711" s="5" t="n">
        <v>3.54</v>
      </c>
      <c r="E711" s="5" t="n">
        <v>66.66</v>
      </c>
      <c r="F711" s="6" t="n">
        <v>0.641</v>
      </c>
      <c r="G711" s="7" t="n">
        <v>0.037</v>
      </c>
    </row>
    <row r="712" customFormat="false" ht="15" hidden="false" customHeight="false" outlineLevel="0" collapsed="false">
      <c r="A712" s="4" t="s">
        <v>1421</v>
      </c>
      <c r="B712" s="5" t="s">
        <v>1422</v>
      </c>
      <c r="C712" s="8" t="n">
        <v>8209</v>
      </c>
      <c r="D712" s="5" t="n">
        <v>6.83</v>
      </c>
      <c r="E712" s="5" t="n">
        <v>74.71</v>
      </c>
      <c r="F712" s="6" t="n">
        <v>0.554</v>
      </c>
      <c r="G712" s="7" t="n">
        <v>0.042</v>
      </c>
    </row>
    <row r="713" customFormat="false" ht="15" hidden="false" customHeight="false" outlineLevel="0" collapsed="false">
      <c r="A713" s="4" t="s">
        <v>1423</v>
      </c>
      <c r="B713" s="5" t="s">
        <v>1424</v>
      </c>
      <c r="C713" s="8" t="n">
        <v>4562</v>
      </c>
      <c r="D713" s="5" t="n">
        <v>11.39</v>
      </c>
      <c r="E713" s="5" t="n">
        <v>80.79</v>
      </c>
      <c r="F713" s="6" t="n">
        <v>0.487</v>
      </c>
      <c r="G713" s="7" t="n">
        <v>0.145</v>
      </c>
    </row>
    <row r="714" customFormat="false" ht="15" hidden="false" customHeight="false" outlineLevel="0" collapsed="false">
      <c r="A714" s="4" t="s">
        <v>1425</v>
      </c>
      <c r="B714" s="5" t="s">
        <v>1426</v>
      </c>
      <c r="C714" s="8" t="n">
        <v>1593</v>
      </c>
      <c r="D714" s="5" t="n">
        <v>16.73</v>
      </c>
      <c r="E714" s="5" t="n">
        <v>76.76</v>
      </c>
      <c r="F714" s="6" t="n">
        <v>0.584</v>
      </c>
      <c r="G714" s="7" t="n">
        <v>0.241</v>
      </c>
    </row>
    <row r="715" customFormat="false" ht="15" hidden="false" customHeight="false" outlineLevel="0" collapsed="false">
      <c r="A715" s="4" t="s">
        <v>1427</v>
      </c>
      <c r="B715" s="5" t="s">
        <v>1428</v>
      </c>
      <c r="C715" s="8" t="n">
        <v>28709</v>
      </c>
      <c r="D715" s="5" t="n">
        <v>0.61</v>
      </c>
      <c r="E715" s="5" t="n">
        <v>56</v>
      </c>
      <c r="F715" s="6" t="n">
        <v>0.495</v>
      </c>
      <c r="G715" s="7" t="n">
        <v>0</v>
      </c>
    </row>
    <row r="716" customFormat="false" ht="15" hidden="false" customHeight="false" outlineLevel="0" collapsed="false">
      <c r="A716" s="4" t="s">
        <v>1429</v>
      </c>
      <c r="B716" s="5" t="s">
        <v>1430</v>
      </c>
      <c r="C716" s="8" t="n">
        <v>9350</v>
      </c>
      <c r="D716" s="5" t="n">
        <v>2.92</v>
      </c>
      <c r="E716" s="5" t="n">
        <v>53.31</v>
      </c>
      <c r="F716" s="6" t="n">
        <v>0.515</v>
      </c>
      <c r="G716" s="7" t="n">
        <v>0.002</v>
      </c>
    </row>
    <row r="717" customFormat="false" ht="15" hidden="false" customHeight="false" outlineLevel="0" collapsed="false">
      <c r="A717" s="4" t="s">
        <v>1431</v>
      </c>
      <c r="B717" s="5" t="s">
        <v>1432</v>
      </c>
      <c r="C717" s="8" t="n">
        <v>7168</v>
      </c>
      <c r="D717" s="5" t="n">
        <v>5.54</v>
      </c>
      <c r="E717" s="5" t="n">
        <v>72.48</v>
      </c>
      <c r="F717" s="6" t="n">
        <v>0.484</v>
      </c>
      <c r="G717" s="7" t="n">
        <v>0.003</v>
      </c>
    </row>
    <row r="718" customFormat="false" ht="15" hidden="false" customHeight="false" outlineLevel="0" collapsed="false">
      <c r="A718" s="4" t="s">
        <v>1433</v>
      </c>
      <c r="B718" s="5" t="s">
        <v>1434</v>
      </c>
      <c r="C718" s="8" t="n">
        <v>7743</v>
      </c>
      <c r="D718" s="5" t="n">
        <v>8.66</v>
      </c>
      <c r="E718" s="5" t="n">
        <v>82.48</v>
      </c>
      <c r="F718" s="6" t="n">
        <v>0.407</v>
      </c>
      <c r="G718" s="7" t="n">
        <v>0.002</v>
      </c>
    </row>
    <row r="719" customFormat="false" ht="15" hidden="false" customHeight="false" outlineLevel="0" collapsed="false">
      <c r="A719" s="4" t="s">
        <v>1435</v>
      </c>
      <c r="B719" s="5" t="s">
        <v>1436</v>
      </c>
      <c r="C719" s="8" t="n">
        <v>7479</v>
      </c>
      <c r="D719" s="5" t="n">
        <v>12.03</v>
      </c>
      <c r="E719" s="5" t="n">
        <v>87.27</v>
      </c>
      <c r="F719" s="6" t="n">
        <v>0.347</v>
      </c>
      <c r="G719" s="7" t="n">
        <v>0.007</v>
      </c>
    </row>
    <row r="720" customFormat="false" ht="15" hidden="false" customHeight="false" outlineLevel="0" collapsed="false">
      <c r="A720" s="4" t="s">
        <v>1437</v>
      </c>
      <c r="B720" s="5" t="s">
        <v>1438</v>
      </c>
      <c r="C720" s="8" t="n">
        <v>3371</v>
      </c>
      <c r="D720" s="5" t="n">
        <v>0</v>
      </c>
      <c r="E720" s="5" t="n">
        <v>65.99</v>
      </c>
      <c r="F720" s="6" t="n">
        <v>0.654</v>
      </c>
      <c r="G720" s="7" t="n">
        <v>0</v>
      </c>
    </row>
    <row r="721" customFormat="false" ht="15" hidden="false" customHeight="false" outlineLevel="0" collapsed="false">
      <c r="A721" s="4" t="s">
        <v>1439</v>
      </c>
      <c r="B721" s="5" t="s">
        <v>1440</v>
      </c>
      <c r="C721" s="8" t="n">
        <v>6268</v>
      </c>
      <c r="D721" s="5" t="n">
        <v>1.7</v>
      </c>
      <c r="E721" s="5" t="n">
        <v>66.14</v>
      </c>
      <c r="F721" s="6" t="n">
        <v>0.637</v>
      </c>
      <c r="G721" s="7" t="n">
        <v>0.001</v>
      </c>
    </row>
    <row r="722" customFormat="false" ht="15" hidden="false" customHeight="false" outlineLevel="0" collapsed="false">
      <c r="A722" s="4" t="s">
        <v>1441</v>
      </c>
      <c r="B722" s="5" t="s">
        <v>1442</v>
      </c>
      <c r="C722" s="8" t="n">
        <v>1705</v>
      </c>
      <c r="D722" s="5" t="n">
        <v>5.11</v>
      </c>
      <c r="E722" s="5" t="n">
        <v>73.32</v>
      </c>
      <c r="F722" s="6" t="n">
        <v>0.57</v>
      </c>
      <c r="G722" s="7" t="n">
        <v>0.006</v>
      </c>
    </row>
    <row r="723" customFormat="false" ht="15" hidden="false" customHeight="false" outlineLevel="0" collapsed="false">
      <c r="A723" s="4" t="s">
        <v>1443</v>
      </c>
      <c r="B723" s="5" t="s">
        <v>1444</v>
      </c>
      <c r="C723" s="8" t="n">
        <v>1148</v>
      </c>
      <c r="D723" s="5" t="n">
        <v>8.07</v>
      </c>
      <c r="E723" s="5" t="n">
        <v>83.51</v>
      </c>
      <c r="F723" s="6" t="n">
        <v>0.504</v>
      </c>
      <c r="G723" s="7" t="n">
        <v>0.01</v>
      </c>
    </row>
    <row r="724" customFormat="false" ht="15" hidden="false" customHeight="false" outlineLevel="0" collapsed="false">
      <c r="A724" s="4" t="s">
        <v>1445</v>
      </c>
      <c r="B724" s="5" t="s">
        <v>1446</v>
      </c>
      <c r="C724" s="5" t="n">
        <v>572</v>
      </c>
      <c r="D724" s="5" t="n">
        <v>12.43</v>
      </c>
      <c r="E724" s="5" t="n">
        <v>86.51</v>
      </c>
      <c r="F724" s="6" t="n">
        <v>0.434</v>
      </c>
      <c r="G724" s="7" t="n">
        <v>0.082</v>
      </c>
    </row>
    <row r="725" customFormat="false" ht="15" hidden="false" customHeight="false" outlineLevel="0" collapsed="false">
      <c r="A725" s="4" t="s">
        <v>1447</v>
      </c>
      <c r="B725" s="5" t="s">
        <v>1448</v>
      </c>
      <c r="C725" s="8" t="n">
        <v>2797</v>
      </c>
      <c r="D725" s="5" t="n">
        <v>1.02</v>
      </c>
      <c r="E725" s="5" t="n">
        <v>62.38</v>
      </c>
      <c r="F725" s="6" t="n">
        <v>0.481</v>
      </c>
      <c r="G725" s="7" t="n">
        <v>0.004</v>
      </c>
    </row>
    <row r="726" customFormat="false" ht="15" hidden="false" customHeight="false" outlineLevel="0" collapsed="false">
      <c r="A726" s="4" t="s">
        <v>1449</v>
      </c>
      <c r="B726" s="5" t="s">
        <v>1450</v>
      </c>
      <c r="C726" s="5" t="n">
        <v>809</v>
      </c>
      <c r="D726" s="5" t="n">
        <v>5.18</v>
      </c>
      <c r="E726" s="5" t="n">
        <v>49.8</v>
      </c>
      <c r="F726" s="6" t="n">
        <v>0.553</v>
      </c>
      <c r="G726" s="7" t="n">
        <v>0</v>
      </c>
    </row>
    <row r="727" customFormat="false" ht="15" hidden="false" customHeight="false" outlineLevel="0" collapsed="false">
      <c r="A727" s="4" t="s">
        <v>1451</v>
      </c>
      <c r="B727" s="5" t="s">
        <v>1452</v>
      </c>
      <c r="C727" s="8" t="n">
        <v>1675</v>
      </c>
      <c r="D727" s="5" t="n">
        <v>5.88</v>
      </c>
      <c r="E727" s="5" t="n">
        <v>65.16</v>
      </c>
      <c r="F727" s="6" t="n">
        <v>0.481</v>
      </c>
      <c r="G727" s="7" t="n">
        <v>0.007</v>
      </c>
    </row>
    <row r="728" customFormat="false" ht="15" hidden="false" customHeight="false" outlineLevel="0" collapsed="false">
      <c r="A728" s="4" t="s">
        <v>1453</v>
      </c>
      <c r="B728" s="5" t="s">
        <v>1454</v>
      </c>
      <c r="C728" s="8" t="n">
        <v>4085</v>
      </c>
      <c r="D728" s="5" t="n">
        <v>9.45</v>
      </c>
      <c r="E728" s="5" t="n">
        <v>74.82</v>
      </c>
      <c r="F728" s="6" t="n">
        <v>0.428</v>
      </c>
      <c r="G728" s="7" t="n">
        <v>0.013</v>
      </c>
    </row>
    <row r="729" customFormat="false" ht="15" hidden="false" customHeight="false" outlineLevel="0" collapsed="false">
      <c r="A729" s="4" t="s">
        <v>1455</v>
      </c>
      <c r="B729" s="5" t="s">
        <v>1456</v>
      </c>
      <c r="C729" s="5" t="n">
        <v>317</v>
      </c>
      <c r="D729" s="5" t="n">
        <v>15.81</v>
      </c>
      <c r="E729" s="5" t="n">
        <v>76.73</v>
      </c>
      <c r="F729" s="6" t="n">
        <v>0.394</v>
      </c>
      <c r="G729" s="7" t="n">
        <v>0.091</v>
      </c>
    </row>
    <row r="730" customFormat="false" ht="15" hidden="false" customHeight="false" outlineLevel="0" collapsed="false">
      <c r="A730" s="4" t="s">
        <v>1457</v>
      </c>
      <c r="B730" s="5" t="s">
        <v>1458</v>
      </c>
      <c r="C730" s="8" t="n">
        <v>33419</v>
      </c>
      <c r="D730" s="5" t="n">
        <v>0.6</v>
      </c>
      <c r="E730" s="5" t="n">
        <v>64.13</v>
      </c>
      <c r="F730" s="6" t="n">
        <v>0.551</v>
      </c>
      <c r="G730" s="7" t="n">
        <v>0</v>
      </c>
    </row>
    <row r="731" customFormat="false" ht="15" hidden="false" customHeight="false" outlineLevel="0" collapsed="false">
      <c r="A731" s="4" t="s">
        <v>1459</v>
      </c>
      <c r="B731" s="5" t="s">
        <v>1460</v>
      </c>
      <c r="C731" s="8" t="n">
        <v>20669</v>
      </c>
      <c r="D731" s="5" t="n">
        <v>2.91</v>
      </c>
      <c r="E731" s="5" t="n">
        <v>66</v>
      </c>
      <c r="F731" s="6" t="n">
        <v>0.573</v>
      </c>
      <c r="G731" s="7" t="n">
        <v>0.006</v>
      </c>
    </row>
    <row r="732" customFormat="false" ht="15" hidden="false" customHeight="false" outlineLevel="0" collapsed="false">
      <c r="A732" s="4" t="s">
        <v>1461</v>
      </c>
      <c r="B732" s="5" t="s">
        <v>1462</v>
      </c>
      <c r="C732" s="8" t="n">
        <v>12842</v>
      </c>
      <c r="D732" s="5" t="n">
        <v>5.55</v>
      </c>
      <c r="E732" s="5" t="n">
        <v>74.17</v>
      </c>
      <c r="F732" s="6" t="n">
        <v>0.486</v>
      </c>
      <c r="G732" s="7" t="n">
        <v>0.007</v>
      </c>
    </row>
    <row r="733" customFormat="false" ht="15" hidden="false" customHeight="false" outlineLevel="0" collapsed="false">
      <c r="A733" s="4" t="s">
        <v>1463</v>
      </c>
      <c r="B733" s="5" t="s">
        <v>1464</v>
      </c>
      <c r="C733" s="8" t="n">
        <v>9006</v>
      </c>
      <c r="D733" s="5" t="n">
        <v>8.62</v>
      </c>
      <c r="E733" s="5" t="n">
        <v>81.86</v>
      </c>
      <c r="F733" s="6" t="n">
        <v>0.404</v>
      </c>
      <c r="G733" s="7" t="n">
        <v>0.018</v>
      </c>
    </row>
    <row r="734" customFormat="false" ht="15" hidden="false" customHeight="false" outlineLevel="0" collapsed="false">
      <c r="A734" s="4" t="s">
        <v>1465</v>
      </c>
      <c r="B734" s="5" t="s">
        <v>1466</v>
      </c>
      <c r="C734" s="8" t="n">
        <v>6433</v>
      </c>
      <c r="D734" s="5" t="n">
        <v>12.62</v>
      </c>
      <c r="E734" s="5" t="n">
        <v>85.97</v>
      </c>
      <c r="F734" s="6" t="n">
        <v>0.368</v>
      </c>
      <c r="G734" s="7" t="n">
        <v>0.058</v>
      </c>
    </row>
    <row r="735" customFormat="false" ht="15" hidden="false" customHeight="false" outlineLevel="0" collapsed="false">
      <c r="A735" s="4" t="s">
        <v>1467</v>
      </c>
      <c r="B735" s="5" t="s">
        <v>1468</v>
      </c>
      <c r="C735" s="8" t="n">
        <v>32178</v>
      </c>
      <c r="D735" s="5" t="n">
        <v>0.96</v>
      </c>
      <c r="E735" s="5" t="n">
        <v>78.18</v>
      </c>
      <c r="F735" s="6" t="n">
        <v>0.502</v>
      </c>
      <c r="G735" s="7" t="n">
        <v>0.052</v>
      </c>
    </row>
    <row r="736" customFormat="false" ht="15" hidden="false" customHeight="false" outlineLevel="0" collapsed="false">
      <c r="A736" s="4" t="s">
        <v>1469</v>
      </c>
      <c r="B736" s="5" t="s">
        <v>1470</v>
      </c>
      <c r="C736" s="8" t="n">
        <v>13320</v>
      </c>
      <c r="D736" s="5" t="n">
        <v>6.14</v>
      </c>
      <c r="E736" s="5" t="n">
        <v>78.61</v>
      </c>
      <c r="F736" s="6" t="n">
        <v>0.534</v>
      </c>
      <c r="G736" s="7" t="n">
        <v>0</v>
      </c>
    </row>
    <row r="737" customFormat="false" ht="15" hidden="false" customHeight="false" outlineLevel="0" collapsed="false">
      <c r="A737" s="4" t="s">
        <v>1471</v>
      </c>
      <c r="B737" s="5" t="s">
        <v>1472</v>
      </c>
      <c r="C737" s="8" t="n">
        <v>59576</v>
      </c>
      <c r="D737" s="5" t="n">
        <v>8.19</v>
      </c>
      <c r="E737" s="5" t="n">
        <v>80.78</v>
      </c>
      <c r="F737" s="6" t="n">
        <v>0.489</v>
      </c>
      <c r="G737" s="7" t="n">
        <v>0.046</v>
      </c>
    </row>
    <row r="738" customFormat="false" ht="15" hidden="false" customHeight="false" outlineLevel="0" collapsed="false">
      <c r="A738" s="4" t="s">
        <v>1473</v>
      </c>
      <c r="B738" s="5" t="s">
        <v>1474</v>
      </c>
      <c r="C738" s="8" t="n">
        <v>68114</v>
      </c>
      <c r="D738" s="5" t="n">
        <v>12.1</v>
      </c>
      <c r="E738" s="5" t="n">
        <v>82.74</v>
      </c>
      <c r="F738" s="6" t="n">
        <v>0.449</v>
      </c>
      <c r="G738" s="7" t="n">
        <v>0.099</v>
      </c>
    </row>
    <row r="739" customFormat="false" ht="15" hidden="false" customHeight="false" outlineLevel="0" collapsed="false">
      <c r="A739" s="4" t="s">
        <v>1475</v>
      </c>
      <c r="B739" s="5" t="s">
        <v>1476</v>
      </c>
      <c r="C739" s="8" t="n">
        <v>17526</v>
      </c>
      <c r="D739" s="5" t="n">
        <v>17.51</v>
      </c>
      <c r="E739" s="5" t="n">
        <v>80.54</v>
      </c>
      <c r="F739" s="6" t="n">
        <v>0.511</v>
      </c>
      <c r="G739" s="7" t="n">
        <v>0.227</v>
      </c>
    </row>
    <row r="740" customFormat="false" ht="22.5" hidden="false" customHeight="false" outlineLevel="0" collapsed="false">
      <c r="A740" s="4" t="s">
        <v>1477</v>
      </c>
      <c r="B740" s="5" t="s">
        <v>1478</v>
      </c>
      <c r="C740" s="5" t="n">
        <v>320</v>
      </c>
      <c r="D740" s="5" t="n">
        <v>0</v>
      </c>
      <c r="E740" s="5" t="n">
        <v>4.84</v>
      </c>
      <c r="F740" s="6" t="n">
        <v>0.55</v>
      </c>
      <c r="G740" s="7" t="n">
        <v>0</v>
      </c>
    </row>
    <row r="741" customFormat="false" ht="15" hidden="false" customHeight="false" outlineLevel="0" collapsed="false">
      <c r="A741" s="4" t="s">
        <v>1479</v>
      </c>
      <c r="B741" s="5" t="s">
        <v>1480</v>
      </c>
      <c r="C741" s="5" t="n">
        <v>615</v>
      </c>
      <c r="D741" s="5" t="n">
        <v>2.32</v>
      </c>
      <c r="E741" s="5" t="n">
        <v>3.68</v>
      </c>
      <c r="F741" s="6" t="n">
        <v>0.538</v>
      </c>
      <c r="G741" s="7" t="n">
        <v>0.003</v>
      </c>
    </row>
    <row r="742" customFormat="false" ht="15" hidden="false" customHeight="false" outlineLevel="0" collapsed="false">
      <c r="A742" s="4" t="s">
        <v>1481</v>
      </c>
      <c r="B742" s="5" t="s">
        <v>1482</v>
      </c>
      <c r="C742" s="5" t="n">
        <v>192</v>
      </c>
      <c r="D742" s="5" t="n">
        <v>8.9</v>
      </c>
      <c r="E742" s="5" t="n">
        <v>2.28</v>
      </c>
      <c r="F742" s="6" t="n">
        <v>0.521</v>
      </c>
      <c r="G742" s="7" t="n">
        <v>0.005</v>
      </c>
    </row>
    <row r="743" customFormat="false" ht="15" hidden="false" customHeight="false" outlineLevel="0" collapsed="false">
      <c r="A743" s="4" t="s">
        <v>1483</v>
      </c>
      <c r="B743" s="5" t="s">
        <v>1484</v>
      </c>
      <c r="C743" s="5" t="n">
        <v>129</v>
      </c>
      <c r="D743" s="5" t="n">
        <v>20.63</v>
      </c>
      <c r="E743" s="5" t="n">
        <v>0.69</v>
      </c>
      <c r="F743" s="6" t="n">
        <v>0.434</v>
      </c>
      <c r="G743" s="7" t="n">
        <v>0.031</v>
      </c>
    </row>
    <row r="744" customFormat="false" ht="15" hidden="false" customHeight="false" outlineLevel="0" collapsed="false">
      <c r="A744" s="4" t="s">
        <v>1485</v>
      </c>
      <c r="B744" s="5" t="s">
        <v>1486</v>
      </c>
      <c r="C744" s="5" t="n">
        <v>44</v>
      </c>
      <c r="D744" s="5" t="n">
        <v>27.11</v>
      </c>
      <c r="E744" s="5" t="n">
        <v>1.64</v>
      </c>
      <c r="F744" s="6" t="n">
        <v>0.341</v>
      </c>
      <c r="G744" s="7" t="n">
        <v>0.045</v>
      </c>
    </row>
    <row r="745" customFormat="false" ht="22.5" hidden="false" customHeight="false" outlineLevel="0" collapsed="false">
      <c r="A745" s="4" t="s">
        <v>1487</v>
      </c>
      <c r="B745" s="5" t="s">
        <v>1488</v>
      </c>
      <c r="C745" s="8" t="n">
        <v>1717</v>
      </c>
      <c r="D745" s="5" t="n">
        <v>0.48</v>
      </c>
      <c r="E745" s="5" t="n">
        <v>67.15</v>
      </c>
      <c r="F745" s="6" t="n">
        <v>0.555</v>
      </c>
      <c r="G745" s="7" t="n">
        <v>0</v>
      </c>
    </row>
    <row r="746" customFormat="false" ht="22.5" hidden="false" customHeight="false" outlineLevel="0" collapsed="false">
      <c r="A746" s="4" t="s">
        <v>1489</v>
      </c>
      <c r="B746" s="5" t="s">
        <v>1490</v>
      </c>
      <c r="C746" s="8" t="n">
        <v>1347</v>
      </c>
      <c r="D746" s="5" t="n">
        <v>2.99</v>
      </c>
      <c r="E746" s="5" t="n">
        <v>70.51</v>
      </c>
      <c r="F746" s="6" t="n">
        <v>0.531</v>
      </c>
      <c r="G746" s="7" t="n">
        <v>0.021</v>
      </c>
    </row>
    <row r="747" customFormat="false" ht="22.5" hidden="false" customHeight="false" outlineLevel="0" collapsed="false">
      <c r="A747" s="4" t="s">
        <v>1491</v>
      </c>
      <c r="B747" s="5" t="s">
        <v>1492</v>
      </c>
      <c r="C747" s="8" t="n">
        <v>2101</v>
      </c>
      <c r="D747" s="5" t="n">
        <v>7.08</v>
      </c>
      <c r="E747" s="5" t="n">
        <v>76.14</v>
      </c>
      <c r="F747" s="6" t="n">
        <v>0.478</v>
      </c>
      <c r="G747" s="7" t="n">
        <v>0.017</v>
      </c>
    </row>
    <row r="748" customFormat="false" ht="22.5" hidden="false" customHeight="false" outlineLevel="0" collapsed="false">
      <c r="A748" s="4" t="s">
        <v>1493</v>
      </c>
      <c r="B748" s="5" t="s">
        <v>1494</v>
      </c>
      <c r="C748" s="8" t="n">
        <v>1081</v>
      </c>
      <c r="D748" s="5" t="n">
        <v>10.89</v>
      </c>
      <c r="E748" s="5" t="n">
        <v>81.47</v>
      </c>
      <c r="F748" s="6" t="n">
        <v>0.408</v>
      </c>
      <c r="G748" s="7" t="n">
        <v>0.058</v>
      </c>
    </row>
    <row r="749" customFormat="false" ht="22.5" hidden="false" customHeight="false" outlineLevel="0" collapsed="false">
      <c r="A749" s="4" t="s">
        <v>1495</v>
      </c>
      <c r="B749" s="5" t="s">
        <v>1496</v>
      </c>
      <c r="C749" s="5" t="n">
        <v>201</v>
      </c>
      <c r="D749" s="5" t="n">
        <v>15.04</v>
      </c>
      <c r="E749" s="5" t="n">
        <v>76.48</v>
      </c>
      <c r="F749" s="6" t="n">
        <v>0.547</v>
      </c>
      <c r="G749" s="7" t="n">
        <v>0.194</v>
      </c>
    </row>
    <row r="750" customFormat="false" ht="15" hidden="false" customHeight="false" outlineLevel="0" collapsed="false">
      <c r="A750" s="4" t="s">
        <v>1497</v>
      </c>
      <c r="B750" s="5" t="s">
        <v>1498</v>
      </c>
      <c r="C750" s="8" t="n">
        <v>11962</v>
      </c>
      <c r="D750" s="5" t="n">
        <v>0.44</v>
      </c>
      <c r="E750" s="5" t="n">
        <v>64.08</v>
      </c>
      <c r="F750" s="6" t="n">
        <v>0.58</v>
      </c>
      <c r="G750" s="7" t="n">
        <v>0</v>
      </c>
    </row>
    <row r="751" customFormat="false" ht="15" hidden="false" customHeight="false" outlineLevel="0" collapsed="false">
      <c r="A751" s="4" t="s">
        <v>1499</v>
      </c>
      <c r="B751" s="5" t="s">
        <v>1500</v>
      </c>
      <c r="C751" s="8" t="n">
        <v>8478</v>
      </c>
      <c r="D751" s="5" t="n">
        <v>3.31</v>
      </c>
      <c r="E751" s="5" t="n">
        <v>64.93</v>
      </c>
      <c r="F751" s="6" t="n">
        <v>0.61</v>
      </c>
      <c r="G751" s="7" t="n">
        <v>0.022</v>
      </c>
    </row>
    <row r="752" customFormat="false" ht="15" hidden="false" customHeight="false" outlineLevel="0" collapsed="false">
      <c r="A752" s="4" t="s">
        <v>1501</v>
      </c>
      <c r="B752" s="5" t="s">
        <v>1502</v>
      </c>
      <c r="C752" s="8" t="n">
        <v>7592</v>
      </c>
      <c r="D752" s="5" t="n">
        <v>6.76</v>
      </c>
      <c r="E752" s="5" t="n">
        <v>68.51</v>
      </c>
      <c r="F752" s="6" t="n">
        <v>0.561</v>
      </c>
      <c r="G752" s="7" t="n">
        <v>0.027</v>
      </c>
    </row>
    <row r="753" customFormat="false" ht="15" hidden="false" customHeight="false" outlineLevel="0" collapsed="false">
      <c r="A753" s="4" t="s">
        <v>1503</v>
      </c>
      <c r="B753" s="5" t="s">
        <v>1504</v>
      </c>
      <c r="C753" s="8" t="n">
        <v>7584</v>
      </c>
      <c r="D753" s="5" t="n">
        <v>11.35</v>
      </c>
      <c r="E753" s="5" t="n">
        <v>75.68</v>
      </c>
      <c r="F753" s="6" t="n">
        <v>0.517</v>
      </c>
      <c r="G753" s="7" t="n">
        <v>0.066</v>
      </c>
    </row>
    <row r="754" customFormat="false" ht="15" hidden="false" customHeight="false" outlineLevel="0" collapsed="false">
      <c r="A754" s="4" t="s">
        <v>1505</v>
      </c>
      <c r="B754" s="5" t="s">
        <v>1506</v>
      </c>
      <c r="C754" s="8" t="n">
        <v>2917</v>
      </c>
      <c r="D754" s="5" t="n">
        <v>16.97</v>
      </c>
      <c r="E754" s="5" t="n">
        <v>74.78</v>
      </c>
      <c r="F754" s="6" t="n">
        <v>0.546</v>
      </c>
      <c r="G754" s="7" t="n">
        <v>0.141</v>
      </c>
    </row>
    <row r="755" customFormat="false" ht="15" hidden="false" customHeight="false" outlineLevel="0" collapsed="false">
      <c r="A755" s="4" t="s">
        <v>1507</v>
      </c>
      <c r="B755" s="5" t="s">
        <v>1508</v>
      </c>
      <c r="C755" s="8" t="n">
        <v>80668</v>
      </c>
      <c r="D755" s="5" t="n">
        <v>0.41</v>
      </c>
      <c r="E755" s="5" t="n">
        <v>55.38</v>
      </c>
      <c r="F755" s="6" t="n">
        <v>0.551</v>
      </c>
      <c r="G755" s="7" t="n">
        <v>0</v>
      </c>
    </row>
    <row r="756" customFormat="false" ht="15" hidden="false" customHeight="false" outlineLevel="0" collapsed="false">
      <c r="A756" s="4" t="s">
        <v>1509</v>
      </c>
      <c r="B756" s="5" t="s">
        <v>1510</v>
      </c>
      <c r="C756" s="8" t="n">
        <v>7541</v>
      </c>
      <c r="D756" s="5" t="n">
        <v>2.89</v>
      </c>
      <c r="E756" s="5" t="n">
        <v>55.79</v>
      </c>
      <c r="F756" s="6" t="n">
        <v>0.561</v>
      </c>
      <c r="G756" s="7" t="n">
        <v>0.001</v>
      </c>
    </row>
    <row r="757" customFormat="false" ht="15" hidden="false" customHeight="false" outlineLevel="0" collapsed="false">
      <c r="A757" s="4" t="s">
        <v>1511</v>
      </c>
      <c r="B757" s="5" t="s">
        <v>1512</v>
      </c>
      <c r="C757" s="8" t="n">
        <v>3115</v>
      </c>
      <c r="D757" s="5" t="n">
        <v>5.54</v>
      </c>
      <c r="E757" s="5" t="n">
        <v>81.32</v>
      </c>
      <c r="F757" s="6" t="n">
        <v>0.45</v>
      </c>
      <c r="G757" s="7" t="n">
        <v>0.003</v>
      </c>
    </row>
    <row r="758" customFormat="false" ht="15" hidden="false" customHeight="false" outlineLevel="0" collapsed="false">
      <c r="A758" s="4" t="s">
        <v>1513</v>
      </c>
      <c r="B758" s="5" t="s">
        <v>1514</v>
      </c>
      <c r="C758" s="5" t="n">
        <v>23</v>
      </c>
      <c r="D758" s="5" t="n">
        <v>8.3</v>
      </c>
      <c r="E758" s="5" t="n">
        <v>82.78</v>
      </c>
      <c r="F758" s="6" t="n">
        <v>0.217</v>
      </c>
      <c r="G758" s="7" t="n">
        <v>0.087</v>
      </c>
    </row>
    <row r="759" customFormat="false" ht="15" hidden="false" customHeight="false" outlineLevel="0" collapsed="false">
      <c r="A759" s="4" t="s">
        <v>1515</v>
      </c>
      <c r="B759" s="5" t="s">
        <v>1516</v>
      </c>
      <c r="C759" s="5" t="n">
        <v>845</v>
      </c>
      <c r="D759" s="5" t="n">
        <v>1.19</v>
      </c>
      <c r="E759" s="5" t="n">
        <v>64.92</v>
      </c>
      <c r="F759" s="6" t="n">
        <v>0.591</v>
      </c>
      <c r="G759" s="7" t="n">
        <v>0.361</v>
      </c>
    </row>
    <row r="760" customFormat="false" ht="15" hidden="false" customHeight="false" outlineLevel="0" collapsed="false">
      <c r="A760" s="4" t="s">
        <v>1517</v>
      </c>
      <c r="B760" s="5" t="s">
        <v>1518</v>
      </c>
      <c r="C760" s="5" t="n">
        <v>405</v>
      </c>
      <c r="D760" s="5" t="n">
        <v>4.64</v>
      </c>
      <c r="E760" s="5" t="n">
        <v>66.86</v>
      </c>
      <c r="F760" s="6" t="n">
        <v>0.565</v>
      </c>
      <c r="G760" s="7" t="n">
        <v>0.691</v>
      </c>
    </row>
    <row r="761" customFormat="false" ht="15" hidden="false" customHeight="false" outlineLevel="0" collapsed="false">
      <c r="A761" s="4" t="s">
        <v>1519</v>
      </c>
      <c r="B761" s="5" t="s">
        <v>1520</v>
      </c>
      <c r="C761" s="5" t="n">
        <v>483</v>
      </c>
      <c r="D761" s="5" t="n">
        <v>9.63</v>
      </c>
      <c r="E761" s="5" t="n">
        <v>66.06</v>
      </c>
      <c r="F761" s="6" t="n">
        <v>0.596</v>
      </c>
      <c r="G761" s="7" t="n">
        <v>0.598</v>
      </c>
    </row>
    <row r="762" customFormat="false" ht="15" hidden="false" customHeight="false" outlineLevel="0" collapsed="false">
      <c r="A762" s="4" t="s">
        <v>1521</v>
      </c>
      <c r="B762" s="5" t="s">
        <v>1522</v>
      </c>
      <c r="C762" s="5" t="n">
        <v>779</v>
      </c>
      <c r="D762" s="5" t="n">
        <v>17.94</v>
      </c>
      <c r="E762" s="5" t="n">
        <v>64.95</v>
      </c>
      <c r="F762" s="6" t="n">
        <v>0.585</v>
      </c>
      <c r="G762" s="7" t="n">
        <v>0.547</v>
      </c>
    </row>
    <row r="763" customFormat="false" ht="15" hidden="false" customHeight="false" outlineLevel="0" collapsed="false">
      <c r="A763" s="4" t="s">
        <v>1523</v>
      </c>
      <c r="B763" s="5" t="s">
        <v>1524</v>
      </c>
      <c r="C763" s="8" t="n">
        <v>10868</v>
      </c>
      <c r="D763" s="5" t="n">
        <v>0.56</v>
      </c>
      <c r="E763" s="5" t="n">
        <v>65.53</v>
      </c>
      <c r="F763" s="6" t="n">
        <v>0.396</v>
      </c>
      <c r="G763" s="7" t="n">
        <v>0</v>
      </c>
    </row>
    <row r="764" customFormat="false" ht="15" hidden="false" customHeight="false" outlineLevel="0" collapsed="false">
      <c r="A764" s="4" t="s">
        <v>1525</v>
      </c>
      <c r="B764" s="5" t="s">
        <v>1526</v>
      </c>
      <c r="C764" s="8" t="n">
        <v>5503</v>
      </c>
      <c r="D764" s="5" t="n">
        <v>3.38</v>
      </c>
      <c r="E764" s="5" t="n">
        <v>59.18</v>
      </c>
      <c r="F764" s="6" t="n">
        <v>0.465</v>
      </c>
      <c r="G764" s="7" t="n">
        <v>0.008</v>
      </c>
    </row>
    <row r="765" customFormat="false" ht="15" hidden="false" customHeight="false" outlineLevel="0" collapsed="false">
      <c r="A765" s="4" t="s">
        <v>1527</v>
      </c>
      <c r="B765" s="5" t="s">
        <v>1528</v>
      </c>
      <c r="C765" s="8" t="n">
        <v>5131</v>
      </c>
      <c r="D765" s="5" t="n">
        <v>6.17</v>
      </c>
      <c r="E765" s="5" t="n">
        <v>69.26</v>
      </c>
      <c r="F765" s="6" t="n">
        <v>0.415</v>
      </c>
      <c r="G765" s="7" t="n">
        <v>0.008</v>
      </c>
    </row>
    <row r="766" customFormat="false" ht="15" hidden="false" customHeight="false" outlineLevel="0" collapsed="false">
      <c r="A766" s="4" t="s">
        <v>1529</v>
      </c>
      <c r="B766" s="5" t="s">
        <v>1530</v>
      </c>
      <c r="C766" s="8" t="n">
        <v>5004</v>
      </c>
      <c r="D766" s="5" t="n">
        <v>9.19</v>
      </c>
      <c r="E766" s="5" t="n">
        <v>81.7</v>
      </c>
      <c r="F766" s="6" t="n">
        <v>0.327</v>
      </c>
      <c r="G766" s="7" t="n">
        <v>0.021</v>
      </c>
    </row>
    <row r="767" customFormat="false" ht="15" hidden="false" customHeight="false" outlineLevel="0" collapsed="false">
      <c r="A767" s="4" t="s">
        <v>1531</v>
      </c>
      <c r="B767" s="5" t="s">
        <v>1532</v>
      </c>
      <c r="C767" s="8" t="n">
        <v>3872</v>
      </c>
      <c r="D767" s="5" t="n">
        <v>13.48</v>
      </c>
      <c r="E767" s="5" t="n">
        <v>86.76</v>
      </c>
      <c r="F767" s="6" t="n">
        <v>0.329</v>
      </c>
      <c r="G767" s="7" t="n">
        <v>0.084</v>
      </c>
    </row>
    <row r="768" customFormat="false" ht="15" hidden="false" customHeight="false" outlineLevel="0" collapsed="false">
      <c r="A768" s="4" t="s">
        <v>1533</v>
      </c>
      <c r="B768" s="5" t="s">
        <v>1534</v>
      </c>
      <c r="C768" s="8" t="n">
        <v>2990</v>
      </c>
      <c r="D768" s="5" t="n">
        <v>0</v>
      </c>
      <c r="E768" s="5" t="n">
        <v>66.08</v>
      </c>
      <c r="F768" s="6" t="n">
        <v>0.719</v>
      </c>
      <c r="G768" s="7" t="n">
        <v>0</v>
      </c>
    </row>
    <row r="769" customFormat="false" ht="15" hidden="false" customHeight="false" outlineLevel="0" collapsed="false">
      <c r="A769" s="4" t="s">
        <v>1535</v>
      </c>
      <c r="B769" s="5" t="s">
        <v>1536</v>
      </c>
      <c r="C769" s="8" t="n">
        <v>6047</v>
      </c>
      <c r="D769" s="5" t="n">
        <v>2.13</v>
      </c>
      <c r="E769" s="5" t="n">
        <v>66.52</v>
      </c>
      <c r="F769" s="6" t="n">
        <v>0.707</v>
      </c>
      <c r="G769" s="7" t="n">
        <v>0.011</v>
      </c>
    </row>
    <row r="770" customFormat="false" ht="15" hidden="false" customHeight="false" outlineLevel="0" collapsed="false">
      <c r="A770" s="4" t="s">
        <v>1537</v>
      </c>
      <c r="B770" s="5" t="s">
        <v>1538</v>
      </c>
      <c r="C770" s="8" t="n">
        <v>2802</v>
      </c>
      <c r="D770" s="5" t="n">
        <v>5.41</v>
      </c>
      <c r="E770" s="5" t="n">
        <v>72.26</v>
      </c>
      <c r="F770" s="6" t="n">
        <v>0.638</v>
      </c>
      <c r="G770" s="7" t="n">
        <v>0.016</v>
      </c>
    </row>
    <row r="771" customFormat="false" ht="15" hidden="false" customHeight="false" outlineLevel="0" collapsed="false">
      <c r="A771" s="4" t="s">
        <v>1539</v>
      </c>
      <c r="B771" s="5" t="s">
        <v>1540</v>
      </c>
      <c r="C771" s="8" t="n">
        <v>2490</v>
      </c>
      <c r="D771" s="5" t="n">
        <v>9.1</v>
      </c>
      <c r="E771" s="5" t="n">
        <v>82.14</v>
      </c>
      <c r="F771" s="6" t="n">
        <v>0.535</v>
      </c>
      <c r="G771" s="7" t="n">
        <v>0.04</v>
      </c>
    </row>
    <row r="772" customFormat="false" ht="15" hidden="false" customHeight="false" outlineLevel="0" collapsed="false">
      <c r="A772" s="4" t="s">
        <v>1541</v>
      </c>
      <c r="B772" s="5" t="s">
        <v>1542</v>
      </c>
      <c r="C772" s="8" t="n">
        <v>1725</v>
      </c>
      <c r="D772" s="5" t="n">
        <v>13.62</v>
      </c>
      <c r="E772" s="5" t="n">
        <v>85.25</v>
      </c>
      <c r="F772" s="6" t="n">
        <v>0.467</v>
      </c>
      <c r="G772" s="7" t="n">
        <v>0.131</v>
      </c>
    </row>
    <row r="773" customFormat="false" ht="15" hidden="false" customHeight="false" outlineLevel="0" collapsed="false">
      <c r="A773" s="4" t="s">
        <v>1543</v>
      </c>
      <c r="B773" s="5" t="s">
        <v>1544</v>
      </c>
      <c r="C773" s="8" t="n">
        <v>26127</v>
      </c>
      <c r="D773" s="5" t="n">
        <v>0.21</v>
      </c>
      <c r="E773" s="5" t="n">
        <v>54.53</v>
      </c>
      <c r="F773" s="6" t="n">
        <v>0.519</v>
      </c>
      <c r="G773" s="7" t="n">
        <v>0</v>
      </c>
    </row>
    <row r="774" customFormat="false" ht="15" hidden="false" customHeight="false" outlineLevel="0" collapsed="false">
      <c r="A774" s="4" t="s">
        <v>1545</v>
      </c>
      <c r="B774" s="5" t="s">
        <v>1546</v>
      </c>
      <c r="C774" s="8" t="n">
        <v>13991</v>
      </c>
      <c r="D774" s="5" t="n">
        <v>3.39</v>
      </c>
      <c r="E774" s="5" t="n">
        <v>49.62</v>
      </c>
      <c r="F774" s="6" t="n">
        <v>0.553</v>
      </c>
      <c r="G774" s="7" t="n">
        <v>0.004</v>
      </c>
    </row>
    <row r="775" customFormat="false" ht="15" hidden="false" customHeight="false" outlineLevel="0" collapsed="false">
      <c r="A775" s="4" t="s">
        <v>1547</v>
      </c>
      <c r="B775" s="5" t="s">
        <v>1548</v>
      </c>
      <c r="C775" s="8" t="n">
        <v>8550</v>
      </c>
      <c r="D775" s="5" t="n">
        <v>6.85</v>
      </c>
      <c r="E775" s="5" t="n">
        <v>63.76</v>
      </c>
      <c r="F775" s="6" t="n">
        <v>0.538</v>
      </c>
      <c r="G775" s="7" t="n">
        <v>0.008</v>
      </c>
    </row>
    <row r="776" customFormat="false" ht="15" hidden="false" customHeight="false" outlineLevel="0" collapsed="false">
      <c r="A776" s="4" t="s">
        <v>1549</v>
      </c>
      <c r="B776" s="5" t="s">
        <v>1550</v>
      </c>
      <c r="C776" s="8" t="n">
        <v>4709</v>
      </c>
      <c r="D776" s="5" t="n">
        <v>11.3</v>
      </c>
      <c r="E776" s="5" t="n">
        <v>73.94</v>
      </c>
      <c r="F776" s="6" t="n">
        <v>0.469</v>
      </c>
      <c r="G776" s="7" t="n">
        <v>0.047</v>
      </c>
    </row>
    <row r="777" customFormat="false" ht="15" hidden="false" customHeight="false" outlineLevel="0" collapsed="false">
      <c r="A777" s="4" t="s">
        <v>1551</v>
      </c>
      <c r="B777" s="5" t="s">
        <v>1552</v>
      </c>
      <c r="C777" s="5" t="n">
        <v>902</v>
      </c>
      <c r="D777" s="5" t="n">
        <v>15.62</v>
      </c>
      <c r="E777" s="5" t="n">
        <v>67.53</v>
      </c>
      <c r="F777" s="6" t="n">
        <v>0.552</v>
      </c>
      <c r="G777" s="7" t="n">
        <v>0.124</v>
      </c>
    </row>
    <row r="778" customFormat="false" ht="15" hidden="false" customHeight="false" outlineLevel="0" collapsed="false">
      <c r="A778" s="4" t="s">
        <v>1553</v>
      </c>
      <c r="B778" s="5" t="s">
        <v>1554</v>
      </c>
      <c r="C778" s="5" t="n">
        <v>805</v>
      </c>
      <c r="D778" s="5" t="n">
        <v>1.08</v>
      </c>
      <c r="E778" s="5" t="n">
        <v>63.45</v>
      </c>
      <c r="F778" s="6" t="n">
        <v>0.675</v>
      </c>
      <c r="G778" s="7" t="n">
        <v>0.029</v>
      </c>
    </row>
    <row r="779" customFormat="false" ht="15" hidden="false" customHeight="false" outlineLevel="0" collapsed="false">
      <c r="A779" s="4" t="s">
        <v>1555</v>
      </c>
      <c r="B779" s="5" t="s">
        <v>1556</v>
      </c>
      <c r="C779" s="5" t="n">
        <v>71</v>
      </c>
      <c r="D779" s="5" t="n">
        <v>7.99</v>
      </c>
      <c r="E779" s="5" t="n">
        <v>63.32</v>
      </c>
      <c r="F779" s="6" t="n">
        <v>0.732</v>
      </c>
      <c r="G779" s="7" t="n">
        <v>0</v>
      </c>
    </row>
    <row r="780" customFormat="false" ht="15" hidden="false" customHeight="false" outlineLevel="0" collapsed="false">
      <c r="A780" s="4" t="s">
        <v>1557</v>
      </c>
      <c r="B780" s="5" t="s">
        <v>1558</v>
      </c>
      <c r="C780" s="5" t="n">
        <v>839</v>
      </c>
      <c r="D780" s="5" t="n">
        <v>8.89</v>
      </c>
      <c r="E780" s="5" t="n">
        <v>67.11</v>
      </c>
      <c r="F780" s="6" t="n">
        <v>0.707</v>
      </c>
      <c r="G780" s="7" t="n">
        <v>0.056</v>
      </c>
    </row>
    <row r="781" customFormat="false" ht="15" hidden="false" customHeight="false" outlineLevel="0" collapsed="false">
      <c r="A781" s="4" t="s">
        <v>1559</v>
      </c>
      <c r="B781" s="5" t="s">
        <v>1560</v>
      </c>
      <c r="C781" s="5" t="n">
        <v>848</v>
      </c>
      <c r="D781" s="5" t="n">
        <v>13.66</v>
      </c>
      <c r="E781" s="5" t="n">
        <v>71.15</v>
      </c>
      <c r="F781" s="6" t="n">
        <v>0.632</v>
      </c>
      <c r="G781" s="7" t="n">
        <v>0.111</v>
      </c>
    </row>
    <row r="782" customFormat="false" ht="15" hidden="false" customHeight="false" outlineLevel="0" collapsed="false">
      <c r="A782" s="4" t="s">
        <v>1561</v>
      </c>
      <c r="B782" s="5" t="s">
        <v>1562</v>
      </c>
      <c r="C782" s="8" t="n">
        <v>3461</v>
      </c>
      <c r="D782" s="5" t="n">
        <v>20.15</v>
      </c>
      <c r="E782" s="5" t="n">
        <v>71.28</v>
      </c>
      <c r="F782" s="6" t="n">
        <v>0.682</v>
      </c>
      <c r="G782" s="7" t="n">
        <v>0.135</v>
      </c>
    </row>
    <row r="783" customFormat="false" ht="22.5" hidden="false" customHeight="false" outlineLevel="0" collapsed="false">
      <c r="A783" s="4" t="s">
        <v>1563</v>
      </c>
      <c r="B783" s="5" t="s">
        <v>1564</v>
      </c>
      <c r="C783" s="8" t="n">
        <v>5226</v>
      </c>
      <c r="D783" s="5" t="n">
        <v>0.03</v>
      </c>
      <c r="E783" s="5" t="n">
        <v>53.59</v>
      </c>
      <c r="F783" s="6" t="n">
        <v>0.716</v>
      </c>
      <c r="G783" s="7" t="n">
        <v>0</v>
      </c>
    </row>
    <row r="784" customFormat="false" ht="15" hidden="false" customHeight="false" outlineLevel="0" collapsed="false">
      <c r="A784" s="4" t="s">
        <v>1565</v>
      </c>
      <c r="B784" s="5" t="s">
        <v>1566</v>
      </c>
      <c r="C784" s="8" t="n">
        <v>35106</v>
      </c>
      <c r="D784" s="5" t="n">
        <v>0.25</v>
      </c>
      <c r="E784" s="5" t="n">
        <v>55.6</v>
      </c>
      <c r="F784" s="6" t="n">
        <v>0.614</v>
      </c>
      <c r="G784" s="7" t="n">
        <v>0</v>
      </c>
    </row>
    <row r="785" customFormat="false" ht="15" hidden="false" customHeight="false" outlineLevel="0" collapsed="false">
      <c r="A785" s="4" t="s">
        <v>1567</v>
      </c>
      <c r="B785" s="5" t="s">
        <v>1568</v>
      </c>
      <c r="C785" s="8" t="n">
        <v>1331</v>
      </c>
      <c r="D785" s="5" t="n">
        <v>0.43</v>
      </c>
      <c r="E785" s="5" t="n">
        <v>79.06</v>
      </c>
      <c r="F785" s="6" t="n">
        <v>0.52</v>
      </c>
      <c r="G785" s="7" t="n">
        <v>1</v>
      </c>
    </row>
    <row r="786" customFormat="false" ht="15" hidden="false" customHeight="false" outlineLevel="0" collapsed="false">
      <c r="A786" s="4" t="s">
        <v>1569</v>
      </c>
      <c r="B786" s="5" t="s">
        <v>1570</v>
      </c>
      <c r="C786" s="8" t="n">
        <v>13056</v>
      </c>
      <c r="D786" s="5" t="n">
        <v>0.47</v>
      </c>
      <c r="E786" s="5" t="n">
        <v>78.06</v>
      </c>
      <c r="F786" s="6" t="n">
        <v>0.508</v>
      </c>
      <c r="G786" s="7" t="n">
        <v>1</v>
      </c>
    </row>
    <row r="787" customFormat="false" ht="15" hidden="false" customHeight="false" outlineLevel="0" collapsed="false">
      <c r="A787" s="4" t="s">
        <v>1571</v>
      </c>
      <c r="B787" s="5" t="s">
        <v>1572</v>
      </c>
      <c r="C787" s="8" t="n">
        <v>4924</v>
      </c>
      <c r="D787" s="5" t="n">
        <v>0</v>
      </c>
      <c r="E787" s="5" t="n">
        <v>56.77</v>
      </c>
      <c r="F787" s="6" t="n">
        <v>0.559</v>
      </c>
      <c r="G787" s="7" t="n">
        <v>0</v>
      </c>
    </row>
    <row r="788" customFormat="false" ht="15" hidden="false" customHeight="false" outlineLevel="0" collapsed="false">
      <c r="A788" s="4" t="s">
        <v>1573</v>
      </c>
      <c r="B788" s="5" t="s">
        <v>1574</v>
      </c>
      <c r="C788" s="8" t="n">
        <v>5058</v>
      </c>
      <c r="D788" s="5" t="n">
        <v>2.48</v>
      </c>
      <c r="E788" s="5" t="n">
        <v>59.17</v>
      </c>
      <c r="F788" s="6" t="n">
        <v>0.506</v>
      </c>
      <c r="G788" s="7" t="n">
        <v>0.003</v>
      </c>
    </row>
    <row r="789" customFormat="false" ht="15" hidden="false" customHeight="false" outlineLevel="0" collapsed="false">
      <c r="A789" s="4" t="s">
        <v>1575</v>
      </c>
      <c r="B789" s="5" t="s">
        <v>1576</v>
      </c>
      <c r="C789" s="8" t="n">
        <v>1756</v>
      </c>
      <c r="D789" s="5" t="n">
        <v>7.26</v>
      </c>
      <c r="E789" s="5" t="n">
        <v>56.97</v>
      </c>
      <c r="F789" s="6" t="n">
        <v>0.5</v>
      </c>
      <c r="G789" s="7" t="n">
        <v>0.015</v>
      </c>
    </row>
    <row r="790" customFormat="false" ht="15" hidden="false" customHeight="false" outlineLevel="0" collapsed="false">
      <c r="A790" s="4" t="s">
        <v>1577</v>
      </c>
      <c r="B790" s="5" t="s">
        <v>1578</v>
      </c>
      <c r="C790" s="8" t="n">
        <v>2130</v>
      </c>
      <c r="D790" s="5" t="n">
        <v>10.39</v>
      </c>
      <c r="E790" s="5" t="n">
        <v>63.87</v>
      </c>
      <c r="F790" s="6" t="n">
        <v>0.533</v>
      </c>
      <c r="G790" s="7" t="n">
        <v>0.007</v>
      </c>
    </row>
    <row r="791" customFormat="false" ht="15" hidden="false" customHeight="false" outlineLevel="0" collapsed="false">
      <c r="A791" s="4" t="s">
        <v>1579</v>
      </c>
      <c r="B791" s="5" t="s">
        <v>1580</v>
      </c>
      <c r="C791" s="8" t="n">
        <v>2434</v>
      </c>
      <c r="D791" s="5" t="n">
        <v>16.76</v>
      </c>
      <c r="E791" s="5" t="n">
        <v>64.78</v>
      </c>
      <c r="F791" s="6" t="n">
        <v>0.541</v>
      </c>
      <c r="G791" s="7" t="n">
        <v>0.009</v>
      </c>
    </row>
    <row r="792" customFormat="false" ht="15" hidden="false" customHeight="false" outlineLevel="0" collapsed="false">
      <c r="A792" s="4" t="s">
        <v>1581</v>
      </c>
      <c r="B792" s="5" t="s">
        <v>1582</v>
      </c>
      <c r="C792" s="8" t="n">
        <v>1650</v>
      </c>
      <c r="D792" s="5" t="n">
        <v>29.75</v>
      </c>
      <c r="E792" s="5" t="n">
        <v>67.05</v>
      </c>
      <c r="F792" s="6" t="n">
        <v>0.63</v>
      </c>
      <c r="G792" s="7" t="n">
        <v>0.088</v>
      </c>
    </row>
    <row r="793" customFormat="false" ht="15" hidden="false" customHeight="false" outlineLevel="0" collapsed="false">
      <c r="A793" s="4" t="s">
        <v>1583</v>
      </c>
      <c r="B793" s="5" t="s">
        <v>1584</v>
      </c>
      <c r="C793" s="8" t="n">
        <v>9319</v>
      </c>
      <c r="D793" s="5" t="n">
        <v>5.58</v>
      </c>
      <c r="E793" s="5" t="n">
        <v>57.31</v>
      </c>
      <c r="F793" s="6" t="n">
        <v>0.506</v>
      </c>
      <c r="G793" s="7" t="n">
        <v>0.063</v>
      </c>
    </row>
    <row r="794" customFormat="false" ht="15" hidden="false" customHeight="false" outlineLevel="0" collapsed="false">
      <c r="A794" s="4" t="s">
        <v>1585</v>
      </c>
      <c r="B794" s="5" t="s">
        <v>1586</v>
      </c>
      <c r="C794" s="8" t="n">
        <v>9922</v>
      </c>
      <c r="D794" s="5" t="n">
        <v>8.63</v>
      </c>
      <c r="E794" s="5" t="n">
        <v>61.89</v>
      </c>
      <c r="F794" s="6" t="n">
        <v>0.508</v>
      </c>
      <c r="G794" s="7" t="n">
        <v>0.021</v>
      </c>
    </row>
    <row r="795" customFormat="false" ht="15" hidden="false" customHeight="false" outlineLevel="0" collapsed="false">
      <c r="A795" s="4" t="s">
        <v>1587</v>
      </c>
      <c r="B795" s="5" t="s">
        <v>1588</v>
      </c>
      <c r="C795" s="8" t="n">
        <v>16787</v>
      </c>
      <c r="D795" s="5" t="n">
        <v>14.51</v>
      </c>
      <c r="E795" s="5" t="n">
        <v>69.87</v>
      </c>
      <c r="F795" s="6" t="n">
        <v>0.481</v>
      </c>
      <c r="G795" s="7" t="n">
        <v>0.038</v>
      </c>
    </row>
    <row r="796" customFormat="false" ht="15" hidden="false" customHeight="false" outlineLevel="0" collapsed="false">
      <c r="A796" s="4" t="s">
        <v>1589</v>
      </c>
      <c r="B796" s="5" t="s">
        <v>1590</v>
      </c>
      <c r="C796" s="8" t="n">
        <v>10218</v>
      </c>
      <c r="D796" s="5" t="n">
        <v>28.13</v>
      </c>
      <c r="E796" s="5" t="n">
        <v>67.87</v>
      </c>
      <c r="F796" s="6" t="n">
        <v>0.555</v>
      </c>
      <c r="G796" s="7" t="n">
        <v>0.159</v>
      </c>
    </row>
    <row r="797" customFormat="false" ht="22.5" hidden="false" customHeight="false" outlineLevel="0" collapsed="false">
      <c r="A797" s="4" t="s">
        <v>1591</v>
      </c>
      <c r="B797" s="5" t="s">
        <v>1592</v>
      </c>
      <c r="C797" s="5" t="n">
        <v>644</v>
      </c>
      <c r="D797" s="5" t="n">
        <v>3.69</v>
      </c>
      <c r="E797" s="5" t="n">
        <v>2.28</v>
      </c>
      <c r="F797" s="6" t="n">
        <v>0.787</v>
      </c>
      <c r="G797" s="7" t="n">
        <v>0.002</v>
      </c>
    </row>
    <row r="798" customFormat="false" ht="22.5" hidden="false" customHeight="false" outlineLevel="0" collapsed="false">
      <c r="A798" s="4" t="s">
        <v>1593</v>
      </c>
      <c r="B798" s="5" t="s">
        <v>1594</v>
      </c>
      <c r="C798" s="5" t="n">
        <v>397</v>
      </c>
      <c r="D798" s="5" t="n">
        <v>5.69</v>
      </c>
      <c r="E798" s="5" t="n">
        <v>2.31</v>
      </c>
      <c r="F798" s="6" t="n">
        <v>0.773</v>
      </c>
      <c r="G798" s="7" t="n">
        <v>0.003</v>
      </c>
    </row>
    <row r="799" customFormat="false" ht="22.5" hidden="false" customHeight="false" outlineLevel="0" collapsed="false">
      <c r="A799" s="4" t="s">
        <v>1595</v>
      </c>
      <c r="B799" s="5" t="s">
        <v>1596</v>
      </c>
      <c r="C799" s="5" t="n">
        <v>166</v>
      </c>
      <c r="D799" s="5" t="n">
        <v>10.48</v>
      </c>
      <c r="E799" s="5" t="n">
        <v>4.42</v>
      </c>
      <c r="F799" s="6" t="n">
        <v>0.645</v>
      </c>
      <c r="G799" s="7" t="n">
        <v>0</v>
      </c>
    </row>
    <row r="800" customFormat="false" ht="22.5" hidden="false" customHeight="false" outlineLevel="0" collapsed="false">
      <c r="A800" s="4" t="s">
        <v>1597</v>
      </c>
      <c r="B800" s="5" t="s">
        <v>1598</v>
      </c>
      <c r="C800" s="5" t="n">
        <v>139</v>
      </c>
      <c r="D800" s="5" t="n">
        <v>32.65</v>
      </c>
      <c r="E800" s="5" t="n">
        <v>4.17</v>
      </c>
      <c r="F800" s="6" t="n">
        <v>0.54</v>
      </c>
      <c r="G800" s="7" t="n">
        <v>0.007</v>
      </c>
    </row>
    <row r="801" customFormat="false" ht="15" hidden="false" customHeight="false" outlineLevel="0" collapsed="false">
      <c r="A801" s="4" t="s">
        <v>1599</v>
      </c>
      <c r="B801" s="5" t="s">
        <v>1600</v>
      </c>
      <c r="C801" s="8" t="n">
        <v>4485</v>
      </c>
      <c r="D801" s="5" t="n">
        <v>4.32</v>
      </c>
      <c r="E801" s="5" t="n">
        <v>55.26</v>
      </c>
      <c r="F801" s="6" t="n">
        <v>0.49</v>
      </c>
      <c r="G801" s="7" t="n">
        <v>0.005</v>
      </c>
    </row>
    <row r="802" customFormat="false" ht="15" hidden="false" customHeight="false" outlineLevel="0" collapsed="false">
      <c r="A802" s="4" t="s">
        <v>1601</v>
      </c>
      <c r="B802" s="5" t="s">
        <v>1602</v>
      </c>
      <c r="C802" s="8" t="n">
        <v>2673</v>
      </c>
      <c r="D802" s="5" t="n">
        <v>6.93</v>
      </c>
      <c r="E802" s="5" t="n">
        <v>61.02</v>
      </c>
      <c r="F802" s="6" t="n">
        <v>0.52</v>
      </c>
      <c r="G802" s="7" t="n">
        <v>0.005</v>
      </c>
    </row>
    <row r="803" customFormat="false" ht="15" hidden="false" customHeight="false" outlineLevel="0" collapsed="false">
      <c r="A803" s="4" t="s">
        <v>1603</v>
      </c>
      <c r="B803" s="5" t="s">
        <v>1604</v>
      </c>
      <c r="C803" s="8" t="n">
        <v>1944</v>
      </c>
      <c r="D803" s="5" t="n">
        <v>13.2</v>
      </c>
      <c r="E803" s="5" t="n">
        <v>62.67</v>
      </c>
      <c r="F803" s="6" t="n">
        <v>0.535</v>
      </c>
      <c r="G803" s="7" t="n">
        <v>0.02</v>
      </c>
    </row>
    <row r="804" customFormat="false" ht="15" hidden="false" customHeight="false" outlineLevel="0" collapsed="false">
      <c r="A804" s="4" t="s">
        <v>1605</v>
      </c>
      <c r="B804" s="5" t="s">
        <v>1606</v>
      </c>
      <c r="C804" s="5" t="n">
        <v>945</v>
      </c>
      <c r="D804" s="5" t="n">
        <v>26.38</v>
      </c>
      <c r="E804" s="5" t="n">
        <v>62.5</v>
      </c>
      <c r="F804" s="6" t="n">
        <v>0.592</v>
      </c>
      <c r="G804" s="7" t="n">
        <v>0.097</v>
      </c>
    </row>
    <row r="805" customFormat="false" ht="15" hidden="false" customHeight="false" outlineLevel="0" collapsed="false">
      <c r="A805" s="4" t="s">
        <v>1607</v>
      </c>
      <c r="B805" s="5" t="s">
        <v>1608</v>
      </c>
      <c r="C805" s="8" t="n">
        <v>13221</v>
      </c>
      <c r="D805" s="5" t="n">
        <v>3.53</v>
      </c>
      <c r="E805" s="5" t="n">
        <v>28.68</v>
      </c>
      <c r="F805" s="6" t="n">
        <v>0.569</v>
      </c>
      <c r="G805" s="7" t="n">
        <v>0</v>
      </c>
    </row>
    <row r="806" customFormat="false" ht="15" hidden="false" customHeight="false" outlineLevel="0" collapsed="false">
      <c r="A806" s="4" t="s">
        <v>1609</v>
      </c>
      <c r="B806" s="5" t="s">
        <v>1610</v>
      </c>
      <c r="C806" s="8" t="n">
        <v>4717</v>
      </c>
      <c r="D806" s="5" t="n">
        <v>6</v>
      </c>
      <c r="E806" s="5" t="n">
        <v>36.07</v>
      </c>
      <c r="F806" s="6" t="n">
        <v>0.562</v>
      </c>
      <c r="G806" s="7" t="n">
        <v>0</v>
      </c>
    </row>
    <row r="807" customFormat="false" ht="15" hidden="false" customHeight="false" outlineLevel="0" collapsed="false">
      <c r="A807" s="4" t="s">
        <v>1611</v>
      </c>
      <c r="B807" s="5" t="s">
        <v>1612</v>
      </c>
      <c r="C807" s="8" t="n">
        <v>1960</v>
      </c>
      <c r="D807" s="5" t="n">
        <v>9.24</v>
      </c>
      <c r="E807" s="5" t="n">
        <v>48.53</v>
      </c>
      <c r="F807" s="6" t="n">
        <v>0.553</v>
      </c>
      <c r="G807" s="7" t="n">
        <v>0.005</v>
      </c>
    </row>
    <row r="808" customFormat="false" ht="15" hidden="false" customHeight="false" outlineLevel="0" collapsed="false">
      <c r="A808" s="4" t="s">
        <v>1613</v>
      </c>
      <c r="B808" s="5" t="s">
        <v>1614</v>
      </c>
      <c r="C808" s="5" t="n">
        <v>739</v>
      </c>
      <c r="D808" s="5" t="n">
        <v>12.68</v>
      </c>
      <c r="E808" s="5" t="n">
        <v>46.37</v>
      </c>
      <c r="F808" s="6" t="n">
        <v>0.633</v>
      </c>
      <c r="G808" s="7" t="n">
        <v>0.024</v>
      </c>
    </row>
    <row r="809" customFormat="false" ht="15" hidden="false" customHeight="false" outlineLevel="0" collapsed="false">
      <c r="A809" s="4" t="s">
        <v>1615</v>
      </c>
      <c r="B809" s="5" t="s">
        <v>1616</v>
      </c>
      <c r="C809" s="8" t="n">
        <v>25280</v>
      </c>
      <c r="D809" s="5" t="n">
        <v>2.19</v>
      </c>
      <c r="E809" s="5" t="n">
        <v>25.25</v>
      </c>
      <c r="F809" s="6" t="n">
        <v>0.547</v>
      </c>
      <c r="G809" s="7" t="n">
        <v>0</v>
      </c>
    </row>
    <row r="810" customFormat="false" ht="15" hidden="false" customHeight="false" outlineLevel="0" collapsed="false">
      <c r="A810" s="4" t="s">
        <v>1617</v>
      </c>
      <c r="B810" s="5" t="s">
        <v>1618</v>
      </c>
      <c r="C810" s="8" t="n">
        <v>1885</v>
      </c>
      <c r="D810" s="5" t="n">
        <v>4.51</v>
      </c>
      <c r="E810" s="5" t="n">
        <v>36.22</v>
      </c>
      <c r="F810" s="6" t="n">
        <v>0.497</v>
      </c>
      <c r="G810" s="7" t="n">
        <v>0</v>
      </c>
    </row>
    <row r="811" customFormat="false" ht="15" hidden="false" customHeight="false" outlineLevel="0" collapsed="false">
      <c r="A811" s="4" t="s">
        <v>1619</v>
      </c>
      <c r="B811" s="5" t="s">
        <v>1620</v>
      </c>
      <c r="C811" s="5" t="n">
        <v>514</v>
      </c>
      <c r="D811" s="5" t="n">
        <v>8.04</v>
      </c>
      <c r="E811" s="5" t="n">
        <v>49.72</v>
      </c>
      <c r="F811" s="6" t="n">
        <v>0.537</v>
      </c>
      <c r="G811" s="7" t="n">
        <v>0</v>
      </c>
    </row>
    <row r="812" customFormat="false" ht="15" hidden="false" customHeight="false" outlineLevel="0" collapsed="false">
      <c r="A812" s="4" t="s">
        <v>1621</v>
      </c>
      <c r="B812" s="5" t="s">
        <v>1622</v>
      </c>
      <c r="C812" s="5" t="n">
        <v>151</v>
      </c>
      <c r="D812" s="5" t="n">
        <v>13.52</v>
      </c>
      <c r="E812" s="5" t="n">
        <v>47.25</v>
      </c>
      <c r="F812" s="6" t="n">
        <v>0.623</v>
      </c>
      <c r="G812" s="7" t="n">
        <v>0.033</v>
      </c>
    </row>
    <row r="813" customFormat="false" ht="22.5" hidden="false" customHeight="false" outlineLevel="0" collapsed="false">
      <c r="A813" s="4" t="s">
        <v>1623</v>
      </c>
      <c r="B813" s="5" t="s">
        <v>1624</v>
      </c>
      <c r="C813" s="8" t="n">
        <v>6505</v>
      </c>
      <c r="D813" s="5" t="n">
        <v>0</v>
      </c>
      <c r="E813" s="5" t="n">
        <v>5.25</v>
      </c>
      <c r="F813" s="6" t="n">
        <v>0.618</v>
      </c>
      <c r="G813" s="7" t="n">
        <v>0</v>
      </c>
    </row>
    <row r="814" customFormat="false" ht="22.5" hidden="false" customHeight="false" outlineLevel="0" collapsed="false">
      <c r="A814" s="4" t="s">
        <v>1625</v>
      </c>
      <c r="B814" s="5" t="s">
        <v>1626</v>
      </c>
      <c r="C814" s="8" t="n">
        <v>3260</v>
      </c>
      <c r="D814" s="5" t="n">
        <v>1.72</v>
      </c>
      <c r="E814" s="5" t="n">
        <v>1.58</v>
      </c>
      <c r="F814" s="6" t="n">
        <v>0.803</v>
      </c>
      <c r="G814" s="7" t="n">
        <v>0</v>
      </c>
    </row>
    <row r="815" customFormat="false" ht="22.5" hidden="false" customHeight="false" outlineLevel="0" collapsed="false">
      <c r="A815" s="4" t="s">
        <v>1627</v>
      </c>
      <c r="B815" s="5" t="s">
        <v>1628</v>
      </c>
      <c r="C815" s="5" t="n">
        <v>145</v>
      </c>
      <c r="D815" s="5" t="n">
        <v>5.39</v>
      </c>
      <c r="E815" s="5" t="n">
        <v>1.83</v>
      </c>
      <c r="F815" s="6" t="n">
        <v>0.834</v>
      </c>
      <c r="G815" s="7" t="n">
        <v>0</v>
      </c>
    </row>
    <row r="816" customFormat="false" ht="22.5" hidden="false" customHeight="false" outlineLevel="0" collapsed="false">
      <c r="A816" s="4" t="s">
        <v>1629</v>
      </c>
      <c r="B816" s="5" t="s">
        <v>1630</v>
      </c>
      <c r="C816" s="5" t="n">
        <v>52</v>
      </c>
      <c r="D816" s="5" t="n">
        <v>10.19</v>
      </c>
      <c r="E816" s="5" t="n">
        <v>1.65</v>
      </c>
      <c r="F816" s="6" t="n">
        <v>0.827</v>
      </c>
      <c r="G816" s="7" t="n">
        <v>0</v>
      </c>
    </row>
    <row r="817" customFormat="false" ht="22.5" hidden="false" customHeight="false" outlineLevel="0" collapsed="false">
      <c r="A817" s="4" t="s">
        <v>1631</v>
      </c>
      <c r="B817" s="5" t="s">
        <v>1632</v>
      </c>
      <c r="C817" s="8" t="n">
        <v>36486</v>
      </c>
      <c r="D817" s="5" t="n">
        <v>0</v>
      </c>
      <c r="E817" s="5" t="n">
        <v>58.42</v>
      </c>
      <c r="F817" s="6" t="n">
        <v>0.904</v>
      </c>
      <c r="G817" s="7" t="n">
        <v>0</v>
      </c>
    </row>
    <row r="818" customFormat="false" ht="22.5" hidden="false" customHeight="false" outlineLevel="0" collapsed="false">
      <c r="A818" s="4" t="s">
        <v>1633</v>
      </c>
      <c r="B818" s="5" t="s">
        <v>1634</v>
      </c>
      <c r="C818" s="8" t="n">
        <v>15707</v>
      </c>
      <c r="D818" s="5" t="n">
        <v>1.69</v>
      </c>
      <c r="E818" s="5" t="n">
        <v>65.99</v>
      </c>
      <c r="F818" s="6" t="n">
        <v>0.853</v>
      </c>
      <c r="G818" s="7" t="n">
        <v>0.002</v>
      </c>
    </row>
    <row r="819" customFormat="false" ht="22.5" hidden="false" customHeight="false" outlineLevel="0" collapsed="false">
      <c r="A819" s="4" t="s">
        <v>1635</v>
      </c>
      <c r="B819" s="5" t="s">
        <v>1636</v>
      </c>
      <c r="C819" s="8" t="n">
        <v>2586</v>
      </c>
      <c r="D819" s="5" t="n">
        <v>4.45</v>
      </c>
      <c r="E819" s="5" t="n">
        <v>75.73</v>
      </c>
      <c r="F819" s="6" t="n">
        <v>0.761</v>
      </c>
      <c r="G819" s="7" t="n">
        <v>0.003</v>
      </c>
    </row>
    <row r="820" customFormat="false" ht="22.5" hidden="false" customHeight="false" outlineLevel="0" collapsed="false">
      <c r="A820" s="4" t="s">
        <v>1637</v>
      </c>
      <c r="B820" s="5" t="s">
        <v>1638</v>
      </c>
      <c r="C820" s="8" t="n">
        <v>1074</v>
      </c>
      <c r="D820" s="5" t="n">
        <v>7.27</v>
      </c>
      <c r="E820" s="5" t="n">
        <v>82.7</v>
      </c>
      <c r="F820" s="6" t="n">
        <v>0.688</v>
      </c>
      <c r="G820" s="7" t="n">
        <v>0.008</v>
      </c>
    </row>
    <row r="821" customFormat="false" ht="22.5" hidden="false" customHeight="false" outlineLevel="0" collapsed="false">
      <c r="A821" s="4" t="s">
        <v>1639</v>
      </c>
      <c r="B821" s="5" t="s">
        <v>1640</v>
      </c>
      <c r="C821" s="5" t="n">
        <v>518</v>
      </c>
      <c r="D821" s="5" t="n">
        <v>14.2</v>
      </c>
      <c r="E821" s="5" t="n">
        <v>84.47</v>
      </c>
      <c r="F821" s="6" t="n">
        <v>0.552</v>
      </c>
      <c r="G821" s="7" t="n">
        <v>0.068</v>
      </c>
    </row>
    <row r="822" customFormat="false" ht="15" hidden="false" customHeight="false" outlineLevel="0" collapsed="false">
      <c r="A822" s="4" t="s">
        <v>1641</v>
      </c>
      <c r="B822" s="5" t="s">
        <v>1642</v>
      </c>
      <c r="C822" s="8" t="n">
        <v>1043</v>
      </c>
      <c r="D822" s="5" t="n">
        <v>4.16</v>
      </c>
      <c r="E822" s="5" t="n">
        <v>48.56</v>
      </c>
      <c r="F822" s="6" t="n">
        <v>0.39</v>
      </c>
      <c r="G822" s="7" t="n">
        <v>0.023</v>
      </c>
    </row>
    <row r="823" customFormat="false" ht="15" hidden="false" customHeight="false" outlineLevel="0" collapsed="false">
      <c r="A823" s="4" t="s">
        <v>1643</v>
      </c>
      <c r="B823" s="5" t="s">
        <v>1644</v>
      </c>
      <c r="C823" s="8" t="n">
        <v>1037</v>
      </c>
      <c r="D823" s="5" t="n">
        <v>6.7</v>
      </c>
      <c r="E823" s="5" t="n">
        <v>60.45</v>
      </c>
      <c r="F823" s="6" t="n">
        <v>0.423</v>
      </c>
      <c r="G823" s="7" t="n">
        <v>0.014</v>
      </c>
    </row>
    <row r="824" customFormat="false" ht="15" hidden="false" customHeight="false" outlineLevel="0" collapsed="false">
      <c r="A824" s="4" t="s">
        <v>1645</v>
      </c>
      <c r="B824" s="5" t="s">
        <v>1646</v>
      </c>
      <c r="C824" s="8" t="n">
        <v>1122</v>
      </c>
      <c r="D824" s="5" t="n">
        <v>11.63</v>
      </c>
      <c r="E824" s="5" t="n">
        <v>76.66</v>
      </c>
      <c r="F824" s="6" t="n">
        <v>0.371</v>
      </c>
      <c r="G824" s="7" t="n">
        <v>0.023</v>
      </c>
    </row>
    <row r="825" customFormat="false" ht="15" hidden="false" customHeight="false" outlineLevel="0" collapsed="false">
      <c r="A825" s="4" t="s">
        <v>1647</v>
      </c>
      <c r="B825" s="5" t="s">
        <v>1648</v>
      </c>
      <c r="C825" s="5" t="n">
        <v>356</v>
      </c>
      <c r="D825" s="5" t="n">
        <v>23.01</v>
      </c>
      <c r="E825" s="5" t="n">
        <v>71.11</v>
      </c>
      <c r="F825" s="6" t="n">
        <v>0.52</v>
      </c>
      <c r="G825" s="7" t="n">
        <v>0.174</v>
      </c>
    </row>
    <row r="826" customFormat="false" ht="22.5" hidden="false" customHeight="false" outlineLevel="0" collapsed="false">
      <c r="A826" s="4" t="s">
        <v>1649</v>
      </c>
      <c r="B826" s="5" t="s">
        <v>1650</v>
      </c>
      <c r="C826" s="8" t="n">
        <v>10269</v>
      </c>
      <c r="D826" s="5" t="n">
        <v>0</v>
      </c>
      <c r="E826" s="5" t="n">
        <v>43.89</v>
      </c>
      <c r="F826" s="6" t="n">
        <v>0.661</v>
      </c>
      <c r="G826" s="7" t="n">
        <v>0</v>
      </c>
    </row>
    <row r="827" customFormat="false" ht="22.5" hidden="false" customHeight="false" outlineLevel="0" collapsed="false">
      <c r="A827" s="4" t="s">
        <v>1651</v>
      </c>
      <c r="B827" s="5" t="s">
        <v>1652</v>
      </c>
      <c r="C827" s="8" t="n">
        <v>10493</v>
      </c>
      <c r="D827" s="5" t="n">
        <v>1.69</v>
      </c>
      <c r="E827" s="5" t="n">
        <v>44.06</v>
      </c>
      <c r="F827" s="6" t="n">
        <v>0.691</v>
      </c>
      <c r="G827" s="7" t="n">
        <v>0</v>
      </c>
    </row>
    <row r="828" customFormat="false" ht="22.5" hidden="false" customHeight="false" outlineLevel="0" collapsed="false">
      <c r="A828" s="4" t="s">
        <v>1653</v>
      </c>
      <c r="B828" s="5" t="s">
        <v>1654</v>
      </c>
      <c r="C828" s="8" t="n">
        <v>1365</v>
      </c>
      <c r="D828" s="5" t="n">
        <v>5.55</v>
      </c>
      <c r="E828" s="5" t="n">
        <v>53.95</v>
      </c>
      <c r="F828" s="6" t="n">
        <v>0.664</v>
      </c>
      <c r="G828" s="7" t="n">
        <v>0</v>
      </c>
    </row>
    <row r="829" customFormat="false" ht="22.5" hidden="false" customHeight="false" outlineLevel="0" collapsed="false">
      <c r="A829" s="4" t="s">
        <v>1655</v>
      </c>
      <c r="B829" s="5" t="s">
        <v>1656</v>
      </c>
      <c r="C829" s="5" t="n">
        <v>573</v>
      </c>
      <c r="D829" s="5" t="n">
        <v>10.05</v>
      </c>
      <c r="E829" s="5" t="n">
        <v>58.12</v>
      </c>
      <c r="F829" s="6" t="n">
        <v>0.668</v>
      </c>
      <c r="G829" s="7" t="n">
        <v>0.005</v>
      </c>
    </row>
    <row r="830" customFormat="false" ht="22.5" hidden="false" customHeight="false" outlineLevel="0" collapsed="false">
      <c r="A830" s="4" t="s">
        <v>1657</v>
      </c>
      <c r="B830" s="5" t="s">
        <v>1658</v>
      </c>
      <c r="C830" s="5" t="n">
        <v>284</v>
      </c>
      <c r="D830" s="5" t="n">
        <v>19.24</v>
      </c>
      <c r="E830" s="5" t="n">
        <v>66.37</v>
      </c>
      <c r="F830" s="6" t="n">
        <v>0.641</v>
      </c>
      <c r="G830" s="7" t="n">
        <v>0.07</v>
      </c>
    </row>
    <row r="831" customFormat="false" ht="22.5" hidden="false" customHeight="false" outlineLevel="0" collapsed="false">
      <c r="A831" s="4" t="s">
        <v>1659</v>
      </c>
      <c r="B831" s="5" t="s">
        <v>1660</v>
      </c>
      <c r="C831" s="8" t="n">
        <v>3819</v>
      </c>
      <c r="D831" s="5" t="n">
        <v>1.84</v>
      </c>
      <c r="E831" s="5" t="n">
        <v>51.79</v>
      </c>
      <c r="F831" s="6" t="n">
        <v>0.334</v>
      </c>
      <c r="G831" s="7" t="n">
        <v>0.005</v>
      </c>
    </row>
    <row r="832" customFormat="false" ht="22.5" hidden="false" customHeight="false" outlineLevel="0" collapsed="false">
      <c r="A832" s="4" t="s">
        <v>1661</v>
      </c>
      <c r="B832" s="5" t="s">
        <v>1662</v>
      </c>
      <c r="C832" s="8" t="n">
        <v>1523</v>
      </c>
      <c r="D832" s="5" t="n">
        <v>6.01</v>
      </c>
      <c r="E832" s="5" t="n">
        <v>54.78</v>
      </c>
      <c r="F832" s="6" t="n">
        <v>0.402</v>
      </c>
      <c r="G832" s="7" t="n">
        <v>0.005</v>
      </c>
    </row>
    <row r="833" customFormat="false" ht="22.5" hidden="false" customHeight="false" outlineLevel="0" collapsed="false">
      <c r="A833" s="4" t="s">
        <v>1663</v>
      </c>
      <c r="B833" s="5" t="s">
        <v>1664</v>
      </c>
      <c r="C833" s="8" t="n">
        <v>1089</v>
      </c>
      <c r="D833" s="5" t="n">
        <v>12.31</v>
      </c>
      <c r="E833" s="5" t="n">
        <v>55.61</v>
      </c>
      <c r="F833" s="6" t="n">
        <v>0.449</v>
      </c>
      <c r="G833" s="7" t="n">
        <v>0.034</v>
      </c>
    </row>
    <row r="834" customFormat="false" ht="22.5" hidden="false" customHeight="false" outlineLevel="0" collapsed="false">
      <c r="A834" s="4" t="s">
        <v>1665</v>
      </c>
      <c r="B834" s="5" t="s">
        <v>1666</v>
      </c>
      <c r="C834" s="5" t="n">
        <v>616</v>
      </c>
      <c r="D834" s="5" t="n">
        <v>21.26</v>
      </c>
      <c r="E834" s="5" t="n">
        <v>64.84</v>
      </c>
      <c r="F834" s="6" t="n">
        <v>0.469</v>
      </c>
      <c r="G834" s="7" t="n">
        <v>0.115</v>
      </c>
    </row>
    <row r="835" customFormat="false" ht="22.5" hidden="false" customHeight="false" outlineLevel="0" collapsed="false">
      <c r="A835" s="4" t="s">
        <v>1667</v>
      </c>
      <c r="B835" s="5" t="s">
        <v>1668</v>
      </c>
      <c r="C835" s="5" t="n">
        <v>339</v>
      </c>
      <c r="D835" s="5" t="n">
        <v>6.32</v>
      </c>
      <c r="E835" s="5" t="n">
        <v>62.07</v>
      </c>
      <c r="F835" s="6" t="n">
        <v>0.664</v>
      </c>
      <c r="G835" s="7" t="n">
        <v>0.032</v>
      </c>
    </row>
    <row r="836" customFormat="false" ht="22.5" hidden="false" customHeight="false" outlineLevel="0" collapsed="false">
      <c r="A836" s="4" t="s">
        <v>1669</v>
      </c>
      <c r="B836" s="5" t="s">
        <v>1670</v>
      </c>
      <c r="C836" s="5" t="n">
        <v>663</v>
      </c>
      <c r="D836" s="5" t="n">
        <v>12</v>
      </c>
      <c r="E836" s="5" t="n">
        <v>63.41</v>
      </c>
      <c r="F836" s="6" t="n">
        <v>0.653</v>
      </c>
      <c r="G836" s="7" t="n">
        <v>0.008</v>
      </c>
    </row>
    <row r="837" customFormat="false" ht="22.5" hidden="false" customHeight="false" outlineLevel="0" collapsed="false">
      <c r="A837" s="4" t="s">
        <v>1671</v>
      </c>
      <c r="B837" s="5" t="s">
        <v>1672</v>
      </c>
      <c r="C837" s="8" t="n">
        <v>1353</v>
      </c>
      <c r="D837" s="5" t="n">
        <v>17.53</v>
      </c>
      <c r="E837" s="5" t="n">
        <v>67.92</v>
      </c>
      <c r="F837" s="6" t="n">
        <v>0.639</v>
      </c>
      <c r="G837" s="7" t="n">
        <v>0.033</v>
      </c>
    </row>
    <row r="838" customFormat="false" ht="22.5" hidden="false" customHeight="false" outlineLevel="0" collapsed="false">
      <c r="A838" s="4" t="s">
        <v>1673</v>
      </c>
      <c r="B838" s="5" t="s">
        <v>1674</v>
      </c>
      <c r="C838" s="8" t="n">
        <v>1181</v>
      </c>
      <c r="D838" s="5" t="n">
        <v>32.83</v>
      </c>
      <c r="E838" s="5" t="n">
        <v>66.84</v>
      </c>
      <c r="F838" s="6" t="n">
        <v>0.712</v>
      </c>
      <c r="G838" s="7" t="n">
        <v>0.135</v>
      </c>
    </row>
    <row r="839" customFormat="false" ht="15" hidden="false" customHeight="false" outlineLevel="0" collapsed="false">
      <c r="A839" s="4" t="s">
        <v>1675</v>
      </c>
      <c r="B839" s="5" t="s">
        <v>1676</v>
      </c>
      <c r="C839" s="8" t="n">
        <v>6116</v>
      </c>
      <c r="D839" s="5" t="n">
        <v>0</v>
      </c>
      <c r="E839" s="5" t="n">
        <v>48.52</v>
      </c>
      <c r="F839" s="6" t="n">
        <v>0.577</v>
      </c>
      <c r="G839" s="7" t="n">
        <v>0</v>
      </c>
    </row>
    <row r="840" customFormat="false" ht="15" hidden="false" customHeight="false" outlineLevel="0" collapsed="false">
      <c r="A840" s="4" t="s">
        <v>1677</v>
      </c>
      <c r="B840" s="5" t="s">
        <v>1678</v>
      </c>
      <c r="C840" s="8" t="n">
        <v>5114</v>
      </c>
      <c r="D840" s="5" t="n">
        <v>1.85</v>
      </c>
      <c r="E840" s="5" t="n">
        <v>51.51</v>
      </c>
      <c r="F840" s="6" t="n">
        <v>0.592</v>
      </c>
      <c r="G840" s="7" t="n">
        <v>0</v>
      </c>
    </row>
    <row r="841" customFormat="false" ht="15" hidden="false" customHeight="false" outlineLevel="0" collapsed="false">
      <c r="A841" s="4" t="s">
        <v>1679</v>
      </c>
      <c r="B841" s="5" t="s">
        <v>1680</v>
      </c>
      <c r="C841" s="5" t="n">
        <v>489</v>
      </c>
      <c r="D841" s="5" t="n">
        <v>5.07</v>
      </c>
      <c r="E841" s="5" t="n">
        <v>57.94</v>
      </c>
      <c r="F841" s="6" t="n">
        <v>0.636</v>
      </c>
      <c r="G841" s="7" t="n">
        <v>0</v>
      </c>
    </row>
    <row r="842" customFormat="false" ht="15" hidden="false" customHeight="false" outlineLevel="0" collapsed="false">
      <c r="A842" s="4" t="s">
        <v>1681</v>
      </c>
      <c r="B842" s="5" t="s">
        <v>1682</v>
      </c>
      <c r="C842" s="5" t="n">
        <v>69</v>
      </c>
      <c r="D842" s="5" t="n">
        <v>9.35</v>
      </c>
      <c r="E842" s="5" t="n">
        <v>72.57</v>
      </c>
      <c r="F842" s="6" t="n">
        <v>0.449</v>
      </c>
      <c r="G842" s="7" t="n">
        <v>0</v>
      </c>
    </row>
    <row r="843" customFormat="false" ht="15" hidden="false" customHeight="false" outlineLevel="0" collapsed="false">
      <c r="A843" s="4" t="s">
        <v>1683</v>
      </c>
      <c r="B843" s="5" t="s">
        <v>1684</v>
      </c>
      <c r="C843" s="5" t="n">
        <v>21</v>
      </c>
      <c r="D843" s="5" t="n">
        <v>17.1</v>
      </c>
      <c r="E843" s="5" t="n">
        <v>72.81</v>
      </c>
      <c r="F843" s="6" t="n">
        <v>0.714</v>
      </c>
      <c r="G843" s="7" t="n">
        <v>0.095</v>
      </c>
    </row>
    <row r="844" customFormat="false" ht="22.5" hidden="false" customHeight="false" outlineLevel="0" collapsed="false">
      <c r="A844" s="4" t="s">
        <v>1685</v>
      </c>
      <c r="B844" s="5" t="s">
        <v>1686</v>
      </c>
      <c r="C844" s="5" t="n">
        <v>526</v>
      </c>
      <c r="D844" s="5" t="n">
        <v>5.85</v>
      </c>
      <c r="E844" s="5" t="n">
        <v>48.3</v>
      </c>
      <c r="F844" s="6" t="n">
        <v>0.753</v>
      </c>
      <c r="G844" s="7" t="n">
        <v>0.093</v>
      </c>
    </row>
    <row r="845" customFormat="false" ht="22.5" hidden="false" customHeight="false" outlineLevel="0" collapsed="false">
      <c r="A845" s="4" t="s">
        <v>1687</v>
      </c>
      <c r="B845" s="5" t="s">
        <v>1688</v>
      </c>
      <c r="C845" s="5" t="n">
        <v>490</v>
      </c>
      <c r="D845" s="5" t="n">
        <v>8.47</v>
      </c>
      <c r="E845" s="5" t="n">
        <v>50.46</v>
      </c>
      <c r="F845" s="6" t="n">
        <v>0.669</v>
      </c>
      <c r="G845" s="7" t="n">
        <v>0.033</v>
      </c>
    </row>
    <row r="846" customFormat="false" ht="22.5" hidden="false" customHeight="false" outlineLevel="0" collapsed="false">
      <c r="A846" s="4" t="s">
        <v>1689</v>
      </c>
      <c r="B846" s="5" t="s">
        <v>1690</v>
      </c>
      <c r="C846" s="5" t="n">
        <v>688</v>
      </c>
      <c r="D846" s="5" t="n">
        <v>14.15</v>
      </c>
      <c r="E846" s="5" t="n">
        <v>63.39</v>
      </c>
      <c r="F846" s="6" t="n">
        <v>0.509</v>
      </c>
      <c r="G846" s="7" t="n">
        <v>0.068</v>
      </c>
    </row>
    <row r="847" customFormat="false" ht="22.5" hidden="false" customHeight="false" outlineLevel="0" collapsed="false">
      <c r="A847" s="4" t="s">
        <v>1691</v>
      </c>
      <c r="B847" s="5" t="s">
        <v>1692</v>
      </c>
      <c r="C847" s="5" t="n">
        <v>712</v>
      </c>
      <c r="D847" s="5" t="n">
        <v>30.06</v>
      </c>
      <c r="E847" s="5" t="n">
        <v>65.04</v>
      </c>
      <c r="F847" s="6" t="n">
        <v>0.525</v>
      </c>
      <c r="G847" s="7" t="n">
        <v>0.218</v>
      </c>
    </row>
    <row r="848" customFormat="false" ht="15" hidden="false" customHeight="false" outlineLevel="0" collapsed="false">
      <c r="A848" s="4" t="s">
        <v>1693</v>
      </c>
      <c r="B848" s="5" t="s">
        <v>1694</v>
      </c>
      <c r="C848" s="5" t="n">
        <v>959</v>
      </c>
      <c r="D848" s="5" t="n">
        <v>3.33</v>
      </c>
      <c r="E848" s="5" t="n">
        <v>61.69</v>
      </c>
      <c r="F848" s="6" t="n">
        <v>0.484</v>
      </c>
      <c r="G848" s="7" t="n">
        <v>0.322</v>
      </c>
    </row>
    <row r="849" customFormat="false" ht="15" hidden="false" customHeight="false" outlineLevel="0" collapsed="false">
      <c r="A849" s="4" t="s">
        <v>1695</v>
      </c>
      <c r="B849" s="5" t="s">
        <v>1696</v>
      </c>
      <c r="C849" s="5" t="n">
        <v>796</v>
      </c>
      <c r="D849" s="5" t="n">
        <v>8.65</v>
      </c>
      <c r="E849" s="5" t="n">
        <v>59.85</v>
      </c>
      <c r="F849" s="6" t="n">
        <v>0.43</v>
      </c>
      <c r="G849" s="7" t="n">
        <v>0.058</v>
      </c>
    </row>
    <row r="850" customFormat="false" ht="15" hidden="false" customHeight="false" outlineLevel="0" collapsed="false">
      <c r="A850" s="4" t="s">
        <v>1697</v>
      </c>
      <c r="B850" s="5" t="s">
        <v>1698</v>
      </c>
      <c r="C850" s="8" t="n">
        <v>1058</v>
      </c>
      <c r="D850" s="5" t="n">
        <v>13.98</v>
      </c>
      <c r="E850" s="5" t="n">
        <v>60.78</v>
      </c>
      <c r="F850" s="6" t="n">
        <v>0.5</v>
      </c>
      <c r="G850" s="7" t="n">
        <v>0.083</v>
      </c>
    </row>
    <row r="851" customFormat="false" ht="15" hidden="false" customHeight="false" outlineLevel="0" collapsed="false">
      <c r="A851" s="4" t="s">
        <v>1699</v>
      </c>
      <c r="B851" s="5" t="s">
        <v>1700</v>
      </c>
      <c r="C851" s="5" t="n">
        <v>813</v>
      </c>
      <c r="D851" s="5" t="n">
        <v>25.67</v>
      </c>
      <c r="E851" s="5" t="n">
        <v>64.2</v>
      </c>
      <c r="F851" s="6" t="n">
        <v>0.558</v>
      </c>
      <c r="G851" s="7" t="n">
        <v>0.194</v>
      </c>
    </row>
    <row r="852" customFormat="false" ht="22.5" hidden="false" customHeight="false" outlineLevel="0" collapsed="false">
      <c r="A852" s="4" t="s">
        <v>1701</v>
      </c>
      <c r="B852" s="5" t="s">
        <v>1702</v>
      </c>
      <c r="C852" s="8" t="n">
        <v>2248</v>
      </c>
      <c r="D852" s="5" t="n">
        <v>2.98</v>
      </c>
      <c r="E852" s="5" t="n">
        <v>52.1</v>
      </c>
      <c r="F852" s="6" t="n">
        <v>0.394</v>
      </c>
      <c r="G852" s="7" t="n">
        <v>0.005</v>
      </c>
    </row>
    <row r="853" customFormat="false" ht="22.5" hidden="false" customHeight="false" outlineLevel="0" collapsed="false">
      <c r="A853" s="4" t="s">
        <v>1703</v>
      </c>
      <c r="B853" s="5" t="s">
        <v>1704</v>
      </c>
      <c r="C853" s="8" t="n">
        <v>1403</v>
      </c>
      <c r="D853" s="5" t="n">
        <v>5.96</v>
      </c>
      <c r="E853" s="5" t="n">
        <v>58.33</v>
      </c>
      <c r="F853" s="6" t="n">
        <v>0.371</v>
      </c>
      <c r="G853" s="7" t="n">
        <v>0.001</v>
      </c>
    </row>
    <row r="854" customFormat="false" ht="22.5" hidden="false" customHeight="false" outlineLevel="0" collapsed="false">
      <c r="A854" s="4" t="s">
        <v>1705</v>
      </c>
      <c r="B854" s="5" t="s">
        <v>1706</v>
      </c>
      <c r="C854" s="5" t="n">
        <v>993</v>
      </c>
      <c r="D854" s="5" t="n">
        <v>12.21</v>
      </c>
      <c r="E854" s="5" t="n">
        <v>68.22</v>
      </c>
      <c r="F854" s="6" t="n">
        <v>0.398</v>
      </c>
      <c r="G854" s="7" t="n">
        <v>0.017</v>
      </c>
    </row>
    <row r="855" customFormat="false" ht="22.5" hidden="false" customHeight="false" outlineLevel="0" collapsed="false">
      <c r="A855" s="4" t="s">
        <v>1707</v>
      </c>
      <c r="B855" s="5" t="s">
        <v>1708</v>
      </c>
      <c r="C855" s="5" t="n">
        <v>426</v>
      </c>
      <c r="D855" s="5" t="n">
        <v>30.15</v>
      </c>
      <c r="E855" s="5" t="n">
        <v>65.06</v>
      </c>
      <c r="F855" s="6" t="n">
        <v>0.535</v>
      </c>
      <c r="G855" s="7" t="n">
        <v>0.12</v>
      </c>
    </row>
    <row r="856" customFormat="false" ht="15" hidden="false" customHeight="false" outlineLevel="0" collapsed="false">
      <c r="A856" s="4" t="s">
        <v>1709</v>
      </c>
      <c r="B856" s="5" t="s">
        <v>1710</v>
      </c>
      <c r="C856" s="5" t="n">
        <v>195</v>
      </c>
      <c r="D856" s="5" t="n">
        <v>0</v>
      </c>
      <c r="E856" s="5" t="n">
        <v>45.19</v>
      </c>
      <c r="F856" s="6" t="n">
        <v>0.61</v>
      </c>
      <c r="G856" s="7" t="n">
        <v>0</v>
      </c>
    </row>
    <row r="857" customFormat="false" ht="15" hidden="false" customHeight="false" outlineLevel="0" collapsed="false">
      <c r="A857" s="4" t="s">
        <v>1711</v>
      </c>
      <c r="B857" s="5" t="s">
        <v>1712</v>
      </c>
      <c r="C857" s="5" t="n">
        <v>394</v>
      </c>
      <c r="D857" s="5" t="n">
        <v>2.55</v>
      </c>
      <c r="E857" s="5" t="n">
        <v>48.35</v>
      </c>
      <c r="F857" s="6" t="n">
        <v>0.584</v>
      </c>
      <c r="G857" s="7" t="n">
        <v>0.003</v>
      </c>
    </row>
    <row r="858" customFormat="false" ht="15" hidden="false" customHeight="false" outlineLevel="0" collapsed="false">
      <c r="A858" s="4" t="s">
        <v>1713</v>
      </c>
      <c r="B858" s="5" t="s">
        <v>1714</v>
      </c>
      <c r="C858" s="5" t="n">
        <v>263</v>
      </c>
      <c r="D858" s="5" t="n">
        <v>5.8</v>
      </c>
      <c r="E858" s="5" t="n">
        <v>56.62</v>
      </c>
      <c r="F858" s="6" t="n">
        <v>0.62</v>
      </c>
      <c r="G858" s="7" t="n">
        <v>0.004</v>
      </c>
    </row>
    <row r="859" customFormat="false" ht="15" hidden="false" customHeight="false" outlineLevel="0" collapsed="false">
      <c r="A859" s="4" t="s">
        <v>1715</v>
      </c>
      <c r="B859" s="5" t="s">
        <v>1716</v>
      </c>
      <c r="C859" s="5" t="n">
        <v>235</v>
      </c>
      <c r="D859" s="5" t="n">
        <v>12.47</v>
      </c>
      <c r="E859" s="5" t="n">
        <v>57.03</v>
      </c>
      <c r="F859" s="6" t="n">
        <v>0.587</v>
      </c>
      <c r="G859" s="7" t="n">
        <v>0.017</v>
      </c>
    </row>
    <row r="860" customFormat="false" ht="15" hidden="false" customHeight="false" outlineLevel="0" collapsed="false">
      <c r="A860" s="4" t="s">
        <v>1717</v>
      </c>
      <c r="B860" s="5" t="s">
        <v>1718</v>
      </c>
      <c r="C860" s="5" t="n">
        <v>91</v>
      </c>
      <c r="D860" s="5" t="n">
        <v>27.12</v>
      </c>
      <c r="E860" s="5" t="n">
        <v>59.26</v>
      </c>
      <c r="F860" s="6" t="n">
        <v>0.648</v>
      </c>
      <c r="G860" s="7" t="n">
        <v>0.143</v>
      </c>
    </row>
    <row r="861" customFormat="false" ht="22.5" hidden="false" customHeight="false" outlineLevel="0" collapsed="false">
      <c r="A861" s="4" t="s">
        <v>1719</v>
      </c>
      <c r="B861" s="5" t="s">
        <v>1720</v>
      </c>
      <c r="C861" s="8" t="n">
        <v>2496</v>
      </c>
      <c r="D861" s="5" t="n">
        <v>0</v>
      </c>
      <c r="E861" s="5" t="n">
        <v>54.73</v>
      </c>
      <c r="F861" s="6" t="n">
        <v>0.472</v>
      </c>
      <c r="G861" s="7" t="n">
        <v>0.001</v>
      </c>
    </row>
    <row r="862" customFormat="false" ht="15" hidden="false" customHeight="false" outlineLevel="0" collapsed="false">
      <c r="A862" s="4" t="s">
        <v>1721</v>
      </c>
      <c r="B862" s="5" t="s">
        <v>1722</v>
      </c>
      <c r="C862" s="8" t="n">
        <v>7066</v>
      </c>
      <c r="D862" s="5" t="n">
        <v>3.31</v>
      </c>
      <c r="E862" s="5" t="n">
        <v>57.15</v>
      </c>
      <c r="F862" s="6" t="n">
        <v>0.452</v>
      </c>
      <c r="G862" s="7" t="n">
        <v>0.001</v>
      </c>
    </row>
    <row r="863" customFormat="false" ht="15" hidden="false" customHeight="false" outlineLevel="0" collapsed="false">
      <c r="A863" s="4" t="s">
        <v>1723</v>
      </c>
      <c r="B863" s="5" t="s">
        <v>1724</v>
      </c>
      <c r="C863" s="8" t="n">
        <v>5833</v>
      </c>
      <c r="D863" s="5" t="n">
        <v>6.07</v>
      </c>
      <c r="E863" s="5" t="n">
        <v>68.19</v>
      </c>
      <c r="F863" s="6" t="n">
        <v>0.437</v>
      </c>
      <c r="G863" s="7" t="n">
        <v>0.002</v>
      </c>
    </row>
    <row r="864" customFormat="false" ht="15" hidden="false" customHeight="false" outlineLevel="0" collapsed="false">
      <c r="A864" s="4" t="s">
        <v>1725</v>
      </c>
      <c r="B864" s="5" t="s">
        <v>1726</v>
      </c>
      <c r="C864" s="8" t="n">
        <v>1094</v>
      </c>
      <c r="D864" s="5" t="n">
        <v>10.53</v>
      </c>
      <c r="E864" s="5" t="n">
        <v>67.36</v>
      </c>
      <c r="F864" s="6" t="n">
        <v>0.398</v>
      </c>
      <c r="G864" s="7" t="n">
        <v>0.009</v>
      </c>
    </row>
    <row r="865" customFormat="false" ht="15" hidden="false" customHeight="false" outlineLevel="0" collapsed="false">
      <c r="A865" s="4" t="s">
        <v>1727</v>
      </c>
      <c r="B865" s="5" t="s">
        <v>1728</v>
      </c>
      <c r="C865" s="5" t="n">
        <v>440</v>
      </c>
      <c r="D865" s="5" t="n">
        <v>19.87</v>
      </c>
      <c r="E865" s="5" t="n">
        <v>67.49</v>
      </c>
      <c r="F865" s="6" t="n">
        <v>0.525</v>
      </c>
      <c r="G865" s="7" t="n">
        <v>0.068</v>
      </c>
    </row>
    <row r="866" customFormat="false" ht="22.5" hidden="false" customHeight="false" outlineLevel="0" collapsed="false">
      <c r="A866" s="4" t="s">
        <v>1729</v>
      </c>
      <c r="B866" s="5" t="s">
        <v>1730</v>
      </c>
      <c r="C866" s="8" t="n">
        <v>14056</v>
      </c>
      <c r="D866" s="5" t="n">
        <v>0</v>
      </c>
      <c r="E866" s="5" t="n">
        <v>51.63</v>
      </c>
      <c r="F866" s="6" t="n">
        <v>0.645</v>
      </c>
      <c r="G866" s="7" t="n">
        <v>0</v>
      </c>
    </row>
    <row r="867" customFormat="false" ht="22.5" hidden="false" customHeight="false" outlineLevel="0" collapsed="false">
      <c r="A867" s="4" t="s">
        <v>1731</v>
      </c>
      <c r="B867" s="5" t="s">
        <v>1732</v>
      </c>
      <c r="C867" s="8" t="n">
        <v>8736</v>
      </c>
      <c r="D867" s="5" t="n">
        <v>2.02</v>
      </c>
      <c r="E867" s="5" t="n">
        <v>57.74</v>
      </c>
      <c r="F867" s="6" t="n">
        <v>0.623</v>
      </c>
      <c r="G867" s="7" t="n">
        <v>0</v>
      </c>
    </row>
    <row r="868" customFormat="false" ht="22.5" hidden="false" customHeight="false" outlineLevel="0" collapsed="false">
      <c r="A868" s="4" t="s">
        <v>1733</v>
      </c>
      <c r="B868" s="5" t="s">
        <v>1734</v>
      </c>
      <c r="C868" s="8" t="n">
        <v>2129</v>
      </c>
      <c r="D868" s="5" t="n">
        <v>5.26</v>
      </c>
      <c r="E868" s="5" t="n">
        <v>68.51</v>
      </c>
      <c r="F868" s="6" t="n">
        <v>0.559</v>
      </c>
      <c r="G868" s="7" t="n">
        <v>0.001</v>
      </c>
    </row>
    <row r="869" customFormat="false" ht="22.5" hidden="false" customHeight="false" outlineLevel="0" collapsed="false">
      <c r="A869" s="4" t="s">
        <v>1735</v>
      </c>
      <c r="B869" s="5" t="s">
        <v>1736</v>
      </c>
      <c r="C869" s="5" t="n">
        <v>522</v>
      </c>
      <c r="D869" s="5" t="n">
        <v>9.34</v>
      </c>
      <c r="E869" s="5" t="n">
        <v>68.64</v>
      </c>
      <c r="F869" s="6" t="n">
        <v>0.479</v>
      </c>
      <c r="G869" s="7" t="n">
        <v>0.023</v>
      </c>
    </row>
    <row r="870" customFormat="false" ht="22.5" hidden="false" customHeight="false" outlineLevel="0" collapsed="false">
      <c r="A870" s="4" t="s">
        <v>1737</v>
      </c>
      <c r="B870" s="5" t="s">
        <v>1738</v>
      </c>
      <c r="C870" s="5" t="n">
        <v>176</v>
      </c>
      <c r="D870" s="5" t="n">
        <v>18.37</v>
      </c>
      <c r="E870" s="5" t="n">
        <v>69.76</v>
      </c>
      <c r="F870" s="6" t="n">
        <v>0.58</v>
      </c>
      <c r="G870" s="7" t="n">
        <v>0.102</v>
      </c>
    </row>
    <row r="871" customFormat="false" ht="22.5" hidden="false" customHeight="false" outlineLevel="0" collapsed="false">
      <c r="A871" s="4" t="s">
        <v>1739</v>
      </c>
      <c r="B871" s="5" t="s">
        <v>1740</v>
      </c>
      <c r="C871" s="8" t="n">
        <v>157432</v>
      </c>
      <c r="D871" s="5" t="n">
        <v>0.12</v>
      </c>
      <c r="E871" s="5" t="n">
        <v>62.02</v>
      </c>
      <c r="F871" s="6" t="n">
        <v>0.578</v>
      </c>
      <c r="G871" s="7" t="n">
        <v>0</v>
      </c>
    </row>
    <row r="872" customFormat="false" ht="22.5" hidden="false" customHeight="false" outlineLevel="0" collapsed="false">
      <c r="A872" s="4" t="s">
        <v>1741</v>
      </c>
      <c r="B872" s="5" t="s">
        <v>1742</v>
      </c>
      <c r="C872" s="8" t="n">
        <v>2699</v>
      </c>
      <c r="D872" s="5" t="n">
        <v>0</v>
      </c>
      <c r="E872" s="5" t="n">
        <v>64.36</v>
      </c>
      <c r="F872" s="6" t="n">
        <v>0.704</v>
      </c>
      <c r="G872" s="7" t="n">
        <v>0.012</v>
      </c>
    </row>
    <row r="873" customFormat="false" ht="15" hidden="false" customHeight="false" outlineLevel="0" collapsed="false">
      <c r="A873" s="4" t="s">
        <v>1743</v>
      </c>
      <c r="B873" s="5" t="s">
        <v>1744</v>
      </c>
      <c r="C873" s="8" t="n">
        <v>262496</v>
      </c>
      <c r="D873" s="5" t="n">
        <v>0</v>
      </c>
      <c r="E873" s="5" t="n">
        <v>55.09</v>
      </c>
      <c r="F873" s="6" t="n">
        <v>0.439</v>
      </c>
      <c r="G873" s="7" t="n">
        <v>0</v>
      </c>
    </row>
    <row r="874" customFormat="false" ht="22.5" hidden="false" customHeight="false" outlineLevel="0" collapsed="false">
      <c r="A874" s="4" t="s">
        <v>1745</v>
      </c>
      <c r="B874" s="5" t="s">
        <v>1746</v>
      </c>
      <c r="C874" s="8" t="n">
        <v>9700</v>
      </c>
      <c r="D874" s="5" t="n">
        <v>0</v>
      </c>
      <c r="E874" s="5" t="n">
        <v>52.86</v>
      </c>
      <c r="F874" s="6" t="n">
        <v>0.535</v>
      </c>
      <c r="G874" s="7" t="n">
        <v>0.003</v>
      </c>
    </row>
    <row r="875" customFormat="false" ht="22.5" hidden="false" customHeight="false" outlineLevel="0" collapsed="false">
      <c r="A875" s="4" t="s">
        <v>1747</v>
      </c>
      <c r="B875" s="5" t="s">
        <v>1748</v>
      </c>
      <c r="C875" s="8" t="n">
        <v>4699</v>
      </c>
      <c r="D875" s="5" t="n">
        <v>0</v>
      </c>
      <c r="E875" s="5" t="n">
        <v>51.45</v>
      </c>
      <c r="F875" s="6" t="n">
        <v>0.551</v>
      </c>
      <c r="G875" s="7" t="n">
        <v>0</v>
      </c>
    </row>
    <row r="876" customFormat="false" ht="22.5" hidden="false" customHeight="false" outlineLevel="0" collapsed="false">
      <c r="A876" s="4" t="s">
        <v>1749</v>
      </c>
      <c r="B876" s="5" t="s">
        <v>1750</v>
      </c>
      <c r="C876" s="8" t="n">
        <v>39752</v>
      </c>
      <c r="D876" s="5" t="n">
        <v>0.73</v>
      </c>
      <c r="E876" s="5" t="n">
        <v>3.14</v>
      </c>
      <c r="F876" s="6" t="n">
        <v>0.536</v>
      </c>
      <c r="G876" s="7" t="n">
        <v>0</v>
      </c>
    </row>
    <row r="877" customFormat="false" ht="22.5" hidden="false" customHeight="false" outlineLevel="0" collapsed="false">
      <c r="A877" s="4" t="s">
        <v>1751</v>
      </c>
      <c r="B877" s="5" t="s">
        <v>1752</v>
      </c>
      <c r="C877" s="8" t="n">
        <v>24876</v>
      </c>
      <c r="D877" s="5" t="n">
        <v>2.47</v>
      </c>
      <c r="E877" s="5" t="n">
        <v>2.88</v>
      </c>
      <c r="F877" s="6" t="n">
        <v>0.528</v>
      </c>
      <c r="G877" s="7" t="n">
        <v>0</v>
      </c>
    </row>
    <row r="878" customFormat="false" ht="22.5" hidden="false" customHeight="false" outlineLevel="0" collapsed="false">
      <c r="A878" s="4" t="s">
        <v>1753</v>
      </c>
      <c r="B878" s="5" t="s">
        <v>1754</v>
      </c>
      <c r="C878" s="8" t="n">
        <v>8406</v>
      </c>
      <c r="D878" s="5" t="n">
        <v>4.3</v>
      </c>
      <c r="E878" s="5" t="n">
        <v>2.71</v>
      </c>
      <c r="F878" s="6" t="n">
        <v>0.532</v>
      </c>
      <c r="G878" s="7" t="n">
        <v>0</v>
      </c>
    </row>
    <row r="879" customFormat="false" ht="22.5" hidden="false" customHeight="false" outlineLevel="0" collapsed="false">
      <c r="A879" s="4" t="s">
        <v>1755</v>
      </c>
      <c r="B879" s="5" t="s">
        <v>1756</v>
      </c>
      <c r="C879" s="5" t="n">
        <v>772</v>
      </c>
      <c r="D879" s="5" t="n">
        <v>9.98</v>
      </c>
      <c r="E879" s="5" t="n">
        <v>3.33</v>
      </c>
      <c r="F879" s="6" t="n">
        <v>0.544</v>
      </c>
      <c r="G879" s="7" t="n">
        <v>0.001</v>
      </c>
    </row>
    <row r="880" customFormat="false" ht="22.5" hidden="false" customHeight="false" outlineLevel="0" collapsed="false">
      <c r="A880" s="4" t="s">
        <v>1757</v>
      </c>
      <c r="B880" s="5" t="s">
        <v>1758</v>
      </c>
      <c r="C880" s="5" t="n">
        <v>257</v>
      </c>
      <c r="D880" s="5" t="n">
        <v>18.57</v>
      </c>
      <c r="E880" s="5" t="n">
        <v>3.26</v>
      </c>
      <c r="F880" s="6" t="n">
        <v>0.63</v>
      </c>
      <c r="G880" s="7" t="n">
        <v>0.008</v>
      </c>
    </row>
    <row r="881" customFormat="false" ht="22.5" hidden="false" customHeight="false" outlineLevel="0" collapsed="false">
      <c r="A881" s="4" t="s">
        <v>1759</v>
      </c>
      <c r="B881" s="5" t="s">
        <v>1760</v>
      </c>
      <c r="C881" s="8" t="n">
        <v>34605</v>
      </c>
      <c r="D881" s="5" t="n">
        <v>0.7</v>
      </c>
      <c r="E881" s="5" t="n">
        <v>56.13</v>
      </c>
      <c r="F881" s="6" t="n">
        <v>0.431</v>
      </c>
      <c r="G881" s="7" t="n">
        <v>0.005</v>
      </c>
    </row>
    <row r="882" customFormat="false" ht="22.5" hidden="false" customHeight="false" outlineLevel="0" collapsed="false">
      <c r="A882" s="4" t="s">
        <v>1761</v>
      </c>
      <c r="B882" s="5" t="s">
        <v>1762</v>
      </c>
      <c r="C882" s="8" t="n">
        <v>33127</v>
      </c>
      <c r="D882" s="5" t="n">
        <v>3.11</v>
      </c>
      <c r="E882" s="5" t="n">
        <v>58.33</v>
      </c>
      <c r="F882" s="6" t="n">
        <v>0.453</v>
      </c>
      <c r="G882" s="7" t="n">
        <v>0.003</v>
      </c>
    </row>
    <row r="883" customFormat="false" ht="22.5" hidden="false" customHeight="false" outlineLevel="0" collapsed="false">
      <c r="A883" s="4" t="s">
        <v>1763</v>
      </c>
      <c r="B883" s="5" t="s">
        <v>1764</v>
      </c>
      <c r="C883" s="8" t="n">
        <v>25779</v>
      </c>
      <c r="D883" s="5" t="n">
        <v>6.3</v>
      </c>
      <c r="E883" s="5" t="n">
        <v>67.27</v>
      </c>
      <c r="F883" s="6" t="n">
        <v>0.453</v>
      </c>
      <c r="G883" s="7" t="n">
        <v>0.004</v>
      </c>
    </row>
    <row r="884" customFormat="false" ht="22.5" hidden="false" customHeight="false" outlineLevel="0" collapsed="false">
      <c r="A884" s="4" t="s">
        <v>1765</v>
      </c>
      <c r="B884" s="5" t="s">
        <v>1766</v>
      </c>
      <c r="C884" s="8" t="n">
        <v>15523</v>
      </c>
      <c r="D884" s="5" t="n">
        <v>10.55</v>
      </c>
      <c r="E884" s="5" t="n">
        <v>74.59</v>
      </c>
      <c r="F884" s="6" t="n">
        <v>0.442</v>
      </c>
      <c r="G884" s="7" t="n">
        <v>0.02</v>
      </c>
    </row>
    <row r="885" customFormat="false" ht="22.5" hidden="false" customHeight="false" outlineLevel="0" collapsed="false">
      <c r="A885" s="4" t="s">
        <v>1767</v>
      </c>
      <c r="B885" s="5" t="s">
        <v>1768</v>
      </c>
      <c r="C885" s="8" t="n">
        <v>3899</v>
      </c>
      <c r="D885" s="5" t="n">
        <v>16.13</v>
      </c>
      <c r="E885" s="5" t="n">
        <v>73.18</v>
      </c>
      <c r="F885" s="6" t="n">
        <v>0.537</v>
      </c>
      <c r="G885" s="7" t="n">
        <v>0.086</v>
      </c>
    </row>
    <row r="886" customFormat="false" ht="15" hidden="false" customHeight="false" outlineLevel="0" collapsed="false">
      <c r="A886" s="4" t="s">
        <v>1769</v>
      </c>
      <c r="B886" s="5" t="s">
        <v>1770</v>
      </c>
      <c r="C886" s="8" t="n">
        <v>12541</v>
      </c>
      <c r="D886" s="5" t="n">
        <v>0.74</v>
      </c>
      <c r="E886" s="5" t="n">
        <v>59.57</v>
      </c>
      <c r="F886" s="6" t="n">
        <v>0.569</v>
      </c>
      <c r="G886" s="7" t="n">
        <v>0.057</v>
      </c>
    </row>
    <row r="887" customFormat="false" ht="15" hidden="false" customHeight="false" outlineLevel="0" collapsed="false">
      <c r="A887" s="4" t="s">
        <v>1771</v>
      </c>
      <c r="B887" s="5" t="s">
        <v>1772</v>
      </c>
      <c r="C887" s="8" t="n">
        <v>10045</v>
      </c>
      <c r="D887" s="5" t="n">
        <v>2.96</v>
      </c>
      <c r="E887" s="5" t="n">
        <v>62.21</v>
      </c>
      <c r="F887" s="6" t="n">
        <v>0.59</v>
      </c>
      <c r="G887" s="7" t="n">
        <v>0.023</v>
      </c>
    </row>
    <row r="888" customFormat="false" ht="15" hidden="false" customHeight="false" outlineLevel="0" collapsed="false">
      <c r="A888" s="4" t="s">
        <v>1773</v>
      </c>
      <c r="B888" s="5" t="s">
        <v>1774</v>
      </c>
      <c r="C888" s="8" t="n">
        <v>15754</v>
      </c>
      <c r="D888" s="5" t="n">
        <v>6.65</v>
      </c>
      <c r="E888" s="5" t="n">
        <v>71.44</v>
      </c>
      <c r="F888" s="6" t="n">
        <v>0.598</v>
      </c>
      <c r="G888" s="7" t="n">
        <v>0.017</v>
      </c>
    </row>
    <row r="889" customFormat="false" ht="15" hidden="false" customHeight="false" outlineLevel="0" collapsed="false">
      <c r="A889" s="4" t="s">
        <v>1775</v>
      </c>
      <c r="B889" s="5" t="s">
        <v>1776</v>
      </c>
      <c r="C889" s="8" t="n">
        <v>10507</v>
      </c>
      <c r="D889" s="5" t="n">
        <v>11.06</v>
      </c>
      <c r="E889" s="5" t="n">
        <v>75.92</v>
      </c>
      <c r="F889" s="6" t="n">
        <v>0.569</v>
      </c>
      <c r="G889" s="7" t="n">
        <v>0.061</v>
      </c>
    </row>
    <row r="890" customFormat="false" ht="15" hidden="false" customHeight="false" outlineLevel="0" collapsed="false">
      <c r="A890" s="4" t="s">
        <v>1777</v>
      </c>
      <c r="B890" s="5" t="s">
        <v>1778</v>
      </c>
      <c r="C890" s="8" t="n">
        <v>2956</v>
      </c>
      <c r="D890" s="5" t="n">
        <v>17.43</v>
      </c>
      <c r="E890" s="5" t="n">
        <v>73.72</v>
      </c>
      <c r="F890" s="6" t="n">
        <v>0.624</v>
      </c>
      <c r="G890" s="7" t="n">
        <v>0.177</v>
      </c>
    </row>
    <row r="891" customFormat="false" ht="15" hidden="false" customHeight="false" outlineLevel="0" collapsed="false">
      <c r="A891" s="4" t="s">
        <v>1779</v>
      </c>
      <c r="B891" s="5" t="s">
        <v>1780</v>
      </c>
      <c r="C891" s="8" t="n">
        <v>3830</v>
      </c>
      <c r="D891" s="5" t="n">
        <v>0.57</v>
      </c>
      <c r="E891" s="5" t="n">
        <v>69.51</v>
      </c>
      <c r="F891" s="6" t="n">
        <v>0.489</v>
      </c>
      <c r="G891" s="7" t="n">
        <v>0.081</v>
      </c>
    </row>
    <row r="892" customFormat="false" ht="15" hidden="false" customHeight="false" outlineLevel="0" collapsed="false">
      <c r="A892" s="4" t="s">
        <v>1781</v>
      </c>
      <c r="B892" s="5" t="s">
        <v>1782</v>
      </c>
      <c r="C892" s="8" t="n">
        <v>4833</v>
      </c>
      <c r="D892" s="5" t="n">
        <v>2.49</v>
      </c>
      <c r="E892" s="5" t="n">
        <v>70.78</v>
      </c>
      <c r="F892" s="6" t="n">
        <v>0.545</v>
      </c>
      <c r="G892" s="7" t="n">
        <v>0.032</v>
      </c>
    </row>
    <row r="893" customFormat="false" ht="15" hidden="false" customHeight="false" outlineLevel="0" collapsed="false">
      <c r="A893" s="4" t="s">
        <v>1783</v>
      </c>
      <c r="B893" s="5" t="s">
        <v>1784</v>
      </c>
      <c r="C893" s="8" t="n">
        <v>4177</v>
      </c>
      <c r="D893" s="5" t="n">
        <v>7.49</v>
      </c>
      <c r="E893" s="5" t="n">
        <v>73.33</v>
      </c>
      <c r="F893" s="6" t="n">
        <v>0.521</v>
      </c>
      <c r="G893" s="7" t="n">
        <v>0.061</v>
      </c>
    </row>
    <row r="894" customFormat="false" ht="15" hidden="false" customHeight="false" outlineLevel="0" collapsed="false">
      <c r="A894" s="4" t="s">
        <v>1785</v>
      </c>
      <c r="B894" s="5" t="s">
        <v>1786</v>
      </c>
      <c r="C894" s="8" t="n">
        <v>6438</v>
      </c>
      <c r="D894" s="5" t="n">
        <v>13.53</v>
      </c>
      <c r="E894" s="5" t="n">
        <v>75.16</v>
      </c>
      <c r="F894" s="6" t="n">
        <v>0.484</v>
      </c>
      <c r="G894" s="7" t="n">
        <v>0.208</v>
      </c>
    </row>
    <row r="895" customFormat="false" ht="15" hidden="false" customHeight="false" outlineLevel="0" collapsed="false">
      <c r="A895" s="4" t="s">
        <v>1787</v>
      </c>
      <c r="B895" s="5" t="s">
        <v>1788</v>
      </c>
      <c r="C895" s="8" t="n">
        <v>1568</v>
      </c>
      <c r="D895" s="5" t="n">
        <v>20.8</v>
      </c>
      <c r="E895" s="5" t="n">
        <v>73.47</v>
      </c>
      <c r="F895" s="6" t="n">
        <v>0.526</v>
      </c>
      <c r="G895" s="7" t="n">
        <v>0.383</v>
      </c>
    </row>
    <row r="896" customFormat="false" ht="15" hidden="false" customHeight="false" outlineLevel="0" collapsed="false">
      <c r="A896" s="4" t="s">
        <v>1789</v>
      </c>
      <c r="B896" s="5" t="s">
        <v>1790</v>
      </c>
      <c r="C896" s="8" t="n">
        <v>9552</v>
      </c>
      <c r="D896" s="5" t="n">
        <v>0.68</v>
      </c>
      <c r="E896" s="5" t="n">
        <v>65.67</v>
      </c>
      <c r="F896" s="6" t="n">
        <v>0.461</v>
      </c>
      <c r="G896" s="7" t="n">
        <v>0.078</v>
      </c>
    </row>
    <row r="897" customFormat="false" ht="15" hidden="false" customHeight="false" outlineLevel="0" collapsed="false">
      <c r="A897" s="4" t="s">
        <v>1791</v>
      </c>
      <c r="B897" s="5" t="s">
        <v>1792</v>
      </c>
      <c r="C897" s="8" t="n">
        <v>10837</v>
      </c>
      <c r="D897" s="5" t="n">
        <v>3.28</v>
      </c>
      <c r="E897" s="5" t="n">
        <v>62.3</v>
      </c>
      <c r="F897" s="6" t="n">
        <v>0.477</v>
      </c>
      <c r="G897" s="7" t="n">
        <v>0.022</v>
      </c>
    </row>
    <row r="898" customFormat="false" ht="15" hidden="false" customHeight="false" outlineLevel="0" collapsed="false">
      <c r="A898" s="4" t="s">
        <v>1793</v>
      </c>
      <c r="B898" s="5" t="s">
        <v>1794</v>
      </c>
      <c r="C898" s="8" t="n">
        <v>12070</v>
      </c>
      <c r="D898" s="5" t="n">
        <v>6.1</v>
      </c>
      <c r="E898" s="5" t="n">
        <v>70.94</v>
      </c>
      <c r="F898" s="6" t="n">
        <v>0.445</v>
      </c>
      <c r="G898" s="7" t="n">
        <v>0.023</v>
      </c>
    </row>
    <row r="899" customFormat="false" ht="15" hidden="false" customHeight="false" outlineLevel="0" collapsed="false">
      <c r="A899" s="4" t="s">
        <v>1795</v>
      </c>
      <c r="B899" s="5" t="s">
        <v>1796</v>
      </c>
      <c r="C899" s="8" t="n">
        <v>9673</v>
      </c>
      <c r="D899" s="5" t="n">
        <v>11.05</v>
      </c>
      <c r="E899" s="5" t="n">
        <v>76.17</v>
      </c>
      <c r="F899" s="6" t="n">
        <v>0.4</v>
      </c>
      <c r="G899" s="7" t="n">
        <v>0.065</v>
      </c>
    </row>
    <row r="900" customFormat="false" ht="15" hidden="false" customHeight="false" outlineLevel="0" collapsed="false">
      <c r="A900" s="4" t="s">
        <v>1797</v>
      </c>
      <c r="B900" s="5" t="s">
        <v>1798</v>
      </c>
      <c r="C900" s="8" t="n">
        <v>3353</v>
      </c>
      <c r="D900" s="5" t="n">
        <v>16.14</v>
      </c>
      <c r="E900" s="5" t="n">
        <v>75.19</v>
      </c>
      <c r="F900" s="6" t="n">
        <v>0.506</v>
      </c>
      <c r="G900" s="7" t="n">
        <v>0.157</v>
      </c>
    </row>
    <row r="901" customFormat="false" ht="15" hidden="false" customHeight="false" outlineLevel="0" collapsed="false">
      <c r="A901" s="4" t="s">
        <v>1799</v>
      </c>
      <c r="B901" s="5" t="s">
        <v>1800</v>
      </c>
      <c r="C901" s="8" t="n">
        <v>1922</v>
      </c>
      <c r="D901" s="5" t="n">
        <v>0</v>
      </c>
      <c r="E901" s="5" t="n">
        <v>39.56</v>
      </c>
      <c r="F901" s="6" t="n">
        <v>0.494</v>
      </c>
      <c r="G901" s="7" t="n">
        <v>0</v>
      </c>
    </row>
    <row r="902" customFormat="false" ht="15" hidden="false" customHeight="false" outlineLevel="0" collapsed="false">
      <c r="A902" s="4" t="s">
        <v>1801</v>
      </c>
      <c r="B902" s="5" t="s">
        <v>1802</v>
      </c>
      <c r="C902" s="8" t="n">
        <v>5101</v>
      </c>
      <c r="D902" s="5" t="n">
        <v>2.54</v>
      </c>
      <c r="E902" s="5" t="n">
        <v>39.07</v>
      </c>
      <c r="F902" s="6" t="n">
        <v>0.471</v>
      </c>
      <c r="G902" s="7" t="n">
        <v>0.001</v>
      </c>
    </row>
    <row r="903" customFormat="false" ht="15" hidden="false" customHeight="false" outlineLevel="0" collapsed="false">
      <c r="A903" s="4" t="s">
        <v>1803</v>
      </c>
      <c r="B903" s="5" t="s">
        <v>1804</v>
      </c>
      <c r="C903" s="8" t="n">
        <v>2805</v>
      </c>
      <c r="D903" s="5" t="n">
        <v>7.03</v>
      </c>
      <c r="E903" s="5" t="n">
        <v>39.12</v>
      </c>
      <c r="F903" s="6" t="n">
        <v>0.456</v>
      </c>
      <c r="G903" s="7" t="n">
        <v>0.001</v>
      </c>
    </row>
    <row r="904" customFormat="false" ht="15" hidden="false" customHeight="false" outlineLevel="0" collapsed="false">
      <c r="A904" s="4" t="s">
        <v>1805</v>
      </c>
      <c r="B904" s="5" t="s">
        <v>1806</v>
      </c>
      <c r="C904" s="8" t="n">
        <v>2272</v>
      </c>
      <c r="D904" s="5" t="n">
        <v>10.29</v>
      </c>
      <c r="E904" s="5" t="n">
        <v>44.17</v>
      </c>
      <c r="F904" s="6" t="n">
        <v>0.493</v>
      </c>
      <c r="G904" s="7" t="n">
        <v>0.003</v>
      </c>
    </row>
    <row r="905" customFormat="false" ht="15" hidden="false" customHeight="false" outlineLevel="0" collapsed="false">
      <c r="A905" s="4" t="s">
        <v>1807</v>
      </c>
      <c r="B905" s="5" t="s">
        <v>1808</v>
      </c>
      <c r="C905" s="5" t="n">
        <v>831</v>
      </c>
      <c r="D905" s="5" t="n">
        <v>15.88</v>
      </c>
      <c r="E905" s="5" t="n">
        <v>57.81</v>
      </c>
      <c r="F905" s="6" t="n">
        <v>0.475</v>
      </c>
      <c r="G905" s="7" t="n">
        <v>0.035</v>
      </c>
    </row>
    <row r="906" customFormat="false" ht="15" hidden="false" customHeight="false" outlineLevel="0" collapsed="false">
      <c r="A906" s="4" t="s">
        <v>1809</v>
      </c>
      <c r="B906" s="5" t="s">
        <v>1810</v>
      </c>
      <c r="C906" s="8" t="n">
        <v>7325</v>
      </c>
      <c r="D906" s="5" t="n">
        <v>0.71</v>
      </c>
      <c r="E906" s="5" t="n">
        <v>7.52</v>
      </c>
      <c r="F906" s="6" t="n">
        <v>0.589</v>
      </c>
      <c r="G906" s="7" t="n">
        <v>0</v>
      </c>
    </row>
    <row r="907" customFormat="false" ht="15" hidden="false" customHeight="false" outlineLevel="0" collapsed="false">
      <c r="A907" s="4" t="s">
        <v>1811</v>
      </c>
      <c r="B907" s="5" t="s">
        <v>1812</v>
      </c>
      <c r="C907" s="8" t="n">
        <v>2961</v>
      </c>
      <c r="D907" s="5" t="n">
        <v>2.63</v>
      </c>
      <c r="E907" s="5" t="n">
        <v>8.5</v>
      </c>
      <c r="F907" s="6" t="n">
        <v>0.515</v>
      </c>
      <c r="G907" s="7" t="n">
        <v>0</v>
      </c>
    </row>
    <row r="908" customFormat="false" ht="15" hidden="false" customHeight="false" outlineLevel="0" collapsed="false">
      <c r="A908" s="4" t="s">
        <v>1813</v>
      </c>
      <c r="B908" s="5" t="s">
        <v>1814</v>
      </c>
      <c r="C908" s="5" t="n">
        <v>850</v>
      </c>
      <c r="D908" s="5" t="n">
        <v>8.03</v>
      </c>
      <c r="E908" s="5" t="n">
        <v>6.4</v>
      </c>
      <c r="F908" s="6" t="n">
        <v>0.567</v>
      </c>
      <c r="G908" s="7" t="n">
        <v>0.001</v>
      </c>
    </row>
    <row r="909" customFormat="false" ht="15" hidden="false" customHeight="false" outlineLevel="0" collapsed="false">
      <c r="A909" s="4" t="s">
        <v>1815</v>
      </c>
      <c r="B909" s="5" t="s">
        <v>1816</v>
      </c>
      <c r="C909" s="5" t="n">
        <v>421</v>
      </c>
      <c r="D909" s="5" t="n">
        <v>9.1</v>
      </c>
      <c r="E909" s="5" t="n">
        <v>9.33</v>
      </c>
      <c r="F909" s="6" t="n">
        <v>0.658</v>
      </c>
      <c r="G909" s="7" t="n">
        <v>0</v>
      </c>
    </row>
    <row r="910" customFormat="false" ht="15" hidden="false" customHeight="false" outlineLevel="0" collapsed="false">
      <c r="A910" s="4" t="s">
        <v>1817</v>
      </c>
      <c r="B910" s="5" t="s">
        <v>1818</v>
      </c>
      <c r="C910" s="5" t="n">
        <v>110</v>
      </c>
      <c r="D910" s="5" t="n">
        <v>17.46</v>
      </c>
      <c r="E910" s="5" t="n">
        <v>6.94</v>
      </c>
      <c r="F910" s="6" t="n">
        <v>0.545</v>
      </c>
      <c r="G910" s="7" t="n">
        <v>0.027</v>
      </c>
    </row>
    <row r="911" customFormat="false" ht="15" hidden="false" customHeight="false" outlineLevel="0" collapsed="false">
      <c r="A911" s="4" t="s">
        <v>1819</v>
      </c>
      <c r="B911" s="5" t="s">
        <v>1820</v>
      </c>
      <c r="C911" s="8" t="n">
        <v>15257</v>
      </c>
      <c r="D911" s="5" t="n">
        <v>0.68</v>
      </c>
      <c r="E911" s="5" t="n">
        <v>56.8</v>
      </c>
      <c r="F911" s="6" t="n">
        <v>0.558</v>
      </c>
      <c r="G911" s="7" t="n">
        <v>0.045</v>
      </c>
    </row>
    <row r="912" customFormat="false" ht="15" hidden="false" customHeight="false" outlineLevel="0" collapsed="false">
      <c r="A912" s="4" t="s">
        <v>1821</v>
      </c>
      <c r="B912" s="5" t="s">
        <v>1822</v>
      </c>
      <c r="C912" s="8" t="n">
        <v>14065</v>
      </c>
      <c r="D912" s="5" t="n">
        <v>2.65</v>
      </c>
      <c r="E912" s="5" t="n">
        <v>61.6</v>
      </c>
      <c r="F912" s="6" t="n">
        <v>0.558</v>
      </c>
      <c r="G912" s="7" t="n">
        <v>0.014</v>
      </c>
    </row>
    <row r="913" customFormat="false" ht="15" hidden="false" customHeight="false" outlineLevel="0" collapsed="false">
      <c r="A913" s="4" t="s">
        <v>1823</v>
      </c>
      <c r="B913" s="5" t="s">
        <v>1824</v>
      </c>
      <c r="C913" s="8" t="n">
        <v>9081</v>
      </c>
      <c r="D913" s="5" t="n">
        <v>6.37</v>
      </c>
      <c r="E913" s="5" t="n">
        <v>66.76</v>
      </c>
      <c r="F913" s="6" t="n">
        <v>0.524</v>
      </c>
      <c r="G913" s="7" t="n">
        <v>0.017</v>
      </c>
    </row>
    <row r="914" customFormat="false" ht="15" hidden="false" customHeight="false" outlineLevel="0" collapsed="false">
      <c r="A914" s="4" t="s">
        <v>1825</v>
      </c>
      <c r="B914" s="5" t="s">
        <v>1826</v>
      </c>
      <c r="C914" s="8" t="n">
        <v>7118</v>
      </c>
      <c r="D914" s="5" t="n">
        <v>10.87</v>
      </c>
      <c r="E914" s="5" t="n">
        <v>68.44</v>
      </c>
      <c r="F914" s="6" t="n">
        <v>0.521</v>
      </c>
      <c r="G914" s="7" t="n">
        <v>0.045</v>
      </c>
    </row>
    <row r="915" customFormat="false" ht="15" hidden="false" customHeight="false" outlineLevel="0" collapsed="false">
      <c r="A915" s="4" t="s">
        <v>1827</v>
      </c>
      <c r="B915" s="5" t="s">
        <v>1828</v>
      </c>
      <c r="C915" s="8" t="n">
        <v>2619</v>
      </c>
      <c r="D915" s="5" t="n">
        <v>17.62</v>
      </c>
      <c r="E915" s="5" t="n">
        <v>68.58</v>
      </c>
      <c r="F915" s="6" t="n">
        <v>0.564</v>
      </c>
      <c r="G915" s="7" t="n">
        <v>0.12</v>
      </c>
    </row>
    <row r="916" customFormat="false" ht="15" hidden="false" customHeight="false" outlineLevel="0" collapsed="false">
      <c r="A916" s="4" t="s">
        <v>1829</v>
      </c>
      <c r="B916" s="5" t="s">
        <v>1830</v>
      </c>
      <c r="C916" s="5" t="n">
        <v>303</v>
      </c>
      <c r="D916" s="5" t="n">
        <v>3.08</v>
      </c>
      <c r="E916" s="5" t="n">
        <v>53.23</v>
      </c>
      <c r="F916" s="6" t="n">
        <v>0.647</v>
      </c>
      <c r="G916" s="7" t="n">
        <v>0.092</v>
      </c>
    </row>
    <row r="917" customFormat="false" ht="15" hidden="false" customHeight="false" outlineLevel="0" collapsed="false">
      <c r="A917" s="4" t="s">
        <v>1831</v>
      </c>
      <c r="B917" s="5" t="s">
        <v>1832</v>
      </c>
      <c r="C917" s="5" t="n">
        <v>227</v>
      </c>
      <c r="D917" s="5" t="n">
        <v>7.89</v>
      </c>
      <c r="E917" s="5" t="n">
        <v>63.19</v>
      </c>
      <c r="F917" s="6" t="n">
        <v>0.586</v>
      </c>
      <c r="G917" s="7" t="n">
        <v>0.031</v>
      </c>
    </row>
    <row r="918" customFormat="false" ht="15" hidden="false" customHeight="false" outlineLevel="0" collapsed="false">
      <c r="A918" s="4" t="s">
        <v>1833</v>
      </c>
      <c r="B918" s="5" t="s">
        <v>1834</v>
      </c>
      <c r="C918" s="5" t="n">
        <v>125</v>
      </c>
      <c r="D918" s="5" t="n">
        <v>12.14</v>
      </c>
      <c r="E918" s="5" t="n">
        <v>73.16</v>
      </c>
      <c r="F918" s="6" t="n">
        <v>0.496</v>
      </c>
      <c r="G918" s="7" t="n">
        <v>0.088</v>
      </c>
    </row>
    <row r="919" customFormat="false" ht="15" hidden="false" customHeight="false" outlineLevel="0" collapsed="false">
      <c r="A919" s="4" t="s">
        <v>1835</v>
      </c>
      <c r="B919" s="5" t="s">
        <v>1836</v>
      </c>
      <c r="C919" s="5" t="n">
        <v>50</v>
      </c>
      <c r="D919" s="5" t="n">
        <v>20.34</v>
      </c>
      <c r="E919" s="5" t="n">
        <v>74</v>
      </c>
      <c r="F919" s="6" t="n">
        <v>0.46</v>
      </c>
      <c r="G919" s="7" t="n">
        <v>0.16</v>
      </c>
    </row>
    <row r="920" customFormat="false" ht="15" hidden="false" customHeight="false" outlineLevel="0" collapsed="false">
      <c r="A920" s="4" t="s">
        <v>1837</v>
      </c>
      <c r="B920" s="5" t="s">
        <v>1838</v>
      </c>
      <c r="C920" s="8" t="n">
        <v>1188</v>
      </c>
      <c r="D920" s="5" t="n">
        <v>0.77</v>
      </c>
      <c r="E920" s="5" t="n">
        <v>52.96</v>
      </c>
      <c r="F920" s="6" t="n">
        <v>0.545</v>
      </c>
      <c r="G920" s="7" t="n">
        <v>0.001</v>
      </c>
    </row>
    <row r="921" customFormat="false" ht="15" hidden="false" customHeight="false" outlineLevel="0" collapsed="false">
      <c r="A921" s="4" t="s">
        <v>1839</v>
      </c>
      <c r="B921" s="5" t="s">
        <v>1840</v>
      </c>
      <c r="C921" s="8" t="n">
        <v>1347</v>
      </c>
      <c r="D921" s="5" t="n">
        <v>3.06</v>
      </c>
      <c r="E921" s="5" t="n">
        <v>57.28</v>
      </c>
      <c r="F921" s="6" t="n">
        <v>0.577</v>
      </c>
      <c r="G921" s="7" t="n">
        <v>0.001</v>
      </c>
    </row>
    <row r="922" customFormat="false" ht="15" hidden="false" customHeight="false" outlineLevel="0" collapsed="false">
      <c r="A922" s="4" t="s">
        <v>1841</v>
      </c>
      <c r="B922" s="5" t="s">
        <v>1842</v>
      </c>
      <c r="C922" s="8" t="n">
        <v>1572</v>
      </c>
      <c r="D922" s="5" t="n">
        <v>6.51</v>
      </c>
      <c r="E922" s="5" t="n">
        <v>67.8</v>
      </c>
      <c r="F922" s="6" t="n">
        <v>0.552</v>
      </c>
      <c r="G922" s="7" t="n">
        <v>0.004</v>
      </c>
    </row>
    <row r="923" customFormat="false" ht="15" hidden="false" customHeight="false" outlineLevel="0" collapsed="false">
      <c r="A923" s="4" t="s">
        <v>1843</v>
      </c>
      <c r="B923" s="5" t="s">
        <v>1844</v>
      </c>
      <c r="C923" s="5" t="n">
        <v>956</v>
      </c>
      <c r="D923" s="5" t="n">
        <v>11.57</v>
      </c>
      <c r="E923" s="5" t="n">
        <v>72.44</v>
      </c>
      <c r="F923" s="6" t="n">
        <v>0.516</v>
      </c>
      <c r="G923" s="7" t="n">
        <v>0.036</v>
      </c>
    </row>
    <row r="924" customFormat="false" ht="15" hidden="false" customHeight="false" outlineLevel="0" collapsed="false">
      <c r="A924" s="4" t="s">
        <v>1845</v>
      </c>
      <c r="B924" s="5" t="s">
        <v>1846</v>
      </c>
      <c r="C924" s="5" t="n">
        <v>222</v>
      </c>
      <c r="D924" s="5" t="n">
        <v>18.9</v>
      </c>
      <c r="E924" s="5" t="n">
        <v>72.39</v>
      </c>
      <c r="F924" s="6" t="n">
        <v>0.568</v>
      </c>
      <c r="G924" s="7" t="n">
        <v>0.09</v>
      </c>
    </row>
    <row r="925" customFormat="false" ht="15" hidden="false" customHeight="false" outlineLevel="0" collapsed="false">
      <c r="A925" s="4" t="s">
        <v>1847</v>
      </c>
      <c r="B925" s="5" t="s">
        <v>1848</v>
      </c>
      <c r="C925" s="8" t="n">
        <v>61506</v>
      </c>
      <c r="D925" s="5" t="n">
        <v>0.58</v>
      </c>
      <c r="E925" s="5" t="n">
        <v>41.57</v>
      </c>
      <c r="F925" s="6" t="n">
        <v>0.403</v>
      </c>
      <c r="G925" s="7" t="n">
        <v>0.003</v>
      </c>
    </row>
    <row r="926" customFormat="false" ht="15" hidden="false" customHeight="false" outlineLevel="0" collapsed="false">
      <c r="A926" s="4" t="s">
        <v>1849</v>
      </c>
      <c r="B926" s="5" t="s">
        <v>1850</v>
      </c>
      <c r="C926" s="8" t="n">
        <v>12530</v>
      </c>
      <c r="D926" s="5" t="n">
        <v>2.64</v>
      </c>
      <c r="E926" s="5" t="n">
        <v>38.27</v>
      </c>
      <c r="F926" s="6" t="n">
        <v>0.379</v>
      </c>
      <c r="G926" s="7" t="n">
        <v>0.002</v>
      </c>
    </row>
    <row r="927" customFormat="false" ht="15" hidden="false" customHeight="false" outlineLevel="0" collapsed="false">
      <c r="A927" s="4" t="s">
        <v>1851</v>
      </c>
      <c r="B927" s="5" t="s">
        <v>1852</v>
      </c>
      <c r="C927" s="8" t="n">
        <v>4949</v>
      </c>
      <c r="D927" s="5" t="n">
        <v>5.02</v>
      </c>
      <c r="E927" s="5" t="n">
        <v>56.18</v>
      </c>
      <c r="F927" s="6" t="n">
        <v>0.414</v>
      </c>
      <c r="G927" s="7" t="n">
        <v>0.004</v>
      </c>
    </row>
    <row r="928" customFormat="false" ht="15" hidden="false" customHeight="false" outlineLevel="0" collapsed="false">
      <c r="A928" s="4" t="s">
        <v>1853</v>
      </c>
      <c r="B928" s="5" t="s">
        <v>1854</v>
      </c>
      <c r="C928" s="8" t="n">
        <v>4049</v>
      </c>
      <c r="D928" s="5" t="n">
        <v>8.29</v>
      </c>
      <c r="E928" s="5" t="n">
        <v>76.16</v>
      </c>
      <c r="F928" s="6" t="n">
        <v>0.41</v>
      </c>
      <c r="G928" s="7" t="n">
        <v>0.015</v>
      </c>
    </row>
    <row r="929" customFormat="false" ht="15" hidden="false" customHeight="false" outlineLevel="0" collapsed="false">
      <c r="A929" s="4" t="s">
        <v>1855</v>
      </c>
      <c r="B929" s="5" t="s">
        <v>1856</v>
      </c>
      <c r="C929" s="5" t="n">
        <v>234</v>
      </c>
      <c r="D929" s="5" t="n">
        <v>14.58</v>
      </c>
      <c r="E929" s="5" t="n">
        <v>68.09</v>
      </c>
      <c r="F929" s="6" t="n">
        <v>0.427</v>
      </c>
      <c r="G929" s="7" t="n">
        <v>0.098</v>
      </c>
    </row>
    <row r="930" customFormat="false" ht="15" hidden="false" customHeight="false" outlineLevel="0" collapsed="false">
      <c r="A930" s="4" t="s">
        <v>1857</v>
      </c>
      <c r="B930" s="5" t="s">
        <v>1858</v>
      </c>
      <c r="C930" s="8" t="n">
        <v>1122</v>
      </c>
      <c r="D930" s="5" t="n">
        <v>0.66</v>
      </c>
      <c r="E930" s="5" t="n">
        <v>67.2</v>
      </c>
      <c r="F930" s="6" t="n">
        <v>0.728</v>
      </c>
      <c r="G930" s="7" t="n">
        <v>0.119</v>
      </c>
    </row>
    <row r="931" customFormat="false" ht="15" hidden="false" customHeight="false" outlineLevel="0" collapsed="false">
      <c r="A931" s="4" t="s">
        <v>1859</v>
      </c>
      <c r="B931" s="5" t="s">
        <v>1860</v>
      </c>
      <c r="C931" s="8" t="n">
        <v>1257</v>
      </c>
      <c r="D931" s="5" t="n">
        <v>2.67</v>
      </c>
      <c r="E931" s="5" t="n">
        <v>68.28</v>
      </c>
      <c r="F931" s="6" t="n">
        <v>0.706</v>
      </c>
      <c r="G931" s="7" t="n">
        <v>0.057</v>
      </c>
    </row>
    <row r="932" customFormat="false" ht="15" hidden="false" customHeight="false" outlineLevel="0" collapsed="false">
      <c r="A932" s="4" t="s">
        <v>1861</v>
      </c>
      <c r="B932" s="5" t="s">
        <v>1862</v>
      </c>
      <c r="C932" s="8" t="n">
        <v>1284</v>
      </c>
      <c r="D932" s="5" t="n">
        <v>7.63</v>
      </c>
      <c r="E932" s="5" t="n">
        <v>70.53</v>
      </c>
      <c r="F932" s="6" t="n">
        <v>0.734</v>
      </c>
      <c r="G932" s="7" t="n">
        <v>0.097</v>
      </c>
    </row>
    <row r="933" customFormat="false" ht="15" hidden="false" customHeight="false" outlineLevel="0" collapsed="false">
      <c r="A933" s="4" t="s">
        <v>1863</v>
      </c>
      <c r="B933" s="5" t="s">
        <v>1864</v>
      </c>
      <c r="C933" s="8" t="n">
        <v>2874</v>
      </c>
      <c r="D933" s="5" t="n">
        <v>14.37</v>
      </c>
      <c r="E933" s="5" t="n">
        <v>71.96</v>
      </c>
      <c r="F933" s="6" t="n">
        <v>0.672</v>
      </c>
      <c r="G933" s="7" t="n">
        <v>0.226</v>
      </c>
    </row>
    <row r="934" customFormat="false" ht="15" hidden="false" customHeight="false" outlineLevel="0" collapsed="false">
      <c r="A934" s="4" t="s">
        <v>1865</v>
      </c>
      <c r="B934" s="5" t="s">
        <v>1866</v>
      </c>
      <c r="C934" s="8" t="n">
        <v>1013</v>
      </c>
      <c r="D934" s="5" t="n">
        <v>20.61</v>
      </c>
      <c r="E934" s="5" t="n">
        <v>70.6</v>
      </c>
      <c r="F934" s="6" t="n">
        <v>0.723</v>
      </c>
      <c r="G934" s="7" t="n">
        <v>0.394</v>
      </c>
    </row>
    <row r="935" customFormat="false" ht="15" hidden="false" customHeight="false" outlineLevel="0" collapsed="false">
      <c r="A935" s="4" t="s">
        <v>1867</v>
      </c>
      <c r="B935" s="5" t="s">
        <v>1868</v>
      </c>
      <c r="C935" s="8" t="n">
        <v>1662</v>
      </c>
      <c r="D935" s="5" t="n">
        <v>1.16</v>
      </c>
      <c r="E935" s="5" t="n">
        <v>5.26</v>
      </c>
      <c r="F935" s="6" t="n">
        <v>0.646</v>
      </c>
      <c r="G935" s="7" t="n">
        <v>0.001</v>
      </c>
    </row>
    <row r="936" customFormat="false" ht="15" hidden="false" customHeight="false" outlineLevel="0" collapsed="false">
      <c r="A936" s="4" t="s">
        <v>1869</v>
      </c>
      <c r="B936" s="5" t="s">
        <v>1870</v>
      </c>
      <c r="C936" s="5" t="n">
        <v>80</v>
      </c>
      <c r="D936" s="5" t="n">
        <v>4.63</v>
      </c>
      <c r="E936" s="5" t="n">
        <v>20.67</v>
      </c>
      <c r="F936" s="6" t="n">
        <v>0.513</v>
      </c>
      <c r="G936" s="7" t="n">
        <v>0</v>
      </c>
    </row>
    <row r="937" customFormat="false" ht="15" hidden="false" customHeight="false" outlineLevel="0" collapsed="false">
      <c r="A937" s="4" t="s">
        <v>1871</v>
      </c>
      <c r="B937" s="5" t="s">
        <v>1872</v>
      </c>
      <c r="C937" s="5" t="n">
        <v>12</v>
      </c>
      <c r="D937" s="5" t="n">
        <v>8</v>
      </c>
      <c r="E937" s="5" t="n">
        <v>36.3</v>
      </c>
      <c r="F937" s="6" t="n">
        <v>0.5</v>
      </c>
      <c r="G937" s="7" t="n">
        <v>0.167</v>
      </c>
    </row>
    <row r="938" customFormat="false" ht="15" hidden="false" customHeight="false" outlineLevel="0" collapsed="false">
      <c r="A938" s="4" t="s">
        <v>1873</v>
      </c>
      <c r="B938" s="5" t="s">
        <v>1874</v>
      </c>
      <c r="C938" s="5" t="n">
        <v>12</v>
      </c>
      <c r="D938" s="5" t="n">
        <v>1.83</v>
      </c>
      <c r="E938" s="5" t="n">
        <v>22.08</v>
      </c>
      <c r="F938" s="6" t="n">
        <v>0.583</v>
      </c>
      <c r="G938" s="7" t="n">
        <v>0</v>
      </c>
    </row>
    <row r="939" customFormat="false" ht="15" hidden="false" customHeight="false" outlineLevel="0" collapsed="false">
      <c r="A939" s="4" t="s">
        <v>1875</v>
      </c>
      <c r="B939" s="5" t="s">
        <v>1876</v>
      </c>
      <c r="C939" s="8" t="n">
        <v>18248</v>
      </c>
      <c r="D939" s="5" t="n">
        <v>0.82</v>
      </c>
      <c r="E939" s="5" t="n">
        <v>52.12</v>
      </c>
      <c r="F939" s="6" t="n">
        <v>0.457</v>
      </c>
      <c r="G939" s="7" t="n">
        <v>0</v>
      </c>
    </row>
    <row r="940" customFormat="false" ht="15" hidden="false" customHeight="false" outlineLevel="0" collapsed="false">
      <c r="A940" s="4" t="s">
        <v>1877</v>
      </c>
      <c r="B940" s="5" t="s">
        <v>1878</v>
      </c>
      <c r="C940" s="5" t="n">
        <v>660</v>
      </c>
      <c r="D940" s="5" t="n">
        <v>0</v>
      </c>
      <c r="E940" s="5" t="n">
        <v>55.83</v>
      </c>
      <c r="F940" s="6" t="n">
        <v>0.583</v>
      </c>
      <c r="G940" s="7" t="n">
        <v>0</v>
      </c>
    </row>
    <row r="941" customFormat="false" ht="15" hidden="false" customHeight="false" outlineLevel="0" collapsed="false">
      <c r="A941" s="4" t="s">
        <v>1879</v>
      </c>
      <c r="B941" s="5" t="s">
        <v>1880</v>
      </c>
      <c r="C941" s="8" t="n">
        <v>5399</v>
      </c>
      <c r="D941" s="5" t="n">
        <v>3.86</v>
      </c>
      <c r="E941" s="5" t="n">
        <v>60.23</v>
      </c>
      <c r="F941" s="6" t="n">
        <v>0.664</v>
      </c>
      <c r="G941" s="7" t="n">
        <v>0.004</v>
      </c>
    </row>
    <row r="942" customFormat="false" ht="15" hidden="false" customHeight="false" outlineLevel="0" collapsed="false">
      <c r="A942" s="4" t="s">
        <v>1881</v>
      </c>
      <c r="B942" s="5" t="s">
        <v>1882</v>
      </c>
      <c r="C942" s="8" t="n">
        <v>31878</v>
      </c>
      <c r="D942" s="5" t="n">
        <v>0.65</v>
      </c>
      <c r="E942" s="5" t="n">
        <v>41.4</v>
      </c>
      <c r="F942" s="6" t="n">
        <v>0.457</v>
      </c>
      <c r="G942" s="7" t="n">
        <v>0.003</v>
      </c>
    </row>
    <row r="943" customFormat="false" ht="15" hidden="false" customHeight="false" outlineLevel="0" collapsed="false">
      <c r="A943" s="4" t="s">
        <v>1883</v>
      </c>
      <c r="B943" s="5" t="s">
        <v>1884</v>
      </c>
      <c r="C943" s="8" t="n">
        <v>19950</v>
      </c>
      <c r="D943" s="5" t="n">
        <v>4.7</v>
      </c>
      <c r="E943" s="5" t="n">
        <v>52.62</v>
      </c>
      <c r="F943" s="6" t="n">
        <v>0.442</v>
      </c>
      <c r="G943" s="7" t="n">
        <v>0.006</v>
      </c>
    </row>
    <row r="944" customFormat="false" ht="15" hidden="false" customHeight="false" outlineLevel="0" collapsed="false">
      <c r="A944" s="4" t="s">
        <v>1885</v>
      </c>
      <c r="B944" s="5" t="s">
        <v>1886</v>
      </c>
      <c r="C944" s="8" t="n">
        <v>4447</v>
      </c>
      <c r="D944" s="5" t="n">
        <v>3.39</v>
      </c>
      <c r="E944" s="5" t="n">
        <v>54.29</v>
      </c>
      <c r="F944" s="6" t="n">
        <v>0.527</v>
      </c>
      <c r="G944" s="7" t="n">
        <v>0.017</v>
      </c>
    </row>
    <row r="945" customFormat="false" ht="15" hidden="false" customHeight="false" outlineLevel="0" collapsed="false">
      <c r="A945" s="4" t="s">
        <v>1887</v>
      </c>
      <c r="B945" s="5" t="s">
        <v>1888</v>
      </c>
      <c r="C945" s="8" t="n">
        <v>3763</v>
      </c>
      <c r="D945" s="5" t="n">
        <v>6.59</v>
      </c>
      <c r="E945" s="5" t="n">
        <v>58.67</v>
      </c>
      <c r="F945" s="6" t="n">
        <v>0.466</v>
      </c>
      <c r="G945" s="7" t="n">
        <v>0.007</v>
      </c>
    </row>
    <row r="946" customFormat="false" ht="15" hidden="false" customHeight="false" outlineLevel="0" collapsed="false">
      <c r="A946" s="4" t="s">
        <v>1889</v>
      </c>
      <c r="B946" s="5" t="s">
        <v>1890</v>
      </c>
      <c r="C946" s="8" t="n">
        <v>2484</v>
      </c>
      <c r="D946" s="5" t="n">
        <v>10.72</v>
      </c>
      <c r="E946" s="5" t="n">
        <v>72.7</v>
      </c>
      <c r="F946" s="6" t="n">
        <v>0.404</v>
      </c>
      <c r="G946" s="7" t="n">
        <v>0.034</v>
      </c>
    </row>
    <row r="947" customFormat="false" ht="15" hidden="false" customHeight="false" outlineLevel="0" collapsed="false">
      <c r="A947" s="4" t="s">
        <v>1891</v>
      </c>
      <c r="B947" s="5" t="s">
        <v>1892</v>
      </c>
      <c r="C947" s="8" t="n">
        <v>2638</v>
      </c>
      <c r="D947" s="5" t="n">
        <v>16.15</v>
      </c>
      <c r="E947" s="5" t="n">
        <v>80.47</v>
      </c>
      <c r="F947" s="6" t="n">
        <v>0.37</v>
      </c>
      <c r="G947" s="7" t="n">
        <v>0.107</v>
      </c>
    </row>
    <row r="948" customFormat="false" ht="15" hidden="false" customHeight="false" outlineLevel="0" collapsed="false">
      <c r="A948" s="4" t="s">
        <v>1893</v>
      </c>
      <c r="B948" s="5" t="s">
        <v>1894</v>
      </c>
      <c r="C948" s="8" t="n">
        <v>1286</v>
      </c>
      <c r="D948" s="5" t="n">
        <v>0.9</v>
      </c>
      <c r="E948" s="5" t="n">
        <v>65.04</v>
      </c>
      <c r="F948" s="6" t="n">
        <v>0.554</v>
      </c>
      <c r="G948" s="7" t="n">
        <v>0</v>
      </c>
    </row>
    <row r="949" customFormat="false" ht="15" hidden="false" customHeight="false" outlineLevel="0" collapsed="false">
      <c r="A949" s="4" t="s">
        <v>1895</v>
      </c>
      <c r="B949" s="5" t="s">
        <v>1896</v>
      </c>
      <c r="C949" s="8" t="n">
        <v>6504</v>
      </c>
      <c r="D949" s="5" t="n">
        <v>2.11</v>
      </c>
      <c r="E949" s="5" t="n">
        <v>67.97</v>
      </c>
      <c r="F949" s="6" t="n">
        <v>0.565</v>
      </c>
      <c r="G949" s="7" t="n">
        <v>0</v>
      </c>
    </row>
    <row r="950" customFormat="false" ht="15" hidden="false" customHeight="false" outlineLevel="0" collapsed="false">
      <c r="A950" s="4" t="s">
        <v>1897</v>
      </c>
      <c r="B950" s="5" t="s">
        <v>1898</v>
      </c>
      <c r="C950" s="5" t="n">
        <v>946</v>
      </c>
      <c r="D950" s="5" t="n">
        <v>4.8</v>
      </c>
      <c r="E950" s="5" t="n">
        <v>69.72</v>
      </c>
      <c r="F950" s="6" t="n">
        <v>0.608</v>
      </c>
      <c r="G950" s="7" t="n">
        <v>0.001</v>
      </c>
    </row>
    <row r="951" customFormat="false" ht="15" hidden="false" customHeight="false" outlineLevel="0" collapsed="false">
      <c r="A951" s="4" t="s">
        <v>1899</v>
      </c>
      <c r="B951" s="5" t="s">
        <v>1900</v>
      </c>
      <c r="C951" s="5" t="n">
        <v>497</v>
      </c>
      <c r="D951" s="5" t="n">
        <v>8.18</v>
      </c>
      <c r="E951" s="5" t="n">
        <v>77.33</v>
      </c>
      <c r="F951" s="6" t="n">
        <v>0.555</v>
      </c>
      <c r="G951" s="7" t="n">
        <v>0.01</v>
      </c>
    </row>
    <row r="952" customFormat="false" ht="15" hidden="false" customHeight="false" outlineLevel="0" collapsed="false">
      <c r="A952" s="4" t="s">
        <v>1901</v>
      </c>
      <c r="B952" s="5" t="s">
        <v>1902</v>
      </c>
      <c r="C952" s="5" t="n">
        <v>212</v>
      </c>
      <c r="D952" s="5" t="n">
        <v>13.28</v>
      </c>
      <c r="E952" s="5" t="n">
        <v>82.59</v>
      </c>
      <c r="F952" s="6" t="n">
        <v>0.585</v>
      </c>
      <c r="G952" s="7" t="n">
        <v>0.042</v>
      </c>
    </row>
    <row r="953" customFormat="false" ht="22.5" hidden="false" customHeight="false" outlineLevel="0" collapsed="false">
      <c r="A953" s="4" t="s">
        <v>1903</v>
      </c>
      <c r="B953" s="5" t="s">
        <v>1904</v>
      </c>
      <c r="C953" s="8" t="n">
        <v>1133</v>
      </c>
      <c r="D953" s="5" t="n">
        <v>1.6</v>
      </c>
      <c r="E953" s="5" t="n">
        <v>0.18</v>
      </c>
      <c r="F953" s="6" t="n">
        <v>0.505</v>
      </c>
      <c r="G953" s="7" t="n">
        <v>0.003</v>
      </c>
    </row>
    <row r="954" customFormat="false" ht="22.5" hidden="false" customHeight="false" outlineLevel="0" collapsed="false">
      <c r="A954" s="4" t="s">
        <v>1905</v>
      </c>
      <c r="B954" s="5" t="s">
        <v>1906</v>
      </c>
      <c r="C954" s="5" t="n">
        <v>111</v>
      </c>
      <c r="D954" s="5" t="n">
        <v>7.92</v>
      </c>
      <c r="E954" s="5" t="n">
        <v>0.08</v>
      </c>
      <c r="F954" s="6" t="n">
        <v>0.586</v>
      </c>
      <c r="G954" s="7" t="n">
        <v>0</v>
      </c>
    </row>
    <row r="955" customFormat="false" ht="22.5" hidden="false" customHeight="false" outlineLevel="0" collapsed="false">
      <c r="A955" s="4" t="s">
        <v>1907</v>
      </c>
      <c r="B955" s="5" t="s">
        <v>1908</v>
      </c>
      <c r="C955" s="5" t="n">
        <v>39</v>
      </c>
      <c r="D955" s="5" t="n">
        <v>12.92</v>
      </c>
      <c r="E955" s="5" t="n">
        <v>0.14</v>
      </c>
      <c r="F955" s="6" t="n">
        <v>0.641</v>
      </c>
      <c r="G955" s="7" t="n">
        <v>0</v>
      </c>
    </row>
    <row r="956" customFormat="false" ht="22.5" hidden="false" customHeight="false" outlineLevel="0" collapsed="false">
      <c r="A956" s="4" t="s">
        <v>1909</v>
      </c>
      <c r="B956" s="5" t="s">
        <v>1910</v>
      </c>
      <c r="C956" s="5" t="n">
        <v>44</v>
      </c>
      <c r="D956" s="5" t="n">
        <v>21.57</v>
      </c>
      <c r="E956" s="5" t="n">
        <v>0.12</v>
      </c>
      <c r="F956" s="6" t="n">
        <v>0.614</v>
      </c>
      <c r="G956" s="7" t="n">
        <v>0.023</v>
      </c>
    </row>
    <row r="957" customFormat="false" ht="22.5" hidden="false" customHeight="false" outlineLevel="0" collapsed="false">
      <c r="A957" s="4" t="s">
        <v>1911</v>
      </c>
      <c r="B957" s="5" t="s">
        <v>1912</v>
      </c>
      <c r="C957" s="5" t="n">
        <v>286</v>
      </c>
      <c r="D957" s="5" t="n">
        <v>3.11</v>
      </c>
      <c r="E957" s="5" t="n">
        <v>64.61</v>
      </c>
      <c r="F957" s="6" t="n">
        <v>0.587</v>
      </c>
      <c r="G957" s="7" t="n">
        <v>0.007</v>
      </c>
    </row>
    <row r="958" customFormat="false" ht="22.5" hidden="false" customHeight="false" outlineLevel="0" collapsed="false">
      <c r="A958" s="4" t="s">
        <v>1913</v>
      </c>
      <c r="B958" s="5" t="s">
        <v>1914</v>
      </c>
      <c r="C958" s="5" t="n">
        <v>171</v>
      </c>
      <c r="D958" s="5" t="n">
        <v>7.69</v>
      </c>
      <c r="E958" s="5" t="n">
        <v>66.67</v>
      </c>
      <c r="F958" s="6" t="n">
        <v>0.532</v>
      </c>
      <c r="G958" s="7" t="n">
        <v>0</v>
      </c>
    </row>
    <row r="959" customFormat="false" ht="22.5" hidden="false" customHeight="false" outlineLevel="0" collapsed="false">
      <c r="A959" s="4" t="s">
        <v>1915</v>
      </c>
      <c r="B959" s="5" t="s">
        <v>1916</v>
      </c>
      <c r="C959" s="5" t="n">
        <v>128</v>
      </c>
      <c r="D959" s="5" t="n">
        <v>18.02</v>
      </c>
      <c r="E959" s="5" t="n">
        <v>65.72</v>
      </c>
      <c r="F959" s="6" t="n">
        <v>0.563</v>
      </c>
      <c r="G959" s="7" t="n">
        <v>0.102</v>
      </c>
    </row>
    <row r="960" customFormat="false" ht="22.5" hidden="false" customHeight="false" outlineLevel="0" collapsed="false">
      <c r="A960" s="4" t="s">
        <v>1917</v>
      </c>
      <c r="B960" s="5" t="s">
        <v>1918</v>
      </c>
      <c r="C960" s="5" t="n">
        <v>64</v>
      </c>
      <c r="D960" s="5" t="n">
        <v>31.75</v>
      </c>
      <c r="E960" s="5" t="n">
        <v>67.92</v>
      </c>
      <c r="F960" s="6" t="n">
        <v>0.766</v>
      </c>
      <c r="G960" s="7" t="n">
        <v>0.328</v>
      </c>
    </row>
    <row r="961" customFormat="false" ht="22.5" hidden="false" customHeight="false" outlineLevel="0" collapsed="false">
      <c r="A961" s="4" t="s">
        <v>1919</v>
      </c>
      <c r="B961" s="5" t="s">
        <v>1920</v>
      </c>
      <c r="C961" s="5" t="n">
        <v>224</v>
      </c>
      <c r="D961" s="5" t="n">
        <v>2.08</v>
      </c>
      <c r="E961" s="5" t="n">
        <v>57.01</v>
      </c>
      <c r="F961" s="6" t="n">
        <v>0.478</v>
      </c>
      <c r="G961" s="7" t="n">
        <v>0.067</v>
      </c>
    </row>
    <row r="962" customFormat="false" ht="22.5" hidden="false" customHeight="false" outlineLevel="0" collapsed="false">
      <c r="A962" s="4" t="s">
        <v>1921</v>
      </c>
      <c r="B962" s="5" t="s">
        <v>1922</v>
      </c>
      <c r="C962" s="5" t="n">
        <v>121</v>
      </c>
      <c r="D962" s="5" t="n">
        <v>7.97</v>
      </c>
      <c r="E962" s="5" t="n">
        <v>55.48</v>
      </c>
      <c r="F962" s="6" t="n">
        <v>0.496</v>
      </c>
      <c r="G962" s="7" t="n">
        <v>0.083</v>
      </c>
    </row>
    <row r="963" customFormat="false" ht="22.5" hidden="false" customHeight="false" outlineLevel="0" collapsed="false">
      <c r="A963" s="4" t="s">
        <v>1923</v>
      </c>
      <c r="B963" s="5" t="s">
        <v>1924</v>
      </c>
      <c r="C963" s="5" t="n">
        <v>98</v>
      </c>
      <c r="D963" s="5" t="n">
        <v>15.51</v>
      </c>
      <c r="E963" s="5" t="n">
        <v>55.05</v>
      </c>
      <c r="F963" s="6" t="n">
        <v>0.52</v>
      </c>
      <c r="G963" s="7" t="n">
        <v>0.071</v>
      </c>
    </row>
    <row r="964" customFormat="false" ht="22.5" hidden="false" customHeight="false" outlineLevel="0" collapsed="false">
      <c r="A964" s="4" t="s">
        <v>1925</v>
      </c>
      <c r="B964" s="5" t="s">
        <v>1926</v>
      </c>
      <c r="C964" s="5" t="n">
        <v>119</v>
      </c>
      <c r="D964" s="5" t="n">
        <v>33.79</v>
      </c>
      <c r="E964" s="5" t="n">
        <v>59.32</v>
      </c>
      <c r="F964" s="6" t="n">
        <v>0.664</v>
      </c>
      <c r="G964" s="7" t="n">
        <v>0.303</v>
      </c>
    </row>
    <row r="965" customFormat="false" ht="15" hidden="false" customHeight="false" outlineLevel="0" collapsed="false">
      <c r="A965" s="4" t="s">
        <v>1927</v>
      </c>
      <c r="B965" s="5" t="s">
        <v>1928</v>
      </c>
      <c r="C965" s="5" t="n">
        <v>61</v>
      </c>
      <c r="D965" s="5" t="n">
        <v>2.54</v>
      </c>
      <c r="E965" s="5" t="n">
        <v>60.66</v>
      </c>
      <c r="F965" s="6" t="n">
        <v>0.525</v>
      </c>
      <c r="G965" s="7" t="n">
        <v>0.082</v>
      </c>
    </row>
    <row r="966" customFormat="false" ht="15" hidden="false" customHeight="false" outlineLevel="0" collapsed="false">
      <c r="A966" s="4" t="s">
        <v>1929</v>
      </c>
      <c r="B966" s="5" t="s">
        <v>1930</v>
      </c>
      <c r="C966" s="5" t="n">
        <v>73</v>
      </c>
      <c r="D966" s="5" t="n">
        <v>10.88</v>
      </c>
      <c r="E966" s="5" t="n">
        <v>54.3</v>
      </c>
      <c r="F966" s="6" t="n">
        <v>0.603</v>
      </c>
      <c r="G966" s="7" t="n">
        <v>0.027</v>
      </c>
    </row>
    <row r="967" customFormat="false" ht="15" hidden="false" customHeight="false" outlineLevel="0" collapsed="false">
      <c r="A967" s="4" t="s">
        <v>1931</v>
      </c>
      <c r="B967" s="5" t="s">
        <v>1932</v>
      </c>
      <c r="C967" s="5" t="n">
        <v>141</v>
      </c>
      <c r="D967" s="5" t="n">
        <v>17.43</v>
      </c>
      <c r="E967" s="5" t="n">
        <v>59.02</v>
      </c>
      <c r="F967" s="6" t="n">
        <v>0.56</v>
      </c>
      <c r="G967" s="7" t="n">
        <v>0.121</v>
      </c>
    </row>
    <row r="968" customFormat="false" ht="15" hidden="false" customHeight="false" outlineLevel="0" collapsed="false">
      <c r="A968" s="4" t="s">
        <v>1933</v>
      </c>
      <c r="B968" s="5" t="s">
        <v>1934</v>
      </c>
      <c r="C968" s="5" t="n">
        <v>133</v>
      </c>
      <c r="D968" s="5" t="n">
        <v>41.12</v>
      </c>
      <c r="E968" s="5" t="n">
        <v>62.79</v>
      </c>
      <c r="F968" s="6" t="n">
        <v>0.707</v>
      </c>
      <c r="G968" s="7" t="n">
        <v>0.308</v>
      </c>
    </row>
    <row r="969" customFormat="false" ht="22.5" hidden="false" customHeight="false" outlineLevel="0" collapsed="false">
      <c r="A969" s="4" t="s">
        <v>1935</v>
      </c>
      <c r="B969" s="5" t="s">
        <v>1936</v>
      </c>
      <c r="C969" s="8" t="n">
        <v>1214</v>
      </c>
      <c r="D969" s="5" t="n">
        <v>6.11</v>
      </c>
      <c r="E969" s="5" t="n">
        <v>62.74</v>
      </c>
      <c r="F969" s="6" t="n">
        <v>0.636</v>
      </c>
      <c r="G969" s="7" t="n">
        <v>0.014</v>
      </c>
    </row>
    <row r="970" customFormat="false" ht="22.5" hidden="false" customHeight="false" outlineLevel="0" collapsed="false">
      <c r="A970" s="4" t="s">
        <v>1937</v>
      </c>
      <c r="B970" s="5" t="s">
        <v>1938</v>
      </c>
      <c r="C970" s="8" t="n">
        <v>2367</v>
      </c>
      <c r="D970" s="5" t="n">
        <v>9.81</v>
      </c>
      <c r="E970" s="5" t="n">
        <v>64.2</v>
      </c>
      <c r="F970" s="6" t="n">
        <v>0.598</v>
      </c>
      <c r="G970" s="7" t="n">
        <v>0.005</v>
      </c>
    </row>
    <row r="971" customFormat="false" ht="22.5" hidden="false" customHeight="false" outlineLevel="0" collapsed="false">
      <c r="A971" s="4" t="s">
        <v>1939</v>
      </c>
      <c r="B971" s="5" t="s">
        <v>1940</v>
      </c>
      <c r="C971" s="8" t="n">
        <v>2269</v>
      </c>
      <c r="D971" s="5" t="n">
        <v>15.7</v>
      </c>
      <c r="E971" s="5" t="n">
        <v>65.68</v>
      </c>
      <c r="F971" s="6" t="n">
        <v>0.584</v>
      </c>
      <c r="G971" s="7" t="n">
        <v>0.011</v>
      </c>
    </row>
    <row r="972" customFormat="false" ht="22.5" hidden="false" customHeight="false" outlineLevel="0" collapsed="false">
      <c r="A972" s="4" t="s">
        <v>1941</v>
      </c>
      <c r="B972" s="5" t="s">
        <v>1942</v>
      </c>
      <c r="C972" s="8" t="n">
        <v>1376</v>
      </c>
      <c r="D972" s="5" t="n">
        <v>29.07</v>
      </c>
      <c r="E972" s="5" t="n">
        <v>66.57</v>
      </c>
      <c r="F972" s="6" t="n">
        <v>0.647</v>
      </c>
      <c r="G972" s="7" t="n">
        <v>0.102</v>
      </c>
    </row>
    <row r="973" customFormat="false" ht="22.5" hidden="false" customHeight="false" outlineLevel="0" collapsed="false">
      <c r="A973" s="4" t="s">
        <v>1943</v>
      </c>
      <c r="B973" s="5" t="s">
        <v>1944</v>
      </c>
      <c r="C973" s="5" t="n">
        <v>772</v>
      </c>
      <c r="D973" s="5" t="n">
        <v>3.72</v>
      </c>
      <c r="E973" s="5" t="n">
        <v>54.82</v>
      </c>
      <c r="F973" s="6" t="n">
        <v>0.271</v>
      </c>
      <c r="G973" s="7" t="n">
        <v>0.019</v>
      </c>
    </row>
    <row r="974" customFormat="false" ht="22.5" hidden="false" customHeight="false" outlineLevel="0" collapsed="false">
      <c r="A974" s="4" t="s">
        <v>1945</v>
      </c>
      <c r="B974" s="5" t="s">
        <v>1946</v>
      </c>
      <c r="C974" s="5" t="n">
        <v>640</v>
      </c>
      <c r="D974" s="5" t="n">
        <v>8.84</v>
      </c>
      <c r="E974" s="5" t="n">
        <v>53.19</v>
      </c>
      <c r="F974" s="6" t="n">
        <v>0.384</v>
      </c>
      <c r="G974" s="7" t="n">
        <v>0.003</v>
      </c>
    </row>
    <row r="975" customFormat="false" ht="22.5" hidden="false" customHeight="false" outlineLevel="0" collapsed="false">
      <c r="A975" s="4" t="s">
        <v>1947</v>
      </c>
      <c r="B975" s="5" t="s">
        <v>1948</v>
      </c>
      <c r="C975" s="5" t="n">
        <v>445</v>
      </c>
      <c r="D975" s="5" t="n">
        <v>16.53</v>
      </c>
      <c r="E975" s="5" t="n">
        <v>56.52</v>
      </c>
      <c r="F975" s="6" t="n">
        <v>0.508</v>
      </c>
      <c r="G975" s="7" t="n">
        <v>0.016</v>
      </c>
    </row>
    <row r="976" customFormat="false" ht="22.5" hidden="false" customHeight="false" outlineLevel="0" collapsed="false">
      <c r="A976" s="4" t="s">
        <v>1949</v>
      </c>
      <c r="B976" s="5" t="s">
        <v>1950</v>
      </c>
      <c r="C976" s="5" t="n">
        <v>432</v>
      </c>
      <c r="D976" s="5" t="n">
        <v>45.5</v>
      </c>
      <c r="E976" s="5" t="n">
        <v>58.59</v>
      </c>
      <c r="F976" s="6" t="n">
        <v>0.655</v>
      </c>
      <c r="G976" s="7" t="n">
        <v>0.157</v>
      </c>
    </row>
    <row r="977" customFormat="false" ht="15" hidden="false" customHeight="false" outlineLevel="0" collapsed="false">
      <c r="A977" s="4" t="s">
        <v>1951</v>
      </c>
      <c r="B977" s="5" t="s">
        <v>1952</v>
      </c>
      <c r="C977" s="5" t="n">
        <v>91</v>
      </c>
      <c r="D977" s="5" t="n">
        <v>6.84</v>
      </c>
      <c r="E977" s="5" t="n">
        <v>58.62</v>
      </c>
      <c r="F977" s="6" t="n">
        <v>0.462</v>
      </c>
      <c r="G977" s="7" t="n">
        <v>0.022</v>
      </c>
    </row>
    <row r="978" customFormat="false" ht="15" hidden="false" customHeight="false" outlineLevel="0" collapsed="false">
      <c r="A978" s="4" t="s">
        <v>1953</v>
      </c>
      <c r="B978" s="5" t="s">
        <v>1954</v>
      </c>
      <c r="C978" s="5" t="n">
        <v>289</v>
      </c>
      <c r="D978" s="5" t="n">
        <v>11.91</v>
      </c>
      <c r="E978" s="5" t="n">
        <v>58.1</v>
      </c>
      <c r="F978" s="6" t="n">
        <v>0.533</v>
      </c>
      <c r="G978" s="7" t="n">
        <v>0.007</v>
      </c>
    </row>
    <row r="979" customFormat="false" ht="15" hidden="false" customHeight="false" outlineLevel="0" collapsed="false">
      <c r="A979" s="4" t="s">
        <v>1955</v>
      </c>
      <c r="B979" s="5" t="s">
        <v>1956</v>
      </c>
      <c r="C979" s="5" t="n">
        <v>280</v>
      </c>
      <c r="D979" s="5" t="n">
        <v>18.58</v>
      </c>
      <c r="E979" s="5" t="n">
        <v>63.12</v>
      </c>
      <c r="F979" s="6" t="n">
        <v>0.564</v>
      </c>
      <c r="G979" s="7" t="n">
        <v>0.054</v>
      </c>
    </row>
    <row r="980" customFormat="false" ht="15" hidden="false" customHeight="false" outlineLevel="0" collapsed="false">
      <c r="A980" s="4" t="s">
        <v>1957</v>
      </c>
      <c r="B980" s="5" t="s">
        <v>1958</v>
      </c>
      <c r="C980" s="5" t="n">
        <v>223</v>
      </c>
      <c r="D980" s="5" t="n">
        <v>34.28</v>
      </c>
      <c r="E980" s="5" t="n">
        <v>65.01</v>
      </c>
      <c r="F980" s="6" t="n">
        <v>0.596</v>
      </c>
      <c r="G980" s="7" t="n">
        <v>0.175</v>
      </c>
    </row>
    <row r="981" customFormat="false" ht="22.5" hidden="false" customHeight="false" outlineLevel="0" collapsed="false">
      <c r="A981" s="4" t="s">
        <v>1959</v>
      </c>
      <c r="B981" s="5" t="s">
        <v>1960</v>
      </c>
      <c r="C981" s="5" t="n">
        <v>668</v>
      </c>
      <c r="D981" s="5" t="n">
        <v>4.66</v>
      </c>
      <c r="E981" s="5" t="n">
        <v>51.55</v>
      </c>
      <c r="F981" s="6" t="n">
        <v>0.34</v>
      </c>
      <c r="G981" s="7" t="n">
        <v>0.006</v>
      </c>
    </row>
    <row r="982" customFormat="false" ht="22.5" hidden="false" customHeight="false" outlineLevel="0" collapsed="false">
      <c r="A982" s="4" t="s">
        <v>1961</v>
      </c>
      <c r="B982" s="5" t="s">
        <v>1962</v>
      </c>
      <c r="C982" s="5" t="n">
        <v>477</v>
      </c>
      <c r="D982" s="5" t="n">
        <v>9.12</v>
      </c>
      <c r="E982" s="5" t="n">
        <v>61.77</v>
      </c>
      <c r="F982" s="6" t="n">
        <v>0.459</v>
      </c>
      <c r="G982" s="7" t="n">
        <v>0.008</v>
      </c>
    </row>
    <row r="983" customFormat="false" ht="22.5" hidden="false" customHeight="false" outlineLevel="0" collapsed="false">
      <c r="A983" s="4" t="s">
        <v>1963</v>
      </c>
      <c r="B983" s="5" t="s">
        <v>1964</v>
      </c>
      <c r="C983" s="5" t="n">
        <v>362</v>
      </c>
      <c r="D983" s="5" t="n">
        <v>13.22</v>
      </c>
      <c r="E983" s="5" t="n">
        <v>75.45</v>
      </c>
      <c r="F983" s="6" t="n">
        <v>0.439</v>
      </c>
      <c r="G983" s="7" t="n">
        <v>0.017</v>
      </c>
    </row>
    <row r="984" customFormat="false" ht="22.5" hidden="false" customHeight="false" outlineLevel="0" collapsed="false">
      <c r="A984" s="4" t="s">
        <v>1965</v>
      </c>
      <c r="B984" s="5" t="s">
        <v>1966</v>
      </c>
      <c r="C984" s="5" t="n">
        <v>155</v>
      </c>
      <c r="D984" s="5" t="n">
        <v>20.95</v>
      </c>
      <c r="E984" s="5" t="n">
        <v>74.79</v>
      </c>
      <c r="F984" s="6" t="n">
        <v>0.49</v>
      </c>
      <c r="G984" s="7" t="n">
        <v>0.058</v>
      </c>
    </row>
    <row r="985" customFormat="false" ht="22.5" hidden="false" customHeight="false" outlineLevel="0" collapsed="false">
      <c r="A985" s="4" t="s">
        <v>1967</v>
      </c>
      <c r="B985" s="5" t="s">
        <v>1968</v>
      </c>
      <c r="C985" s="8" t="n">
        <v>10118</v>
      </c>
      <c r="D985" s="5" t="n">
        <v>3.14</v>
      </c>
      <c r="E985" s="5" t="n">
        <v>53.13</v>
      </c>
      <c r="F985" s="6" t="n">
        <v>0.43</v>
      </c>
      <c r="G985" s="7" t="n">
        <v>0.002</v>
      </c>
    </row>
    <row r="986" customFormat="false" ht="22.5" hidden="false" customHeight="false" outlineLevel="0" collapsed="false">
      <c r="A986" s="4" t="s">
        <v>1969</v>
      </c>
      <c r="B986" s="5" t="s">
        <v>1970</v>
      </c>
      <c r="C986" s="8" t="n">
        <v>5218</v>
      </c>
      <c r="D986" s="5" t="n">
        <v>6.67</v>
      </c>
      <c r="E986" s="5" t="n">
        <v>61.86</v>
      </c>
      <c r="F986" s="6" t="n">
        <v>0.497</v>
      </c>
      <c r="G986" s="7" t="n">
        <v>0.001</v>
      </c>
    </row>
    <row r="987" customFormat="false" ht="22.5" hidden="false" customHeight="false" outlineLevel="0" collapsed="false">
      <c r="A987" s="4" t="s">
        <v>1971</v>
      </c>
      <c r="B987" s="5" t="s">
        <v>1972</v>
      </c>
      <c r="C987" s="8" t="n">
        <v>3402</v>
      </c>
      <c r="D987" s="5" t="n">
        <v>10.69</v>
      </c>
      <c r="E987" s="5" t="n">
        <v>74.1</v>
      </c>
      <c r="F987" s="6" t="n">
        <v>0.531</v>
      </c>
      <c r="G987" s="7" t="n">
        <v>0.01</v>
      </c>
    </row>
    <row r="988" customFormat="false" ht="22.5" hidden="false" customHeight="false" outlineLevel="0" collapsed="false">
      <c r="A988" s="4" t="s">
        <v>1973</v>
      </c>
      <c r="B988" s="5" t="s">
        <v>1974</v>
      </c>
      <c r="C988" s="8" t="n">
        <v>1375</v>
      </c>
      <c r="D988" s="5" t="n">
        <v>18.9</v>
      </c>
      <c r="E988" s="5" t="n">
        <v>72.21</v>
      </c>
      <c r="F988" s="6" t="n">
        <v>0.634</v>
      </c>
      <c r="G988" s="7" t="n">
        <v>0.089</v>
      </c>
    </row>
    <row r="989" customFormat="false" ht="22.5" hidden="false" customHeight="false" outlineLevel="0" collapsed="false">
      <c r="A989" s="4" t="s">
        <v>1975</v>
      </c>
      <c r="B989" s="5" t="s">
        <v>1976</v>
      </c>
      <c r="C989" s="8" t="n">
        <v>22305</v>
      </c>
      <c r="D989" s="5" t="n">
        <v>0</v>
      </c>
      <c r="E989" s="5" t="n">
        <v>48.72</v>
      </c>
      <c r="F989" s="6" t="n">
        <v>0.283</v>
      </c>
      <c r="G989" s="7" t="n">
        <v>0</v>
      </c>
    </row>
    <row r="990" customFormat="false" ht="22.5" hidden="false" customHeight="false" outlineLevel="0" collapsed="false">
      <c r="A990" s="4" t="s">
        <v>1977</v>
      </c>
      <c r="B990" s="5" t="s">
        <v>1978</v>
      </c>
      <c r="C990" s="8" t="n">
        <v>16964</v>
      </c>
      <c r="D990" s="5" t="n">
        <v>2.13</v>
      </c>
      <c r="E990" s="5" t="n">
        <v>54.14</v>
      </c>
      <c r="F990" s="6" t="n">
        <v>0.328</v>
      </c>
      <c r="G990" s="7" t="n">
        <v>0</v>
      </c>
    </row>
    <row r="991" customFormat="false" ht="22.5" hidden="false" customHeight="false" outlineLevel="0" collapsed="false">
      <c r="A991" s="4" t="s">
        <v>1979</v>
      </c>
      <c r="B991" s="5" t="s">
        <v>1980</v>
      </c>
      <c r="C991" s="8" t="n">
        <v>3353</v>
      </c>
      <c r="D991" s="5" t="n">
        <v>5.24</v>
      </c>
      <c r="E991" s="5" t="n">
        <v>64.13</v>
      </c>
      <c r="F991" s="6" t="n">
        <v>0.418</v>
      </c>
      <c r="G991" s="7" t="n">
        <v>0.002</v>
      </c>
    </row>
    <row r="992" customFormat="false" ht="22.5" hidden="false" customHeight="false" outlineLevel="0" collapsed="false">
      <c r="A992" s="4" t="s">
        <v>1981</v>
      </c>
      <c r="B992" s="5" t="s">
        <v>1982</v>
      </c>
      <c r="C992" s="8" t="n">
        <v>1073</v>
      </c>
      <c r="D992" s="5" t="n">
        <v>8.64</v>
      </c>
      <c r="E992" s="5" t="n">
        <v>72.53</v>
      </c>
      <c r="F992" s="6" t="n">
        <v>0.485</v>
      </c>
      <c r="G992" s="7" t="n">
        <v>0.009</v>
      </c>
    </row>
    <row r="993" customFormat="false" ht="22.5" hidden="false" customHeight="false" outlineLevel="0" collapsed="false">
      <c r="A993" s="4" t="s">
        <v>1983</v>
      </c>
      <c r="B993" s="5" t="s">
        <v>1984</v>
      </c>
      <c r="C993" s="5" t="n">
        <v>457</v>
      </c>
      <c r="D993" s="5" t="n">
        <v>16.62</v>
      </c>
      <c r="E993" s="5" t="n">
        <v>77.26</v>
      </c>
      <c r="F993" s="6" t="n">
        <v>0.495</v>
      </c>
      <c r="G993" s="7" t="n">
        <v>0.044</v>
      </c>
    </row>
    <row r="994" customFormat="false" ht="22.5" hidden="false" customHeight="false" outlineLevel="0" collapsed="false">
      <c r="A994" s="4" t="s">
        <v>1985</v>
      </c>
      <c r="B994" s="5" t="s">
        <v>1986</v>
      </c>
      <c r="C994" s="8" t="n">
        <v>3905</v>
      </c>
      <c r="D994" s="5" t="n">
        <v>0.67</v>
      </c>
      <c r="E994" s="5" t="n">
        <v>65.21</v>
      </c>
      <c r="F994" s="6" t="n">
        <v>0.524</v>
      </c>
      <c r="G994" s="7" t="n">
        <v>0.004</v>
      </c>
    </row>
    <row r="995" customFormat="false" ht="15" hidden="false" customHeight="false" outlineLevel="0" collapsed="false">
      <c r="A995" s="4" t="s">
        <v>1987</v>
      </c>
      <c r="B995" s="5" t="s">
        <v>1988</v>
      </c>
      <c r="C995" s="8" t="n">
        <v>8804</v>
      </c>
      <c r="D995" s="5" t="n">
        <v>0</v>
      </c>
      <c r="E995" s="5" t="n">
        <v>59.44</v>
      </c>
      <c r="F995" s="6" t="n">
        <v>0.478</v>
      </c>
      <c r="G995" s="7" t="n">
        <v>0</v>
      </c>
    </row>
    <row r="996" customFormat="false" ht="22.5" hidden="false" customHeight="false" outlineLevel="0" collapsed="false">
      <c r="A996" s="4" t="s">
        <v>1989</v>
      </c>
      <c r="B996" s="5" t="s">
        <v>1990</v>
      </c>
      <c r="C996" s="5" t="n">
        <v>156</v>
      </c>
      <c r="D996" s="5" t="n">
        <v>0</v>
      </c>
      <c r="E996" s="5" t="n">
        <v>60.93</v>
      </c>
      <c r="F996" s="6" t="n">
        <v>0.551</v>
      </c>
      <c r="G996" s="7" t="n">
        <v>0</v>
      </c>
    </row>
    <row r="997" customFormat="false" ht="22.5" hidden="false" customHeight="false" outlineLevel="0" collapsed="false">
      <c r="A997" s="4" t="s">
        <v>1991</v>
      </c>
      <c r="B997" s="5" t="s">
        <v>1992</v>
      </c>
      <c r="C997" s="8" t="n">
        <v>4216</v>
      </c>
      <c r="D997" s="5" t="n">
        <v>2.34</v>
      </c>
      <c r="E997" s="5" t="n">
        <v>67.1</v>
      </c>
      <c r="F997" s="6" t="n">
        <v>0.8</v>
      </c>
      <c r="G997" s="7" t="n">
        <v>0</v>
      </c>
    </row>
    <row r="998" customFormat="false" ht="22.5" hidden="false" customHeight="false" outlineLevel="0" collapsed="false">
      <c r="A998" s="4" t="s">
        <v>1993</v>
      </c>
      <c r="B998" s="5" t="s">
        <v>1994</v>
      </c>
      <c r="C998" s="8" t="n">
        <v>1698</v>
      </c>
      <c r="D998" s="5" t="n">
        <v>4.67</v>
      </c>
      <c r="E998" s="5" t="n">
        <v>67.93</v>
      </c>
      <c r="F998" s="6" t="n">
        <v>0.826</v>
      </c>
      <c r="G998" s="7" t="n">
        <v>0.001</v>
      </c>
    </row>
    <row r="999" customFormat="false" ht="22.5" hidden="false" customHeight="false" outlineLevel="0" collapsed="false">
      <c r="A999" s="4" t="s">
        <v>1995</v>
      </c>
      <c r="B999" s="5" t="s">
        <v>1996</v>
      </c>
      <c r="C999" s="5" t="n">
        <v>490</v>
      </c>
      <c r="D999" s="5" t="n">
        <v>7.87</v>
      </c>
      <c r="E999" s="5" t="n">
        <v>68.44</v>
      </c>
      <c r="F999" s="6" t="n">
        <v>0.786</v>
      </c>
      <c r="G999" s="7" t="n">
        <v>0.014</v>
      </c>
    </row>
    <row r="1000" customFormat="false" ht="22.5" hidden="false" customHeight="false" outlineLevel="0" collapsed="false">
      <c r="A1000" s="4" t="s">
        <v>1997</v>
      </c>
      <c r="B1000" s="5" t="s">
        <v>1998</v>
      </c>
      <c r="C1000" s="5" t="n">
        <v>72</v>
      </c>
      <c r="D1000" s="5" t="n">
        <v>18.5</v>
      </c>
      <c r="E1000" s="5" t="n">
        <v>69.63</v>
      </c>
      <c r="F1000" s="6" t="n">
        <v>0.792</v>
      </c>
      <c r="G1000" s="7" t="n">
        <v>0.139</v>
      </c>
    </row>
    <row r="1001" customFormat="false" ht="15" hidden="false" customHeight="false" outlineLevel="0" collapsed="false">
      <c r="A1001" s="4" t="s">
        <v>1999</v>
      </c>
      <c r="B1001" s="5" t="s">
        <v>2000</v>
      </c>
      <c r="C1001" s="8" t="n">
        <v>12597</v>
      </c>
      <c r="D1001" s="5" t="n">
        <v>0.63</v>
      </c>
      <c r="E1001" s="5" t="n">
        <v>57.15</v>
      </c>
      <c r="F1001" s="6" t="n">
        <v>0.423</v>
      </c>
      <c r="G1001" s="7" t="n">
        <v>0.011</v>
      </c>
    </row>
    <row r="1002" customFormat="false" ht="15" hidden="false" customHeight="false" outlineLevel="0" collapsed="false">
      <c r="A1002" s="4" t="s">
        <v>2001</v>
      </c>
      <c r="B1002" s="5" t="s">
        <v>2002</v>
      </c>
      <c r="C1002" s="8" t="n">
        <v>17967</v>
      </c>
      <c r="D1002" s="5" t="n">
        <v>3.5</v>
      </c>
      <c r="E1002" s="5" t="n">
        <v>61.78</v>
      </c>
      <c r="F1002" s="6" t="n">
        <v>0.446</v>
      </c>
      <c r="G1002" s="7" t="n">
        <v>0.007</v>
      </c>
    </row>
    <row r="1003" customFormat="false" ht="15" hidden="false" customHeight="false" outlineLevel="0" collapsed="false">
      <c r="A1003" s="4" t="s">
        <v>2003</v>
      </c>
      <c r="B1003" s="5" t="s">
        <v>2004</v>
      </c>
      <c r="C1003" s="8" t="n">
        <v>15999</v>
      </c>
      <c r="D1003" s="5" t="n">
        <v>6.91</v>
      </c>
      <c r="E1003" s="5" t="n">
        <v>70.81</v>
      </c>
      <c r="F1003" s="6" t="n">
        <v>0.492</v>
      </c>
      <c r="G1003" s="7" t="n">
        <v>0.008</v>
      </c>
    </row>
    <row r="1004" customFormat="false" ht="15" hidden="false" customHeight="false" outlineLevel="0" collapsed="false">
      <c r="A1004" s="4" t="s">
        <v>2005</v>
      </c>
      <c r="B1004" s="5" t="s">
        <v>2006</v>
      </c>
      <c r="C1004" s="8" t="n">
        <v>7896</v>
      </c>
      <c r="D1004" s="5" t="n">
        <v>11.17</v>
      </c>
      <c r="E1004" s="5" t="n">
        <v>76.56</v>
      </c>
      <c r="F1004" s="6" t="n">
        <v>0.47</v>
      </c>
      <c r="G1004" s="7" t="n">
        <v>0.042</v>
      </c>
    </row>
    <row r="1005" customFormat="false" ht="15" hidden="false" customHeight="false" outlineLevel="0" collapsed="false">
      <c r="A1005" s="4" t="s">
        <v>2007</v>
      </c>
      <c r="B1005" s="5" t="s">
        <v>2008</v>
      </c>
      <c r="C1005" s="8" t="n">
        <v>5717</v>
      </c>
      <c r="D1005" s="5" t="n">
        <v>14.23</v>
      </c>
      <c r="E1005" s="5" t="n">
        <v>76.44</v>
      </c>
      <c r="F1005" s="6" t="n">
        <v>0.559</v>
      </c>
      <c r="G1005" s="7" t="n">
        <v>0.091</v>
      </c>
    </row>
    <row r="1006" customFormat="false" ht="15" hidden="false" customHeight="false" outlineLevel="0" collapsed="false">
      <c r="A1006" s="4" t="s">
        <v>2009</v>
      </c>
      <c r="B1006" s="5" t="s">
        <v>2010</v>
      </c>
      <c r="C1006" s="8" t="n">
        <v>3510</v>
      </c>
      <c r="D1006" s="5" t="n">
        <v>0</v>
      </c>
      <c r="E1006" s="5" t="n">
        <v>54.15</v>
      </c>
      <c r="F1006" s="6" t="n">
        <v>0.53</v>
      </c>
      <c r="G1006" s="7" t="n">
        <v>0.014</v>
      </c>
    </row>
    <row r="1007" customFormat="false" ht="15" hidden="false" customHeight="false" outlineLevel="0" collapsed="false">
      <c r="A1007" s="4" t="s">
        <v>2011</v>
      </c>
      <c r="B1007" s="5" t="s">
        <v>2012</v>
      </c>
      <c r="C1007" s="8" t="n">
        <v>6774</v>
      </c>
      <c r="D1007" s="5" t="n">
        <v>2.35</v>
      </c>
      <c r="E1007" s="5" t="n">
        <v>48.17</v>
      </c>
      <c r="F1007" s="6" t="n">
        <v>0.518</v>
      </c>
      <c r="G1007" s="7" t="n">
        <v>0.044</v>
      </c>
    </row>
    <row r="1008" customFormat="false" ht="15" hidden="false" customHeight="false" outlineLevel="0" collapsed="false">
      <c r="A1008" s="4" t="s">
        <v>2013</v>
      </c>
      <c r="B1008" s="5" t="s">
        <v>2014</v>
      </c>
      <c r="C1008" s="8" t="n">
        <v>6003</v>
      </c>
      <c r="D1008" s="5" t="n">
        <v>7.08</v>
      </c>
      <c r="E1008" s="5" t="n">
        <v>56.98</v>
      </c>
      <c r="F1008" s="6" t="n">
        <v>0.57</v>
      </c>
      <c r="G1008" s="7" t="n">
        <v>0.034</v>
      </c>
    </row>
    <row r="1009" customFormat="false" ht="15" hidden="false" customHeight="false" outlineLevel="0" collapsed="false">
      <c r="A1009" s="4" t="s">
        <v>2015</v>
      </c>
      <c r="B1009" s="5" t="s">
        <v>2016</v>
      </c>
      <c r="C1009" s="8" t="n">
        <v>3908</v>
      </c>
      <c r="D1009" s="5" t="n">
        <v>12.11</v>
      </c>
      <c r="E1009" s="5" t="n">
        <v>65.58</v>
      </c>
      <c r="F1009" s="6" t="n">
        <v>0.594</v>
      </c>
      <c r="G1009" s="7" t="n">
        <v>0.129</v>
      </c>
    </row>
    <row r="1010" customFormat="false" ht="15" hidden="false" customHeight="false" outlineLevel="0" collapsed="false">
      <c r="A1010" s="4" t="s">
        <v>2017</v>
      </c>
      <c r="B1010" s="5" t="s">
        <v>2018</v>
      </c>
      <c r="C1010" s="8" t="n">
        <v>1419</v>
      </c>
      <c r="D1010" s="5" t="n">
        <v>18.38</v>
      </c>
      <c r="E1010" s="5" t="n">
        <v>62.96</v>
      </c>
      <c r="F1010" s="6" t="n">
        <v>0.607</v>
      </c>
      <c r="G1010" s="7" t="n">
        <v>0.276</v>
      </c>
    </row>
    <row r="1011" customFormat="false" ht="22.5" hidden="false" customHeight="false" outlineLevel="0" collapsed="false">
      <c r="A1011" s="4" t="s">
        <v>2019</v>
      </c>
      <c r="B1011" s="5" t="s">
        <v>2020</v>
      </c>
      <c r="C1011" s="8" t="n">
        <v>9078</v>
      </c>
      <c r="D1011" s="5" t="n">
        <v>0.48</v>
      </c>
      <c r="E1011" s="5" t="n">
        <v>66.43</v>
      </c>
      <c r="F1011" s="6" t="n">
        <v>0.6</v>
      </c>
      <c r="G1011" s="7" t="n">
        <v>0.058</v>
      </c>
    </row>
    <row r="1012" customFormat="false" ht="15" hidden="false" customHeight="false" outlineLevel="0" collapsed="false">
      <c r="A1012" s="4" t="s">
        <v>2021</v>
      </c>
      <c r="B1012" s="5" t="s">
        <v>2022</v>
      </c>
      <c r="C1012" s="8" t="n">
        <v>6181</v>
      </c>
      <c r="D1012" s="5" t="n">
        <v>2.67</v>
      </c>
      <c r="E1012" s="5" t="n">
        <v>67.58</v>
      </c>
      <c r="F1012" s="6" t="n">
        <v>0.637</v>
      </c>
      <c r="G1012" s="7" t="n">
        <v>0.05</v>
      </c>
    </row>
    <row r="1013" customFormat="false" ht="15" hidden="false" customHeight="false" outlineLevel="0" collapsed="false">
      <c r="A1013" s="4" t="s">
        <v>2023</v>
      </c>
      <c r="B1013" s="5" t="s">
        <v>2024</v>
      </c>
      <c r="C1013" s="8" t="n">
        <v>5559</v>
      </c>
      <c r="D1013" s="5" t="n">
        <v>7.82</v>
      </c>
      <c r="E1013" s="5" t="n">
        <v>70.33</v>
      </c>
      <c r="F1013" s="6" t="n">
        <v>0.602</v>
      </c>
      <c r="G1013" s="7" t="n">
        <v>0.097</v>
      </c>
    </row>
    <row r="1014" customFormat="false" ht="15" hidden="false" customHeight="false" outlineLevel="0" collapsed="false">
      <c r="A1014" s="4" t="s">
        <v>2025</v>
      </c>
      <c r="B1014" s="5" t="s">
        <v>2026</v>
      </c>
      <c r="C1014" s="8" t="n">
        <v>9352</v>
      </c>
      <c r="D1014" s="5" t="n">
        <v>13.67</v>
      </c>
      <c r="E1014" s="5" t="n">
        <v>72.94</v>
      </c>
      <c r="F1014" s="6" t="n">
        <v>0.572</v>
      </c>
      <c r="G1014" s="7" t="n">
        <v>0.285</v>
      </c>
    </row>
    <row r="1015" customFormat="false" ht="15" hidden="false" customHeight="false" outlineLevel="0" collapsed="false">
      <c r="A1015" s="4" t="s">
        <v>2027</v>
      </c>
      <c r="B1015" s="5" t="s">
        <v>2028</v>
      </c>
      <c r="C1015" s="8" t="n">
        <v>2404</v>
      </c>
      <c r="D1015" s="5" t="n">
        <v>20.32</v>
      </c>
      <c r="E1015" s="5" t="n">
        <v>72</v>
      </c>
      <c r="F1015" s="6" t="n">
        <v>0.614</v>
      </c>
      <c r="G1015" s="7" t="n">
        <v>0.482</v>
      </c>
    </row>
    <row r="1016" customFormat="false" ht="15" hidden="false" customHeight="false" outlineLevel="0" collapsed="false">
      <c r="A1016" s="4" t="s">
        <v>2029</v>
      </c>
      <c r="B1016" s="5" t="s">
        <v>2030</v>
      </c>
      <c r="C1016" s="8" t="n">
        <v>2451</v>
      </c>
      <c r="D1016" s="5" t="n">
        <v>0.42</v>
      </c>
      <c r="E1016" s="5" t="n">
        <v>59.24</v>
      </c>
      <c r="F1016" s="6" t="n">
        <v>0.782</v>
      </c>
      <c r="G1016" s="7" t="n">
        <v>0.054</v>
      </c>
    </row>
    <row r="1017" customFormat="false" ht="15" hidden="false" customHeight="false" outlineLevel="0" collapsed="false">
      <c r="A1017" s="4" t="s">
        <v>2031</v>
      </c>
      <c r="B1017" s="5" t="s">
        <v>2032</v>
      </c>
      <c r="C1017" s="8" t="n">
        <v>1682</v>
      </c>
      <c r="D1017" s="5" t="n">
        <v>3.36</v>
      </c>
      <c r="E1017" s="5" t="n">
        <v>57.47</v>
      </c>
      <c r="F1017" s="6" t="n">
        <v>0.806</v>
      </c>
      <c r="G1017" s="7" t="n">
        <v>0.071</v>
      </c>
    </row>
    <row r="1018" customFormat="false" ht="15" hidden="false" customHeight="false" outlineLevel="0" collapsed="false">
      <c r="A1018" s="4" t="s">
        <v>2033</v>
      </c>
      <c r="B1018" s="5" t="s">
        <v>2034</v>
      </c>
      <c r="C1018" s="8" t="n">
        <v>5596</v>
      </c>
      <c r="D1018" s="5" t="n">
        <v>8.59</v>
      </c>
      <c r="E1018" s="5" t="n">
        <v>59.18</v>
      </c>
      <c r="F1018" s="6" t="n">
        <v>0.762</v>
      </c>
      <c r="G1018" s="7" t="n">
        <v>0.03</v>
      </c>
    </row>
    <row r="1019" customFormat="false" ht="15" hidden="false" customHeight="false" outlineLevel="0" collapsed="false">
      <c r="A1019" s="4" t="s">
        <v>2035</v>
      </c>
      <c r="B1019" s="5" t="s">
        <v>2036</v>
      </c>
      <c r="C1019" s="8" t="n">
        <v>6308</v>
      </c>
      <c r="D1019" s="5" t="n">
        <v>14.33</v>
      </c>
      <c r="E1019" s="5" t="n">
        <v>60.83</v>
      </c>
      <c r="F1019" s="6" t="n">
        <v>0.733</v>
      </c>
      <c r="G1019" s="7" t="n">
        <v>0.1</v>
      </c>
    </row>
    <row r="1020" customFormat="false" ht="15" hidden="false" customHeight="false" outlineLevel="0" collapsed="false">
      <c r="A1020" s="4" t="s">
        <v>2037</v>
      </c>
      <c r="B1020" s="5" t="s">
        <v>2038</v>
      </c>
      <c r="C1020" s="8" t="n">
        <v>1920</v>
      </c>
      <c r="D1020" s="5" t="n">
        <v>20.81</v>
      </c>
      <c r="E1020" s="5" t="n">
        <v>59.74</v>
      </c>
      <c r="F1020" s="6" t="n">
        <v>0.749</v>
      </c>
      <c r="G1020" s="7" t="n">
        <v>0.343</v>
      </c>
    </row>
    <row r="1021" customFormat="false" ht="15" hidden="false" customHeight="false" outlineLevel="0" collapsed="false">
      <c r="A1021" s="4" t="s">
        <v>2039</v>
      </c>
      <c r="B1021" s="5" t="s">
        <v>2040</v>
      </c>
      <c r="C1021" s="8" t="n">
        <v>2345</v>
      </c>
      <c r="D1021" s="5" t="n">
        <v>0</v>
      </c>
      <c r="E1021" s="5" t="n">
        <v>57.52</v>
      </c>
      <c r="F1021" s="6" t="n">
        <v>0.559</v>
      </c>
      <c r="G1021" s="7" t="n">
        <v>0</v>
      </c>
    </row>
    <row r="1022" customFormat="false" ht="15" hidden="false" customHeight="false" outlineLevel="0" collapsed="false">
      <c r="A1022" s="4" t="s">
        <v>2041</v>
      </c>
      <c r="B1022" s="5" t="s">
        <v>2042</v>
      </c>
      <c r="C1022" s="8" t="n">
        <v>1783</v>
      </c>
      <c r="D1022" s="5" t="n">
        <v>1.75</v>
      </c>
      <c r="E1022" s="5" t="n">
        <v>56.96</v>
      </c>
      <c r="F1022" s="6" t="n">
        <v>0.575</v>
      </c>
      <c r="G1022" s="7" t="n">
        <v>0.013</v>
      </c>
    </row>
    <row r="1023" customFormat="false" ht="15" hidden="false" customHeight="false" outlineLevel="0" collapsed="false">
      <c r="A1023" s="4" t="s">
        <v>2043</v>
      </c>
      <c r="B1023" s="5" t="s">
        <v>2044</v>
      </c>
      <c r="C1023" s="8" t="n">
        <v>1446</v>
      </c>
      <c r="D1023" s="5" t="n">
        <v>7.77</v>
      </c>
      <c r="E1023" s="5" t="n">
        <v>62.81</v>
      </c>
      <c r="F1023" s="6" t="n">
        <v>0.558</v>
      </c>
      <c r="G1023" s="7" t="n">
        <v>0.01</v>
      </c>
    </row>
    <row r="1024" customFormat="false" ht="15" hidden="false" customHeight="false" outlineLevel="0" collapsed="false">
      <c r="A1024" s="4" t="s">
        <v>2045</v>
      </c>
      <c r="B1024" s="5" t="s">
        <v>2046</v>
      </c>
      <c r="C1024" s="8" t="n">
        <v>1159</v>
      </c>
      <c r="D1024" s="5" t="n">
        <v>13.35</v>
      </c>
      <c r="E1024" s="5" t="n">
        <v>69.5</v>
      </c>
      <c r="F1024" s="6" t="n">
        <v>0.568</v>
      </c>
      <c r="G1024" s="7" t="n">
        <v>0.106</v>
      </c>
    </row>
    <row r="1025" customFormat="false" ht="15" hidden="false" customHeight="false" outlineLevel="0" collapsed="false">
      <c r="A1025" s="4" t="s">
        <v>2047</v>
      </c>
      <c r="B1025" s="5" t="s">
        <v>2048</v>
      </c>
      <c r="C1025" s="5" t="n">
        <v>306</v>
      </c>
      <c r="D1025" s="5" t="n">
        <v>21.73</v>
      </c>
      <c r="E1025" s="5" t="n">
        <v>66.81</v>
      </c>
      <c r="F1025" s="6" t="n">
        <v>0.605</v>
      </c>
      <c r="G1025" s="7" t="n">
        <v>0.317</v>
      </c>
    </row>
    <row r="1026" customFormat="false" ht="15" hidden="false" customHeight="false" outlineLevel="0" collapsed="false">
      <c r="A1026" s="4" t="s">
        <v>2049</v>
      </c>
      <c r="B1026" s="5" t="s">
        <v>2050</v>
      </c>
      <c r="C1026" s="5" t="n">
        <v>853</v>
      </c>
      <c r="D1026" s="5" t="n">
        <v>0</v>
      </c>
      <c r="E1026" s="5" t="n">
        <v>46.06</v>
      </c>
      <c r="F1026" s="6" t="n">
        <v>0.675</v>
      </c>
      <c r="G1026" s="7" t="n">
        <v>0</v>
      </c>
    </row>
    <row r="1027" customFormat="false" ht="15" hidden="false" customHeight="false" outlineLevel="0" collapsed="false">
      <c r="A1027" s="4" t="s">
        <v>2051</v>
      </c>
      <c r="B1027" s="5" t="s">
        <v>2052</v>
      </c>
      <c r="C1027" s="5" t="n">
        <v>417</v>
      </c>
      <c r="D1027" s="5" t="n">
        <v>1.96</v>
      </c>
      <c r="E1027" s="5" t="n">
        <v>44.62</v>
      </c>
      <c r="F1027" s="6" t="n">
        <v>0.643</v>
      </c>
      <c r="G1027" s="7" t="n">
        <v>0.005</v>
      </c>
    </row>
    <row r="1028" customFormat="false" ht="15" hidden="false" customHeight="false" outlineLevel="0" collapsed="false">
      <c r="A1028" s="4" t="s">
        <v>2053</v>
      </c>
      <c r="B1028" s="5" t="s">
        <v>2054</v>
      </c>
      <c r="C1028" s="5" t="n">
        <v>157</v>
      </c>
      <c r="D1028" s="5" t="n">
        <v>8.39</v>
      </c>
      <c r="E1028" s="5" t="n">
        <v>47.87</v>
      </c>
      <c r="F1028" s="6" t="n">
        <v>0.726</v>
      </c>
      <c r="G1028" s="7" t="n">
        <v>0</v>
      </c>
    </row>
    <row r="1029" customFormat="false" ht="15" hidden="false" customHeight="false" outlineLevel="0" collapsed="false">
      <c r="A1029" s="4" t="s">
        <v>2055</v>
      </c>
      <c r="B1029" s="5" t="s">
        <v>2056</v>
      </c>
      <c r="C1029" s="5" t="n">
        <v>78</v>
      </c>
      <c r="D1029" s="5" t="n">
        <v>13.13</v>
      </c>
      <c r="E1029" s="5" t="n">
        <v>62.19</v>
      </c>
      <c r="F1029" s="6" t="n">
        <v>0.59</v>
      </c>
      <c r="G1029" s="7" t="n">
        <v>0.051</v>
      </c>
    </row>
    <row r="1030" customFormat="false" ht="15" hidden="false" customHeight="false" outlineLevel="0" collapsed="false">
      <c r="A1030" s="4" t="s">
        <v>2057</v>
      </c>
      <c r="B1030" s="5" t="s">
        <v>2058</v>
      </c>
      <c r="C1030" s="5" t="n">
        <v>21</v>
      </c>
      <c r="D1030" s="5" t="n">
        <v>19.1</v>
      </c>
      <c r="E1030" s="5" t="n">
        <v>75.9</v>
      </c>
      <c r="F1030" s="6" t="n">
        <v>0.476</v>
      </c>
      <c r="G1030" s="7" t="n">
        <v>0.095</v>
      </c>
    </row>
    <row r="1031" customFormat="false" ht="15" hidden="false" customHeight="false" outlineLevel="0" collapsed="false">
      <c r="A1031" s="4" t="s">
        <v>2059</v>
      </c>
      <c r="B1031" s="5" t="s">
        <v>2060</v>
      </c>
      <c r="C1031" s="8" t="n">
        <v>6461</v>
      </c>
      <c r="D1031" s="5" t="n">
        <v>1.2</v>
      </c>
      <c r="E1031" s="5" t="n">
        <v>51.81</v>
      </c>
      <c r="F1031" s="6" t="n">
        <v>0.612</v>
      </c>
      <c r="G1031" s="7" t="n">
        <v>0.037</v>
      </c>
    </row>
    <row r="1032" customFormat="false" ht="15" hidden="false" customHeight="false" outlineLevel="0" collapsed="false">
      <c r="A1032" s="4" t="s">
        <v>2061</v>
      </c>
      <c r="B1032" s="5" t="s">
        <v>2062</v>
      </c>
      <c r="C1032" s="8" t="n">
        <v>6437</v>
      </c>
      <c r="D1032" s="5" t="n">
        <v>5.22</v>
      </c>
      <c r="E1032" s="5" t="n">
        <v>48.16</v>
      </c>
      <c r="F1032" s="6" t="n">
        <v>0.624</v>
      </c>
      <c r="G1032" s="7" t="n">
        <v>0</v>
      </c>
    </row>
    <row r="1033" customFormat="false" ht="15" hidden="false" customHeight="false" outlineLevel="0" collapsed="false">
      <c r="A1033" s="4" t="s">
        <v>2063</v>
      </c>
      <c r="B1033" s="5" t="s">
        <v>2064</v>
      </c>
      <c r="C1033" s="8" t="n">
        <v>10974</v>
      </c>
      <c r="D1033" s="5" t="n">
        <v>7.06</v>
      </c>
      <c r="E1033" s="5" t="n">
        <v>55.9</v>
      </c>
      <c r="F1033" s="6" t="n">
        <v>0.612</v>
      </c>
      <c r="G1033" s="7" t="n">
        <v>0.006</v>
      </c>
    </row>
    <row r="1034" customFormat="false" ht="15" hidden="false" customHeight="false" outlineLevel="0" collapsed="false">
      <c r="A1034" s="4" t="s">
        <v>2065</v>
      </c>
      <c r="B1034" s="5" t="s">
        <v>2066</v>
      </c>
      <c r="C1034" s="8" t="n">
        <v>5716</v>
      </c>
      <c r="D1034" s="5" t="n">
        <v>11.47</v>
      </c>
      <c r="E1034" s="5" t="n">
        <v>61.16</v>
      </c>
      <c r="F1034" s="6" t="n">
        <v>0.606</v>
      </c>
      <c r="G1034" s="7" t="n">
        <v>0.022</v>
      </c>
    </row>
    <row r="1035" customFormat="false" ht="15" hidden="false" customHeight="false" outlineLevel="0" collapsed="false">
      <c r="A1035" s="4" t="s">
        <v>2067</v>
      </c>
      <c r="B1035" s="5" t="s">
        <v>2068</v>
      </c>
      <c r="C1035" s="8" t="n">
        <v>1935</v>
      </c>
      <c r="D1035" s="5" t="n">
        <v>20.9</v>
      </c>
      <c r="E1035" s="5" t="n">
        <v>64.25</v>
      </c>
      <c r="F1035" s="6" t="n">
        <v>0.656</v>
      </c>
      <c r="G1035" s="7" t="n">
        <v>0.099</v>
      </c>
    </row>
    <row r="1036" customFormat="false" ht="15" hidden="false" customHeight="false" outlineLevel="0" collapsed="false">
      <c r="A1036" s="4" t="s">
        <v>2069</v>
      </c>
      <c r="B1036" s="5" t="s">
        <v>2070</v>
      </c>
      <c r="C1036" s="8" t="n">
        <v>1564</v>
      </c>
      <c r="D1036" s="5" t="n">
        <v>0.66</v>
      </c>
      <c r="E1036" s="5" t="n">
        <v>56.95</v>
      </c>
      <c r="F1036" s="6" t="n">
        <v>0.586</v>
      </c>
      <c r="G1036" s="7" t="n">
        <v>0.001</v>
      </c>
    </row>
    <row r="1037" customFormat="false" ht="15" hidden="false" customHeight="false" outlineLevel="0" collapsed="false">
      <c r="A1037" s="4" t="s">
        <v>2071</v>
      </c>
      <c r="B1037" s="5" t="s">
        <v>2072</v>
      </c>
      <c r="C1037" s="8" t="n">
        <v>1673</v>
      </c>
      <c r="D1037" s="5" t="n">
        <v>2.62</v>
      </c>
      <c r="E1037" s="5" t="n">
        <v>56.42</v>
      </c>
      <c r="F1037" s="6" t="n">
        <v>0.657</v>
      </c>
      <c r="G1037" s="7" t="n">
        <v>0</v>
      </c>
    </row>
    <row r="1038" customFormat="false" ht="15" hidden="false" customHeight="false" outlineLevel="0" collapsed="false">
      <c r="A1038" s="4" t="s">
        <v>2073</v>
      </c>
      <c r="B1038" s="5" t="s">
        <v>2074</v>
      </c>
      <c r="C1038" s="8" t="n">
        <v>1236</v>
      </c>
      <c r="D1038" s="5" t="n">
        <v>6.93</v>
      </c>
      <c r="E1038" s="5" t="n">
        <v>55.52</v>
      </c>
      <c r="F1038" s="6" t="n">
        <v>0.722</v>
      </c>
      <c r="G1038" s="7" t="n">
        <v>0.002</v>
      </c>
    </row>
    <row r="1039" customFormat="false" ht="15" hidden="false" customHeight="false" outlineLevel="0" collapsed="false">
      <c r="A1039" s="4" t="s">
        <v>2075</v>
      </c>
      <c r="B1039" s="5" t="s">
        <v>2076</v>
      </c>
      <c r="C1039" s="5" t="n">
        <v>751</v>
      </c>
      <c r="D1039" s="5" t="n">
        <v>12.52</v>
      </c>
      <c r="E1039" s="5" t="n">
        <v>59.5</v>
      </c>
      <c r="F1039" s="6" t="n">
        <v>0.659</v>
      </c>
      <c r="G1039" s="7" t="n">
        <v>0.011</v>
      </c>
    </row>
    <row r="1040" customFormat="false" ht="15" hidden="false" customHeight="false" outlineLevel="0" collapsed="false">
      <c r="A1040" s="4" t="s">
        <v>2077</v>
      </c>
      <c r="B1040" s="5" t="s">
        <v>2078</v>
      </c>
      <c r="C1040" s="5" t="n">
        <v>204</v>
      </c>
      <c r="D1040" s="5" t="n">
        <v>20.64</v>
      </c>
      <c r="E1040" s="5" t="n">
        <v>58.95</v>
      </c>
      <c r="F1040" s="6" t="n">
        <v>0.735</v>
      </c>
      <c r="G1040" s="7" t="n">
        <v>0.039</v>
      </c>
    </row>
    <row r="1041" customFormat="false" ht="15" hidden="false" customHeight="false" outlineLevel="0" collapsed="false">
      <c r="A1041" s="4" t="s">
        <v>2079</v>
      </c>
      <c r="B1041" s="5" t="s">
        <v>2080</v>
      </c>
      <c r="C1041" s="8" t="n">
        <v>3449</v>
      </c>
      <c r="D1041" s="5" t="n">
        <v>0.3</v>
      </c>
      <c r="E1041" s="5" t="n">
        <v>47.46</v>
      </c>
      <c r="F1041" s="6" t="n">
        <v>0.659</v>
      </c>
      <c r="G1041" s="7" t="n">
        <v>0</v>
      </c>
    </row>
    <row r="1042" customFormat="false" ht="15" hidden="false" customHeight="false" outlineLevel="0" collapsed="false">
      <c r="A1042" s="4" t="s">
        <v>2081</v>
      </c>
      <c r="B1042" s="5" t="s">
        <v>2082</v>
      </c>
      <c r="C1042" s="5" t="n">
        <v>167</v>
      </c>
      <c r="D1042" s="5" t="n">
        <v>8.37</v>
      </c>
      <c r="E1042" s="5" t="n">
        <v>46.82</v>
      </c>
      <c r="F1042" s="6" t="n">
        <v>0.671</v>
      </c>
      <c r="G1042" s="7" t="n">
        <v>0</v>
      </c>
    </row>
    <row r="1043" customFormat="false" ht="15" hidden="false" customHeight="false" outlineLevel="0" collapsed="false">
      <c r="A1043" s="4" t="s">
        <v>2083</v>
      </c>
      <c r="B1043" s="5" t="s">
        <v>2084</v>
      </c>
      <c r="C1043" s="5" t="n">
        <v>72</v>
      </c>
      <c r="D1043" s="5" t="n">
        <v>12.49</v>
      </c>
      <c r="E1043" s="5" t="n">
        <v>49.38</v>
      </c>
      <c r="F1043" s="6" t="n">
        <v>0.653</v>
      </c>
      <c r="G1043" s="7" t="n">
        <v>0</v>
      </c>
    </row>
    <row r="1044" customFormat="false" ht="15" hidden="false" customHeight="false" outlineLevel="0" collapsed="false">
      <c r="A1044" s="4" t="s">
        <v>2085</v>
      </c>
      <c r="B1044" s="5" t="s">
        <v>2086</v>
      </c>
      <c r="C1044" s="5" t="n">
        <v>18</v>
      </c>
      <c r="D1044" s="5" t="n">
        <v>17.06</v>
      </c>
      <c r="E1044" s="5" t="n">
        <v>46.72</v>
      </c>
      <c r="F1044" s="6" t="n">
        <v>0.444</v>
      </c>
      <c r="G1044" s="7" t="n">
        <v>0.056</v>
      </c>
    </row>
    <row r="1045" customFormat="false" ht="22.5" hidden="false" customHeight="false" outlineLevel="0" collapsed="false">
      <c r="A1045" s="4" t="s">
        <v>2087</v>
      </c>
      <c r="B1045" s="5" t="s">
        <v>2088</v>
      </c>
      <c r="C1045" s="8" t="n">
        <v>8275</v>
      </c>
      <c r="D1045" s="5" t="n">
        <v>0.36</v>
      </c>
      <c r="E1045" s="5" t="n">
        <v>50.89</v>
      </c>
      <c r="F1045" s="6" t="n">
        <v>0.638</v>
      </c>
      <c r="G1045" s="7" t="n">
        <v>0</v>
      </c>
    </row>
    <row r="1046" customFormat="false" ht="15" hidden="false" customHeight="false" outlineLevel="0" collapsed="false">
      <c r="A1046" s="4" t="s">
        <v>2089</v>
      </c>
      <c r="B1046" s="5" t="s">
        <v>2090</v>
      </c>
      <c r="C1046" s="8" t="n">
        <v>44157</v>
      </c>
      <c r="D1046" s="5" t="n">
        <v>0</v>
      </c>
      <c r="E1046" s="5" t="n">
        <v>64.69</v>
      </c>
      <c r="F1046" s="6" t="n">
        <v>0.7</v>
      </c>
      <c r="G1046" s="7" t="n">
        <v>0.001</v>
      </c>
    </row>
    <row r="1047" customFormat="false" ht="15" hidden="false" customHeight="false" outlineLevel="0" collapsed="false">
      <c r="A1047" s="4" t="s">
        <v>2091</v>
      </c>
      <c r="B1047" s="5" t="s">
        <v>2092</v>
      </c>
      <c r="C1047" s="8" t="n">
        <v>8978</v>
      </c>
      <c r="D1047" s="5" t="n">
        <v>4.53</v>
      </c>
      <c r="E1047" s="5" t="n">
        <v>63.17</v>
      </c>
      <c r="F1047" s="6" t="n">
        <v>0.604</v>
      </c>
      <c r="G1047" s="7" t="n">
        <v>0.031</v>
      </c>
    </row>
    <row r="1048" customFormat="false" ht="22.5" hidden="false" customHeight="false" outlineLevel="0" collapsed="false">
      <c r="A1048" s="4" t="s">
        <v>2093</v>
      </c>
      <c r="B1048" s="5" t="s">
        <v>2094</v>
      </c>
      <c r="C1048" s="5" t="n">
        <v>450</v>
      </c>
      <c r="D1048" s="5" t="n">
        <v>0.58</v>
      </c>
      <c r="E1048" s="5" t="n">
        <v>47.39</v>
      </c>
      <c r="F1048" s="6" t="n">
        <v>0.607</v>
      </c>
      <c r="G1048" s="7" t="n">
        <v>0.013</v>
      </c>
    </row>
    <row r="1049" customFormat="false" ht="22.5" hidden="false" customHeight="false" outlineLevel="0" collapsed="false">
      <c r="A1049" s="4" t="s">
        <v>2095</v>
      </c>
      <c r="B1049" s="5" t="s">
        <v>2096</v>
      </c>
      <c r="C1049" s="5" t="n">
        <v>672</v>
      </c>
      <c r="D1049" s="5" t="n">
        <v>4.33</v>
      </c>
      <c r="E1049" s="5" t="n">
        <v>39.85</v>
      </c>
      <c r="F1049" s="6" t="n">
        <v>0.571</v>
      </c>
      <c r="G1049" s="7" t="n">
        <v>0.013</v>
      </c>
    </row>
    <row r="1050" customFormat="false" ht="22.5" hidden="false" customHeight="false" outlineLevel="0" collapsed="false">
      <c r="A1050" s="4" t="s">
        <v>2097</v>
      </c>
      <c r="B1050" s="5" t="s">
        <v>2098</v>
      </c>
      <c r="C1050" s="5" t="n">
        <v>766</v>
      </c>
      <c r="D1050" s="5" t="n">
        <v>8.19</v>
      </c>
      <c r="E1050" s="5" t="n">
        <v>51.51</v>
      </c>
      <c r="F1050" s="6" t="n">
        <v>0.598</v>
      </c>
      <c r="G1050" s="7" t="n">
        <v>0.004</v>
      </c>
    </row>
    <row r="1051" customFormat="false" ht="22.5" hidden="false" customHeight="false" outlineLevel="0" collapsed="false">
      <c r="A1051" s="4" t="s">
        <v>2099</v>
      </c>
      <c r="B1051" s="5" t="s">
        <v>2100</v>
      </c>
      <c r="C1051" s="5" t="n">
        <v>645</v>
      </c>
      <c r="D1051" s="5" t="n">
        <v>12.75</v>
      </c>
      <c r="E1051" s="5" t="n">
        <v>62.62</v>
      </c>
      <c r="F1051" s="6" t="n">
        <v>0.629</v>
      </c>
      <c r="G1051" s="7" t="n">
        <v>0.012</v>
      </c>
    </row>
    <row r="1052" customFormat="false" ht="22.5" hidden="false" customHeight="false" outlineLevel="0" collapsed="false">
      <c r="A1052" s="4" t="s">
        <v>2101</v>
      </c>
      <c r="B1052" s="5" t="s">
        <v>2102</v>
      </c>
      <c r="C1052" s="8" t="n">
        <v>1004</v>
      </c>
      <c r="D1052" s="5" t="n">
        <v>18.47</v>
      </c>
      <c r="E1052" s="5" t="n">
        <v>69.49</v>
      </c>
      <c r="F1052" s="6" t="n">
        <v>0.605</v>
      </c>
      <c r="G1052" s="7" t="n">
        <v>0.06</v>
      </c>
    </row>
    <row r="1053" customFormat="false" ht="15" hidden="false" customHeight="false" outlineLevel="0" collapsed="false">
      <c r="A1053" s="4" t="s">
        <v>2103</v>
      </c>
      <c r="B1053" s="5" t="s">
        <v>2104</v>
      </c>
      <c r="C1053" s="5" t="n">
        <v>665</v>
      </c>
      <c r="D1053" s="5" t="n">
        <v>1.71</v>
      </c>
      <c r="E1053" s="5" t="n">
        <v>0.04</v>
      </c>
      <c r="F1053" s="6" t="n">
        <v>0.624</v>
      </c>
      <c r="G1053" s="7" t="n">
        <v>0</v>
      </c>
    </row>
    <row r="1054" customFormat="false" ht="15" hidden="false" customHeight="false" outlineLevel="0" collapsed="false">
      <c r="A1054" s="4" t="s">
        <v>2105</v>
      </c>
      <c r="B1054" s="5" t="s">
        <v>2106</v>
      </c>
      <c r="C1054" s="5" t="n">
        <v>32</v>
      </c>
      <c r="D1054" s="5" t="n">
        <v>6.31</v>
      </c>
      <c r="E1054" s="5" t="n">
        <v>0.06</v>
      </c>
      <c r="F1054" s="6" t="n">
        <v>0.75</v>
      </c>
      <c r="G1054" s="7" t="n">
        <v>0</v>
      </c>
    </row>
    <row r="1055" customFormat="false" ht="15" hidden="false" customHeight="false" outlineLevel="0" collapsed="false">
      <c r="A1055" s="4" t="s">
        <v>2107</v>
      </c>
      <c r="B1055" s="5" t="s">
        <v>2108</v>
      </c>
      <c r="C1055" s="5" t="n">
        <v>190</v>
      </c>
      <c r="D1055" s="5" t="n">
        <v>8.94</v>
      </c>
      <c r="E1055" s="5" t="n">
        <v>66.6</v>
      </c>
      <c r="F1055" s="6" t="n">
        <v>0.374</v>
      </c>
      <c r="G1055" s="7" t="n">
        <v>0</v>
      </c>
    </row>
    <row r="1056" customFormat="false" ht="15" hidden="false" customHeight="false" outlineLevel="0" collapsed="false">
      <c r="A1056" s="4" t="s">
        <v>2109</v>
      </c>
      <c r="B1056" s="5" t="s">
        <v>2110</v>
      </c>
      <c r="C1056" s="5" t="n">
        <v>237</v>
      </c>
      <c r="D1056" s="5" t="n">
        <v>12.78</v>
      </c>
      <c r="E1056" s="5" t="n">
        <v>70.96</v>
      </c>
      <c r="F1056" s="6" t="n">
        <v>0.35</v>
      </c>
      <c r="G1056" s="7" t="n">
        <v>0.008</v>
      </c>
    </row>
    <row r="1057" customFormat="false" ht="15" hidden="false" customHeight="false" outlineLevel="0" collapsed="false">
      <c r="A1057" s="4" t="s">
        <v>2111</v>
      </c>
      <c r="B1057" s="5" t="s">
        <v>2112</v>
      </c>
      <c r="C1057" s="5" t="n">
        <v>231</v>
      </c>
      <c r="D1057" s="5" t="n">
        <v>19.67</v>
      </c>
      <c r="E1057" s="5" t="n">
        <v>78.28</v>
      </c>
      <c r="F1057" s="6" t="n">
        <v>0.247</v>
      </c>
      <c r="G1057" s="7" t="n">
        <v>0.039</v>
      </c>
    </row>
    <row r="1058" customFormat="false" ht="15" hidden="false" customHeight="false" outlineLevel="0" collapsed="false">
      <c r="A1058" s="4" t="s">
        <v>2113</v>
      </c>
      <c r="B1058" s="5" t="s">
        <v>2114</v>
      </c>
      <c r="C1058" s="5" t="n">
        <v>92</v>
      </c>
      <c r="D1058" s="5" t="n">
        <v>45.77</v>
      </c>
      <c r="E1058" s="5" t="n">
        <v>75.64</v>
      </c>
      <c r="F1058" s="6" t="n">
        <v>0.424</v>
      </c>
      <c r="G1058" s="7" t="n">
        <v>0.098</v>
      </c>
    </row>
    <row r="1059" customFormat="false" ht="15" hidden="false" customHeight="false" outlineLevel="0" collapsed="false">
      <c r="A1059" s="4" t="s">
        <v>2115</v>
      </c>
      <c r="B1059" s="5" t="s">
        <v>2116</v>
      </c>
      <c r="C1059" s="8" t="n">
        <v>1914</v>
      </c>
      <c r="D1059" s="5" t="n">
        <v>4.05</v>
      </c>
      <c r="E1059" s="5" t="n">
        <v>10.9</v>
      </c>
      <c r="F1059" s="6" t="n">
        <v>0.58</v>
      </c>
      <c r="G1059" s="7" t="n">
        <v>0</v>
      </c>
    </row>
    <row r="1060" customFormat="false" ht="15" hidden="false" customHeight="false" outlineLevel="0" collapsed="false">
      <c r="A1060" s="4" t="s">
        <v>2117</v>
      </c>
      <c r="B1060" s="5" t="s">
        <v>2118</v>
      </c>
      <c r="C1060" s="5" t="n">
        <v>658</v>
      </c>
      <c r="D1060" s="5" t="n">
        <v>7.35</v>
      </c>
      <c r="E1060" s="5" t="n">
        <v>10.9</v>
      </c>
      <c r="F1060" s="6" t="n">
        <v>0.617</v>
      </c>
      <c r="G1060" s="7" t="n">
        <v>0</v>
      </c>
    </row>
    <row r="1061" customFormat="false" ht="15" hidden="false" customHeight="false" outlineLevel="0" collapsed="false">
      <c r="A1061" s="4" t="s">
        <v>2119</v>
      </c>
      <c r="B1061" s="5" t="s">
        <v>2120</v>
      </c>
      <c r="C1061" s="5" t="n">
        <v>204</v>
      </c>
      <c r="D1061" s="5" t="n">
        <v>11.25</v>
      </c>
      <c r="E1061" s="5" t="n">
        <v>11.11</v>
      </c>
      <c r="F1061" s="6" t="n">
        <v>0.657</v>
      </c>
      <c r="G1061" s="7" t="n">
        <v>0.01</v>
      </c>
    </row>
    <row r="1062" customFormat="false" ht="15" hidden="false" customHeight="false" outlineLevel="0" collapsed="false">
      <c r="A1062" s="4" t="s">
        <v>2121</v>
      </c>
      <c r="B1062" s="5" t="s">
        <v>2122</v>
      </c>
      <c r="C1062" s="5" t="n">
        <v>60</v>
      </c>
      <c r="D1062" s="5" t="n">
        <v>21.27</v>
      </c>
      <c r="E1062" s="5" t="n">
        <v>11.22</v>
      </c>
      <c r="F1062" s="6" t="n">
        <v>0.733</v>
      </c>
      <c r="G1062" s="7" t="n">
        <v>0.017</v>
      </c>
    </row>
    <row r="1063" customFormat="false" ht="22.5" hidden="false" customHeight="false" outlineLevel="0" collapsed="false">
      <c r="A1063" s="4" t="s">
        <v>2123</v>
      </c>
      <c r="B1063" s="5" t="s">
        <v>2124</v>
      </c>
      <c r="C1063" s="5" t="n">
        <v>140</v>
      </c>
      <c r="D1063" s="5" t="n">
        <v>6.19</v>
      </c>
      <c r="E1063" s="5" t="n">
        <v>47.75</v>
      </c>
      <c r="F1063" s="6" t="n">
        <v>0.693</v>
      </c>
      <c r="G1063" s="7" t="n">
        <v>0.014</v>
      </c>
    </row>
    <row r="1064" customFormat="false" ht="22.5" hidden="false" customHeight="false" outlineLevel="0" collapsed="false">
      <c r="A1064" s="4" t="s">
        <v>2125</v>
      </c>
      <c r="B1064" s="5" t="s">
        <v>2126</v>
      </c>
      <c r="C1064" s="5" t="n">
        <v>198</v>
      </c>
      <c r="D1064" s="5" t="n">
        <v>10.83</v>
      </c>
      <c r="E1064" s="5" t="n">
        <v>58.27</v>
      </c>
      <c r="F1064" s="6" t="n">
        <v>0.672</v>
      </c>
      <c r="G1064" s="7" t="n">
        <v>0.01</v>
      </c>
    </row>
    <row r="1065" customFormat="false" ht="22.5" hidden="false" customHeight="false" outlineLevel="0" collapsed="false">
      <c r="A1065" s="4" t="s">
        <v>2127</v>
      </c>
      <c r="B1065" s="5" t="s">
        <v>2128</v>
      </c>
      <c r="C1065" s="5" t="n">
        <v>343</v>
      </c>
      <c r="D1065" s="5" t="n">
        <v>18.44</v>
      </c>
      <c r="E1065" s="5" t="n">
        <v>66.65</v>
      </c>
      <c r="F1065" s="6" t="n">
        <v>0.735</v>
      </c>
      <c r="G1065" s="7" t="n">
        <v>0.026</v>
      </c>
    </row>
    <row r="1066" customFormat="false" ht="22.5" hidden="false" customHeight="false" outlineLevel="0" collapsed="false">
      <c r="A1066" s="4" t="s">
        <v>2129</v>
      </c>
      <c r="B1066" s="5" t="s">
        <v>2130</v>
      </c>
      <c r="C1066" s="5" t="n">
        <v>332</v>
      </c>
      <c r="D1066" s="5" t="n">
        <v>34.21</v>
      </c>
      <c r="E1066" s="5" t="n">
        <v>66.06</v>
      </c>
      <c r="F1066" s="6" t="n">
        <v>0.762</v>
      </c>
      <c r="G1066" s="7" t="n">
        <v>0.13</v>
      </c>
    </row>
    <row r="1067" customFormat="false" ht="15" hidden="false" customHeight="false" outlineLevel="0" collapsed="false">
      <c r="A1067" s="4" t="s">
        <v>2131</v>
      </c>
      <c r="B1067" s="5" t="s">
        <v>2132</v>
      </c>
      <c r="C1067" s="5" t="n">
        <v>625</v>
      </c>
      <c r="D1067" s="5" t="n">
        <v>0</v>
      </c>
      <c r="E1067" s="5" t="n">
        <v>40.53</v>
      </c>
      <c r="F1067" s="6" t="n">
        <v>0.517</v>
      </c>
      <c r="G1067" s="7" t="n">
        <v>0</v>
      </c>
    </row>
    <row r="1068" customFormat="false" ht="15" hidden="false" customHeight="false" outlineLevel="0" collapsed="false">
      <c r="A1068" s="4" t="s">
        <v>2133</v>
      </c>
      <c r="B1068" s="5" t="s">
        <v>2134</v>
      </c>
      <c r="C1068" s="5" t="n">
        <v>559</v>
      </c>
      <c r="D1068" s="5" t="n">
        <v>2.13</v>
      </c>
      <c r="E1068" s="5" t="n">
        <v>38.52</v>
      </c>
      <c r="F1068" s="6" t="n">
        <v>0.535</v>
      </c>
      <c r="G1068" s="7" t="n">
        <v>0</v>
      </c>
    </row>
    <row r="1069" customFormat="false" ht="15" hidden="false" customHeight="false" outlineLevel="0" collapsed="false">
      <c r="A1069" s="4" t="s">
        <v>2135</v>
      </c>
      <c r="B1069" s="5" t="s">
        <v>2136</v>
      </c>
      <c r="C1069" s="5" t="n">
        <v>93</v>
      </c>
      <c r="D1069" s="5" t="n">
        <v>8.06</v>
      </c>
      <c r="E1069" s="5" t="n">
        <v>46.89</v>
      </c>
      <c r="F1069" s="6" t="n">
        <v>0.548</v>
      </c>
      <c r="G1069" s="7" t="n">
        <v>0</v>
      </c>
    </row>
    <row r="1070" customFormat="false" ht="15" hidden="false" customHeight="false" outlineLevel="0" collapsed="false">
      <c r="A1070" s="4" t="s">
        <v>2137</v>
      </c>
      <c r="B1070" s="5" t="s">
        <v>2138</v>
      </c>
      <c r="C1070" s="5" t="n">
        <v>46</v>
      </c>
      <c r="D1070" s="5" t="n">
        <v>13.89</v>
      </c>
      <c r="E1070" s="5" t="n">
        <v>52.96</v>
      </c>
      <c r="F1070" s="6" t="n">
        <v>0.435</v>
      </c>
      <c r="G1070" s="7" t="n">
        <v>0</v>
      </c>
    </row>
    <row r="1071" customFormat="false" ht="15" hidden="false" customHeight="false" outlineLevel="0" collapsed="false">
      <c r="A1071" s="4" t="s">
        <v>2139</v>
      </c>
      <c r="B1071" s="5" t="s">
        <v>2140</v>
      </c>
      <c r="C1071" s="5" t="n">
        <v>23</v>
      </c>
      <c r="D1071" s="5" t="n">
        <v>29.52</v>
      </c>
      <c r="E1071" s="5" t="n">
        <v>46.3</v>
      </c>
      <c r="F1071" s="6" t="n">
        <v>0.696</v>
      </c>
      <c r="G1071" s="7" t="n">
        <v>0</v>
      </c>
    </row>
    <row r="1072" customFormat="false" ht="22.5" hidden="false" customHeight="false" outlineLevel="0" collapsed="false">
      <c r="A1072" s="4" t="s">
        <v>2141</v>
      </c>
      <c r="B1072" s="5" t="s">
        <v>2142</v>
      </c>
      <c r="C1072" s="8" t="n">
        <v>1113</v>
      </c>
      <c r="D1072" s="5" t="n">
        <v>0</v>
      </c>
      <c r="E1072" s="5" t="n">
        <v>28.26</v>
      </c>
      <c r="F1072" s="6" t="n">
        <v>0.616</v>
      </c>
      <c r="G1072" s="7" t="n">
        <v>0</v>
      </c>
    </row>
    <row r="1073" customFormat="false" ht="22.5" hidden="false" customHeight="false" outlineLevel="0" collapsed="false">
      <c r="A1073" s="4" t="s">
        <v>2143</v>
      </c>
      <c r="B1073" s="5" t="s">
        <v>2144</v>
      </c>
      <c r="C1073" s="8" t="n">
        <v>1464</v>
      </c>
      <c r="D1073" s="5" t="n">
        <v>2.2</v>
      </c>
      <c r="E1073" s="5" t="n">
        <v>36.59</v>
      </c>
      <c r="F1073" s="6" t="n">
        <v>0.58</v>
      </c>
      <c r="G1073" s="7" t="n">
        <v>0</v>
      </c>
    </row>
    <row r="1074" customFormat="false" ht="22.5" hidden="false" customHeight="false" outlineLevel="0" collapsed="false">
      <c r="A1074" s="4" t="s">
        <v>2145</v>
      </c>
      <c r="B1074" s="5" t="s">
        <v>2146</v>
      </c>
      <c r="C1074" s="5" t="n">
        <v>176</v>
      </c>
      <c r="D1074" s="5" t="n">
        <v>5.29</v>
      </c>
      <c r="E1074" s="5" t="n">
        <v>61.1</v>
      </c>
      <c r="F1074" s="6" t="n">
        <v>0.409</v>
      </c>
      <c r="G1074" s="7" t="n">
        <v>0.006</v>
      </c>
    </row>
    <row r="1075" customFormat="false" ht="22.5" hidden="false" customHeight="false" outlineLevel="0" collapsed="false">
      <c r="A1075" s="4" t="s">
        <v>2147</v>
      </c>
      <c r="B1075" s="5" t="s">
        <v>2148</v>
      </c>
      <c r="C1075" s="5" t="n">
        <v>50</v>
      </c>
      <c r="D1075" s="5" t="n">
        <v>10.84</v>
      </c>
      <c r="E1075" s="5" t="n">
        <v>66.84</v>
      </c>
      <c r="F1075" s="6" t="n">
        <v>0.36</v>
      </c>
      <c r="G1075" s="7" t="n">
        <v>0</v>
      </c>
    </row>
    <row r="1076" customFormat="false" ht="22.5" hidden="false" customHeight="false" outlineLevel="0" collapsed="false">
      <c r="A1076" s="4" t="s">
        <v>2149</v>
      </c>
      <c r="B1076" s="5" t="s">
        <v>2150</v>
      </c>
      <c r="C1076" s="5" t="n">
        <v>11</v>
      </c>
      <c r="D1076" s="5" t="n">
        <v>17.18</v>
      </c>
      <c r="E1076" s="5" t="n">
        <v>61.55</v>
      </c>
      <c r="F1076" s="6" t="n">
        <v>0.455</v>
      </c>
      <c r="G1076" s="7" t="n">
        <v>0</v>
      </c>
    </row>
    <row r="1077" customFormat="false" ht="22.5" hidden="false" customHeight="false" outlineLevel="0" collapsed="false">
      <c r="A1077" s="4" t="s">
        <v>2151</v>
      </c>
      <c r="B1077" s="5" t="s">
        <v>2152</v>
      </c>
      <c r="C1077" s="8" t="n">
        <v>49634</v>
      </c>
      <c r="D1077" s="5" t="n">
        <v>0</v>
      </c>
      <c r="E1077" s="5" t="n">
        <v>39.07</v>
      </c>
      <c r="F1077" s="6" t="n">
        <v>0.568</v>
      </c>
      <c r="G1077" s="7" t="n">
        <v>0</v>
      </c>
    </row>
    <row r="1078" customFormat="false" ht="22.5" hidden="false" customHeight="false" outlineLevel="0" collapsed="false">
      <c r="A1078" s="4" t="s">
        <v>2153</v>
      </c>
      <c r="B1078" s="5" t="s">
        <v>2154</v>
      </c>
      <c r="C1078" s="8" t="n">
        <v>11484</v>
      </c>
      <c r="D1078" s="5" t="n">
        <v>1.84</v>
      </c>
      <c r="E1078" s="5" t="n">
        <v>46.88</v>
      </c>
      <c r="F1078" s="6" t="n">
        <v>0.522</v>
      </c>
      <c r="G1078" s="7" t="n">
        <v>0</v>
      </c>
    </row>
    <row r="1079" customFormat="false" ht="22.5" hidden="false" customHeight="false" outlineLevel="0" collapsed="false">
      <c r="A1079" s="4" t="s">
        <v>2155</v>
      </c>
      <c r="B1079" s="5" t="s">
        <v>2156</v>
      </c>
      <c r="C1079" s="5" t="n">
        <v>415</v>
      </c>
      <c r="D1079" s="5" t="n">
        <v>6.52</v>
      </c>
      <c r="E1079" s="5" t="n">
        <v>54.73</v>
      </c>
      <c r="F1079" s="6" t="n">
        <v>0.549</v>
      </c>
      <c r="G1079" s="7" t="n">
        <v>0</v>
      </c>
    </row>
    <row r="1080" customFormat="false" ht="22.5" hidden="false" customHeight="false" outlineLevel="0" collapsed="false">
      <c r="A1080" s="4" t="s">
        <v>2157</v>
      </c>
      <c r="B1080" s="5" t="s">
        <v>2158</v>
      </c>
      <c r="C1080" s="5" t="n">
        <v>211</v>
      </c>
      <c r="D1080" s="5" t="n">
        <v>10.76</v>
      </c>
      <c r="E1080" s="5" t="n">
        <v>59.57</v>
      </c>
      <c r="F1080" s="6" t="n">
        <v>0.531</v>
      </c>
      <c r="G1080" s="7" t="n">
        <v>0.005</v>
      </c>
    </row>
    <row r="1081" customFormat="false" ht="22.5" hidden="false" customHeight="false" outlineLevel="0" collapsed="false">
      <c r="A1081" s="4" t="s">
        <v>2159</v>
      </c>
      <c r="B1081" s="5" t="s">
        <v>2160</v>
      </c>
      <c r="C1081" s="5" t="n">
        <v>82</v>
      </c>
      <c r="D1081" s="5" t="n">
        <v>18.44</v>
      </c>
      <c r="E1081" s="5" t="n">
        <v>61.13</v>
      </c>
      <c r="F1081" s="6" t="n">
        <v>0.488</v>
      </c>
      <c r="G1081" s="7" t="n">
        <v>0.049</v>
      </c>
    </row>
    <row r="1082" customFormat="false" ht="22.5" hidden="false" customHeight="false" outlineLevel="0" collapsed="false">
      <c r="A1082" s="4" t="s">
        <v>2161</v>
      </c>
      <c r="B1082" s="5" t="s">
        <v>2162</v>
      </c>
      <c r="C1082" s="5" t="n">
        <v>395</v>
      </c>
      <c r="D1082" s="5" t="n">
        <v>0</v>
      </c>
      <c r="E1082" s="5" t="n">
        <v>35.79</v>
      </c>
      <c r="F1082" s="6" t="n">
        <v>0.514</v>
      </c>
      <c r="G1082" s="7" t="n">
        <v>0</v>
      </c>
    </row>
    <row r="1083" customFormat="false" ht="22.5" hidden="false" customHeight="false" outlineLevel="0" collapsed="false">
      <c r="A1083" s="4" t="s">
        <v>2163</v>
      </c>
      <c r="B1083" s="5" t="s">
        <v>2164</v>
      </c>
      <c r="C1083" s="5" t="n">
        <v>236</v>
      </c>
      <c r="D1083" s="5" t="n">
        <v>2.32</v>
      </c>
      <c r="E1083" s="5" t="n">
        <v>36.42</v>
      </c>
      <c r="F1083" s="6" t="n">
        <v>0.627</v>
      </c>
      <c r="G1083" s="7" t="n">
        <v>0</v>
      </c>
    </row>
    <row r="1084" customFormat="false" ht="22.5" hidden="false" customHeight="false" outlineLevel="0" collapsed="false">
      <c r="A1084" s="4" t="s">
        <v>2165</v>
      </c>
      <c r="B1084" s="5" t="s">
        <v>2166</v>
      </c>
      <c r="C1084" s="5" t="n">
        <v>62</v>
      </c>
      <c r="D1084" s="5" t="n">
        <v>8.42</v>
      </c>
      <c r="E1084" s="5" t="n">
        <v>54.26</v>
      </c>
      <c r="F1084" s="6" t="n">
        <v>0.645</v>
      </c>
      <c r="G1084" s="7" t="n">
        <v>0</v>
      </c>
    </row>
    <row r="1085" customFormat="false" ht="22.5" hidden="false" customHeight="false" outlineLevel="0" collapsed="false">
      <c r="A1085" s="4" t="s">
        <v>2167</v>
      </c>
      <c r="B1085" s="5" t="s">
        <v>2168</v>
      </c>
      <c r="C1085" s="5" t="n">
        <v>46</v>
      </c>
      <c r="D1085" s="5" t="n">
        <v>15.07</v>
      </c>
      <c r="E1085" s="5" t="n">
        <v>57.63</v>
      </c>
      <c r="F1085" s="6" t="n">
        <v>0.5</v>
      </c>
      <c r="G1085" s="7" t="n">
        <v>0</v>
      </c>
    </row>
    <row r="1086" customFormat="false" ht="22.5" hidden="false" customHeight="false" outlineLevel="0" collapsed="false">
      <c r="A1086" s="4" t="s">
        <v>2169</v>
      </c>
      <c r="B1086" s="5" t="s">
        <v>2170</v>
      </c>
      <c r="C1086" s="5" t="n">
        <v>28</v>
      </c>
      <c r="D1086" s="5" t="n">
        <v>18.75</v>
      </c>
      <c r="E1086" s="5" t="n">
        <v>57.36</v>
      </c>
      <c r="F1086" s="6" t="n">
        <v>0.571</v>
      </c>
      <c r="G1086" s="7" t="n">
        <v>0</v>
      </c>
    </row>
    <row r="1087" customFormat="false" ht="22.5" hidden="false" customHeight="false" outlineLevel="0" collapsed="false">
      <c r="A1087" s="4" t="s">
        <v>2171</v>
      </c>
      <c r="B1087" s="5" t="s">
        <v>2172</v>
      </c>
      <c r="C1087" s="8" t="n">
        <v>1816</v>
      </c>
      <c r="D1087" s="5" t="n">
        <v>0</v>
      </c>
      <c r="E1087" s="5" t="n">
        <v>35.68</v>
      </c>
      <c r="F1087" s="6" t="n">
        <v>0.697</v>
      </c>
      <c r="G1087" s="7" t="n">
        <v>0</v>
      </c>
    </row>
    <row r="1088" customFormat="false" ht="22.5" hidden="false" customHeight="false" outlineLevel="0" collapsed="false">
      <c r="A1088" s="4" t="s">
        <v>2173</v>
      </c>
      <c r="B1088" s="5" t="s">
        <v>2174</v>
      </c>
      <c r="C1088" s="8" t="n">
        <v>3977</v>
      </c>
      <c r="D1088" s="5" t="n">
        <v>2.22</v>
      </c>
      <c r="E1088" s="5" t="n">
        <v>37.46</v>
      </c>
      <c r="F1088" s="6" t="n">
        <v>0.733</v>
      </c>
      <c r="G1088" s="7" t="n">
        <v>0.001</v>
      </c>
    </row>
    <row r="1089" customFormat="false" ht="22.5" hidden="false" customHeight="false" outlineLevel="0" collapsed="false">
      <c r="A1089" s="4" t="s">
        <v>2175</v>
      </c>
      <c r="B1089" s="5" t="s">
        <v>2176</v>
      </c>
      <c r="C1089" s="5" t="n">
        <v>642</v>
      </c>
      <c r="D1089" s="5" t="n">
        <v>7.14</v>
      </c>
      <c r="E1089" s="5" t="n">
        <v>49.99</v>
      </c>
      <c r="F1089" s="6" t="n">
        <v>0.603</v>
      </c>
      <c r="G1089" s="7" t="n">
        <v>0.005</v>
      </c>
    </row>
    <row r="1090" customFormat="false" ht="22.5" hidden="false" customHeight="false" outlineLevel="0" collapsed="false">
      <c r="A1090" s="4" t="s">
        <v>2177</v>
      </c>
      <c r="B1090" s="5" t="s">
        <v>2178</v>
      </c>
      <c r="C1090" s="5" t="n">
        <v>315</v>
      </c>
      <c r="D1090" s="5" t="n">
        <v>12.85</v>
      </c>
      <c r="E1090" s="5" t="n">
        <v>55.39</v>
      </c>
      <c r="F1090" s="6" t="n">
        <v>0.66</v>
      </c>
      <c r="G1090" s="7" t="n">
        <v>0.013</v>
      </c>
    </row>
    <row r="1091" customFormat="false" ht="22.5" hidden="false" customHeight="false" outlineLevel="0" collapsed="false">
      <c r="A1091" s="4" t="s">
        <v>2179</v>
      </c>
      <c r="B1091" s="5" t="s">
        <v>2180</v>
      </c>
      <c r="C1091" s="5" t="n">
        <v>148</v>
      </c>
      <c r="D1091" s="5" t="n">
        <v>26.91</v>
      </c>
      <c r="E1091" s="5" t="n">
        <v>61.7</v>
      </c>
      <c r="F1091" s="6" t="n">
        <v>0.595</v>
      </c>
      <c r="G1091" s="7" t="n">
        <v>0.108</v>
      </c>
    </row>
    <row r="1092" customFormat="false" ht="15" hidden="false" customHeight="false" outlineLevel="0" collapsed="false">
      <c r="A1092" s="4" t="s">
        <v>2181</v>
      </c>
      <c r="B1092" s="5" t="s">
        <v>2182</v>
      </c>
      <c r="C1092" s="8" t="n">
        <v>4145</v>
      </c>
      <c r="D1092" s="5" t="n">
        <v>6.38</v>
      </c>
      <c r="E1092" s="5" t="n">
        <v>64.69</v>
      </c>
      <c r="F1092" s="6" t="n">
        <v>0.461</v>
      </c>
      <c r="G1092" s="7" t="n">
        <v>0.002</v>
      </c>
    </row>
    <row r="1093" customFormat="false" ht="15" hidden="false" customHeight="false" outlineLevel="0" collapsed="false">
      <c r="A1093" s="4" t="s">
        <v>2183</v>
      </c>
      <c r="B1093" s="5" t="s">
        <v>2184</v>
      </c>
      <c r="C1093" s="8" t="n">
        <v>5227</v>
      </c>
      <c r="D1093" s="5" t="n">
        <v>9.47</v>
      </c>
      <c r="E1093" s="5" t="n">
        <v>74.93</v>
      </c>
      <c r="F1093" s="6" t="n">
        <v>0.375</v>
      </c>
      <c r="G1093" s="7" t="n">
        <v>0.006</v>
      </c>
    </row>
    <row r="1094" customFormat="false" ht="15" hidden="false" customHeight="false" outlineLevel="0" collapsed="false">
      <c r="A1094" s="4" t="s">
        <v>2185</v>
      </c>
      <c r="B1094" s="5" t="s">
        <v>2186</v>
      </c>
      <c r="C1094" s="8" t="n">
        <v>1973</v>
      </c>
      <c r="D1094" s="5" t="n">
        <v>14.52</v>
      </c>
      <c r="E1094" s="5" t="n">
        <v>78.77</v>
      </c>
      <c r="F1094" s="6" t="n">
        <v>0.324</v>
      </c>
      <c r="G1094" s="7" t="n">
        <v>0.022</v>
      </c>
    </row>
    <row r="1095" customFormat="false" ht="15" hidden="false" customHeight="false" outlineLevel="0" collapsed="false">
      <c r="A1095" s="4" t="s">
        <v>2187</v>
      </c>
      <c r="B1095" s="5" t="s">
        <v>2188</v>
      </c>
      <c r="C1095" s="5" t="n">
        <v>565</v>
      </c>
      <c r="D1095" s="5" t="n">
        <v>23.88</v>
      </c>
      <c r="E1095" s="5" t="n">
        <v>76.56</v>
      </c>
      <c r="F1095" s="6" t="n">
        <v>0.442</v>
      </c>
      <c r="G1095" s="7" t="n">
        <v>0.11</v>
      </c>
    </row>
    <row r="1096" customFormat="false" ht="15" hidden="false" customHeight="false" outlineLevel="0" collapsed="false">
      <c r="A1096" s="4" t="s">
        <v>2189</v>
      </c>
      <c r="B1096" s="5" t="s">
        <v>2190</v>
      </c>
      <c r="C1096" s="8" t="n">
        <v>24575</v>
      </c>
      <c r="D1096" s="5" t="n">
        <v>5.59</v>
      </c>
      <c r="E1096" s="5" t="n">
        <v>67.41</v>
      </c>
      <c r="F1096" s="6" t="n">
        <v>0.4</v>
      </c>
      <c r="G1096" s="7" t="n">
        <v>0</v>
      </c>
    </row>
    <row r="1097" customFormat="false" ht="15" hidden="false" customHeight="false" outlineLevel="0" collapsed="false">
      <c r="A1097" s="4" t="s">
        <v>2191</v>
      </c>
      <c r="B1097" s="5" t="s">
        <v>2192</v>
      </c>
      <c r="C1097" s="8" t="n">
        <v>13514</v>
      </c>
      <c r="D1097" s="5" t="n">
        <v>7.08</v>
      </c>
      <c r="E1097" s="5" t="n">
        <v>74.29</v>
      </c>
      <c r="F1097" s="6" t="n">
        <v>0.356</v>
      </c>
      <c r="G1097" s="7" t="n">
        <v>0.001</v>
      </c>
    </row>
    <row r="1098" customFormat="false" ht="15" hidden="false" customHeight="false" outlineLevel="0" collapsed="false">
      <c r="A1098" s="4" t="s">
        <v>2193</v>
      </c>
      <c r="B1098" s="5" t="s">
        <v>2194</v>
      </c>
      <c r="C1098" s="8" t="n">
        <v>1845</v>
      </c>
      <c r="D1098" s="5" t="n">
        <v>9.47</v>
      </c>
      <c r="E1098" s="5" t="n">
        <v>73.37</v>
      </c>
      <c r="F1098" s="6" t="n">
        <v>0.32</v>
      </c>
      <c r="G1098" s="7" t="n">
        <v>0.004</v>
      </c>
    </row>
    <row r="1099" customFormat="false" ht="15" hidden="false" customHeight="false" outlineLevel="0" collapsed="false">
      <c r="A1099" s="4" t="s">
        <v>2195</v>
      </c>
      <c r="B1099" s="5" t="s">
        <v>2196</v>
      </c>
      <c r="C1099" s="5" t="n">
        <v>197</v>
      </c>
      <c r="D1099" s="5" t="n">
        <v>15.04</v>
      </c>
      <c r="E1099" s="5" t="n">
        <v>74.3</v>
      </c>
      <c r="F1099" s="6" t="n">
        <v>0.452</v>
      </c>
      <c r="G1099" s="7" t="n">
        <v>0.046</v>
      </c>
    </row>
    <row r="1100" customFormat="false" ht="15" hidden="false" customHeight="false" outlineLevel="0" collapsed="false">
      <c r="A1100" s="4" t="s">
        <v>2197</v>
      </c>
      <c r="B1100" s="5" t="s">
        <v>2198</v>
      </c>
      <c r="C1100" s="8" t="n">
        <v>3782</v>
      </c>
      <c r="D1100" s="5" t="n">
        <v>4.4</v>
      </c>
      <c r="E1100" s="5" t="n">
        <v>66</v>
      </c>
      <c r="F1100" s="6" t="n">
        <v>0.328</v>
      </c>
      <c r="G1100" s="7" t="n">
        <v>0.001</v>
      </c>
    </row>
    <row r="1101" customFormat="false" ht="15" hidden="false" customHeight="false" outlineLevel="0" collapsed="false">
      <c r="A1101" s="4" t="s">
        <v>2199</v>
      </c>
      <c r="B1101" s="5" t="s">
        <v>2200</v>
      </c>
      <c r="C1101" s="8" t="n">
        <v>2181</v>
      </c>
      <c r="D1101" s="5" t="n">
        <v>7.09</v>
      </c>
      <c r="E1101" s="5" t="n">
        <v>74.35</v>
      </c>
      <c r="F1101" s="6" t="n">
        <v>0.234</v>
      </c>
      <c r="G1101" s="7" t="n">
        <v>0.001</v>
      </c>
    </row>
    <row r="1102" customFormat="false" ht="15" hidden="false" customHeight="false" outlineLevel="0" collapsed="false">
      <c r="A1102" s="4" t="s">
        <v>2201</v>
      </c>
      <c r="B1102" s="5" t="s">
        <v>2202</v>
      </c>
      <c r="C1102" s="8" t="n">
        <v>1398</v>
      </c>
      <c r="D1102" s="5" t="n">
        <v>11.13</v>
      </c>
      <c r="E1102" s="5" t="n">
        <v>81.14</v>
      </c>
      <c r="F1102" s="6" t="n">
        <v>0.167</v>
      </c>
      <c r="G1102" s="7" t="n">
        <v>0.009</v>
      </c>
    </row>
    <row r="1103" customFormat="false" ht="15" hidden="false" customHeight="false" outlineLevel="0" collapsed="false">
      <c r="A1103" s="4" t="s">
        <v>2203</v>
      </c>
      <c r="B1103" s="5" t="s">
        <v>2204</v>
      </c>
      <c r="C1103" s="5" t="n">
        <v>95</v>
      </c>
      <c r="D1103" s="5" t="n">
        <v>18.49</v>
      </c>
      <c r="E1103" s="5" t="n">
        <v>75.74</v>
      </c>
      <c r="F1103" s="6" t="n">
        <v>0.411</v>
      </c>
      <c r="G1103" s="7" t="n">
        <v>0.095</v>
      </c>
    </row>
    <row r="1104" customFormat="false" ht="15" hidden="false" customHeight="false" outlineLevel="0" collapsed="false">
      <c r="A1104" s="4" t="s">
        <v>2205</v>
      </c>
      <c r="B1104" s="5" t="s">
        <v>2206</v>
      </c>
      <c r="C1104" s="8" t="n">
        <v>12925</v>
      </c>
      <c r="D1104" s="5" t="n">
        <v>3.34</v>
      </c>
      <c r="E1104" s="5" t="n">
        <v>48.32</v>
      </c>
      <c r="F1104" s="6" t="n">
        <v>0.533</v>
      </c>
      <c r="G1104" s="7" t="n">
        <v>0</v>
      </c>
    </row>
    <row r="1105" customFormat="false" ht="15" hidden="false" customHeight="false" outlineLevel="0" collapsed="false">
      <c r="A1105" s="4" t="s">
        <v>2207</v>
      </c>
      <c r="B1105" s="5" t="s">
        <v>2208</v>
      </c>
      <c r="C1105" s="8" t="n">
        <v>6182</v>
      </c>
      <c r="D1105" s="5" t="n">
        <v>5.72</v>
      </c>
      <c r="E1105" s="5" t="n">
        <v>61.43</v>
      </c>
      <c r="F1105" s="6" t="n">
        <v>0.518</v>
      </c>
      <c r="G1105" s="7" t="n">
        <v>0</v>
      </c>
    </row>
    <row r="1106" customFormat="false" ht="15" hidden="false" customHeight="false" outlineLevel="0" collapsed="false">
      <c r="A1106" s="4" t="s">
        <v>2209</v>
      </c>
      <c r="B1106" s="5" t="s">
        <v>2210</v>
      </c>
      <c r="C1106" s="8" t="n">
        <v>2434</v>
      </c>
      <c r="D1106" s="5" t="n">
        <v>9.98</v>
      </c>
      <c r="E1106" s="5" t="n">
        <v>70.55</v>
      </c>
      <c r="F1106" s="6" t="n">
        <v>0.523</v>
      </c>
      <c r="G1106" s="7" t="n">
        <v>0.004</v>
      </c>
    </row>
    <row r="1107" customFormat="false" ht="15" hidden="false" customHeight="false" outlineLevel="0" collapsed="false">
      <c r="A1107" s="4" t="s">
        <v>2211</v>
      </c>
      <c r="B1107" s="5" t="s">
        <v>2212</v>
      </c>
      <c r="C1107" s="5" t="n">
        <v>260</v>
      </c>
      <c r="D1107" s="5" t="n">
        <v>25.54</v>
      </c>
      <c r="E1107" s="5" t="n">
        <v>61.29</v>
      </c>
      <c r="F1107" s="6" t="n">
        <v>0.6</v>
      </c>
      <c r="G1107" s="7" t="n">
        <v>0.065</v>
      </c>
    </row>
    <row r="1108" customFormat="false" ht="15" hidden="false" customHeight="false" outlineLevel="0" collapsed="false">
      <c r="A1108" s="4" t="s">
        <v>2213</v>
      </c>
      <c r="B1108" s="5" t="s">
        <v>2214</v>
      </c>
      <c r="C1108" s="5" t="n">
        <v>288</v>
      </c>
      <c r="D1108" s="5" t="n">
        <v>0</v>
      </c>
      <c r="E1108" s="5" t="n">
        <v>37.58</v>
      </c>
      <c r="F1108" s="6" t="n">
        <v>0.417</v>
      </c>
      <c r="G1108" s="7" t="n">
        <v>0</v>
      </c>
    </row>
    <row r="1109" customFormat="false" ht="15" hidden="false" customHeight="false" outlineLevel="0" collapsed="false">
      <c r="A1109" s="4" t="s">
        <v>2215</v>
      </c>
      <c r="B1109" s="5" t="s">
        <v>2216</v>
      </c>
      <c r="C1109" s="5" t="n">
        <v>795</v>
      </c>
      <c r="D1109" s="5" t="n">
        <v>2.98</v>
      </c>
      <c r="E1109" s="5" t="n">
        <v>33.14</v>
      </c>
      <c r="F1109" s="6" t="n">
        <v>0.526</v>
      </c>
      <c r="G1109" s="7" t="n">
        <v>0.003</v>
      </c>
    </row>
    <row r="1110" customFormat="false" ht="15" hidden="false" customHeight="false" outlineLevel="0" collapsed="false">
      <c r="A1110" s="4" t="s">
        <v>2217</v>
      </c>
      <c r="B1110" s="5" t="s">
        <v>2218</v>
      </c>
      <c r="C1110" s="5" t="n">
        <v>547</v>
      </c>
      <c r="D1110" s="5" t="n">
        <v>6.28</v>
      </c>
      <c r="E1110" s="5" t="n">
        <v>18.73</v>
      </c>
      <c r="F1110" s="6" t="n">
        <v>0.598</v>
      </c>
      <c r="G1110" s="7" t="n">
        <v>0.002</v>
      </c>
    </row>
    <row r="1111" customFormat="false" ht="15" hidden="false" customHeight="false" outlineLevel="0" collapsed="false">
      <c r="A1111" s="4" t="s">
        <v>2219</v>
      </c>
      <c r="B1111" s="5" t="s">
        <v>2220</v>
      </c>
      <c r="C1111" s="5" t="n">
        <v>168</v>
      </c>
      <c r="D1111" s="5" t="n">
        <v>10.93</v>
      </c>
      <c r="E1111" s="5" t="n">
        <v>28.71</v>
      </c>
      <c r="F1111" s="6" t="n">
        <v>0.595</v>
      </c>
      <c r="G1111" s="7" t="n">
        <v>0.006</v>
      </c>
    </row>
    <row r="1112" customFormat="false" ht="15" hidden="false" customHeight="false" outlineLevel="0" collapsed="false">
      <c r="A1112" s="4" t="s">
        <v>2221</v>
      </c>
      <c r="B1112" s="5" t="s">
        <v>2222</v>
      </c>
      <c r="C1112" s="5" t="n">
        <v>42</v>
      </c>
      <c r="D1112" s="5" t="n">
        <v>32.1</v>
      </c>
      <c r="E1112" s="5" t="n">
        <v>37.75</v>
      </c>
      <c r="F1112" s="6" t="n">
        <v>0.571</v>
      </c>
      <c r="G1112" s="7" t="n">
        <v>0</v>
      </c>
    </row>
    <row r="1113" customFormat="false" ht="15" hidden="false" customHeight="false" outlineLevel="0" collapsed="false">
      <c r="A1113" s="4" t="s">
        <v>2223</v>
      </c>
      <c r="B1113" s="5" t="s">
        <v>2224</v>
      </c>
      <c r="C1113" s="5" t="n">
        <v>295</v>
      </c>
      <c r="D1113" s="5" t="n">
        <v>0</v>
      </c>
      <c r="E1113" s="5" t="n">
        <v>57</v>
      </c>
      <c r="F1113" s="6" t="n">
        <v>0.556</v>
      </c>
      <c r="G1113" s="7" t="n">
        <v>0</v>
      </c>
    </row>
    <row r="1114" customFormat="false" ht="15" hidden="false" customHeight="false" outlineLevel="0" collapsed="false">
      <c r="A1114" s="4" t="s">
        <v>2225</v>
      </c>
      <c r="B1114" s="5" t="s">
        <v>2226</v>
      </c>
      <c r="C1114" s="5" t="n">
        <v>692</v>
      </c>
      <c r="D1114" s="5" t="n">
        <v>3.82</v>
      </c>
      <c r="E1114" s="5" t="n">
        <v>58.72</v>
      </c>
      <c r="F1114" s="6" t="n">
        <v>0.571</v>
      </c>
      <c r="G1114" s="7" t="n">
        <v>0.001</v>
      </c>
    </row>
    <row r="1115" customFormat="false" ht="15" hidden="false" customHeight="false" outlineLevel="0" collapsed="false">
      <c r="A1115" s="4" t="s">
        <v>2227</v>
      </c>
      <c r="B1115" s="5" t="s">
        <v>2228</v>
      </c>
      <c r="C1115" s="5" t="n">
        <v>278</v>
      </c>
      <c r="D1115" s="5" t="n">
        <v>8.22</v>
      </c>
      <c r="E1115" s="5" t="n">
        <v>63.04</v>
      </c>
      <c r="F1115" s="6" t="n">
        <v>0.511</v>
      </c>
      <c r="G1115" s="7" t="n">
        <v>0</v>
      </c>
    </row>
    <row r="1116" customFormat="false" ht="15" hidden="false" customHeight="false" outlineLevel="0" collapsed="false">
      <c r="A1116" s="4" t="s">
        <v>2229</v>
      </c>
      <c r="B1116" s="5" t="s">
        <v>2230</v>
      </c>
      <c r="C1116" s="5" t="n">
        <v>112</v>
      </c>
      <c r="D1116" s="5" t="n">
        <v>16.5</v>
      </c>
      <c r="E1116" s="5" t="n">
        <v>66.96</v>
      </c>
      <c r="F1116" s="6" t="n">
        <v>0.589</v>
      </c>
      <c r="G1116" s="7" t="n">
        <v>0.027</v>
      </c>
    </row>
    <row r="1117" customFormat="false" ht="15" hidden="false" customHeight="false" outlineLevel="0" collapsed="false">
      <c r="A1117" s="4" t="s">
        <v>2231</v>
      </c>
      <c r="B1117" s="5" t="s">
        <v>2232</v>
      </c>
      <c r="C1117" s="5" t="n">
        <v>35</v>
      </c>
      <c r="D1117" s="5" t="n">
        <v>27.86</v>
      </c>
      <c r="E1117" s="5" t="n">
        <v>63.14</v>
      </c>
      <c r="F1117" s="6" t="n">
        <v>0.571</v>
      </c>
      <c r="G1117" s="7" t="n">
        <v>0.114</v>
      </c>
    </row>
    <row r="1118" customFormat="false" ht="15" hidden="false" customHeight="false" outlineLevel="0" collapsed="false">
      <c r="A1118" s="4" t="s">
        <v>2233</v>
      </c>
      <c r="B1118" s="5" t="s">
        <v>2234</v>
      </c>
      <c r="C1118" s="8" t="n">
        <v>3592</v>
      </c>
      <c r="D1118" s="5" t="n">
        <v>2.37</v>
      </c>
      <c r="E1118" s="5" t="n">
        <v>13.47</v>
      </c>
      <c r="F1118" s="6" t="n">
        <v>0.588</v>
      </c>
      <c r="G1118" s="7" t="n">
        <v>0</v>
      </c>
    </row>
    <row r="1119" customFormat="false" ht="15" hidden="false" customHeight="false" outlineLevel="0" collapsed="false">
      <c r="A1119" s="4" t="s">
        <v>2235</v>
      </c>
      <c r="B1119" s="5" t="s">
        <v>2236</v>
      </c>
      <c r="C1119" s="5" t="n">
        <v>317</v>
      </c>
      <c r="D1119" s="5" t="n">
        <v>5.83</v>
      </c>
      <c r="E1119" s="5" t="n">
        <v>13.68</v>
      </c>
      <c r="F1119" s="6" t="n">
        <v>0.65</v>
      </c>
      <c r="G1119" s="7" t="n">
        <v>0</v>
      </c>
    </row>
    <row r="1120" customFormat="false" ht="15" hidden="false" customHeight="false" outlineLevel="0" collapsed="false">
      <c r="A1120" s="4" t="s">
        <v>2237</v>
      </c>
      <c r="B1120" s="5" t="s">
        <v>2238</v>
      </c>
      <c r="C1120" s="5" t="n">
        <v>100</v>
      </c>
      <c r="D1120" s="5" t="n">
        <v>12.52</v>
      </c>
      <c r="E1120" s="5" t="n">
        <v>13.54</v>
      </c>
      <c r="F1120" s="6" t="n">
        <v>0.58</v>
      </c>
      <c r="G1120" s="7" t="n">
        <v>0</v>
      </c>
    </row>
    <row r="1121" customFormat="false" ht="15" hidden="false" customHeight="false" outlineLevel="0" collapsed="false">
      <c r="A1121" s="4" t="s">
        <v>2239</v>
      </c>
      <c r="B1121" s="5" t="s">
        <v>2240</v>
      </c>
      <c r="C1121" s="5" t="n">
        <v>29</v>
      </c>
      <c r="D1121" s="5" t="n">
        <v>23.1</v>
      </c>
      <c r="E1121" s="5" t="n">
        <v>13.79</v>
      </c>
      <c r="F1121" s="6" t="n">
        <v>0.483</v>
      </c>
      <c r="G1121" s="7" t="n">
        <v>0</v>
      </c>
    </row>
    <row r="1122" customFormat="false" ht="15" hidden="false" customHeight="false" outlineLevel="0" collapsed="false">
      <c r="A1122" s="4" t="s">
        <v>2241</v>
      </c>
      <c r="B1122" s="5" t="s">
        <v>2242</v>
      </c>
      <c r="C1122" s="8" t="n">
        <v>1540</v>
      </c>
      <c r="D1122" s="5" t="n">
        <v>0</v>
      </c>
      <c r="E1122" s="5" t="n">
        <v>40.95</v>
      </c>
      <c r="F1122" s="6" t="n">
        <v>0.56</v>
      </c>
      <c r="G1122" s="7" t="n">
        <v>0</v>
      </c>
    </row>
    <row r="1123" customFormat="false" ht="15" hidden="false" customHeight="false" outlineLevel="0" collapsed="false">
      <c r="A1123" s="4" t="s">
        <v>2243</v>
      </c>
      <c r="B1123" s="5" t="s">
        <v>2244</v>
      </c>
      <c r="C1123" s="8" t="n">
        <v>24543</v>
      </c>
      <c r="D1123" s="5" t="n">
        <v>3.34</v>
      </c>
      <c r="E1123" s="5" t="n">
        <v>47.84</v>
      </c>
      <c r="F1123" s="6" t="n">
        <v>0.509</v>
      </c>
      <c r="G1123" s="7" t="n">
        <v>0.001</v>
      </c>
    </row>
    <row r="1124" customFormat="false" ht="15" hidden="false" customHeight="false" outlineLevel="0" collapsed="false">
      <c r="A1124" s="4" t="s">
        <v>2245</v>
      </c>
      <c r="B1124" s="5" t="s">
        <v>2246</v>
      </c>
      <c r="C1124" s="8" t="n">
        <v>6636</v>
      </c>
      <c r="D1124" s="5" t="n">
        <v>7.24</v>
      </c>
      <c r="E1124" s="5" t="n">
        <v>61.19</v>
      </c>
      <c r="F1124" s="6" t="n">
        <v>0.437</v>
      </c>
      <c r="G1124" s="7" t="n">
        <v>0.002</v>
      </c>
    </row>
    <row r="1125" customFormat="false" ht="15" hidden="false" customHeight="false" outlineLevel="0" collapsed="false">
      <c r="A1125" s="4" t="s">
        <v>2247</v>
      </c>
      <c r="B1125" s="5" t="s">
        <v>2248</v>
      </c>
      <c r="C1125" s="8" t="n">
        <v>2550</v>
      </c>
      <c r="D1125" s="5" t="n">
        <v>12.9</v>
      </c>
      <c r="E1125" s="5" t="n">
        <v>62.48</v>
      </c>
      <c r="F1125" s="6" t="n">
        <v>0.456</v>
      </c>
      <c r="G1125" s="7" t="n">
        <v>0.007</v>
      </c>
    </row>
    <row r="1126" customFormat="false" ht="15" hidden="false" customHeight="false" outlineLevel="0" collapsed="false">
      <c r="A1126" s="4" t="s">
        <v>2249</v>
      </c>
      <c r="B1126" s="5" t="s">
        <v>2250</v>
      </c>
      <c r="C1126" s="5" t="n">
        <v>543</v>
      </c>
      <c r="D1126" s="5" t="n">
        <v>28.13</v>
      </c>
      <c r="E1126" s="5" t="n">
        <v>62.29</v>
      </c>
      <c r="F1126" s="6" t="n">
        <v>0.529</v>
      </c>
      <c r="G1126" s="7" t="n">
        <v>0.059</v>
      </c>
    </row>
    <row r="1127" customFormat="false" ht="22.5" hidden="false" customHeight="false" outlineLevel="0" collapsed="false">
      <c r="A1127" s="4" t="s">
        <v>2251</v>
      </c>
      <c r="B1127" s="5" t="s">
        <v>2252</v>
      </c>
      <c r="C1127" s="8" t="n">
        <v>3430</v>
      </c>
      <c r="D1127" s="5" t="n">
        <v>1.82</v>
      </c>
      <c r="E1127" s="5" t="n">
        <v>34.58</v>
      </c>
      <c r="F1127" s="6" t="n">
        <v>0.514</v>
      </c>
      <c r="G1127" s="7" t="n">
        <v>0</v>
      </c>
    </row>
    <row r="1128" customFormat="false" ht="22.5" hidden="false" customHeight="false" outlineLevel="0" collapsed="false">
      <c r="A1128" s="4" t="s">
        <v>2253</v>
      </c>
      <c r="B1128" s="5" t="s">
        <v>2254</v>
      </c>
      <c r="C1128" s="5" t="n">
        <v>414</v>
      </c>
      <c r="D1128" s="5" t="n">
        <v>5.97</v>
      </c>
      <c r="E1128" s="5" t="n">
        <v>53.76</v>
      </c>
      <c r="F1128" s="6" t="n">
        <v>0.553</v>
      </c>
      <c r="G1128" s="7" t="n">
        <v>0</v>
      </c>
    </row>
    <row r="1129" customFormat="false" ht="22.5" hidden="false" customHeight="false" outlineLevel="0" collapsed="false">
      <c r="A1129" s="4" t="s">
        <v>2255</v>
      </c>
      <c r="B1129" s="5" t="s">
        <v>2256</v>
      </c>
      <c r="C1129" s="5" t="n">
        <v>136</v>
      </c>
      <c r="D1129" s="5" t="n">
        <v>11.84</v>
      </c>
      <c r="E1129" s="5" t="n">
        <v>66.05</v>
      </c>
      <c r="F1129" s="6" t="n">
        <v>0.493</v>
      </c>
      <c r="G1129" s="7" t="n">
        <v>0</v>
      </c>
    </row>
    <row r="1130" customFormat="false" ht="22.5" hidden="false" customHeight="false" outlineLevel="0" collapsed="false">
      <c r="A1130" s="4" t="s">
        <v>2257</v>
      </c>
      <c r="B1130" s="5" t="s">
        <v>2258</v>
      </c>
      <c r="C1130" s="5" t="n">
        <v>28</v>
      </c>
      <c r="D1130" s="5" t="n">
        <v>30.25</v>
      </c>
      <c r="E1130" s="5" t="n">
        <v>60.61</v>
      </c>
      <c r="F1130" s="6" t="n">
        <v>0.607</v>
      </c>
      <c r="G1130" s="7" t="n">
        <v>0</v>
      </c>
    </row>
    <row r="1131" customFormat="false" ht="15" hidden="false" customHeight="false" outlineLevel="0" collapsed="false">
      <c r="A1131" s="4" t="s">
        <v>2259</v>
      </c>
      <c r="B1131" s="5" t="s">
        <v>2260</v>
      </c>
      <c r="C1131" s="8" t="n">
        <v>4148</v>
      </c>
      <c r="D1131" s="5" t="n">
        <v>0</v>
      </c>
      <c r="E1131" s="5" t="n">
        <v>29.05</v>
      </c>
      <c r="F1131" s="6" t="n">
        <v>0.691</v>
      </c>
      <c r="G1131" s="7" t="n">
        <v>0</v>
      </c>
    </row>
    <row r="1132" customFormat="false" ht="15" hidden="false" customHeight="false" outlineLevel="0" collapsed="false">
      <c r="A1132" s="4" t="s">
        <v>2261</v>
      </c>
      <c r="B1132" s="5" t="s">
        <v>2262</v>
      </c>
      <c r="C1132" s="8" t="n">
        <v>4950</v>
      </c>
      <c r="D1132" s="5" t="n">
        <v>2.32</v>
      </c>
      <c r="E1132" s="5" t="n">
        <v>28.77</v>
      </c>
      <c r="F1132" s="6" t="n">
        <v>0.699</v>
      </c>
      <c r="G1132" s="7" t="n">
        <v>0</v>
      </c>
    </row>
    <row r="1133" customFormat="false" ht="15" hidden="false" customHeight="false" outlineLevel="0" collapsed="false">
      <c r="A1133" s="4" t="s">
        <v>2263</v>
      </c>
      <c r="B1133" s="5" t="s">
        <v>2264</v>
      </c>
      <c r="C1133" s="5" t="n">
        <v>160</v>
      </c>
      <c r="D1133" s="5" t="n">
        <v>5.49</v>
      </c>
      <c r="E1133" s="5" t="n">
        <v>30.03</v>
      </c>
      <c r="F1133" s="6" t="n">
        <v>0.725</v>
      </c>
      <c r="G1133" s="7" t="n">
        <v>0</v>
      </c>
    </row>
    <row r="1134" customFormat="false" ht="15" hidden="false" customHeight="false" outlineLevel="0" collapsed="false">
      <c r="A1134" s="4" t="s">
        <v>2265</v>
      </c>
      <c r="B1134" s="5" t="s">
        <v>2266</v>
      </c>
      <c r="C1134" s="5" t="n">
        <v>11</v>
      </c>
      <c r="D1134" s="5" t="n">
        <v>11</v>
      </c>
      <c r="E1134" s="5" t="n">
        <v>34.64</v>
      </c>
      <c r="F1134" s="6" t="n">
        <v>0.545</v>
      </c>
      <c r="G1134" s="7" t="n">
        <v>0</v>
      </c>
    </row>
    <row r="1135" customFormat="false" ht="15" hidden="false" customHeight="false" outlineLevel="0" collapsed="false">
      <c r="A1135" s="4" t="s">
        <v>2267</v>
      </c>
      <c r="B1135" s="5" t="s">
        <v>2268</v>
      </c>
      <c r="C1135" s="8" t="n">
        <v>2618</v>
      </c>
      <c r="D1135" s="5" t="n">
        <v>0</v>
      </c>
      <c r="E1135" s="5" t="n">
        <v>36.86</v>
      </c>
      <c r="F1135" s="6" t="n">
        <v>0.63</v>
      </c>
      <c r="G1135" s="7" t="n">
        <v>0</v>
      </c>
    </row>
    <row r="1136" customFormat="false" ht="15" hidden="false" customHeight="false" outlineLevel="0" collapsed="false">
      <c r="A1136" s="4" t="s">
        <v>2269</v>
      </c>
      <c r="B1136" s="5" t="s">
        <v>2270</v>
      </c>
      <c r="C1136" s="8" t="n">
        <v>15815</v>
      </c>
      <c r="D1136" s="5" t="n">
        <v>2.4</v>
      </c>
      <c r="E1136" s="5" t="n">
        <v>38.11</v>
      </c>
      <c r="F1136" s="6" t="n">
        <v>0.525</v>
      </c>
      <c r="G1136" s="7" t="n">
        <v>0</v>
      </c>
    </row>
    <row r="1137" customFormat="false" ht="15" hidden="false" customHeight="false" outlineLevel="0" collapsed="false">
      <c r="A1137" s="4" t="s">
        <v>2271</v>
      </c>
      <c r="B1137" s="5" t="s">
        <v>2272</v>
      </c>
      <c r="C1137" s="8" t="n">
        <v>4450</v>
      </c>
      <c r="D1137" s="5" t="n">
        <v>5.54</v>
      </c>
      <c r="E1137" s="5" t="n">
        <v>66.62</v>
      </c>
      <c r="F1137" s="6" t="n">
        <v>0.314</v>
      </c>
      <c r="G1137" s="7" t="n">
        <v>0.002</v>
      </c>
    </row>
    <row r="1138" customFormat="false" ht="15" hidden="false" customHeight="false" outlineLevel="0" collapsed="false">
      <c r="A1138" s="4" t="s">
        <v>2273</v>
      </c>
      <c r="B1138" s="5" t="s">
        <v>2274</v>
      </c>
      <c r="C1138" s="8" t="n">
        <v>3580</v>
      </c>
      <c r="D1138" s="5" t="n">
        <v>9.67</v>
      </c>
      <c r="E1138" s="5" t="n">
        <v>77.69</v>
      </c>
      <c r="F1138" s="6" t="n">
        <v>0.264</v>
      </c>
      <c r="G1138" s="7" t="n">
        <v>0.016</v>
      </c>
    </row>
    <row r="1139" customFormat="false" ht="15" hidden="false" customHeight="false" outlineLevel="0" collapsed="false">
      <c r="A1139" s="4" t="s">
        <v>2275</v>
      </c>
      <c r="B1139" s="5" t="s">
        <v>2276</v>
      </c>
      <c r="C1139" s="5" t="n">
        <v>268</v>
      </c>
      <c r="D1139" s="5" t="n">
        <v>20.62</v>
      </c>
      <c r="E1139" s="5" t="n">
        <v>69.09</v>
      </c>
      <c r="F1139" s="6" t="n">
        <v>0.481</v>
      </c>
      <c r="G1139" s="7" t="n">
        <v>0.086</v>
      </c>
    </row>
    <row r="1140" customFormat="false" ht="15" hidden="false" customHeight="false" outlineLevel="0" collapsed="false">
      <c r="A1140" s="4" t="s">
        <v>2277</v>
      </c>
      <c r="B1140" s="5" t="s">
        <v>2278</v>
      </c>
      <c r="C1140" s="8" t="n">
        <v>1044</v>
      </c>
      <c r="D1140" s="5" t="n">
        <v>0</v>
      </c>
      <c r="E1140" s="5" t="n">
        <v>10.65</v>
      </c>
      <c r="F1140" s="6" t="n">
        <v>0.45</v>
      </c>
      <c r="G1140" s="7" t="n">
        <v>0</v>
      </c>
    </row>
    <row r="1141" customFormat="false" ht="15" hidden="false" customHeight="false" outlineLevel="0" collapsed="false">
      <c r="A1141" s="4" t="s">
        <v>2279</v>
      </c>
      <c r="B1141" s="5" t="s">
        <v>2280</v>
      </c>
      <c r="C1141" s="5" t="n">
        <v>833</v>
      </c>
      <c r="D1141" s="5" t="n">
        <v>2.07</v>
      </c>
      <c r="E1141" s="5" t="n">
        <v>11.27</v>
      </c>
      <c r="F1141" s="6" t="n">
        <v>0.514</v>
      </c>
      <c r="G1141" s="7" t="n">
        <v>0</v>
      </c>
    </row>
    <row r="1142" customFormat="false" ht="15" hidden="false" customHeight="false" outlineLevel="0" collapsed="false">
      <c r="A1142" s="4" t="s">
        <v>2281</v>
      </c>
      <c r="B1142" s="5" t="s">
        <v>2282</v>
      </c>
      <c r="C1142" s="5" t="n">
        <v>69</v>
      </c>
      <c r="D1142" s="5" t="n">
        <v>5.17</v>
      </c>
      <c r="E1142" s="5" t="n">
        <v>12.51</v>
      </c>
      <c r="F1142" s="6" t="n">
        <v>0.609</v>
      </c>
      <c r="G1142" s="7" t="n">
        <v>0</v>
      </c>
    </row>
    <row r="1143" customFormat="false" ht="15" hidden="false" customHeight="false" outlineLevel="0" collapsed="false">
      <c r="A1143" s="4" t="s">
        <v>2283</v>
      </c>
      <c r="B1143" s="5" t="s">
        <v>2284</v>
      </c>
      <c r="C1143" s="5" t="n">
        <v>15</v>
      </c>
      <c r="D1143" s="5" t="n">
        <v>8.87</v>
      </c>
      <c r="E1143" s="5" t="n">
        <v>10.53</v>
      </c>
      <c r="F1143" s="6" t="n">
        <v>0.533</v>
      </c>
      <c r="G1143" s="7" t="n">
        <v>0</v>
      </c>
    </row>
    <row r="1144" customFormat="false" ht="15" hidden="false" customHeight="false" outlineLevel="0" collapsed="false">
      <c r="A1144" s="4" t="s">
        <v>2285</v>
      </c>
      <c r="B1144" s="5" t="s">
        <v>2286</v>
      </c>
      <c r="C1144" s="8" t="n">
        <v>20916</v>
      </c>
      <c r="D1144" s="5" t="n">
        <v>0</v>
      </c>
      <c r="E1144" s="5" t="n">
        <v>56.32</v>
      </c>
      <c r="F1144" s="6" t="n">
        <v>0.183</v>
      </c>
      <c r="G1144" s="7" t="n">
        <v>0</v>
      </c>
    </row>
    <row r="1145" customFormat="false" ht="15" hidden="false" customHeight="false" outlineLevel="0" collapsed="false">
      <c r="A1145" s="4" t="s">
        <v>2287</v>
      </c>
      <c r="B1145" s="5" t="s">
        <v>2288</v>
      </c>
      <c r="C1145" s="8" t="n">
        <v>11418</v>
      </c>
      <c r="D1145" s="5" t="n">
        <v>1.89</v>
      </c>
      <c r="E1145" s="5" t="n">
        <v>58.23</v>
      </c>
      <c r="F1145" s="6" t="n">
        <v>0.229</v>
      </c>
      <c r="G1145" s="7" t="n">
        <v>0</v>
      </c>
    </row>
    <row r="1146" customFormat="false" ht="15" hidden="false" customHeight="false" outlineLevel="0" collapsed="false">
      <c r="A1146" s="4" t="s">
        <v>2289</v>
      </c>
      <c r="B1146" s="5" t="s">
        <v>2290</v>
      </c>
      <c r="C1146" s="5" t="n">
        <v>609</v>
      </c>
      <c r="D1146" s="5" t="n">
        <v>5.49</v>
      </c>
      <c r="E1146" s="5" t="n">
        <v>60.05</v>
      </c>
      <c r="F1146" s="6" t="n">
        <v>0.47</v>
      </c>
      <c r="G1146" s="7" t="n">
        <v>0.002</v>
      </c>
    </row>
    <row r="1147" customFormat="false" ht="15" hidden="false" customHeight="false" outlineLevel="0" collapsed="false">
      <c r="A1147" s="4" t="s">
        <v>2291</v>
      </c>
      <c r="B1147" s="5" t="s">
        <v>2292</v>
      </c>
      <c r="C1147" s="5" t="n">
        <v>338</v>
      </c>
      <c r="D1147" s="5" t="n">
        <v>13.7</v>
      </c>
      <c r="E1147" s="5" t="n">
        <v>65.4</v>
      </c>
      <c r="F1147" s="6" t="n">
        <v>0.692</v>
      </c>
      <c r="G1147" s="7" t="n">
        <v>0.003</v>
      </c>
    </row>
    <row r="1148" customFormat="false" ht="15" hidden="false" customHeight="false" outlineLevel="0" collapsed="false">
      <c r="A1148" s="4" t="s">
        <v>2293</v>
      </c>
      <c r="B1148" s="5" t="s">
        <v>2294</v>
      </c>
      <c r="C1148" s="5" t="n">
        <v>152</v>
      </c>
      <c r="D1148" s="5" t="n">
        <v>23.38</v>
      </c>
      <c r="E1148" s="5" t="n">
        <v>66.55</v>
      </c>
      <c r="F1148" s="6" t="n">
        <v>0.757</v>
      </c>
      <c r="G1148" s="7" t="n">
        <v>0.039</v>
      </c>
    </row>
    <row r="1149" customFormat="false" ht="15" hidden="false" customHeight="false" outlineLevel="0" collapsed="false">
      <c r="A1149" s="4" t="s">
        <v>2295</v>
      </c>
      <c r="B1149" s="5" t="s">
        <v>2296</v>
      </c>
      <c r="C1149" s="8" t="n">
        <v>5531</v>
      </c>
      <c r="D1149" s="5" t="n">
        <v>0</v>
      </c>
      <c r="E1149" s="5" t="n">
        <v>44.54</v>
      </c>
      <c r="F1149" s="6" t="n">
        <v>0.54</v>
      </c>
      <c r="G1149" s="7" t="n">
        <v>0</v>
      </c>
    </row>
    <row r="1150" customFormat="false" ht="15" hidden="false" customHeight="false" outlineLevel="0" collapsed="false">
      <c r="A1150" s="4" t="s">
        <v>2297</v>
      </c>
      <c r="B1150" s="5" t="s">
        <v>2298</v>
      </c>
      <c r="C1150" s="8" t="n">
        <v>1385</v>
      </c>
      <c r="D1150" s="5" t="n">
        <v>2.35</v>
      </c>
      <c r="E1150" s="5" t="n">
        <v>42.26</v>
      </c>
      <c r="F1150" s="6" t="n">
        <v>0.529</v>
      </c>
      <c r="G1150" s="7" t="n">
        <v>0</v>
      </c>
    </row>
    <row r="1151" customFormat="false" ht="15" hidden="false" customHeight="false" outlineLevel="0" collapsed="false">
      <c r="A1151" s="4" t="s">
        <v>2299</v>
      </c>
      <c r="B1151" s="5" t="s">
        <v>2300</v>
      </c>
      <c r="C1151" s="5" t="n">
        <v>146</v>
      </c>
      <c r="D1151" s="5" t="n">
        <v>7.36</v>
      </c>
      <c r="E1151" s="5" t="n">
        <v>54.71</v>
      </c>
      <c r="F1151" s="6" t="n">
        <v>0.589</v>
      </c>
      <c r="G1151" s="7" t="n">
        <v>0</v>
      </c>
    </row>
    <row r="1152" customFormat="false" ht="15" hidden="false" customHeight="false" outlineLevel="0" collapsed="false">
      <c r="A1152" s="4" t="s">
        <v>2301</v>
      </c>
      <c r="B1152" s="5" t="s">
        <v>2302</v>
      </c>
      <c r="C1152" s="5" t="n">
        <v>62</v>
      </c>
      <c r="D1152" s="5" t="n">
        <v>12.31</v>
      </c>
      <c r="E1152" s="5" t="n">
        <v>67.5</v>
      </c>
      <c r="F1152" s="6" t="n">
        <v>0.694</v>
      </c>
      <c r="G1152" s="7" t="n">
        <v>0</v>
      </c>
    </row>
    <row r="1153" customFormat="false" ht="15" hidden="false" customHeight="false" outlineLevel="0" collapsed="false">
      <c r="A1153" s="4" t="s">
        <v>2303</v>
      </c>
      <c r="B1153" s="5" t="s">
        <v>2304</v>
      </c>
      <c r="C1153" s="5" t="n">
        <v>17</v>
      </c>
      <c r="D1153" s="5" t="n">
        <v>15.88</v>
      </c>
      <c r="E1153" s="5" t="n">
        <v>62.18</v>
      </c>
      <c r="F1153" s="6" t="n">
        <v>0.765</v>
      </c>
      <c r="G1153" s="7" t="n">
        <v>0.059</v>
      </c>
    </row>
    <row r="1154" customFormat="false" ht="15" hidden="false" customHeight="false" outlineLevel="0" collapsed="false">
      <c r="A1154" s="4" t="s">
        <v>2305</v>
      </c>
      <c r="B1154" s="5" t="s">
        <v>2306</v>
      </c>
      <c r="C1154" s="8" t="n">
        <v>9636</v>
      </c>
      <c r="D1154" s="5" t="n">
        <v>0</v>
      </c>
      <c r="E1154" s="5" t="n">
        <v>51.4</v>
      </c>
      <c r="F1154" s="6" t="n">
        <v>0.357</v>
      </c>
      <c r="G1154" s="7" t="n">
        <v>0</v>
      </c>
    </row>
    <row r="1155" customFormat="false" ht="15" hidden="false" customHeight="false" outlineLevel="0" collapsed="false">
      <c r="A1155" s="4" t="s">
        <v>2307</v>
      </c>
      <c r="B1155" s="5" t="s">
        <v>2308</v>
      </c>
      <c r="C1155" s="8" t="n">
        <v>30165</v>
      </c>
      <c r="D1155" s="5" t="n">
        <v>1.82</v>
      </c>
      <c r="E1155" s="5" t="n">
        <v>50.27</v>
      </c>
      <c r="F1155" s="6" t="n">
        <v>0.387</v>
      </c>
      <c r="G1155" s="7" t="n">
        <v>0</v>
      </c>
    </row>
    <row r="1156" customFormat="false" ht="15" hidden="false" customHeight="false" outlineLevel="0" collapsed="false">
      <c r="A1156" s="4" t="s">
        <v>2309</v>
      </c>
      <c r="B1156" s="5" t="s">
        <v>2310</v>
      </c>
      <c r="C1156" s="8" t="n">
        <v>4771</v>
      </c>
      <c r="D1156" s="5" t="n">
        <v>5.41</v>
      </c>
      <c r="E1156" s="5" t="n">
        <v>73.87</v>
      </c>
      <c r="F1156" s="6" t="n">
        <v>0.226</v>
      </c>
      <c r="G1156" s="7" t="n">
        <v>0.001</v>
      </c>
    </row>
    <row r="1157" customFormat="false" ht="15" hidden="false" customHeight="false" outlineLevel="0" collapsed="false">
      <c r="A1157" s="4" t="s">
        <v>2311</v>
      </c>
      <c r="B1157" s="5" t="s">
        <v>2312</v>
      </c>
      <c r="C1157" s="8" t="n">
        <v>1500</v>
      </c>
      <c r="D1157" s="5" t="n">
        <v>10</v>
      </c>
      <c r="E1157" s="5" t="n">
        <v>72.26</v>
      </c>
      <c r="F1157" s="6" t="n">
        <v>0.286</v>
      </c>
      <c r="G1157" s="7" t="n">
        <v>0.005</v>
      </c>
    </row>
    <row r="1158" customFormat="false" ht="15" hidden="false" customHeight="false" outlineLevel="0" collapsed="false">
      <c r="A1158" s="4" t="s">
        <v>2313</v>
      </c>
      <c r="B1158" s="5" t="s">
        <v>2314</v>
      </c>
      <c r="C1158" s="5" t="n">
        <v>148</v>
      </c>
      <c r="D1158" s="5" t="n">
        <v>18.22</v>
      </c>
      <c r="E1158" s="5" t="n">
        <v>65.82</v>
      </c>
      <c r="F1158" s="6" t="n">
        <v>0.5</v>
      </c>
      <c r="G1158" s="7" t="n">
        <v>0.088</v>
      </c>
    </row>
    <row r="1159" customFormat="false" ht="15" hidden="false" customHeight="false" outlineLevel="0" collapsed="false">
      <c r="A1159" s="4" t="s">
        <v>2315</v>
      </c>
      <c r="B1159" s="5" t="s">
        <v>2316</v>
      </c>
      <c r="C1159" s="8" t="n">
        <v>3382</v>
      </c>
      <c r="D1159" s="5" t="n">
        <v>0</v>
      </c>
      <c r="E1159" s="5" t="n">
        <v>47.85</v>
      </c>
      <c r="F1159" s="6" t="n">
        <v>0.535</v>
      </c>
      <c r="G1159" s="7" t="n">
        <v>0</v>
      </c>
    </row>
    <row r="1160" customFormat="false" ht="15" hidden="false" customHeight="false" outlineLevel="0" collapsed="false">
      <c r="A1160" s="4" t="s">
        <v>2317</v>
      </c>
      <c r="B1160" s="5" t="s">
        <v>2318</v>
      </c>
      <c r="C1160" s="8" t="n">
        <v>2276</v>
      </c>
      <c r="D1160" s="5" t="n">
        <v>1.8</v>
      </c>
      <c r="E1160" s="5" t="n">
        <v>53.52</v>
      </c>
      <c r="F1160" s="6" t="n">
        <v>0.537</v>
      </c>
      <c r="G1160" s="7" t="n">
        <v>0</v>
      </c>
    </row>
    <row r="1161" customFormat="false" ht="15" hidden="false" customHeight="false" outlineLevel="0" collapsed="false">
      <c r="A1161" s="4" t="s">
        <v>2319</v>
      </c>
      <c r="B1161" s="5" t="s">
        <v>2320</v>
      </c>
      <c r="C1161" s="5" t="n">
        <v>122</v>
      </c>
      <c r="D1161" s="5" t="n">
        <v>5.22</v>
      </c>
      <c r="E1161" s="5" t="n">
        <v>61.2</v>
      </c>
      <c r="F1161" s="6" t="n">
        <v>0.418</v>
      </c>
      <c r="G1161" s="7" t="n">
        <v>0</v>
      </c>
    </row>
    <row r="1162" customFormat="false" ht="15" hidden="false" customHeight="false" outlineLevel="0" collapsed="false">
      <c r="A1162" s="4" t="s">
        <v>2321</v>
      </c>
      <c r="B1162" s="5" t="s">
        <v>2322</v>
      </c>
      <c r="C1162" s="5" t="n">
        <v>21</v>
      </c>
      <c r="D1162" s="5" t="n">
        <v>6.38</v>
      </c>
      <c r="E1162" s="5" t="n">
        <v>70.29</v>
      </c>
      <c r="F1162" s="6" t="n">
        <v>0.429</v>
      </c>
      <c r="G1162" s="7" t="n">
        <v>0.048</v>
      </c>
    </row>
    <row r="1163" customFormat="false" ht="15" hidden="false" customHeight="false" outlineLevel="0" collapsed="false">
      <c r="A1163" s="4" t="s">
        <v>2323</v>
      </c>
      <c r="B1163" s="5" t="s">
        <v>2324</v>
      </c>
      <c r="C1163" s="8" t="n">
        <v>3469</v>
      </c>
      <c r="D1163" s="5" t="n">
        <v>0</v>
      </c>
      <c r="E1163" s="5" t="n">
        <v>43.27</v>
      </c>
      <c r="F1163" s="6" t="n">
        <v>0.675</v>
      </c>
      <c r="G1163" s="7" t="n">
        <v>0</v>
      </c>
    </row>
    <row r="1164" customFormat="false" ht="15" hidden="false" customHeight="false" outlineLevel="0" collapsed="false">
      <c r="A1164" s="4" t="s">
        <v>2325</v>
      </c>
      <c r="B1164" s="5" t="s">
        <v>2326</v>
      </c>
      <c r="C1164" s="8" t="n">
        <v>5986</v>
      </c>
      <c r="D1164" s="5" t="n">
        <v>2.11</v>
      </c>
      <c r="E1164" s="5" t="n">
        <v>41.68</v>
      </c>
      <c r="F1164" s="6" t="n">
        <v>0.76</v>
      </c>
      <c r="G1164" s="7" t="n">
        <v>0.001</v>
      </c>
    </row>
    <row r="1165" customFormat="false" ht="15" hidden="false" customHeight="false" outlineLevel="0" collapsed="false">
      <c r="A1165" s="4" t="s">
        <v>2327</v>
      </c>
      <c r="B1165" s="5" t="s">
        <v>2328</v>
      </c>
      <c r="C1165" s="5" t="n">
        <v>999</v>
      </c>
      <c r="D1165" s="5" t="n">
        <v>5.4</v>
      </c>
      <c r="E1165" s="5" t="n">
        <v>52.51</v>
      </c>
      <c r="F1165" s="6" t="n">
        <v>0.679</v>
      </c>
      <c r="G1165" s="7" t="n">
        <v>0.002</v>
      </c>
    </row>
    <row r="1166" customFormat="false" ht="15" hidden="false" customHeight="false" outlineLevel="0" collapsed="false">
      <c r="A1166" s="4" t="s">
        <v>2329</v>
      </c>
      <c r="B1166" s="5" t="s">
        <v>2330</v>
      </c>
      <c r="C1166" s="5" t="n">
        <v>543</v>
      </c>
      <c r="D1166" s="5" t="n">
        <v>10.01</v>
      </c>
      <c r="E1166" s="5" t="n">
        <v>59.35</v>
      </c>
      <c r="F1166" s="6" t="n">
        <v>0.681</v>
      </c>
      <c r="G1166" s="7" t="n">
        <v>0.009</v>
      </c>
    </row>
    <row r="1167" customFormat="false" ht="15" hidden="false" customHeight="false" outlineLevel="0" collapsed="false">
      <c r="A1167" s="4" t="s">
        <v>2331</v>
      </c>
      <c r="B1167" s="5" t="s">
        <v>2332</v>
      </c>
      <c r="C1167" s="5" t="n">
        <v>129</v>
      </c>
      <c r="D1167" s="5" t="n">
        <v>25.56</v>
      </c>
      <c r="E1167" s="5" t="n">
        <v>58.25</v>
      </c>
      <c r="F1167" s="6" t="n">
        <v>0.667</v>
      </c>
      <c r="G1167" s="7" t="n">
        <v>0.062</v>
      </c>
    </row>
    <row r="1168" customFormat="false" ht="15" hidden="false" customHeight="false" outlineLevel="0" collapsed="false">
      <c r="A1168" s="4" t="s">
        <v>2333</v>
      </c>
      <c r="B1168" s="5" t="s">
        <v>2334</v>
      </c>
      <c r="C1168" s="8" t="n">
        <v>5878</v>
      </c>
      <c r="D1168" s="5" t="n">
        <v>0</v>
      </c>
      <c r="E1168" s="5" t="n">
        <v>44.53</v>
      </c>
      <c r="F1168" s="6" t="n">
        <v>0.572</v>
      </c>
      <c r="G1168" s="7" t="n">
        <v>0</v>
      </c>
    </row>
    <row r="1169" customFormat="false" ht="15" hidden="false" customHeight="false" outlineLevel="0" collapsed="false">
      <c r="A1169" s="4" t="s">
        <v>2335</v>
      </c>
      <c r="B1169" s="5" t="s">
        <v>2336</v>
      </c>
      <c r="C1169" s="8" t="n">
        <v>4718</v>
      </c>
      <c r="D1169" s="5" t="n">
        <v>1.68</v>
      </c>
      <c r="E1169" s="5" t="n">
        <v>44.69</v>
      </c>
      <c r="F1169" s="6" t="n">
        <v>0.603</v>
      </c>
      <c r="G1169" s="7" t="n">
        <v>0</v>
      </c>
    </row>
    <row r="1170" customFormat="false" ht="15" hidden="false" customHeight="false" outlineLevel="0" collapsed="false">
      <c r="A1170" s="4" t="s">
        <v>2337</v>
      </c>
      <c r="B1170" s="5" t="s">
        <v>2338</v>
      </c>
      <c r="C1170" s="5" t="n">
        <v>358</v>
      </c>
      <c r="D1170" s="5" t="n">
        <v>4.57</v>
      </c>
      <c r="E1170" s="5" t="n">
        <v>51.73</v>
      </c>
      <c r="F1170" s="6" t="n">
        <v>0.634</v>
      </c>
      <c r="G1170" s="7" t="n">
        <v>0</v>
      </c>
    </row>
    <row r="1171" customFormat="false" ht="15" hidden="false" customHeight="false" outlineLevel="0" collapsed="false">
      <c r="A1171" s="4" t="s">
        <v>2339</v>
      </c>
      <c r="B1171" s="5" t="s">
        <v>2340</v>
      </c>
      <c r="C1171" s="5" t="n">
        <v>204</v>
      </c>
      <c r="D1171" s="5" t="n">
        <v>7.88</v>
      </c>
      <c r="E1171" s="5" t="n">
        <v>50.78</v>
      </c>
      <c r="F1171" s="6" t="n">
        <v>0.691</v>
      </c>
      <c r="G1171" s="7" t="n">
        <v>0</v>
      </c>
    </row>
    <row r="1172" customFormat="false" ht="15" hidden="false" customHeight="false" outlineLevel="0" collapsed="false">
      <c r="A1172" s="4" t="s">
        <v>2341</v>
      </c>
      <c r="B1172" s="5" t="s">
        <v>2342</v>
      </c>
      <c r="C1172" s="5" t="n">
        <v>69</v>
      </c>
      <c r="D1172" s="5" t="n">
        <v>15.62</v>
      </c>
      <c r="E1172" s="5" t="n">
        <v>68.22</v>
      </c>
      <c r="F1172" s="6" t="n">
        <v>0.667</v>
      </c>
      <c r="G1172" s="7" t="n">
        <v>0.043</v>
      </c>
    </row>
    <row r="1173" customFormat="false" ht="15" hidden="false" customHeight="false" outlineLevel="0" collapsed="false">
      <c r="A1173" s="4" t="s">
        <v>2343</v>
      </c>
      <c r="B1173" s="5" t="s">
        <v>2344</v>
      </c>
      <c r="C1173" s="8" t="n">
        <v>33267</v>
      </c>
      <c r="D1173" s="5" t="n">
        <v>0</v>
      </c>
      <c r="E1173" s="5" t="n">
        <v>44.61</v>
      </c>
      <c r="F1173" s="6" t="n">
        <v>0.664</v>
      </c>
      <c r="G1173" s="7" t="n">
        <v>0</v>
      </c>
    </row>
    <row r="1174" customFormat="false" ht="15" hidden="false" customHeight="false" outlineLevel="0" collapsed="false">
      <c r="A1174" s="4" t="s">
        <v>2345</v>
      </c>
      <c r="B1174" s="5" t="s">
        <v>2346</v>
      </c>
      <c r="C1174" s="8" t="n">
        <v>9005</v>
      </c>
      <c r="D1174" s="5" t="n">
        <v>1.37</v>
      </c>
      <c r="E1174" s="5" t="n">
        <v>39.3</v>
      </c>
      <c r="F1174" s="6" t="n">
        <v>0.785</v>
      </c>
      <c r="G1174" s="7" t="n">
        <v>0</v>
      </c>
    </row>
    <row r="1175" customFormat="false" ht="15" hidden="false" customHeight="false" outlineLevel="0" collapsed="false">
      <c r="A1175" s="4" t="s">
        <v>2347</v>
      </c>
      <c r="B1175" s="5" t="s">
        <v>2348</v>
      </c>
      <c r="C1175" s="5" t="n">
        <v>257</v>
      </c>
      <c r="D1175" s="5" t="n">
        <v>5.23</v>
      </c>
      <c r="E1175" s="5" t="n">
        <v>51.84</v>
      </c>
      <c r="F1175" s="6" t="n">
        <v>0.72</v>
      </c>
      <c r="G1175" s="7" t="n">
        <v>0</v>
      </c>
    </row>
    <row r="1176" customFormat="false" ht="15" hidden="false" customHeight="false" outlineLevel="0" collapsed="false">
      <c r="A1176" s="4" t="s">
        <v>2349</v>
      </c>
      <c r="B1176" s="5" t="s">
        <v>2350</v>
      </c>
      <c r="C1176" s="5" t="n">
        <v>131</v>
      </c>
      <c r="D1176" s="5" t="n">
        <v>8.78</v>
      </c>
      <c r="E1176" s="5" t="n">
        <v>56.84</v>
      </c>
      <c r="F1176" s="6" t="n">
        <v>0.656</v>
      </c>
      <c r="G1176" s="7" t="n">
        <v>0.008</v>
      </c>
    </row>
    <row r="1177" customFormat="false" ht="15" hidden="false" customHeight="false" outlineLevel="0" collapsed="false">
      <c r="A1177" s="4" t="s">
        <v>2351</v>
      </c>
      <c r="B1177" s="5" t="s">
        <v>2352</v>
      </c>
      <c r="C1177" s="5" t="n">
        <v>20</v>
      </c>
      <c r="D1177" s="5" t="n">
        <v>12.4</v>
      </c>
      <c r="E1177" s="5" t="n">
        <v>55.15</v>
      </c>
      <c r="F1177" s="6" t="n">
        <v>0.75</v>
      </c>
      <c r="G1177" s="7" t="n">
        <v>0</v>
      </c>
    </row>
    <row r="1178" customFormat="false" ht="15" hidden="false" customHeight="false" outlineLevel="0" collapsed="false">
      <c r="A1178" s="4" t="s">
        <v>2353</v>
      </c>
      <c r="B1178" s="5" t="s">
        <v>2354</v>
      </c>
      <c r="C1178" s="8" t="n">
        <v>19860</v>
      </c>
      <c r="D1178" s="5" t="n">
        <v>0</v>
      </c>
      <c r="E1178" s="5" t="n">
        <v>48.06</v>
      </c>
      <c r="F1178" s="6" t="n">
        <v>0.639</v>
      </c>
      <c r="G1178" s="7" t="n">
        <v>0</v>
      </c>
    </row>
    <row r="1179" customFormat="false" ht="15" hidden="false" customHeight="false" outlineLevel="0" collapsed="false">
      <c r="A1179" s="4" t="s">
        <v>2355</v>
      </c>
      <c r="B1179" s="5" t="s">
        <v>2356</v>
      </c>
      <c r="C1179" s="8" t="n">
        <v>1981</v>
      </c>
      <c r="D1179" s="5" t="n">
        <v>1.44</v>
      </c>
      <c r="E1179" s="5" t="n">
        <v>46.36</v>
      </c>
      <c r="F1179" s="6" t="n">
        <v>0.56</v>
      </c>
      <c r="G1179" s="7" t="n">
        <v>0</v>
      </c>
    </row>
    <row r="1180" customFormat="false" ht="15" hidden="false" customHeight="false" outlineLevel="0" collapsed="false">
      <c r="A1180" s="4" t="s">
        <v>2357</v>
      </c>
      <c r="B1180" s="5" t="s">
        <v>2358</v>
      </c>
      <c r="C1180" s="5" t="n">
        <v>40</v>
      </c>
      <c r="D1180" s="5" t="n">
        <v>5.25</v>
      </c>
      <c r="E1180" s="5" t="n">
        <v>52.93</v>
      </c>
      <c r="F1180" s="6" t="n">
        <v>0.55</v>
      </c>
      <c r="G1180" s="7" t="n">
        <v>0</v>
      </c>
    </row>
    <row r="1181" customFormat="false" ht="15" hidden="false" customHeight="false" outlineLevel="0" collapsed="false">
      <c r="A1181" s="4" t="s">
        <v>2359</v>
      </c>
      <c r="B1181" s="5" t="s">
        <v>2360</v>
      </c>
      <c r="C1181" s="8" t="n">
        <v>17289</v>
      </c>
      <c r="D1181" s="5" t="n">
        <v>0</v>
      </c>
      <c r="E1181" s="5" t="n">
        <v>44.23</v>
      </c>
      <c r="F1181" s="6" t="n">
        <v>0.507</v>
      </c>
      <c r="G1181" s="7" t="n">
        <v>0</v>
      </c>
    </row>
    <row r="1182" customFormat="false" ht="15" hidden="false" customHeight="false" outlineLevel="0" collapsed="false">
      <c r="A1182" s="4" t="s">
        <v>2361</v>
      </c>
      <c r="B1182" s="5" t="s">
        <v>2362</v>
      </c>
      <c r="C1182" s="8" t="n">
        <v>5726</v>
      </c>
      <c r="D1182" s="5" t="n">
        <v>1.72</v>
      </c>
      <c r="E1182" s="5" t="n">
        <v>42.78</v>
      </c>
      <c r="F1182" s="6" t="n">
        <v>0.71</v>
      </c>
      <c r="G1182" s="7" t="n">
        <v>0.002</v>
      </c>
    </row>
    <row r="1183" customFormat="false" ht="15" hidden="false" customHeight="false" outlineLevel="0" collapsed="false">
      <c r="A1183" s="4" t="s">
        <v>2363</v>
      </c>
      <c r="B1183" s="5" t="s">
        <v>2364</v>
      </c>
      <c r="C1183" s="5" t="n">
        <v>660</v>
      </c>
      <c r="D1183" s="5" t="n">
        <v>6.42</v>
      </c>
      <c r="E1183" s="5" t="n">
        <v>53.92</v>
      </c>
      <c r="F1183" s="6" t="n">
        <v>0.633</v>
      </c>
      <c r="G1183" s="7" t="n">
        <v>0.006</v>
      </c>
    </row>
    <row r="1184" customFormat="false" ht="15" hidden="false" customHeight="false" outlineLevel="0" collapsed="false">
      <c r="A1184" s="4" t="s">
        <v>2365</v>
      </c>
      <c r="B1184" s="5" t="s">
        <v>2366</v>
      </c>
      <c r="C1184" s="5" t="n">
        <v>867</v>
      </c>
      <c r="D1184" s="5" t="n">
        <v>14.03</v>
      </c>
      <c r="E1184" s="5" t="n">
        <v>62.87</v>
      </c>
      <c r="F1184" s="6" t="n">
        <v>0.627</v>
      </c>
      <c r="G1184" s="7" t="n">
        <v>0.021</v>
      </c>
    </row>
    <row r="1185" customFormat="false" ht="15" hidden="false" customHeight="false" outlineLevel="0" collapsed="false">
      <c r="A1185" s="4" t="s">
        <v>2367</v>
      </c>
      <c r="B1185" s="5" t="s">
        <v>2368</v>
      </c>
      <c r="C1185" s="5" t="n">
        <v>515</v>
      </c>
      <c r="D1185" s="5" t="n">
        <v>27.13</v>
      </c>
      <c r="E1185" s="5" t="n">
        <v>63.83</v>
      </c>
      <c r="F1185" s="6" t="n">
        <v>0.625</v>
      </c>
      <c r="G1185" s="7" t="n">
        <v>0.122</v>
      </c>
    </row>
    <row r="1186" customFormat="false" ht="15" hidden="false" customHeight="false" outlineLevel="0" collapsed="false">
      <c r="A1186" s="4" t="s">
        <v>2369</v>
      </c>
      <c r="B1186" s="5" t="s">
        <v>2370</v>
      </c>
      <c r="C1186" s="8" t="n">
        <v>7073</v>
      </c>
      <c r="D1186" s="5" t="n">
        <v>7.34</v>
      </c>
      <c r="E1186" s="5" t="n">
        <v>78.52</v>
      </c>
      <c r="F1186" s="6" t="n">
        <v>0.261</v>
      </c>
      <c r="G1186" s="7" t="n">
        <v>0.01</v>
      </c>
    </row>
    <row r="1187" customFormat="false" ht="15" hidden="false" customHeight="false" outlineLevel="0" collapsed="false">
      <c r="A1187" s="4" t="s">
        <v>2371</v>
      </c>
      <c r="B1187" s="5" t="s">
        <v>2372</v>
      </c>
      <c r="C1187" s="8" t="n">
        <v>11135</v>
      </c>
      <c r="D1187" s="5" t="n">
        <v>9.14</v>
      </c>
      <c r="E1187" s="5" t="n">
        <v>81.79</v>
      </c>
      <c r="F1187" s="6" t="n">
        <v>0.27</v>
      </c>
      <c r="G1187" s="7" t="n">
        <v>0.014</v>
      </c>
    </row>
    <row r="1188" customFormat="false" ht="15" hidden="false" customHeight="false" outlineLevel="0" collapsed="false">
      <c r="A1188" s="4" t="s">
        <v>2373</v>
      </c>
      <c r="B1188" s="5" t="s">
        <v>2374</v>
      </c>
      <c r="C1188" s="8" t="n">
        <v>9339</v>
      </c>
      <c r="D1188" s="5" t="n">
        <v>11.62</v>
      </c>
      <c r="E1188" s="5" t="n">
        <v>84.22</v>
      </c>
      <c r="F1188" s="6" t="n">
        <v>0.26</v>
      </c>
      <c r="G1188" s="7" t="n">
        <v>0.026</v>
      </c>
    </row>
    <row r="1189" customFormat="false" ht="15" hidden="false" customHeight="false" outlineLevel="0" collapsed="false">
      <c r="A1189" s="4" t="s">
        <v>2375</v>
      </c>
      <c r="B1189" s="5" t="s">
        <v>2376</v>
      </c>
      <c r="C1189" s="8" t="n">
        <v>1635</v>
      </c>
      <c r="D1189" s="5" t="n">
        <v>19.02</v>
      </c>
      <c r="E1189" s="5" t="n">
        <v>83.27</v>
      </c>
      <c r="F1189" s="6" t="n">
        <v>0.414</v>
      </c>
      <c r="G1189" s="7" t="n">
        <v>0.147</v>
      </c>
    </row>
    <row r="1190" customFormat="false" ht="22.5" hidden="false" customHeight="false" outlineLevel="0" collapsed="false">
      <c r="A1190" s="4" t="s">
        <v>2377</v>
      </c>
      <c r="B1190" s="5" t="s">
        <v>2378</v>
      </c>
      <c r="C1190" s="8" t="n">
        <v>23969</v>
      </c>
      <c r="D1190" s="5" t="n">
        <v>4.76</v>
      </c>
      <c r="E1190" s="5" t="n">
        <v>65.08</v>
      </c>
      <c r="F1190" s="6" t="n">
        <v>0.477</v>
      </c>
      <c r="G1190" s="7" t="n">
        <v>0</v>
      </c>
    </row>
    <row r="1191" customFormat="false" ht="22.5" hidden="false" customHeight="false" outlineLevel="0" collapsed="false">
      <c r="A1191" s="4" t="s">
        <v>2379</v>
      </c>
      <c r="B1191" s="5" t="s">
        <v>2380</v>
      </c>
      <c r="C1191" s="8" t="n">
        <v>11728</v>
      </c>
      <c r="D1191" s="5" t="n">
        <v>6.45</v>
      </c>
      <c r="E1191" s="5" t="n">
        <v>73.28</v>
      </c>
      <c r="F1191" s="6" t="n">
        <v>0.406</v>
      </c>
      <c r="G1191" s="7" t="n">
        <v>0</v>
      </c>
    </row>
    <row r="1192" customFormat="false" ht="22.5" hidden="false" customHeight="false" outlineLevel="0" collapsed="false">
      <c r="A1192" s="4" t="s">
        <v>2381</v>
      </c>
      <c r="B1192" s="5" t="s">
        <v>2382</v>
      </c>
      <c r="C1192" s="8" t="n">
        <v>4334</v>
      </c>
      <c r="D1192" s="5" t="n">
        <v>9</v>
      </c>
      <c r="E1192" s="5" t="n">
        <v>79.98</v>
      </c>
      <c r="F1192" s="6" t="n">
        <v>0.352</v>
      </c>
      <c r="G1192" s="7" t="n">
        <v>0.005</v>
      </c>
    </row>
    <row r="1193" customFormat="false" ht="22.5" hidden="false" customHeight="false" outlineLevel="0" collapsed="false">
      <c r="A1193" s="4" t="s">
        <v>2383</v>
      </c>
      <c r="B1193" s="5" t="s">
        <v>2384</v>
      </c>
      <c r="C1193" s="5" t="n">
        <v>272</v>
      </c>
      <c r="D1193" s="5" t="n">
        <v>21.36</v>
      </c>
      <c r="E1193" s="5" t="n">
        <v>74.04</v>
      </c>
      <c r="F1193" s="6" t="n">
        <v>0.426</v>
      </c>
      <c r="G1193" s="7" t="n">
        <v>0.07</v>
      </c>
    </row>
    <row r="1194" customFormat="false" ht="22.5" hidden="false" customHeight="false" outlineLevel="0" collapsed="false">
      <c r="A1194" s="4" t="s">
        <v>2385</v>
      </c>
      <c r="B1194" s="5" t="s">
        <v>2386</v>
      </c>
      <c r="C1194" s="8" t="n">
        <v>13011</v>
      </c>
      <c r="D1194" s="5" t="n">
        <v>6.78</v>
      </c>
      <c r="E1194" s="5" t="n">
        <v>72.52</v>
      </c>
      <c r="F1194" s="6" t="n">
        <v>0.339</v>
      </c>
      <c r="G1194" s="7" t="n">
        <v>0.011</v>
      </c>
    </row>
    <row r="1195" customFormat="false" ht="22.5" hidden="false" customHeight="false" outlineLevel="0" collapsed="false">
      <c r="A1195" s="4" t="s">
        <v>2387</v>
      </c>
      <c r="B1195" s="5" t="s">
        <v>2388</v>
      </c>
      <c r="C1195" s="8" t="n">
        <v>19588</v>
      </c>
      <c r="D1195" s="5" t="n">
        <v>8.95</v>
      </c>
      <c r="E1195" s="5" t="n">
        <v>80.21</v>
      </c>
      <c r="F1195" s="6" t="n">
        <v>0.278</v>
      </c>
      <c r="G1195" s="7" t="n">
        <v>0.014</v>
      </c>
    </row>
    <row r="1196" customFormat="false" ht="22.5" hidden="false" customHeight="false" outlineLevel="0" collapsed="false">
      <c r="A1196" s="4" t="s">
        <v>2389</v>
      </c>
      <c r="B1196" s="5" t="s">
        <v>2390</v>
      </c>
      <c r="C1196" s="8" t="n">
        <v>15424</v>
      </c>
      <c r="D1196" s="5" t="n">
        <v>11.6</v>
      </c>
      <c r="E1196" s="5" t="n">
        <v>84.19</v>
      </c>
      <c r="F1196" s="6" t="n">
        <v>0.244</v>
      </c>
      <c r="G1196" s="7" t="n">
        <v>0.034</v>
      </c>
    </row>
    <row r="1197" customFormat="false" ht="22.5" hidden="false" customHeight="false" outlineLevel="0" collapsed="false">
      <c r="A1197" s="4" t="s">
        <v>2391</v>
      </c>
      <c r="B1197" s="5" t="s">
        <v>2392</v>
      </c>
      <c r="C1197" s="8" t="n">
        <v>2849</v>
      </c>
      <c r="D1197" s="5" t="n">
        <v>20.01</v>
      </c>
      <c r="E1197" s="5" t="n">
        <v>81.82</v>
      </c>
      <c r="F1197" s="6" t="n">
        <v>0.367</v>
      </c>
      <c r="G1197" s="7" t="n">
        <v>0.143</v>
      </c>
    </row>
    <row r="1198" customFormat="false" ht="22.5" hidden="false" customHeight="false" outlineLevel="0" collapsed="false">
      <c r="A1198" s="4" t="s">
        <v>2393</v>
      </c>
      <c r="B1198" s="5" t="s">
        <v>2394</v>
      </c>
      <c r="C1198" s="8" t="n">
        <v>1432</v>
      </c>
      <c r="D1198" s="5" t="n">
        <v>3.68</v>
      </c>
      <c r="E1198" s="5" t="n">
        <v>45.02</v>
      </c>
      <c r="F1198" s="6" t="n">
        <v>0.582</v>
      </c>
      <c r="G1198" s="7" t="n">
        <v>0.003</v>
      </c>
    </row>
    <row r="1199" customFormat="false" ht="22.5" hidden="false" customHeight="false" outlineLevel="0" collapsed="false">
      <c r="A1199" s="4" t="s">
        <v>2395</v>
      </c>
      <c r="B1199" s="5" t="s">
        <v>2396</v>
      </c>
      <c r="C1199" s="8" t="n">
        <v>1114</v>
      </c>
      <c r="D1199" s="5" t="n">
        <v>8.5</v>
      </c>
      <c r="E1199" s="5" t="n">
        <v>65.02</v>
      </c>
      <c r="F1199" s="6" t="n">
        <v>0.442</v>
      </c>
      <c r="G1199" s="7" t="n">
        <v>0.003</v>
      </c>
    </row>
    <row r="1200" customFormat="false" ht="22.5" hidden="false" customHeight="false" outlineLevel="0" collapsed="false">
      <c r="A1200" s="4" t="s">
        <v>2397</v>
      </c>
      <c r="B1200" s="5" t="s">
        <v>2398</v>
      </c>
      <c r="C1200" s="5" t="n">
        <v>533</v>
      </c>
      <c r="D1200" s="5" t="n">
        <v>17.11</v>
      </c>
      <c r="E1200" s="5" t="n">
        <v>68.56</v>
      </c>
      <c r="F1200" s="6" t="n">
        <v>0.452</v>
      </c>
      <c r="G1200" s="7" t="n">
        <v>0.054</v>
      </c>
    </row>
    <row r="1201" customFormat="false" ht="22.5" hidden="false" customHeight="false" outlineLevel="0" collapsed="false">
      <c r="A1201" s="4" t="s">
        <v>2399</v>
      </c>
      <c r="B1201" s="5" t="s">
        <v>2400</v>
      </c>
      <c r="C1201" s="5" t="n">
        <v>195</v>
      </c>
      <c r="D1201" s="5" t="n">
        <v>30.84</v>
      </c>
      <c r="E1201" s="5" t="n">
        <v>66.69</v>
      </c>
      <c r="F1201" s="6" t="n">
        <v>0.569</v>
      </c>
      <c r="G1201" s="7" t="n">
        <v>0.138</v>
      </c>
    </row>
    <row r="1202" customFormat="false" ht="22.5" hidden="false" customHeight="false" outlineLevel="0" collapsed="false">
      <c r="A1202" s="4" t="s">
        <v>2401</v>
      </c>
      <c r="B1202" s="5" t="s">
        <v>2402</v>
      </c>
      <c r="C1202" s="8" t="n">
        <v>3718</v>
      </c>
      <c r="D1202" s="5" t="n">
        <v>5.55</v>
      </c>
      <c r="E1202" s="5" t="n">
        <v>41.69</v>
      </c>
      <c r="F1202" s="6" t="n">
        <v>0.499</v>
      </c>
      <c r="G1202" s="7" t="n">
        <v>0.001</v>
      </c>
    </row>
    <row r="1203" customFormat="false" ht="22.5" hidden="false" customHeight="false" outlineLevel="0" collapsed="false">
      <c r="A1203" s="4" t="s">
        <v>2403</v>
      </c>
      <c r="B1203" s="5" t="s">
        <v>2404</v>
      </c>
      <c r="C1203" s="8" t="n">
        <v>3914</v>
      </c>
      <c r="D1203" s="5" t="n">
        <v>8.94</v>
      </c>
      <c r="E1203" s="5" t="n">
        <v>50.26</v>
      </c>
      <c r="F1203" s="6" t="n">
        <v>0.428</v>
      </c>
      <c r="G1203" s="7" t="n">
        <v>0.001</v>
      </c>
    </row>
    <row r="1204" customFormat="false" ht="22.5" hidden="false" customHeight="false" outlineLevel="0" collapsed="false">
      <c r="A1204" s="4" t="s">
        <v>2405</v>
      </c>
      <c r="B1204" s="5" t="s">
        <v>2406</v>
      </c>
      <c r="C1204" s="8" t="n">
        <v>1445</v>
      </c>
      <c r="D1204" s="5" t="n">
        <v>14</v>
      </c>
      <c r="E1204" s="5" t="n">
        <v>48.83</v>
      </c>
      <c r="F1204" s="6" t="n">
        <v>0.476</v>
      </c>
      <c r="G1204" s="7" t="n">
        <v>0.013</v>
      </c>
    </row>
    <row r="1205" customFormat="false" ht="22.5" hidden="false" customHeight="false" outlineLevel="0" collapsed="false">
      <c r="A1205" s="4" t="s">
        <v>2407</v>
      </c>
      <c r="B1205" s="5" t="s">
        <v>2408</v>
      </c>
      <c r="C1205" s="5" t="n">
        <v>568</v>
      </c>
      <c r="D1205" s="5" t="n">
        <v>33.8</v>
      </c>
      <c r="E1205" s="5" t="n">
        <v>53.27</v>
      </c>
      <c r="F1205" s="6" t="n">
        <v>0.648</v>
      </c>
      <c r="G1205" s="7" t="n">
        <v>0.081</v>
      </c>
    </row>
    <row r="1206" customFormat="false" ht="15" hidden="false" customHeight="false" outlineLevel="0" collapsed="false">
      <c r="A1206" s="4" t="s">
        <v>2409</v>
      </c>
      <c r="B1206" s="5" t="s">
        <v>2410</v>
      </c>
      <c r="C1206" s="8" t="n">
        <v>5872</v>
      </c>
      <c r="D1206" s="5" t="n">
        <v>4.83</v>
      </c>
      <c r="E1206" s="5" t="n">
        <v>50.55</v>
      </c>
      <c r="F1206" s="6" t="n">
        <v>0.461</v>
      </c>
      <c r="G1206" s="7" t="n">
        <v>0</v>
      </c>
    </row>
    <row r="1207" customFormat="false" ht="15" hidden="false" customHeight="false" outlineLevel="0" collapsed="false">
      <c r="A1207" s="4" t="s">
        <v>2411</v>
      </c>
      <c r="B1207" s="5" t="s">
        <v>2412</v>
      </c>
      <c r="C1207" s="8" t="n">
        <v>4621</v>
      </c>
      <c r="D1207" s="5" t="n">
        <v>7.37</v>
      </c>
      <c r="E1207" s="5" t="n">
        <v>63.72</v>
      </c>
      <c r="F1207" s="6" t="n">
        <v>0.412</v>
      </c>
      <c r="G1207" s="7" t="n">
        <v>0.001</v>
      </c>
    </row>
    <row r="1208" customFormat="false" ht="15" hidden="false" customHeight="false" outlineLevel="0" collapsed="false">
      <c r="A1208" s="4" t="s">
        <v>2413</v>
      </c>
      <c r="B1208" s="5" t="s">
        <v>2414</v>
      </c>
      <c r="C1208" s="8" t="n">
        <v>1191</v>
      </c>
      <c r="D1208" s="5" t="n">
        <v>13.42</v>
      </c>
      <c r="E1208" s="5" t="n">
        <v>61.45</v>
      </c>
      <c r="F1208" s="6" t="n">
        <v>0.492</v>
      </c>
      <c r="G1208" s="7" t="n">
        <v>0.013</v>
      </c>
    </row>
    <row r="1209" customFormat="false" ht="15" hidden="false" customHeight="false" outlineLevel="0" collapsed="false">
      <c r="A1209" s="4" t="s">
        <v>2415</v>
      </c>
      <c r="B1209" s="5" t="s">
        <v>2416</v>
      </c>
      <c r="C1209" s="5" t="n">
        <v>327</v>
      </c>
      <c r="D1209" s="5" t="n">
        <v>30</v>
      </c>
      <c r="E1209" s="5" t="n">
        <v>64.52</v>
      </c>
      <c r="F1209" s="6" t="n">
        <v>0.624</v>
      </c>
      <c r="G1209" s="7" t="n">
        <v>0.119</v>
      </c>
    </row>
    <row r="1210" customFormat="false" ht="15" hidden="false" customHeight="false" outlineLevel="0" collapsed="false">
      <c r="A1210" s="4" t="s">
        <v>2417</v>
      </c>
      <c r="B1210" s="5" t="s">
        <v>2418</v>
      </c>
      <c r="C1210" s="8" t="n">
        <v>4717</v>
      </c>
      <c r="D1210" s="5" t="n">
        <v>3.93</v>
      </c>
      <c r="E1210" s="5" t="n">
        <v>41.73</v>
      </c>
      <c r="F1210" s="6" t="n">
        <v>0.581</v>
      </c>
      <c r="G1210" s="7" t="n">
        <v>0</v>
      </c>
    </row>
    <row r="1211" customFormat="false" ht="15" hidden="false" customHeight="false" outlineLevel="0" collapsed="false">
      <c r="A1211" s="4" t="s">
        <v>2419</v>
      </c>
      <c r="B1211" s="5" t="s">
        <v>2420</v>
      </c>
      <c r="C1211" s="8" t="n">
        <v>2103</v>
      </c>
      <c r="D1211" s="5" t="n">
        <v>7.7</v>
      </c>
      <c r="E1211" s="5" t="n">
        <v>63.64</v>
      </c>
      <c r="F1211" s="6" t="n">
        <v>0.384</v>
      </c>
      <c r="G1211" s="7" t="n">
        <v>0.001</v>
      </c>
    </row>
    <row r="1212" customFormat="false" ht="15" hidden="false" customHeight="false" outlineLevel="0" collapsed="false">
      <c r="A1212" s="4" t="s">
        <v>2421</v>
      </c>
      <c r="B1212" s="5" t="s">
        <v>2422</v>
      </c>
      <c r="C1212" s="5" t="n">
        <v>480</v>
      </c>
      <c r="D1212" s="5" t="n">
        <v>12.76</v>
      </c>
      <c r="E1212" s="5" t="n">
        <v>64.08</v>
      </c>
      <c r="F1212" s="6" t="n">
        <v>0.408</v>
      </c>
      <c r="G1212" s="7" t="n">
        <v>0.006</v>
      </c>
    </row>
    <row r="1213" customFormat="false" ht="15" hidden="false" customHeight="false" outlineLevel="0" collapsed="false">
      <c r="A1213" s="4" t="s">
        <v>2423</v>
      </c>
      <c r="B1213" s="5" t="s">
        <v>2424</v>
      </c>
      <c r="C1213" s="5" t="n">
        <v>63</v>
      </c>
      <c r="D1213" s="5" t="n">
        <v>23.43</v>
      </c>
      <c r="E1213" s="5" t="n">
        <v>56.56</v>
      </c>
      <c r="F1213" s="6" t="n">
        <v>0.635</v>
      </c>
      <c r="G1213" s="7" t="n">
        <v>0.032</v>
      </c>
    </row>
    <row r="1214" customFormat="false" ht="22.5" hidden="false" customHeight="false" outlineLevel="0" collapsed="false">
      <c r="A1214" s="4" t="s">
        <v>2425</v>
      </c>
      <c r="B1214" s="5" t="s">
        <v>2426</v>
      </c>
      <c r="C1214" s="5" t="n">
        <v>901</v>
      </c>
      <c r="D1214" s="5" t="n">
        <v>0</v>
      </c>
      <c r="E1214" s="5" t="n">
        <v>39.51</v>
      </c>
      <c r="F1214" s="6" t="n">
        <v>0.577</v>
      </c>
      <c r="G1214" s="7" t="n">
        <v>0</v>
      </c>
    </row>
    <row r="1215" customFormat="false" ht="22.5" hidden="false" customHeight="false" outlineLevel="0" collapsed="false">
      <c r="A1215" s="4" t="s">
        <v>2427</v>
      </c>
      <c r="B1215" s="5" t="s">
        <v>2428</v>
      </c>
      <c r="C1215" s="8" t="n">
        <v>1488</v>
      </c>
      <c r="D1215" s="5" t="n">
        <v>3.25</v>
      </c>
      <c r="E1215" s="5" t="n">
        <v>39.85</v>
      </c>
      <c r="F1215" s="6" t="n">
        <v>0.567</v>
      </c>
      <c r="G1215" s="7" t="n">
        <v>0</v>
      </c>
    </row>
    <row r="1216" customFormat="false" ht="22.5" hidden="false" customHeight="false" outlineLevel="0" collapsed="false">
      <c r="A1216" s="4" t="s">
        <v>2429</v>
      </c>
      <c r="B1216" s="5" t="s">
        <v>2430</v>
      </c>
      <c r="C1216" s="5" t="n">
        <v>250</v>
      </c>
      <c r="D1216" s="5" t="n">
        <v>7.97</v>
      </c>
      <c r="E1216" s="5" t="n">
        <v>58.74</v>
      </c>
      <c r="F1216" s="6" t="n">
        <v>0.536</v>
      </c>
      <c r="G1216" s="7" t="n">
        <v>0</v>
      </c>
    </row>
    <row r="1217" customFormat="false" ht="22.5" hidden="false" customHeight="false" outlineLevel="0" collapsed="false">
      <c r="A1217" s="4" t="s">
        <v>2431</v>
      </c>
      <c r="B1217" s="5" t="s">
        <v>2432</v>
      </c>
      <c r="C1217" s="5" t="n">
        <v>107</v>
      </c>
      <c r="D1217" s="5" t="n">
        <v>12.32</v>
      </c>
      <c r="E1217" s="5" t="n">
        <v>62.42</v>
      </c>
      <c r="F1217" s="6" t="n">
        <v>0.467</v>
      </c>
      <c r="G1217" s="7" t="n">
        <v>0</v>
      </c>
    </row>
    <row r="1218" customFormat="false" ht="22.5" hidden="false" customHeight="false" outlineLevel="0" collapsed="false">
      <c r="A1218" s="4" t="s">
        <v>2433</v>
      </c>
      <c r="B1218" s="5" t="s">
        <v>2434</v>
      </c>
      <c r="C1218" s="5" t="n">
        <v>61</v>
      </c>
      <c r="D1218" s="5" t="n">
        <v>19.77</v>
      </c>
      <c r="E1218" s="5" t="n">
        <v>73.16</v>
      </c>
      <c r="F1218" s="6" t="n">
        <v>0.574</v>
      </c>
      <c r="G1218" s="7" t="n">
        <v>0.115</v>
      </c>
    </row>
    <row r="1219" customFormat="false" ht="15" hidden="false" customHeight="false" outlineLevel="0" collapsed="false">
      <c r="A1219" s="4" t="s">
        <v>2435</v>
      </c>
      <c r="B1219" s="5" t="s">
        <v>2436</v>
      </c>
      <c r="C1219" s="5" t="n">
        <v>794</v>
      </c>
      <c r="D1219" s="5" t="n">
        <v>4.21</v>
      </c>
      <c r="E1219" s="5" t="n">
        <v>44.29</v>
      </c>
      <c r="F1219" s="6" t="n">
        <v>0.759</v>
      </c>
      <c r="G1219" s="7" t="n">
        <v>0</v>
      </c>
    </row>
    <row r="1220" customFormat="false" ht="15" hidden="false" customHeight="false" outlineLevel="0" collapsed="false">
      <c r="A1220" s="4" t="s">
        <v>2437</v>
      </c>
      <c r="B1220" s="5" t="s">
        <v>2438</v>
      </c>
      <c r="C1220" s="5" t="n">
        <v>197</v>
      </c>
      <c r="D1220" s="5" t="n">
        <v>8.79</v>
      </c>
      <c r="E1220" s="5" t="n">
        <v>49.27</v>
      </c>
      <c r="F1220" s="6" t="n">
        <v>0.701</v>
      </c>
      <c r="G1220" s="7" t="n">
        <v>0</v>
      </c>
    </row>
    <row r="1221" customFormat="false" ht="15" hidden="false" customHeight="false" outlineLevel="0" collapsed="false">
      <c r="A1221" s="4" t="s">
        <v>2439</v>
      </c>
      <c r="B1221" s="5" t="s">
        <v>2440</v>
      </c>
      <c r="C1221" s="5" t="n">
        <v>130</v>
      </c>
      <c r="D1221" s="5" t="n">
        <v>17.77</v>
      </c>
      <c r="E1221" s="5" t="n">
        <v>44.47</v>
      </c>
      <c r="F1221" s="6" t="n">
        <v>0.692</v>
      </c>
      <c r="G1221" s="7" t="n">
        <v>0</v>
      </c>
    </row>
    <row r="1222" customFormat="false" ht="15" hidden="false" customHeight="false" outlineLevel="0" collapsed="false">
      <c r="A1222" s="4" t="s">
        <v>2441</v>
      </c>
      <c r="B1222" s="5" t="s">
        <v>2442</v>
      </c>
      <c r="C1222" s="5" t="n">
        <v>24</v>
      </c>
      <c r="D1222" s="5" t="n">
        <v>30.46</v>
      </c>
      <c r="E1222" s="5" t="n">
        <v>43.96</v>
      </c>
      <c r="F1222" s="6" t="n">
        <v>0.708</v>
      </c>
      <c r="G1222" s="7" t="n">
        <v>0</v>
      </c>
    </row>
    <row r="1223" customFormat="false" ht="22.5" hidden="false" customHeight="false" outlineLevel="0" collapsed="false">
      <c r="A1223" s="4" t="s">
        <v>2443</v>
      </c>
      <c r="B1223" s="5" t="s">
        <v>2444</v>
      </c>
      <c r="C1223" s="5" t="n">
        <v>167</v>
      </c>
      <c r="D1223" s="5" t="n">
        <v>0</v>
      </c>
      <c r="E1223" s="5" t="n">
        <v>45.57</v>
      </c>
      <c r="F1223" s="6" t="n">
        <v>0.575</v>
      </c>
      <c r="G1223" s="7" t="n">
        <v>0</v>
      </c>
    </row>
    <row r="1224" customFormat="false" ht="22.5" hidden="false" customHeight="false" outlineLevel="0" collapsed="false">
      <c r="A1224" s="4" t="s">
        <v>2445</v>
      </c>
      <c r="B1224" s="5" t="s">
        <v>2446</v>
      </c>
      <c r="C1224" s="5" t="n">
        <v>199</v>
      </c>
      <c r="D1224" s="5" t="n">
        <v>2.76</v>
      </c>
      <c r="E1224" s="5" t="n">
        <v>45.41</v>
      </c>
      <c r="F1224" s="6" t="n">
        <v>0.583</v>
      </c>
      <c r="G1224" s="7" t="n">
        <v>0.005</v>
      </c>
    </row>
    <row r="1225" customFormat="false" ht="22.5" hidden="false" customHeight="false" outlineLevel="0" collapsed="false">
      <c r="A1225" s="4" t="s">
        <v>2447</v>
      </c>
      <c r="B1225" s="5" t="s">
        <v>2448</v>
      </c>
      <c r="C1225" s="5" t="n">
        <v>34</v>
      </c>
      <c r="D1225" s="5" t="n">
        <v>6.97</v>
      </c>
      <c r="E1225" s="5" t="n">
        <v>56.35</v>
      </c>
      <c r="F1225" s="6" t="n">
        <v>0.471</v>
      </c>
      <c r="G1225" s="7" t="n">
        <v>0</v>
      </c>
    </row>
    <row r="1226" customFormat="false" ht="22.5" hidden="false" customHeight="false" outlineLevel="0" collapsed="false">
      <c r="A1226" s="4" t="s">
        <v>2449</v>
      </c>
      <c r="B1226" s="5" t="s">
        <v>2450</v>
      </c>
      <c r="C1226" s="5" t="n">
        <v>18</v>
      </c>
      <c r="D1226" s="5" t="n">
        <v>10.89</v>
      </c>
      <c r="E1226" s="5" t="n">
        <v>55.28</v>
      </c>
      <c r="F1226" s="6" t="n">
        <v>0.833</v>
      </c>
      <c r="G1226" s="7" t="n">
        <v>0</v>
      </c>
    </row>
    <row r="1227" customFormat="false" ht="22.5" hidden="false" customHeight="false" outlineLevel="0" collapsed="false">
      <c r="A1227" s="4" t="s">
        <v>2451</v>
      </c>
      <c r="B1227" s="5" t="s">
        <v>2452</v>
      </c>
      <c r="C1227" s="5" t="n">
        <v>11</v>
      </c>
      <c r="D1227" s="5" t="n">
        <v>16.09</v>
      </c>
      <c r="E1227" s="5" t="n">
        <v>56.09</v>
      </c>
      <c r="F1227" s="6" t="n">
        <v>0.545</v>
      </c>
      <c r="G1227" s="7" t="n">
        <v>0.091</v>
      </c>
    </row>
    <row r="1228" customFormat="false" ht="15" hidden="false" customHeight="false" outlineLevel="0" collapsed="false">
      <c r="A1228" s="4" t="s">
        <v>2453</v>
      </c>
      <c r="B1228" s="5" t="s">
        <v>2454</v>
      </c>
      <c r="C1228" s="8" t="n">
        <v>8621</v>
      </c>
      <c r="D1228" s="5" t="n">
        <v>0</v>
      </c>
      <c r="E1228" s="5" t="n">
        <v>54.78</v>
      </c>
      <c r="F1228" s="6" t="n">
        <v>0.496</v>
      </c>
      <c r="G1228" s="7" t="n">
        <v>0</v>
      </c>
    </row>
    <row r="1229" customFormat="false" ht="15" hidden="false" customHeight="false" outlineLevel="0" collapsed="false">
      <c r="A1229" s="4" t="s">
        <v>2455</v>
      </c>
      <c r="B1229" s="5" t="s">
        <v>2456</v>
      </c>
      <c r="C1229" s="8" t="n">
        <v>6347</v>
      </c>
      <c r="D1229" s="5" t="n">
        <v>1.62</v>
      </c>
      <c r="E1229" s="5" t="n">
        <v>56.99</v>
      </c>
      <c r="F1229" s="6" t="n">
        <v>0.469</v>
      </c>
      <c r="G1229" s="7" t="n">
        <v>0</v>
      </c>
    </row>
    <row r="1230" customFormat="false" ht="15" hidden="false" customHeight="false" outlineLevel="0" collapsed="false">
      <c r="A1230" s="4" t="s">
        <v>2457</v>
      </c>
      <c r="B1230" s="5" t="s">
        <v>2458</v>
      </c>
      <c r="C1230" s="5" t="n">
        <v>306</v>
      </c>
      <c r="D1230" s="5" t="n">
        <v>4.01</v>
      </c>
      <c r="E1230" s="5" t="n">
        <v>67.5</v>
      </c>
      <c r="F1230" s="6" t="n">
        <v>0.399</v>
      </c>
      <c r="G1230" s="7" t="n">
        <v>0</v>
      </c>
    </row>
    <row r="1231" customFormat="false" ht="15" hidden="false" customHeight="false" outlineLevel="0" collapsed="false">
      <c r="A1231" s="4" t="s">
        <v>2459</v>
      </c>
      <c r="B1231" s="5" t="s">
        <v>2460</v>
      </c>
      <c r="C1231" s="5" t="n">
        <v>48</v>
      </c>
      <c r="D1231" s="5" t="n">
        <v>8.42</v>
      </c>
      <c r="E1231" s="5" t="n">
        <v>70.88</v>
      </c>
      <c r="F1231" s="6" t="n">
        <v>0.417</v>
      </c>
      <c r="G1231" s="7" t="n">
        <v>0.021</v>
      </c>
    </row>
    <row r="1232" customFormat="false" ht="15" hidden="false" customHeight="false" outlineLevel="0" collapsed="false">
      <c r="A1232" s="4" t="s">
        <v>2461</v>
      </c>
      <c r="B1232" s="5" t="s">
        <v>2462</v>
      </c>
      <c r="C1232" s="8" t="n">
        <v>1431</v>
      </c>
      <c r="D1232" s="5" t="n">
        <v>0</v>
      </c>
      <c r="E1232" s="5" t="n">
        <v>51.6</v>
      </c>
      <c r="F1232" s="6" t="n">
        <v>0.378</v>
      </c>
      <c r="G1232" s="7" t="n">
        <v>0</v>
      </c>
    </row>
    <row r="1233" customFormat="false" ht="15" hidden="false" customHeight="false" outlineLevel="0" collapsed="false">
      <c r="A1233" s="4" t="s">
        <v>2463</v>
      </c>
      <c r="B1233" s="5" t="s">
        <v>2464</v>
      </c>
      <c r="C1233" s="5" t="n">
        <v>230</v>
      </c>
      <c r="D1233" s="5" t="n">
        <v>1.69</v>
      </c>
      <c r="E1233" s="5" t="n">
        <v>53.08</v>
      </c>
      <c r="F1233" s="6" t="n">
        <v>0.5</v>
      </c>
      <c r="G1233" s="7" t="n">
        <v>0</v>
      </c>
    </row>
    <row r="1234" customFormat="false" ht="15" hidden="false" customHeight="false" outlineLevel="0" collapsed="false">
      <c r="A1234" s="4" t="s">
        <v>2465</v>
      </c>
      <c r="B1234" s="5" t="s">
        <v>2466</v>
      </c>
      <c r="C1234" s="5" t="n">
        <v>26</v>
      </c>
      <c r="D1234" s="5" t="n">
        <v>5.81</v>
      </c>
      <c r="E1234" s="5" t="n">
        <v>54.42</v>
      </c>
      <c r="F1234" s="6" t="n">
        <v>0.538</v>
      </c>
      <c r="G1234" s="7" t="n">
        <v>0</v>
      </c>
    </row>
    <row r="1235" customFormat="false" ht="15" hidden="false" customHeight="false" outlineLevel="0" collapsed="false">
      <c r="A1235" s="4" t="s">
        <v>2467</v>
      </c>
      <c r="B1235" s="5" t="s">
        <v>2468</v>
      </c>
      <c r="C1235" s="5" t="n">
        <v>34</v>
      </c>
      <c r="D1235" s="5" t="n">
        <v>8.82</v>
      </c>
      <c r="E1235" s="5" t="n">
        <v>54.79</v>
      </c>
      <c r="F1235" s="6" t="n">
        <v>0.735</v>
      </c>
      <c r="G1235" s="7" t="n">
        <v>0</v>
      </c>
    </row>
    <row r="1236" customFormat="false" ht="22.5" hidden="false" customHeight="false" outlineLevel="0" collapsed="false">
      <c r="A1236" s="4" t="s">
        <v>2469</v>
      </c>
      <c r="B1236" s="5" t="s">
        <v>2470</v>
      </c>
      <c r="C1236" s="8" t="n">
        <v>3039</v>
      </c>
      <c r="D1236" s="5" t="n">
        <v>0</v>
      </c>
      <c r="E1236" s="5" t="n">
        <v>48.96</v>
      </c>
      <c r="F1236" s="6" t="n">
        <v>0.573</v>
      </c>
      <c r="G1236" s="7" t="n">
        <v>0</v>
      </c>
    </row>
    <row r="1237" customFormat="false" ht="15" hidden="false" customHeight="false" outlineLevel="0" collapsed="false">
      <c r="A1237" s="4" t="s">
        <v>2471</v>
      </c>
      <c r="B1237" s="5" t="s">
        <v>2472</v>
      </c>
      <c r="C1237" s="8" t="n">
        <v>1848</v>
      </c>
      <c r="D1237" s="5" t="n">
        <v>1.83</v>
      </c>
      <c r="E1237" s="5" t="n">
        <v>47.22</v>
      </c>
      <c r="F1237" s="6" t="n">
        <v>0.665</v>
      </c>
      <c r="G1237" s="7" t="n">
        <v>0</v>
      </c>
    </row>
    <row r="1238" customFormat="false" ht="15" hidden="false" customHeight="false" outlineLevel="0" collapsed="false">
      <c r="A1238" s="4" t="s">
        <v>2473</v>
      </c>
      <c r="B1238" s="5" t="s">
        <v>2474</v>
      </c>
      <c r="C1238" s="5" t="n">
        <v>121</v>
      </c>
      <c r="D1238" s="5" t="n">
        <v>5.97</v>
      </c>
      <c r="E1238" s="5" t="n">
        <v>47.68</v>
      </c>
      <c r="F1238" s="6" t="n">
        <v>0.661</v>
      </c>
      <c r="G1238" s="7" t="n">
        <v>0</v>
      </c>
    </row>
    <row r="1239" customFormat="false" ht="15" hidden="false" customHeight="false" outlineLevel="0" collapsed="false">
      <c r="A1239" s="4" t="s">
        <v>2475</v>
      </c>
      <c r="B1239" s="5" t="s">
        <v>2476</v>
      </c>
      <c r="C1239" s="5" t="n">
        <v>49</v>
      </c>
      <c r="D1239" s="5" t="n">
        <v>8.71</v>
      </c>
      <c r="E1239" s="5" t="n">
        <v>56.57</v>
      </c>
      <c r="F1239" s="6" t="n">
        <v>0.592</v>
      </c>
      <c r="G1239" s="7" t="n">
        <v>0</v>
      </c>
    </row>
    <row r="1240" customFormat="false" ht="15" hidden="false" customHeight="false" outlineLevel="0" collapsed="false">
      <c r="A1240" s="4" t="s">
        <v>2477</v>
      </c>
      <c r="B1240" s="5" t="s">
        <v>2478</v>
      </c>
      <c r="C1240" s="8" t="n">
        <v>1534</v>
      </c>
      <c r="D1240" s="5" t="n">
        <v>7.09</v>
      </c>
      <c r="E1240" s="5" t="n">
        <v>42.2</v>
      </c>
      <c r="F1240" s="6" t="n">
        <v>0.692</v>
      </c>
      <c r="G1240" s="7" t="n">
        <v>0.01</v>
      </c>
    </row>
    <row r="1241" customFormat="false" ht="15" hidden="false" customHeight="false" outlineLevel="0" collapsed="false">
      <c r="A1241" s="4" t="s">
        <v>2479</v>
      </c>
      <c r="B1241" s="5" t="s">
        <v>2480</v>
      </c>
      <c r="C1241" s="8" t="n">
        <v>2149</v>
      </c>
      <c r="D1241" s="5" t="n">
        <v>12.62</v>
      </c>
      <c r="E1241" s="5" t="n">
        <v>56.34</v>
      </c>
      <c r="F1241" s="6" t="n">
        <v>0.644</v>
      </c>
      <c r="G1241" s="7" t="n">
        <v>0.005</v>
      </c>
    </row>
    <row r="1242" customFormat="false" ht="15" hidden="false" customHeight="false" outlineLevel="0" collapsed="false">
      <c r="A1242" s="4" t="s">
        <v>2481</v>
      </c>
      <c r="B1242" s="5" t="s">
        <v>2482</v>
      </c>
      <c r="C1242" s="8" t="n">
        <v>5429</v>
      </c>
      <c r="D1242" s="5" t="n">
        <v>18.18</v>
      </c>
      <c r="E1242" s="5" t="n">
        <v>65.74</v>
      </c>
      <c r="F1242" s="6" t="n">
        <v>0.591</v>
      </c>
      <c r="G1242" s="7" t="n">
        <v>0.013</v>
      </c>
    </row>
    <row r="1243" customFormat="false" ht="15" hidden="false" customHeight="false" outlineLevel="0" collapsed="false">
      <c r="A1243" s="4" t="s">
        <v>2483</v>
      </c>
      <c r="B1243" s="5" t="s">
        <v>2484</v>
      </c>
      <c r="C1243" s="8" t="n">
        <v>3797</v>
      </c>
      <c r="D1243" s="5" t="n">
        <v>30.32</v>
      </c>
      <c r="E1243" s="5" t="n">
        <v>66.76</v>
      </c>
      <c r="F1243" s="6" t="n">
        <v>0.627</v>
      </c>
      <c r="G1243" s="7" t="n">
        <v>0.069</v>
      </c>
    </row>
    <row r="1244" customFormat="false" ht="15" hidden="false" customHeight="false" outlineLevel="0" collapsed="false">
      <c r="A1244" s="4" t="s">
        <v>2485</v>
      </c>
      <c r="B1244" s="5" t="s">
        <v>2486</v>
      </c>
      <c r="C1244" s="5" t="n">
        <v>963</v>
      </c>
      <c r="D1244" s="5" t="n">
        <v>0</v>
      </c>
      <c r="E1244" s="5" t="n">
        <v>58.5</v>
      </c>
      <c r="F1244" s="6" t="n">
        <v>0.685</v>
      </c>
      <c r="G1244" s="7" t="n">
        <v>0</v>
      </c>
    </row>
    <row r="1245" customFormat="false" ht="15" hidden="false" customHeight="false" outlineLevel="0" collapsed="false">
      <c r="A1245" s="4" t="s">
        <v>2487</v>
      </c>
      <c r="B1245" s="5" t="s">
        <v>2488</v>
      </c>
      <c r="C1245" s="8" t="n">
        <v>1320</v>
      </c>
      <c r="D1245" s="5" t="n">
        <v>2.8</v>
      </c>
      <c r="E1245" s="5" t="n">
        <v>52.96</v>
      </c>
      <c r="F1245" s="6" t="n">
        <v>0.703</v>
      </c>
      <c r="G1245" s="7" t="n">
        <v>0.002</v>
      </c>
    </row>
    <row r="1246" customFormat="false" ht="15" hidden="false" customHeight="false" outlineLevel="0" collapsed="false">
      <c r="A1246" s="4" t="s">
        <v>2489</v>
      </c>
      <c r="B1246" s="5" t="s">
        <v>2490</v>
      </c>
      <c r="C1246" s="5" t="n">
        <v>728</v>
      </c>
      <c r="D1246" s="5" t="n">
        <v>6.86</v>
      </c>
      <c r="E1246" s="5" t="n">
        <v>60.33</v>
      </c>
      <c r="F1246" s="6" t="n">
        <v>0.651</v>
      </c>
      <c r="G1246" s="7" t="n">
        <v>0.003</v>
      </c>
    </row>
    <row r="1247" customFormat="false" ht="15" hidden="false" customHeight="false" outlineLevel="0" collapsed="false">
      <c r="A1247" s="4" t="s">
        <v>2491</v>
      </c>
      <c r="B1247" s="5" t="s">
        <v>2492</v>
      </c>
      <c r="C1247" s="8" t="n">
        <v>2506</v>
      </c>
      <c r="D1247" s="5" t="n">
        <v>13.63</v>
      </c>
      <c r="E1247" s="5" t="n">
        <v>65.13</v>
      </c>
      <c r="F1247" s="6" t="n">
        <v>0.687</v>
      </c>
      <c r="G1247" s="7" t="n">
        <v>0.006</v>
      </c>
    </row>
    <row r="1248" customFormat="false" ht="15" hidden="false" customHeight="false" outlineLevel="0" collapsed="false">
      <c r="A1248" s="4" t="s">
        <v>2493</v>
      </c>
      <c r="B1248" s="5" t="s">
        <v>2494</v>
      </c>
      <c r="C1248" s="8" t="n">
        <v>1332</v>
      </c>
      <c r="D1248" s="5" t="n">
        <v>21.97</v>
      </c>
      <c r="E1248" s="5" t="n">
        <v>66.7</v>
      </c>
      <c r="F1248" s="6" t="n">
        <v>0.705</v>
      </c>
      <c r="G1248" s="7" t="n">
        <v>0.033</v>
      </c>
    </row>
    <row r="1249" customFormat="false" ht="22.5" hidden="false" customHeight="false" outlineLevel="0" collapsed="false">
      <c r="A1249" s="4" t="s">
        <v>2495</v>
      </c>
      <c r="B1249" s="5" t="s">
        <v>2496</v>
      </c>
      <c r="C1249" s="8" t="n">
        <v>19108</v>
      </c>
      <c r="D1249" s="5" t="n">
        <v>0</v>
      </c>
      <c r="E1249" s="5" t="n">
        <v>34.26</v>
      </c>
      <c r="F1249" s="6" t="n">
        <v>0.578</v>
      </c>
      <c r="G1249" s="7" t="n">
        <v>0</v>
      </c>
    </row>
    <row r="1250" customFormat="false" ht="22.5" hidden="false" customHeight="false" outlineLevel="0" collapsed="false">
      <c r="A1250" s="4" t="s">
        <v>2497</v>
      </c>
      <c r="B1250" s="5" t="s">
        <v>2498</v>
      </c>
      <c r="C1250" s="5" t="n">
        <v>684</v>
      </c>
      <c r="D1250" s="5" t="n">
        <v>3.42</v>
      </c>
      <c r="E1250" s="5" t="n">
        <v>20.34</v>
      </c>
      <c r="F1250" s="6" t="n">
        <v>0.532</v>
      </c>
      <c r="G1250" s="7" t="n">
        <v>0.003</v>
      </c>
    </row>
    <row r="1251" customFormat="false" ht="22.5" hidden="false" customHeight="false" outlineLevel="0" collapsed="false">
      <c r="A1251" s="4" t="s">
        <v>2499</v>
      </c>
      <c r="B1251" s="5" t="s">
        <v>2500</v>
      </c>
      <c r="C1251" s="5" t="n">
        <v>74</v>
      </c>
      <c r="D1251" s="5" t="n">
        <v>8.27</v>
      </c>
      <c r="E1251" s="5" t="n">
        <v>32.84</v>
      </c>
      <c r="F1251" s="6" t="n">
        <v>0.351</v>
      </c>
      <c r="G1251" s="7" t="n">
        <v>0</v>
      </c>
    </row>
    <row r="1252" customFormat="false" ht="22.5" hidden="false" customHeight="false" outlineLevel="0" collapsed="false">
      <c r="A1252" s="4" t="s">
        <v>2501</v>
      </c>
      <c r="B1252" s="5" t="s">
        <v>2502</v>
      </c>
      <c r="C1252" s="5" t="n">
        <v>18</v>
      </c>
      <c r="D1252" s="5" t="n">
        <v>17.22</v>
      </c>
      <c r="E1252" s="5" t="n">
        <v>61.56</v>
      </c>
      <c r="F1252" s="6" t="n">
        <v>0.444</v>
      </c>
      <c r="G1252" s="7" t="n">
        <v>0</v>
      </c>
    </row>
    <row r="1253" customFormat="false" ht="22.5" hidden="false" customHeight="false" outlineLevel="0" collapsed="false">
      <c r="A1253" s="4" t="s">
        <v>2503</v>
      </c>
      <c r="B1253" s="5" t="s">
        <v>2504</v>
      </c>
      <c r="C1253" s="5" t="n">
        <v>15</v>
      </c>
      <c r="D1253" s="5" t="n">
        <v>16.53</v>
      </c>
      <c r="E1253" s="5" t="n">
        <v>41</v>
      </c>
      <c r="F1253" s="6" t="n">
        <v>0.6</v>
      </c>
      <c r="G1253" s="7" t="n">
        <v>0.2</v>
      </c>
    </row>
    <row r="1254" customFormat="false" ht="15" hidden="false" customHeight="false" outlineLevel="0" collapsed="false">
      <c r="A1254" s="4" t="s">
        <v>2505</v>
      </c>
      <c r="B1254" s="5" t="s">
        <v>2506</v>
      </c>
      <c r="C1254" s="5" t="n">
        <v>786</v>
      </c>
      <c r="D1254" s="5" t="n">
        <v>5.14</v>
      </c>
      <c r="E1254" s="5" t="n">
        <v>41.17</v>
      </c>
      <c r="F1254" s="6" t="n">
        <v>0.603</v>
      </c>
      <c r="G1254" s="7" t="n">
        <v>0.02</v>
      </c>
    </row>
    <row r="1255" customFormat="false" ht="15" hidden="false" customHeight="false" outlineLevel="0" collapsed="false">
      <c r="A1255" s="4" t="s">
        <v>2507</v>
      </c>
      <c r="B1255" s="5" t="s">
        <v>2508</v>
      </c>
      <c r="C1255" s="5" t="n">
        <v>349</v>
      </c>
      <c r="D1255" s="5" t="n">
        <v>13.99</v>
      </c>
      <c r="E1255" s="5" t="n">
        <v>38.3</v>
      </c>
      <c r="F1255" s="6" t="n">
        <v>0.553</v>
      </c>
      <c r="G1255" s="7" t="n">
        <v>0.029</v>
      </c>
    </row>
    <row r="1256" customFormat="false" ht="15" hidden="false" customHeight="false" outlineLevel="0" collapsed="false">
      <c r="A1256" s="4" t="s">
        <v>2509</v>
      </c>
      <c r="B1256" s="5" t="s">
        <v>2510</v>
      </c>
      <c r="C1256" s="5" t="n">
        <v>184</v>
      </c>
      <c r="D1256" s="5" t="n">
        <v>21.85</v>
      </c>
      <c r="E1256" s="5" t="n">
        <v>59.23</v>
      </c>
      <c r="F1256" s="6" t="n">
        <v>0.533</v>
      </c>
      <c r="G1256" s="7" t="n">
        <v>0.087</v>
      </c>
    </row>
    <row r="1257" customFormat="false" ht="15" hidden="false" customHeight="false" outlineLevel="0" collapsed="false">
      <c r="A1257" s="4" t="s">
        <v>2511</v>
      </c>
      <c r="B1257" s="5" t="s">
        <v>2512</v>
      </c>
      <c r="C1257" s="5" t="n">
        <v>53</v>
      </c>
      <c r="D1257" s="5" t="n">
        <v>28.26</v>
      </c>
      <c r="E1257" s="5" t="n">
        <v>67.3</v>
      </c>
      <c r="F1257" s="6" t="n">
        <v>0.472</v>
      </c>
      <c r="G1257" s="7" t="n">
        <v>0.151</v>
      </c>
    </row>
    <row r="1258" customFormat="false" ht="15" hidden="false" customHeight="false" outlineLevel="0" collapsed="false">
      <c r="A1258" s="4" t="s">
        <v>2513</v>
      </c>
      <c r="B1258" s="5" t="s">
        <v>2514</v>
      </c>
      <c r="C1258" s="8" t="n">
        <v>5570</v>
      </c>
      <c r="D1258" s="5" t="n">
        <v>0.64</v>
      </c>
      <c r="E1258" s="5" t="n">
        <v>78.71</v>
      </c>
      <c r="F1258" s="6" t="n">
        <v>0.311</v>
      </c>
      <c r="G1258" s="7" t="n">
        <v>0.027</v>
      </c>
    </row>
    <row r="1259" customFormat="false" ht="15" hidden="false" customHeight="false" outlineLevel="0" collapsed="false">
      <c r="A1259" s="4" t="s">
        <v>2515</v>
      </c>
      <c r="B1259" s="5" t="s">
        <v>2516</v>
      </c>
      <c r="C1259" s="8" t="n">
        <v>3890</v>
      </c>
      <c r="D1259" s="5" t="n">
        <v>4.97</v>
      </c>
      <c r="E1259" s="5" t="n">
        <v>72.86</v>
      </c>
      <c r="F1259" s="6" t="n">
        <v>0.359</v>
      </c>
      <c r="G1259" s="7" t="n">
        <v>0.028</v>
      </c>
    </row>
    <row r="1260" customFormat="false" ht="15" hidden="false" customHeight="false" outlineLevel="0" collapsed="false">
      <c r="A1260" s="4" t="s">
        <v>2517</v>
      </c>
      <c r="B1260" s="5" t="s">
        <v>2518</v>
      </c>
      <c r="C1260" s="8" t="n">
        <v>4442</v>
      </c>
      <c r="D1260" s="5" t="n">
        <v>8.65</v>
      </c>
      <c r="E1260" s="5" t="n">
        <v>80.6</v>
      </c>
      <c r="F1260" s="6" t="n">
        <v>0.284</v>
      </c>
      <c r="G1260" s="7" t="n">
        <v>0.034</v>
      </c>
    </row>
    <row r="1261" customFormat="false" ht="15" hidden="false" customHeight="false" outlineLevel="0" collapsed="false">
      <c r="A1261" s="4" t="s">
        <v>2519</v>
      </c>
      <c r="B1261" s="5" t="s">
        <v>2520</v>
      </c>
      <c r="C1261" s="8" t="n">
        <v>4778</v>
      </c>
      <c r="D1261" s="5" t="n">
        <v>12.41</v>
      </c>
      <c r="E1261" s="5" t="n">
        <v>84.79</v>
      </c>
      <c r="F1261" s="6" t="n">
        <v>0.26</v>
      </c>
      <c r="G1261" s="7" t="n">
        <v>0.052</v>
      </c>
    </row>
    <row r="1262" customFormat="false" ht="15" hidden="false" customHeight="false" outlineLevel="0" collapsed="false">
      <c r="A1262" s="4" t="s">
        <v>2521</v>
      </c>
      <c r="B1262" s="5" t="s">
        <v>2522</v>
      </c>
      <c r="C1262" s="5" t="n">
        <v>768</v>
      </c>
      <c r="D1262" s="5" t="n">
        <v>17.66</v>
      </c>
      <c r="E1262" s="5" t="n">
        <v>83.96</v>
      </c>
      <c r="F1262" s="6" t="n">
        <v>0.376</v>
      </c>
      <c r="G1262" s="7" t="n">
        <v>0.178</v>
      </c>
    </row>
    <row r="1263" customFormat="false" ht="22.5" hidden="false" customHeight="false" outlineLevel="0" collapsed="false">
      <c r="A1263" s="4" t="s">
        <v>2523</v>
      </c>
      <c r="B1263" s="5" t="s">
        <v>2524</v>
      </c>
      <c r="C1263" s="8" t="n">
        <v>1316</v>
      </c>
      <c r="D1263" s="5" t="n">
        <v>0.65</v>
      </c>
      <c r="E1263" s="5" t="n">
        <v>48.13</v>
      </c>
      <c r="F1263" s="6" t="n">
        <v>0.456</v>
      </c>
      <c r="G1263" s="7" t="n">
        <v>0.017</v>
      </c>
    </row>
    <row r="1264" customFormat="false" ht="22.5" hidden="false" customHeight="false" outlineLevel="0" collapsed="false">
      <c r="A1264" s="4" t="s">
        <v>2525</v>
      </c>
      <c r="B1264" s="5" t="s">
        <v>2526</v>
      </c>
      <c r="C1264" s="5" t="n">
        <v>618</v>
      </c>
      <c r="D1264" s="5" t="n">
        <v>3.84</v>
      </c>
      <c r="E1264" s="5" t="n">
        <v>35.23</v>
      </c>
      <c r="F1264" s="6" t="n">
        <v>0.505</v>
      </c>
      <c r="G1264" s="7" t="n">
        <v>0.011</v>
      </c>
    </row>
    <row r="1265" customFormat="false" ht="22.5" hidden="false" customHeight="false" outlineLevel="0" collapsed="false">
      <c r="A1265" s="4" t="s">
        <v>2527</v>
      </c>
      <c r="B1265" s="5" t="s">
        <v>2528</v>
      </c>
      <c r="C1265" s="5" t="n">
        <v>401</v>
      </c>
      <c r="D1265" s="5" t="n">
        <v>6.81</v>
      </c>
      <c r="E1265" s="5" t="n">
        <v>66.55</v>
      </c>
      <c r="F1265" s="6" t="n">
        <v>0.322</v>
      </c>
      <c r="G1265" s="7" t="n">
        <v>0.032</v>
      </c>
    </row>
    <row r="1266" customFormat="false" ht="22.5" hidden="false" customHeight="false" outlineLevel="0" collapsed="false">
      <c r="A1266" s="4" t="s">
        <v>2529</v>
      </c>
      <c r="B1266" s="5" t="s">
        <v>2530</v>
      </c>
      <c r="C1266" s="5" t="n">
        <v>688</v>
      </c>
      <c r="D1266" s="5" t="n">
        <v>11.96</v>
      </c>
      <c r="E1266" s="5" t="n">
        <v>82.46</v>
      </c>
      <c r="F1266" s="6" t="n">
        <v>0.23</v>
      </c>
      <c r="G1266" s="7" t="n">
        <v>0.045</v>
      </c>
    </row>
    <row r="1267" customFormat="false" ht="22.5" hidden="false" customHeight="false" outlineLevel="0" collapsed="false">
      <c r="A1267" s="4" t="s">
        <v>2531</v>
      </c>
      <c r="B1267" s="5" t="s">
        <v>2532</v>
      </c>
      <c r="C1267" s="5" t="n">
        <v>93</v>
      </c>
      <c r="D1267" s="5" t="n">
        <v>18.1</v>
      </c>
      <c r="E1267" s="5" t="n">
        <v>81.3</v>
      </c>
      <c r="F1267" s="6" t="n">
        <v>0.301</v>
      </c>
      <c r="G1267" s="7" t="n">
        <v>0.183</v>
      </c>
    </row>
    <row r="1268" customFormat="false" ht="22.5" hidden="false" customHeight="false" outlineLevel="0" collapsed="false">
      <c r="A1268" s="4" t="s">
        <v>2533</v>
      </c>
      <c r="B1268" s="5" t="s">
        <v>2534</v>
      </c>
      <c r="C1268" s="8" t="n">
        <v>1735</v>
      </c>
      <c r="D1268" s="5" t="n">
        <v>0.7</v>
      </c>
      <c r="E1268" s="5" t="n">
        <v>10.91</v>
      </c>
      <c r="F1268" s="6" t="n">
        <v>0.681</v>
      </c>
      <c r="G1268" s="7" t="n">
        <v>0</v>
      </c>
    </row>
    <row r="1269" customFormat="false" ht="22.5" hidden="false" customHeight="false" outlineLevel="0" collapsed="false">
      <c r="A1269" s="4" t="s">
        <v>2535</v>
      </c>
      <c r="B1269" s="5" t="s">
        <v>2536</v>
      </c>
      <c r="C1269" s="5" t="n">
        <v>660</v>
      </c>
      <c r="D1269" s="5" t="n">
        <v>2.52</v>
      </c>
      <c r="E1269" s="5" t="n">
        <v>11.05</v>
      </c>
      <c r="F1269" s="6" t="n">
        <v>0.65</v>
      </c>
      <c r="G1269" s="7" t="n">
        <v>0</v>
      </c>
    </row>
    <row r="1270" customFormat="false" ht="22.5" hidden="false" customHeight="false" outlineLevel="0" collapsed="false">
      <c r="A1270" s="4" t="s">
        <v>2537</v>
      </c>
      <c r="B1270" s="5" t="s">
        <v>2538</v>
      </c>
      <c r="C1270" s="5" t="n">
        <v>89</v>
      </c>
      <c r="D1270" s="5" t="n">
        <v>4.73</v>
      </c>
      <c r="E1270" s="5" t="n">
        <v>7.98</v>
      </c>
      <c r="F1270" s="6" t="n">
        <v>0.596</v>
      </c>
      <c r="G1270" s="7" t="n">
        <v>0</v>
      </c>
    </row>
    <row r="1271" customFormat="false" ht="22.5" hidden="false" customHeight="false" outlineLevel="0" collapsed="false">
      <c r="A1271" s="4" t="s">
        <v>2539</v>
      </c>
      <c r="B1271" s="5" t="s">
        <v>2540</v>
      </c>
      <c r="C1271" s="5" t="n">
        <v>12</v>
      </c>
      <c r="D1271" s="5" t="n">
        <v>13.08</v>
      </c>
      <c r="E1271" s="5" t="n">
        <v>11.66</v>
      </c>
      <c r="F1271" s="6" t="n">
        <v>0.333</v>
      </c>
      <c r="G1271" s="7" t="n">
        <v>0</v>
      </c>
    </row>
    <row r="1272" customFormat="false" ht="22.5" hidden="false" customHeight="false" outlineLevel="0" collapsed="false">
      <c r="A1272" s="4" t="s">
        <v>2541</v>
      </c>
      <c r="B1272" s="5" t="s">
        <v>2542</v>
      </c>
      <c r="C1272" s="8" t="n">
        <v>6268</v>
      </c>
      <c r="D1272" s="5" t="n">
        <v>0.66</v>
      </c>
      <c r="E1272" s="5" t="n">
        <v>53.1</v>
      </c>
      <c r="F1272" s="6" t="n">
        <v>0.51</v>
      </c>
      <c r="G1272" s="7" t="n">
        <v>0.002</v>
      </c>
    </row>
    <row r="1273" customFormat="false" ht="22.5" hidden="false" customHeight="false" outlineLevel="0" collapsed="false">
      <c r="A1273" s="4" t="s">
        <v>2543</v>
      </c>
      <c r="B1273" s="5" t="s">
        <v>2544</v>
      </c>
      <c r="C1273" s="8" t="n">
        <v>2282</v>
      </c>
      <c r="D1273" s="5" t="n">
        <v>3.09</v>
      </c>
      <c r="E1273" s="5" t="n">
        <v>53.62</v>
      </c>
      <c r="F1273" s="6" t="n">
        <v>0.532</v>
      </c>
      <c r="G1273" s="7" t="n">
        <v>0.005</v>
      </c>
    </row>
    <row r="1274" customFormat="false" ht="22.5" hidden="false" customHeight="false" outlineLevel="0" collapsed="false">
      <c r="A1274" s="4" t="s">
        <v>2545</v>
      </c>
      <c r="B1274" s="5" t="s">
        <v>2546</v>
      </c>
      <c r="C1274" s="8" t="n">
        <v>1546</v>
      </c>
      <c r="D1274" s="5" t="n">
        <v>6.4</v>
      </c>
      <c r="E1274" s="5" t="n">
        <v>70.65</v>
      </c>
      <c r="F1274" s="6" t="n">
        <v>0.31</v>
      </c>
      <c r="G1274" s="7" t="n">
        <v>0.001</v>
      </c>
    </row>
    <row r="1275" customFormat="false" ht="22.5" hidden="false" customHeight="false" outlineLevel="0" collapsed="false">
      <c r="A1275" s="4" t="s">
        <v>2547</v>
      </c>
      <c r="B1275" s="5" t="s">
        <v>2548</v>
      </c>
      <c r="C1275" s="8" t="n">
        <v>3096</v>
      </c>
      <c r="D1275" s="5" t="n">
        <v>11</v>
      </c>
      <c r="E1275" s="5" t="n">
        <v>81.07</v>
      </c>
      <c r="F1275" s="6" t="n">
        <v>0.228</v>
      </c>
      <c r="G1275" s="7" t="n">
        <v>0.008</v>
      </c>
    </row>
    <row r="1276" customFormat="false" ht="22.5" hidden="false" customHeight="false" outlineLevel="0" collapsed="false">
      <c r="A1276" s="4" t="s">
        <v>2549</v>
      </c>
      <c r="B1276" s="5" t="s">
        <v>2550</v>
      </c>
      <c r="C1276" s="5" t="n">
        <v>223</v>
      </c>
      <c r="D1276" s="5" t="n">
        <v>17.27</v>
      </c>
      <c r="E1276" s="5" t="n">
        <v>79.12</v>
      </c>
      <c r="F1276" s="6" t="n">
        <v>0.354</v>
      </c>
      <c r="G1276" s="7" t="n">
        <v>0.072</v>
      </c>
    </row>
    <row r="1277" customFormat="false" ht="22.5" hidden="false" customHeight="false" outlineLevel="0" collapsed="false">
      <c r="A1277" s="4" t="s">
        <v>2551</v>
      </c>
      <c r="B1277" s="5" t="s">
        <v>2552</v>
      </c>
      <c r="C1277" s="5" t="n">
        <v>674</v>
      </c>
      <c r="D1277" s="5" t="n">
        <v>0.81</v>
      </c>
      <c r="E1277" s="5" t="n">
        <v>65.09</v>
      </c>
      <c r="F1277" s="6" t="n">
        <v>0.464</v>
      </c>
      <c r="G1277" s="7" t="n">
        <v>0.003</v>
      </c>
    </row>
    <row r="1278" customFormat="false" ht="15" hidden="false" customHeight="false" outlineLevel="0" collapsed="false">
      <c r="A1278" s="4" t="s">
        <v>2553</v>
      </c>
      <c r="B1278" s="5" t="s">
        <v>2554</v>
      </c>
      <c r="C1278" s="5" t="n">
        <v>344</v>
      </c>
      <c r="D1278" s="5" t="n">
        <v>3.65</v>
      </c>
      <c r="E1278" s="5" t="n">
        <v>64.71</v>
      </c>
      <c r="F1278" s="6" t="n">
        <v>0.404</v>
      </c>
      <c r="G1278" s="7" t="n">
        <v>0.006</v>
      </c>
    </row>
    <row r="1279" customFormat="false" ht="15" hidden="false" customHeight="false" outlineLevel="0" collapsed="false">
      <c r="A1279" s="4" t="s">
        <v>2555</v>
      </c>
      <c r="B1279" s="5" t="s">
        <v>2556</v>
      </c>
      <c r="C1279" s="5" t="n">
        <v>136</v>
      </c>
      <c r="D1279" s="5" t="n">
        <v>8.32</v>
      </c>
      <c r="E1279" s="5" t="n">
        <v>69.33</v>
      </c>
      <c r="F1279" s="6" t="n">
        <v>0.397</v>
      </c>
      <c r="G1279" s="7" t="n">
        <v>0.007</v>
      </c>
    </row>
    <row r="1280" customFormat="false" ht="15" hidden="false" customHeight="false" outlineLevel="0" collapsed="false">
      <c r="A1280" s="4" t="s">
        <v>2557</v>
      </c>
      <c r="B1280" s="5" t="s">
        <v>2558</v>
      </c>
      <c r="C1280" s="5" t="n">
        <v>93</v>
      </c>
      <c r="D1280" s="5" t="n">
        <v>11.96</v>
      </c>
      <c r="E1280" s="5" t="n">
        <v>77.84</v>
      </c>
      <c r="F1280" s="6" t="n">
        <v>0.355</v>
      </c>
      <c r="G1280" s="7" t="n">
        <v>0.075</v>
      </c>
    </row>
    <row r="1281" customFormat="false" ht="15" hidden="false" customHeight="false" outlineLevel="0" collapsed="false">
      <c r="A1281" s="4" t="s">
        <v>2559</v>
      </c>
      <c r="B1281" s="5" t="s">
        <v>2560</v>
      </c>
      <c r="C1281" s="5" t="n">
        <v>21</v>
      </c>
      <c r="D1281" s="5" t="n">
        <v>14.52</v>
      </c>
      <c r="E1281" s="5" t="n">
        <v>82.74</v>
      </c>
      <c r="F1281" s="6" t="n">
        <v>0.333</v>
      </c>
      <c r="G1281" s="7" t="n">
        <v>0.143</v>
      </c>
    </row>
    <row r="1282" customFormat="false" ht="15" hidden="false" customHeight="false" outlineLevel="0" collapsed="false">
      <c r="A1282" s="4" t="s">
        <v>2561</v>
      </c>
      <c r="B1282" s="5" t="s">
        <v>2562</v>
      </c>
      <c r="C1282" s="5" t="n">
        <v>772</v>
      </c>
      <c r="D1282" s="5" t="n">
        <v>0</v>
      </c>
      <c r="E1282" s="5" t="n">
        <v>47.6</v>
      </c>
      <c r="F1282" s="6" t="n">
        <v>0.486</v>
      </c>
      <c r="G1282" s="7" t="n">
        <v>0</v>
      </c>
    </row>
    <row r="1283" customFormat="false" ht="15" hidden="false" customHeight="false" outlineLevel="0" collapsed="false">
      <c r="A1283" s="4" t="s">
        <v>2563</v>
      </c>
      <c r="B1283" s="5" t="s">
        <v>2564</v>
      </c>
      <c r="C1283" s="8" t="n">
        <v>2910</v>
      </c>
      <c r="D1283" s="5" t="n">
        <v>2.96</v>
      </c>
      <c r="E1283" s="5" t="n">
        <v>44.04</v>
      </c>
      <c r="F1283" s="6" t="n">
        <v>0.562</v>
      </c>
      <c r="G1283" s="7" t="n">
        <v>0.001</v>
      </c>
    </row>
    <row r="1284" customFormat="false" ht="15" hidden="false" customHeight="false" outlineLevel="0" collapsed="false">
      <c r="A1284" s="4" t="s">
        <v>2565</v>
      </c>
      <c r="B1284" s="5" t="s">
        <v>2566</v>
      </c>
      <c r="C1284" s="8" t="n">
        <v>1473</v>
      </c>
      <c r="D1284" s="5" t="n">
        <v>6.57</v>
      </c>
      <c r="E1284" s="5" t="n">
        <v>55.96</v>
      </c>
      <c r="F1284" s="6" t="n">
        <v>0.499</v>
      </c>
      <c r="G1284" s="7" t="n">
        <v>0.002</v>
      </c>
    </row>
    <row r="1285" customFormat="false" ht="15" hidden="false" customHeight="false" outlineLevel="0" collapsed="false">
      <c r="A1285" s="4" t="s">
        <v>2567</v>
      </c>
      <c r="B1285" s="5" t="s">
        <v>2568</v>
      </c>
      <c r="C1285" s="8" t="n">
        <v>1196</v>
      </c>
      <c r="D1285" s="5" t="n">
        <v>10.38</v>
      </c>
      <c r="E1285" s="5" t="n">
        <v>77.13</v>
      </c>
      <c r="F1285" s="6" t="n">
        <v>0.492</v>
      </c>
      <c r="G1285" s="7" t="n">
        <v>0.008</v>
      </c>
    </row>
    <row r="1286" customFormat="false" ht="15" hidden="false" customHeight="false" outlineLevel="0" collapsed="false">
      <c r="A1286" s="4" t="s">
        <v>2569</v>
      </c>
      <c r="B1286" s="5" t="s">
        <v>2570</v>
      </c>
      <c r="C1286" s="5" t="n">
        <v>161</v>
      </c>
      <c r="D1286" s="5" t="n">
        <v>15.04</v>
      </c>
      <c r="E1286" s="5" t="n">
        <v>68.92</v>
      </c>
      <c r="F1286" s="6" t="n">
        <v>0.64</v>
      </c>
      <c r="G1286" s="7" t="n">
        <v>0.112</v>
      </c>
    </row>
    <row r="1287" customFormat="false" ht="15" hidden="false" customHeight="false" outlineLevel="0" collapsed="false">
      <c r="A1287" s="4" t="s">
        <v>2571</v>
      </c>
      <c r="B1287" s="5" t="s">
        <v>2572</v>
      </c>
      <c r="C1287" s="8" t="n">
        <v>5344</v>
      </c>
      <c r="D1287" s="5" t="n">
        <v>0</v>
      </c>
      <c r="E1287" s="5" t="n">
        <v>59.3</v>
      </c>
      <c r="F1287" s="6" t="n">
        <v>0.388</v>
      </c>
      <c r="G1287" s="7" t="n">
        <v>0</v>
      </c>
    </row>
    <row r="1288" customFormat="false" ht="15" hidden="false" customHeight="false" outlineLevel="0" collapsed="false">
      <c r="A1288" s="4" t="s">
        <v>2573</v>
      </c>
      <c r="B1288" s="5" t="s">
        <v>2574</v>
      </c>
      <c r="C1288" s="8" t="n">
        <v>8111</v>
      </c>
      <c r="D1288" s="5" t="n">
        <v>2.67</v>
      </c>
      <c r="E1288" s="5" t="n">
        <v>60.8</v>
      </c>
      <c r="F1288" s="6" t="n">
        <v>0.504</v>
      </c>
      <c r="G1288" s="7" t="n">
        <v>0.001</v>
      </c>
    </row>
    <row r="1289" customFormat="false" ht="15" hidden="false" customHeight="false" outlineLevel="0" collapsed="false">
      <c r="A1289" s="4" t="s">
        <v>2575</v>
      </c>
      <c r="B1289" s="5" t="s">
        <v>2576</v>
      </c>
      <c r="C1289" s="8" t="n">
        <v>7415</v>
      </c>
      <c r="D1289" s="5" t="n">
        <v>6.77</v>
      </c>
      <c r="E1289" s="5" t="n">
        <v>67.62</v>
      </c>
      <c r="F1289" s="6" t="n">
        <v>0.503</v>
      </c>
      <c r="G1289" s="7" t="n">
        <v>0.001</v>
      </c>
    </row>
    <row r="1290" customFormat="false" ht="15" hidden="false" customHeight="false" outlineLevel="0" collapsed="false">
      <c r="A1290" s="4" t="s">
        <v>2577</v>
      </c>
      <c r="B1290" s="5" t="s">
        <v>2578</v>
      </c>
      <c r="C1290" s="8" t="n">
        <v>9759</v>
      </c>
      <c r="D1290" s="5" t="n">
        <v>10.87</v>
      </c>
      <c r="E1290" s="5" t="n">
        <v>83.12</v>
      </c>
      <c r="F1290" s="6" t="n">
        <v>0.389</v>
      </c>
      <c r="G1290" s="7" t="n">
        <v>0.006</v>
      </c>
    </row>
    <row r="1291" customFormat="false" ht="15" hidden="false" customHeight="false" outlineLevel="0" collapsed="false">
      <c r="A1291" s="4" t="s">
        <v>2579</v>
      </c>
      <c r="B1291" s="5" t="s">
        <v>2580</v>
      </c>
      <c r="C1291" s="5" t="n">
        <v>978</v>
      </c>
      <c r="D1291" s="5" t="n">
        <v>17.93</v>
      </c>
      <c r="E1291" s="5" t="n">
        <v>78.62</v>
      </c>
      <c r="F1291" s="6" t="n">
        <v>0.54</v>
      </c>
      <c r="G1291" s="7" t="n">
        <v>0.073</v>
      </c>
    </row>
    <row r="1292" customFormat="false" ht="15" hidden="false" customHeight="false" outlineLevel="0" collapsed="false">
      <c r="A1292" s="4" t="s">
        <v>2581</v>
      </c>
      <c r="B1292" s="5" t="s">
        <v>2582</v>
      </c>
      <c r="C1292" s="8" t="n">
        <v>8139</v>
      </c>
      <c r="D1292" s="5" t="n">
        <v>0</v>
      </c>
      <c r="E1292" s="5" t="n">
        <v>51.84</v>
      </c>
      <c r="F1292" s="6" t="n">
        <v>0.31</v>
      </c>
      <c r="G1292" s="7" t="n">
        <v>0</v>
      </c>
    </row>
    <row r="1293" customFormat="false" ht="15" hidden="false" customHeight="false" outlineLevel="0" collapsed="false">
      <c r="A1293" s="4" t="s">
        <v>2583</v>
      </c>
      <c r="B1293" s="5" t="s">
        <v>2584</v>
      </c>
      <c r="C1293" s="8" t="n">
        <v>10333</v>
      </c>
      <c r="D1293" s="5" t="n">
        <v>3.04</v>
      </c>
      <c r="E1293" s="5" t="n">
        <v>51.07</v>
      </c>
      <c r="F1293" s="6" t="n">
        <v>0.354</v>
      </c>
      <c r="G1293" s="7" t="n">
        <v>0.001</v>
      </c>
    </row>
    <row r="1294" customFormat="false" ht="15" hidden="false" customHeight="false" outlineLevel="0" collapsed="false">
      <c r="A1294" s="4" t="s">
        <v>2585</v>
      </c>
      <c r="B1294" s="5" t="s">
        <v>2586</v>
      </c>
      <c r="C1294" s="8" t="n">
        <v>9364</v>
      </c>
      <c r="D1294" s="5" t="n">
        <v>6.99</v>
      </c>
      <c r="E1294" s="5" t="n">
        <v>55.91</v>
      </c>
      <c r="F1294" s="6" t="n">
        <v>0.372</v>
      </c>
      <c r="G1294" s="7" t="n">
        <v>0.001</v>
      </c>
    </row>
    <row r="1295" customFormat="false" ht="15" hidden="false" customHeight="false" outlineLevel="0" collapsed="false">
      <c r="A1295" s="4" t="s">
        <v>2587</v>
      </c>
      <c r="B1295" s="5" t="s">
        <v>2588</v>
      </c>
      <c r="C1295" s="8" t="n">
        <v>4817</v>
      </c>
      <c r="D1295" s="5" t="n">
        <v>12.15</v>
      </c>
      <c r="E1295" s="5" t="n">
        <v>72.05</v>
      </c>
      <c r="F1295" s="6" t="n">
        <v>0.388</v>
      </c>
      <c r="G1295" s="7" t="n">
        <v>0.013</v>
      </c>
    </row>
    <row r="1296" customFormat="false" ht="15" hidden="false" customHeight="false" outlineLevel="0" collapsed="false">
      <c r="A1296" s="4" t="s">
        <v>2589</v>
      </c>
      <c r="B1296" s="5" t="s">
        <v>2590</v>
      </c>
      <c r="C1296" s="5" t="n">
        <v>775</v>
      </c>
      <c r="D1296" s="5" t="n">
        <v>21.78</v>
      </c>
      <c r="E1296" s="5" t="n">
        <v>62.79</v>
      </c>
      <c r="F1296" s="6" t="n">
        <v>0.406</v>
      </c>
      <c r="G1296" s="7" t="n">
        <v>0.103</v>
      </c>
    </row>
    <row r="1297" customFormat="false" ht="15" hidden="false" customHeight="false" outlineLevel="0" collapsed="false">
      <c r="A1297" s="4" t="s">
        <v>2591</v>
      </c>
      <c r="B1297" s="5" t="s">
        <v>2592</v>
      </c>
      <c r="C1297" s="8" t="n">
        <v>3486</v>
      </c>
      <c r="D1297" s="5" t="n">
        <v>0</v>
      </c>
      <c r="E1297" s="5" t="n">
        <v>48.1</v>
      </c>
      <c r="F1297" s="6" t="n">
        <v>0.473</v>
      </c>
      <c r="G1297" s="7" t="n">
        <v>0.003</v>
      </c>
    </row>
    <row r="1298" customFormat="false" ht="15" hidden="false" customHeight="false" outlineLevel="0" collapsed="false">
      <c r="A1298" s="4" t="s">
        <v>2593</v>
      </c>
      <c r="B1298" s="5" t="s">
        <v>2594</v>
      </c>
      <c r="C1298" s="8" t="n">
        <v>6200</v>
      </c>
      <c r="D1298" s="5" t="n">
        <v>2.13</v>
      </c>
      <c r="E1298" s="5" t="n">
        <v>50.78</v>
      </c>
      <c r="F1298" s="6" t="n">
        <v>0.509</v>
      </c>
      <c r="G1298" s="7" t="n">
        <v>0.012</v>
      </c>
    </row>
    <row r="1299" customFormat="false" ht="15" hidden="false" customHeight="false" outlineLevel="0" collapsed="false">
      <c r="A1299" s="4" t="s">
        <v>2595</v>
      </c>
      <c r="B1299" s="5" t="s">
        <v>2596</v>
      </c>
      <c r="C1299" s="8" t="n">
        <v>2917</v>
      </c>
      <c r="D1299" s="5" t="n">
        <v>6.71</v>
      </c>
      <c r="E1299" s="5" t="n">
        <v>64.45</v>
      </c>
      <c r="F1299" s="6" t="n">
        <v>0.44</v>
      </c>
      <c r="G1299" s="7" t="n">
        <v>0.009</v>
      </c>
    </row>
    <row r="1300" customFormat="false" ht="15" hidden="false" customHeight="false" outlineLevel="0" collapsed="false">
      <c r="A1300" s="4" t="s">
        <v>2597</v>
      </c>
      <c r="B1300" s="5" t="s">
        <v>2598</v>
      </c>
      <c r="C1300" s="8" t="n">
        <v>3109</v>
      </c>
      <c r="D1300" s="5" t="n">
        <v>11.28</v>
      </c>
      <c r="E1300" s="5" t="n">
        <v>76.87</v>
      </c>
      <c r="F1300" s="6" t="n">
        <v>0.44</v>
      </c>
      <c r="G1300" s="7" t="n">
        <v>0.015</v>
      </c>
    </row>
    <row r="1301" customFormat="false" ht="15" hidden="false" customHeight="false" outlineLevel="0" collapsed="false">
      <c r="A1301" s="4" t="s">
        <v>2599</v>
      </c>
      <c r="B1301" s="5" t="s">
        <v>2600</v>
      </c>
      <c r="C1301" s="5" t="n">
        <v>901</v>
      </c>
      <c r="D1301" s="5" t="n">
        <v>18</v>
      </c>
      <c r="E1301" s="5" t="n">
        <v>72.48</v>
      </c>
      <c r="F1301" s="6" t="n">
        <v>0.545</v>
      </c>
      <c r="G1301" s="7" t="n">
        <v>0.093</v>
      </c>
    </row>
    <row r="1302" customFormat="false" ht="22.5" hidden="false" customHeight="false" outlineLevel="0" collapsed="false">
      <c r="A1302" s="4" t="s">
        <v>2601</v>
      </c>
      <c r="B1302" s="5" t="s">
        <v>2602</v>
      </c>
      <c r="C1302" s="8" t="n">
        <v>2644</v>
      </c>
      <c r="D1302" s="5" t="n">
        <v>0.89</v>
      </c>
      <c r="E1302" s="5" t="n">
        <v>73.05</v>
      </c>
      <c r="F1302" s="6" t="n">
        <v>0.4</v>
      </c>
      <c r="G1302" s="7" t="n">
        <v>0.002</v>
      </c>
    </row>
    <row r="1303" customFormat="false" ht="22.5" hidden="false" customHeight="false" outlineLevel="0" collapsed="false">
      <c r="A1303" s="4" t="s">
        <v>2603</v>
      </c>
      <c r="B1303" s="5" t="s">
        <v>2604</v>
      </c>
      <c r="C1303" s="8" t="n">
        <v>1541</v>
      </c>
      <c r="D1303" s="5" t="n">
        <v>3.12</v>
      </c>
      <c r="E1303" s="5" t="n">
        <v>74.81</v>
      </c>
      <c r="F1303" s="6" t="n">
        <v>0.361</v>
      </c>
      <c r="G1303" s="7" t="n">
        <v>0.003</v>
      </c>
    </row>
    <row r="1304" customFormat="false" ht="22.5" hidden="false" customHeight="false" outlineLevel="0" collapsed="false">
      <c r="A1304" s="4" t="s">
        <v>2605</v>
      </c>
      <c r="B1304" s="5" t="s">
        <v>2606</v>
      </c>
      <c r="C1304" s="5" t="n">
        <v>815</v>
      </c>
      <c r="D1304" s="5" t="n">
        <v>6.53</v>
      </c>
      <c r="E1304" s="5" t="n">
        <v>79.61</v>
      </c>
      <c r="F1304" s="6" t="n">
        <v>0.314</v>
      </c>
      <c r="G1304" s="7" t="n">
        <v>0.009</v>
      </c>
    </row>
    <row r="1305" customFormat="false" ht="22.5" hidden="false" customHeight="false" outlineLevel="0" collapsed="false">
      <c r="A1305" s="4" t="s">
        <v>2607</v>
      </c>
      <c r="B1305" s="5" t="s">
        <v>2608</v>
      </c>
      <c r="C1305" s="5" t="n">
        <v>466</v>
      </c>
      <c r="D1305" s="5" t="n">
        <v>11.19</v>
      </c>
      <c r="E1305" s="5" t="n">
        <v>82.85</v>
      </c>
      <c r="F1305" s="6" t="n">
        <v>0.315</v>
      </c>
      <c r="G1305" s="7" t="n">
        <v>0.03</v>
      </c>
    </row>
    <row r="1306" customFormat="false" ht="22.5" hidden="false" customHeight="false" outlineLevel="0" collapsed="false">
      <c r="A1306" s="4" t="s">
        <v>2609</v>
      </c>
      <c r="B1306" s="5" t="s">
        <v>2610</v>
      </c>
      <c r="C1306" s="5" t="n">
        <v>103</v>
      </c>
      <c r="D1306" s="5" t="n">
        <v>15.24</v>
      </c>
      <c r="E1306" s="5" t="n">
        <v>80.7</v>
      </c>
      <c r="F1306" s="6" t="n">
        <v>0.398</v>
      </c>
      <c r="G1306" s="7" t="n">
        <v>0.097</v>
      </c>
    </row>
    <row r="1307" customFormat="false" ht="22.5" hidden="false" customHeight="false" outlineLevel="0" collapsed="false">
      <c r="A1307" s="4" t="s">
        <v>2611</v>
      </c>
      <c r="B1307" s="5" t="s">
        <v>2612</v>
      </c>
      <c r="C1307" s="8" t="n">
        <v>9978</v>
      </c>
      <c r="D1307" s="5" t="n">
        <v>0.49</v>
      </c>
      <c r="E1307" s="5" t="n">
        <v>47.96</v>
      </c>
      <c r="F1307" s="6" t="n">
        <v>0.504</v>
      </c>
      <c r="G1307" s="7" t="n">
        <v>0.017</v>
      </c>
    </row>
    <row r="1308" customFormat="false" ht="22.5" hidden="false" customHeight="false" outlineLevel="0" collapsed="false">
      <c r="A1308" s="4" t="s">
        <v>2613</v>
      </c>
      <c r="B1308" s="5" t="s">
        <v>2614</v>
      </c>
      <c r="C1308" s="8" t="n">
        <v>4029</v>
      </c>
      <c r="D1308" s="5" t="n">
        <v>2.89</v>
      </c>
      <c r="E1308" s="5" t="n">
        <v>51.99</v>
      </c>
      <c r="F1308" s="6" t="n">
        <v>0.498</v>
      </c>
      <c r="G1308" s="7" t="n">
        <v>0.023</v>
      </c>
    </row>
    <row r="1309" customFormat="false" ht="22.5" hidden="false" customHeight="false" outlineLevel="0" collapsed="false">
      <c r="A1309" s="4" t="s">
        <v>2615</v>
      </c>
      <c r="B1309" s="5" t="s">
        <v>2616</v>
      </c>
      <c r="C1309" s="8" t="n">
        <v>7489</v>
      </c>
      <c r="D1309" s="5" t="n">
        <v>8.11</v>
      </c>
      <c r="E1309" s="5" t="n">
        <v>75.26</v>
      </c>
      <c r="F1309" s="6" t="n">
        <v>0.379</v>
      </c>
      <c r="G1309" s="7" t="n">
        <v>0.014</v>
      </c>
    </row>
    <row r="1310" customFormat="false" ht="22.5" hidden="false" customHeight="false" outlineLevel="0" collapsed="false">
      <c r="A1310" s="4" t="s">
        <v>2617</v>
      </c>
      <c r="B1310" s="5" t="s">
        <v>2618</v>
      </c>
      <c r="C1310" s="8" t="n">
        <v>12257</v>
      </c>
      <c r="D1310" s="5" t="n">
        <v>12.65</v>
      </c>
      <c r="E1310" s="5" t="n">
        <v>83.03</v>
      </c>
      <c r="F1310" s="6" t="n">
        <v>0.352</v>
      </c>
      <c r="G1310" s="7" t="n">
        <v>0.022</v>
      </c>
    </row>
    <row r="1311" customFormat="false" ht="22.5" hidden="false" customHeight="false" outlineLevel="0" collapsed="false">
      <c r="A1311" s="4" t="s">
        <v>2619</v>
      </c>
      <c r="B1311" s="5" t="s">
        <v>2620</v>
      </c>
      <c r="C1311" s="8" t="n">
        <v>3008</v>
      </c>
      <c r="D1311" s="5" t="n">
        <v>18.91</v>
      </c>
      <c r="E1311" s="5" t="n">
        <v>81.13</v>
      </c>
      <c r="F1311" s="6" t="n">
        <v>0.473</v>
      </c>
      <c r="G1311" s="7" t="n">
        <v>0.098</v>
      </c>
    </row>
    <row r="1312" customFormat="false" ht="22.5" hidden="false" customHeight="false" outlineLevel="0" collapsed="false">
      <c r="A1312" s="4" t="s">
        <v>2621</v>
      </c>
      <c r="B1312" s="5" t="s">
        <v>2622</v>
      </c>
      <c r="C1312" s="8" t="n">
        <v>12091</v>
      </c>
      <c r="D1312" s="5" t="n">
        <v>0.99</v>
      </c>
      <c r="E1312" s="5" t="n">
        <v>8.89</v>
      </c>
      <c r="F1312" s="6" t="n">
        <v>0.667</v>
      </c>
      <c r="G1312" s="7" t="n">
        <v>0</v>
      </c>
    </row>
    <row r="1313" customFormat="false" ht="22.5" hidden="false" customHeight="false" outlineLevel="0" collapsed="false">
      <c r="A1313" s="4" t="s">
        <v>2623</v>
      </c>
      <c r="B1313" s="5" t="s">
        <v>2624</v>
      </c>
      <c r="C1313" s="5" t="n">
        <v>87</v>
      </c>
      <c r="D1313" s="5" t="n">
        <v>5.31</v>
      </c>
      <c r="E1313" s="5" t="n">
        <v>6.08</v>
      </c>
      <c r="F1313" s="6" t="n">
        <v>0.609</v>
      </c>
      <c r="G1313" s="7" t="n">
        <v>0</v>
      </c>
    </row>
    <row r="1314" customFormat="false" ht="22.5" hidden="false" customHeight="false" outlineLevel="0" collapsed="false">
      <c r="A1314" s="4" t="s">
        <v>2625</v>
      </c>
      <c r="B1314" s="5" t="s">
        <v>2626</v>
      </c>
      <c r="C1314" s="5" t="n">
        <v>21</v>
      </c>
      <c r="D1314" s="5" t="n">
        <v>11.19</v>
      </c>
      <c r="E1314" s="5" t="n">
        <v>8.8</v>
      </c>
      <c r="F1314" s="6" t="n">
        <v>0.667</v>
      </c>
      <c r="G1314" s="7" t="n">
        <v>0</v>
      </c>
    </row>
    <row r="1315" customFormat="false" ht="22.5" hidden="false" customHeight="false" outlineLevel="0" collapsed="false">
      <c r="A1315" s="4" t="s">
        <v>2627</v>
      </c>
      <c r="B1315" s="5" t="s">
        <v>2628</v>
      </c>
      <c r="C1315" s="8" t="n">
        <v>7588</v>
      </c>
      <c r="D1315" s="5" t="n">
        <v>0.74</v>
      </c>
      <c r="E1315" s="5" t="n">
        <v>53.16</v>
      </c>
      <c r="F1315" s="6" t="n">
        <v>0.61</v>
      </c>
      <c r="G1315" s="7" t="n">
        <v>0.001</v>
      </c>
    </row>
    <row r="1316" customFormat="false" ht="22.5" hidden="false" customHeight="false" outlineLevel="0" collapsed="false">
      <c r="A1316" s="4" t="s">
        <v>2629</v>
      </c>
      <c r="B1316" s="5" t="s">
        <v>2630</v>
      </c>
      <c r="C1316" s="5" t="n">
        <v>349</v>
      </c>
      <c r="D1316" s="5" t="n">
        <v>5.34</v>
      </c>
      <c r="E1316" s="5" t="n">
        <v>74.3</v>
      </c>
      <c r="F1316" s="6" t="n">
        <v>0.318</v>
      </c>
      <c r="G1316" s="7" t="n">
        <v>0.006</v>
      </c>
    </row>
    <row r="1317" customFormat="false" ht="22.5" hidden="false" customHeight="false" outlineLevel="0" collapsed="false">
      <c r="A1317" s="4" t="s">
        <v>2631</v>
      </c>
      <c r="B1317" s="5" t="s">
        <v>2632</v>
      </c>
      <c r="C1317" s="5" t="n">
        <v>352</v>
      </c>
      <c r="D1317" s="5" t="n">
        <v>9.31</v>
      </c>
      <c r="E1317" s="5" t="n">
        <v>80.47</v>
      </c>
      <c r="F1317" s="6" t="n">
        <v>0.287</v>
      </c>
      <c r="G1317" s="7" t="n">
        <v>0</v>
      </c>
    </row>
    <row r="1318" customFormat="false" ht="22.5" hidden="false" customHeight="false" outlineLevel="0" collapsed="false">
      <c r="A1318" s="4" t="s">
        <v>2633</v>
      </c>
      <c r="B1318" s="5" t="s">
        <v>2634</v>
      </c>
      <c r="C1318" s="5" t="n">
        <v>366</v>
      </c>
      <c r="D1318" s="5" t="n">
        <v>12.73</v>
      </c>
      <c r="E1318" s="5" t="n">
        <v>86.73</v>
      </c>
      <c r="F1318" s="6" t="n">
        <v>0.246</v>
      </c>
      <c r="G1318" s="7" t="n">
        <v>0.03</v>
      </c>
    </row>
    <row r="1319" customFormat="false" ht="15" hidden="false" customHeight="false" outlineLevel="0" collapsed="false">
      <c r="A1319" s="4" t="s">
        <v>2635</v>
      </c>
      <c r="B1319" s="5" t="s">
        <v>2636</v>
      </c>
      <c r="C1319" s="8" t="n">
        <v>4379</v>
      </c>
      <c r="D1319" s="5" t="n">
        <v>0.71</v>
      </c>
      <c r="E1319" s="5" t="n">
        <v>39.88</v>
      </c>
      <c r="F1319" s="6" t="n">
        <v>0.661</v>
      </c>
      <c r="G1319" s="7" t="n">
        <v>0</v>
      </c>
    </row>
    <row r="1320" customFormat="false" ht="15" hidden="false" customHeight="false" outlineLevel="0" collapsed="false">
      <c r="A1320" s="4" t="s">
        <v>2637</v>
      </c>
      <c r="B1320" s="5" t="s">
        <v>2638</v>
      </c>
      <c r="C1320" s="5" t="n">
        <v>153</v>
      </c>
      <c r="D1320" s="5" t="n">
        <v>4.89</v>
      </c>
      <c r="E1320" s="5" t="n">
        <v>73.9</v>
      </c>
      <c r="F1320" s="6" t="n">
        <v>0.307</v>
      </c>
      <c r="G1320" s="7" t="n">
        <v>0</v>
      </c>
    </row>
    <row r="1321" customFormat="false" ht="15" hidden="false" customHeight="false" outlineLevel="0" collapsed="false">
      <c r="A1321" s="4" t="s">
        <v>2639</v>
      </c>
      <c r="B1321" s="5" t="s">
        <v>2640</v>
      </c>
      <c r="C1321" s="5" t="n">
        <v>399</v>
      </c>
      <c r="D1321" s="5" t="n">
        <v>9.97</v>
      </c>
      <c r="E1321" s="5" t="n">
        <v>84.18</v>
      </c>
      <c r="F1321" s="6" t="n">
        <v>0.226</v>
      </c>
      <c r="G1321" s="7" t="n">
        <v>0</v>
      </c>
    </row>
    <row r="1322" customFormat="false" ht="15" hidden="false" customHeight="false" outlineLevel="0" collapsed="false">
      <c r="A1322" s="4" t="s">
        <v>2641</v>
      </c>
      <c r="B1322" s="5" t="s">
        <v>2642</v>
      </c>
      <c r="C1322" s="5" t="n">
        <v>19</v>
      </c>
      <c r="D1322" s="5" t="n">
        <v>18.95</v>
      </c>
      <c r="E1322" s="5" t="n">
        <v>76</v>
      </c>
      <c r="F1322" s="6" t="n">
        <v>0.368</v>
      </c>
      <c r="G1322" s="7" t="n">
        <v>0.105</v>
      </c>
    </row>
    <row r="1323" customFormat="false" ht="15" hidden="false" customHeight="false" outlineLevel="0" collapsed="false">
      <c r="A1323" s="4" t="s">
        <v>2643</v>
      </c>
      <c r="B1323" s="5" t="s">
        <v>2644</v>
      </c>
      <c r="C1323" s="8" t="n">
        <v>1556</v>
      </c>
      <c r="D1323" s="5" t="n">
        <v>1.12</v>
      </c>
      <c r="E1323" s="5" t="n">
        <v>41.78</v>
      </c>
      <c r="F1323" s="6" t="n">
        <v>0.655</v>
      </c>
      <c r="G1323" s="7" t="n">
        <v>0.001</v>
      </c>
    </row>
    <row r="1324" customFormat="false" ht="15" hidden="false" customHeight="false" outlineLevel="0" collapsed="false">
      <c r="A1324" s="4" t="s">
        <v>2645</v>
      </c>
      <c r="B1324" s="5" t="s">
        <v>2646</v>
      </c>
      <c r="C1324" s="5" t="n">
        <v>152</v>
      </c>
      <c r="D1324" s="5" t="n">
        <v>6.03</v>
      </c>
      <c r="E1324" s="5" t="n">
        <v>64.49</v>
      </c>
      <c r="F1324" s="6" t="n">
        <v>0.434</v>
      </c>
      <c r="G1324" s="7" t="n">
        <v>0</v>
      </c>
    </row>
    <row r="1325" customFormat="false" ht="15" hidden="false" customHeight="false" outlineLevel="0" collapsed="false">
      <c r="A1325" s="4" t="s">
        <v>2647</v>
      </c>
      <c r="B1325" s="5" t="s">
        <v>2648</v>
      </c>
      <c r="C1325" s="5" t="n">
        <v>298</v>
      </c>
      <c r="D1325" s="5" t="n">
        <v>10.79</v>
      </c>
      <c r="E1325" s="5" t="n">
        <v>79.39</v>
      </c>
      <c r="F1325" s="6" t="n">
        <v>0.265</v>
      </c>
      <c r="G1325" s="7" t="n">
        <v>0.007</v>
      </c>
    </row>
    <row r="1326" customFormat="false" ht="15" hidden="false" customHeight="false" outlineLevel="0" collapsed="false">
      <c r="A1326" s="4" t="s">
        <v>2649</v>
      </c>
      <c r="B1326" s="5" t="s">
        <v>2650</v>
      </c>
      <c r="C1326" s="5" t="n">
        <v>14</v>
      </c>
      <c r="D1326" s="5" t="n">
        <v>14.93</v>
      </c>
      <c r="E1326" s="5" t="n">
        <v>79.57</v>
      </c>
      <c r="F1326" s="6" t="n">
        <v>0.214</v>
      </c>
      <c r="G1326" s="7" t="n">
        <v>0.071</v>
      </c>
    </row>
    <row r="1327" customFormat="false" ht="22.5" hidden="false" customHeight="false" outlineLevel="0" collapsed="false">
      <c r="A1327" s="4" t="s">
        <v>2651</v>
      </c>
      <c r="B1327" s="5" t="s">
        <v>2652</v>
      </c>
      <c r="C1327" s="5" t="n">
        <v>616</v>
      </c>
      <c r="D1327" s="5" t="n">
        <v>0.35</v>
      </c>
      <c r="E1327" s="5" t="n">
        <v>44.72</v>
      </c>
      <c r="F1327" s="6" t="n">
        <v>0.584</v>
      </c>
      <c r="G1327" s="7" t="n">
        <v>0.031</v>
      </c>
    </row>
    <row r="1328" customFormat="false" ht="22.5" hidden="false" customHeight="false" outlineLevel="0" collapsed="false">
      <c r="A1328" s="4" t="s">
        <v>2653</v>
      </c>
      <c r="B1328" s="5" t="s">
        <v>2654</v>
      </c>
      <c r="C1328" s="5" t="n">
        <v>278</v>
      </c>
      <c r="D1328" s="5" t="n">
        <v>3.15</v>
      </c>
      <c r="E1328" s="5" t="n">
        <v>46.65</v>
      </c>
      <c r="F1328" s="6" t="n">
        <v>0.525</v>
      </c>
      <c r="G1328" s="7" t="n">
        <v>0.025</v>
      </c>
    </row>
    <row r="1329" customFormat="false" ht="22.5" hidden="false" customHeight="false" outlineLevel="0" collapsed="false">
      <c r="A1329" s="4" t="s">
        <v>2655</v>
      </c>
      <c r="B1329" s="5" t="s">
        <v>2656</v>
      </c>
      <c r="C1329" s="5" t="n">
        <v>235</v>
      </c>
      <c r="D1329" s="5" t="n">
        <v>7.71</v>
      </c>
      <c r="E1329" s="5" t="n">
        <v>53.84</v>
      </c>
      <c r="F1329" s="6" t="n">
        <v>0.579</v>
      </c>
      <c r="G1329" s="7" t="n">
        <v>0.043</v>
      </c>
    </row>
    <row r="1330" customFormat="false" ht="22.5" hidden="false" customHeight="false" outlineLevel="0" collapsed="false">
      <c r="A1330" s="4" t="s">
        <v>2657</v>
      </c>
      <c r="B1330" s="5" t="s">
        <v>2658</v>
      </c>
      <c r="C1330" s="5" t="n">
        <v>318</v>
      </c>
      <c r="D1330" s="5" t="n">
        <v>12.48</v>
      </c>
      <c r="E1330" s="5" t="n">
        <v>50.9</v>
      </c>
      <c r="F1330" s="6" t="n">
        <v>0.604</v>
      </c>
      <c r="G1330" s="7" t="n">
        <v>0.148</v>
      </c>
    </row>
    <row r="1331" customFormat="false" ht="22.5" hidden="false" customHeight="false" outlineLevel="0" collapsed="false">
      <c r="A1331" s="4" t="s">
        <v>2659</v>
      </c>
      <c r="B1331" s="5" t="s">
        <v>2660</v>
      </c>
      <c r="C1331" s="5" t="n">
        <v>216</v>
      </c>
      <c r="D1331" s="5" t="n">
        <v>22.37</v>
      </c>
      <c r="E1331" s="5" t="n">
        <v>69.63</v>
      </c>
      <c r="F1331" s="6" t="n">
        <v>0.537</v>
      </c>
      <c r="G1331" s="7" t="n">
        <v>0.273</v>
      </c>
    </row>
    <row r="1332" customFormat="false" ht="22.5" hidden="false" customHeight="false" outlineLevel="0" collapsed="false">
      <c r="A1332" s="4" t="s">
        <v>2661</v>
      </c>
      <c r="B1332" s="5" t="s">
        <v>2662</v>
      </c>
      <c r="C1332" s="8" t="n">
        <v>4999</v>
      </c>
      <c r="D1332" s="5" t="n">
        <v>0.38</v>
      </c>
      <c r="E1332" s="5" t="n">
        <v>69.16</v>
      </c>
      <c r="F1332" s="6" t="n">
        <v>0.366</v>
      </c>
      <c r="G1332" s="7" t="n">
        <v>0.004</v>
      </c>
    </row>
    <row r="1333" customFormat="false" ht="22.5" hidden="false" customHeight="false" outlineLevel="0" collapsed="false">
      <c r="A1333" s="4" t="s">
        <v>2663</v>
      </c>
      <c r="B1333" s="5" t="s">
        <v>2664</v>
      </c>
      <c r="C1333" s="8" t="n">
        <v>5044</v>
      </c>
      <c r="D1333" s="5" t="n">
        <v>3.58</v>
      </c>
      <c r="E1333" s="5" t="n">
        <v>69.02</v>
      </c>
      <c r="F1333" s="6" t="n">
        <v>0.337</v>
      </c>
      <c r="G1333" s="7" t="n">
        <v>0.004</v>
      </c>
    </row>
    <row r="1334" customFormat="false" ht="22.5" hidden="false" customHeight="false" outlineLevel="0" collapsed="false">
      <c r="A1334" s="4" t="s">
        <v>2665</v>
      </c>
      <c r="B1334" s="5" t="s">
        <v>2666</v>
      </c>
      <c r="C1334" s="8" t="n">
        <v>7727</v>
      </c>
      <c r="D1334" s="5" t="n">
        <v>9.67</v>
      </c>
      <c r="E1334" s="5" t="n">
        <v>76.78</v>
      </c>
      <c r="F1334" s="6" t="n">
        <v>0.305</v>
      </c>
      <c r="G1334" s="7" t="n">
        <v>0.007</v>
      </c>
    </row>
    <row r="1335" customFormat="false" ht="22.5" hidden="false" customHeight="false" outlineLevel="0" collapsed="false">
      <c r="A1335" s="4" t="s">
        <v>2667</v>
      </c>
      <c r="B1335" s="5" t="s">
        <v>2668</v>
      </c>
      <c r="C1335" s="8" t="n">
        <v>8683</v>
      </c>
      <c r="D1335" s="5" t="n">
        <v>14.35</v>
      </c>
      <c r="E1335" s="5" t="n">
        <v>79.21</v>
      </c>
      <c r="F1335" s="6" t="n">
        <v>0.353</v>
      </c>
      <c r="G1335" s="7" t="n">
        <v>0.04</v>
      </c>
    </row>
    <row r="1336" customFormat="false" ht="22.5" hidden="false" customHeight="false" outlineLevel="0" collapsed="false">
      <c r="A1336" s="4" t="s">
        <v>2669</v>
      </c>
      <c r="B1336" s="5" t="s">
        <v>2670</v>
      </c>
      <c r="C1336" s="8" t="n">
        <v>1887</v>
      </c>
      <c r="D1336" s="5" t="n">
        <v>22.69</v>
      </c>
      <c r="E1336" s="5" t="n">
        <v>73.3</v>
      </c>
      <c r="F1336" s="6" t="n">
        <v>0.521</v>
      </c>
      <c r="G1336" s="7" t="n">
        <v>0.139</v>
      </c>
    </row>
    <row r="1337" customFormat="false" ht="15" hidden="false" customHeight="false" outlineLevel="0" collapsed="false">
      <c r="A1337" s="4" t="s">
        <v>2671</v>
      </c>
      <c r="B1337" s="5" t="s">
        <v>2672</v>
      </c>
      <c r="C1337" s="8" t="n">
        <v>15541</v>
      </c>
      <c r="D1337" s="5" t="n">
        <v>2.21</v>
      </c>
      <c r="E1337" s="5" t="n">
        <v>54.47</v>
      </c>
      <c r="F1337" s="6" t="n">
        <v>0.526</v>
      </c>
      <c r="G1337" s="7" t="n">
        <v>0.008</v>
      </c>
    </row>
    <row r="1338" customFormat="false" ht="15" hidden="false" customHeight="false" outlineLevel="0" collapsed="false">
      <c r="A1338" s="4" t="s">
        <v>2673</v>
      </c>
      <c r="B1338" s="5" t="s">
        <v>2674</v>
      </c>
      <c r="C1338" s="8" t="n">
        <v>5654</v>
      </c>
      <c r="D1338" s="5" t="n">
        <v>6.66</v>
      </c>
      <c r="E1338" s="5" t="n">
        <v>67.13</v>
      </c>
      <c r="F1338" s="6" t="n">
        <v>0.422</v>
      </c>
      <c r="G1338" s="7" t="n">
        <v>0.007</v>
      </c>
    </row>
    <row r="1339" customFormat="false" ht="15" hidden="false" customHeight="false" outlineLevel="0" collapsed="false">
      <c r="A1339" s="4" t="s">
        <v>2675</v>
      </c>
      <c r="B1339" s="5" t="s">
        <v>2676</v>
      </c>
      <c r="C1339" s="8" t="n">
        <v>10932</v>
      </c>
      <c r="D1339" s="5" t="n">
        <v>11.61</v>
      </c>
      <c r="E1339" s="5" t="n">
        <v>82.26</v>
      </c>
      <c r="F1339" s="6" t="n">
        <v>0.299</v>
      </c>
      <c r="G1339" s="7" t="n">
        <v>0.016</v>
      </c>
    </row>
    <row r="1340" customFormat="false" ht="15" hidden="false" customHeight="false" outlineLevel="0" collapsed="false">
      <c r="A1340" s="4" t="s">
        <v>2677</v>
      </c>
      <c r="B1340" s="5" t="s">
        <v>2678</v>
      </c>
      <c r="C1340" s="5" t="n">
        <v>892</v>
      </c>
      <c r="D1340" s="5" t="n">
        <v>20.42</v>
      </c>
      <c r="E1340" s="5" t="n">
        <v>80.38</v>
      </c>
      <c r="F1340" s="6" t="n">
        <v>0.463</v>
      </c>
      <c r="G1340" s="7" t="n">
        <v>0.166</v>
      </c>
    </row>
    <row r="1341" customFormat="false" ht="15" hidden="false" customHeight="false" outlineLevel="0" collapsed="false">
      <c r="A1341" s="4" t="s">
        <v>2679</v>
      </c>
      <c r="B1341" s="5" t="s">
        <v>2680</v>
      </c>
      <c r="C1341" s="8" t="n">
        <v>2155</v>
      </c>
      <c r="D1341" s="5" t="n">
        <v>0.56</v>
      </c>
      <c r="E1341" s="5" t="n">
        <v>53.76</v>
      </c>
      <c r="F1341" s="6" t="n">
        <v>0.516</v>
      </c>
      <c r="G1341" s="7" t="n">
        <v>0</v>
      </c>
    </row>
    <row r="1342" customFormat="false" ht="15" hidden="false" customHeight="false" outlineLevel="0" collapsed="false">
      <c r="A1342" s="4" t="s">
        <v>2681</v>
      </c>
      <c r="B1342" s="5" t="s">
        <v>2682</v>
      </c>
      <c r="C1342" s="8" t="n">
        <v>5479</v>
      </c>
      <c r="D1342" s="5" t="n">
        <v>5.18</v>
      </c>
      <c r="E1342" s="5" t="n">
        <v>49.13</v>
      </c>
      <c r="F1342" s="6" t="n">
        <v>0.522</v>
      </c>
      <c r="G1342" s="7" t="n">
        <v>0</v>
      </c>
    </row>
    <row r="1343" customFormat="false" ht="15" hidden="false" customHeight="false" outlineLevel="0" collapsed="false">
      <c r="A1343" s="4" t="s">
        <v>2683</v>
      </c>
      <c r="B1343" s="5" t="s">
        <v>2684</v>
      </c>
      <c r="C1343" s="8" t="n">
        <v>3693</v>
      </c>
      <c r="D1343" s="5" t="n">
        <v>7.08</v>
      </c>
      <c r="E1343" s="5" t="n">
        <v>57.67</v>
      </c>
      <c r="F1343" s="6" t="n">
        <v>0.424</v>
      </c>
      <c r="G1343" s="7" t="n">
        <v>0</v>
      </c>
    </row>
    <row r="1344" customFormat="false" ht="15" hidden="false" customHeight="false" outlineLevel="0" collapsed="false">
      <c r="A1344" s="4" t="s">
        <v>2685</v>
      </c>
      <c r="B1344" s="5" t="s">
        <v>2686</v>
      </c>
      <c r="C1344" s="8" t="n">
        <v>1706</v>
      </c>
      <c r="D1344" s="5" t="n">
        <v>10.45</v>
      </c>
      <c r="E1344" s="5" t="n">
        <v>76.31</v>
      </c>
      <c r="F1344" s="6" t="n">
        <v>0.377</v>
      </c>
      <c r="G1344" s="7" t="n">
        <v>0.002</v>
      </c>
    </row>
    <row r="1345" customFormat="false" ht="15" hidden="false" customHeight="false" outlineLevel="0" collapsed="false">
      <c r="A1345" s="4" t="s">
        <v>2687</v>
      </c>
      <c r="B1345" s="5" t="s">
        <v>2688</v>
      </c>
      <c r="C1345" s="5" t="n">
        <v>86</v>
      </c>
      <c r="D1345" s="5" t="n">
        <v>17.45</v>
      </c>
      <c r="E1345" s="5" t="n">
        <v>68.36</v>
      </c>
      <c r="F1345" s="6" t="n">
        <v>0.337</v>
      </c>
      <c r="G1345" s="7" t="n">
        <v>0.012</v>
      </c>
    </row>
    <row r="1346" customFormat="false" ht="15" hidden="false" customHeight="false" outlineLevel="0" collapsed="false">
      <c r="A1346" s="4" t="s">
        <v>2689</v>
      </c>
      <c r="B1346" s="5" t="s">
        <v>2690</v>
      </c>
      <c r="C1346" s="8" t="n">
        <v>8109</v>
      </c>
      <c r="D1346" s="5" t="n">
        <v>0.49</v>
      </c>
      <c r="E1346" s="5" t="n">
        <v>52.5</v>
      </c>
      <c r="F1346" s="6" t="n">
        <v>0.474</v>
      </c>
      <c r="G1346" s="7" t="n">
        <v>0</v>
      </c>
    </row>
    <row r="1347" customFormat="false" ht="15" hidden="false" customHeight="false" outlineLevel="0" collapsed="false">
      <c r="A1347" s="4" t="s">
        <v>2691</v>
      </c>
      <c r="B1347" s="5" t="s">
        <v>2692</v>
      </c>
      <c r="C1347" s="8" t="n">
        <v>5457</v>
      </c>
      <c r="D1347" s="5" t="n">
        <v>4.3</v>
      </c>
      <c r="E1347" s="5" t="n">
        <v>50.86</v>
      </c>
      <c r="F1347" s="6" t="n">
        <v>0.462</v>
      </c>
      <c r="G1347" s="7" t="n">
        <v>0</v>
      </c>
    </row>
    <row r="1348" customFormat="false" ht="15" hidden="false" customHeight="false" outlineLevel="0" collapsed="false">
      <c r="A1348" s="4" t="s">
        <v>2693</v>
      </c>
      <c r="B1348" s="5" t="s">
        <v>2694</v>
      </c>
      <c r="C1348" s="8" t="n">
        <v>3922</v>
      </c>
      <c r="D1348" s="5" t="n">
        <v>6.76</v>
      </c>
      <c r="E1348" s="5" t="n">
        <v>62.27</v>
      </c>
      <c r="F1348" s="6" t="n">
        <v>0.367</v>
      </c>
      <c r="G1348" s="7" t="n">
        <v>0.001</v>
      </c>
    </row>
    <row r="1349" customFormat="false" ht="15" hidden="false" customHeight="false" outlineLevel="0" collapsed="false">
      <c r="A1349" s="4" t="s">
        <v>2695</v>
      </c>
      <c r="B1349" s="5" t="s">
        <v>2696</v>
      </c>
      <c r="C1349" s="8" t="n">
        <v>3161</v>
      </c>
      <c r="D1349" s="5" t="n">
        <v>10.5</v>
      </c>
      <c r="E1349" s="5" t="n">
        <v>79.52</v>
      </c>
      <c r="F1349" s="6" t="n">
        <v>0.307</v>
      </c>
      <c r="G1349" s="7" t="n">
        <v>0.006</v>
      </c>
    </row>
    <row r="1350" customFormat="false" ht="15" hidden="false" customHeight="false" outlineLevel="0" collapsed="false">
      <c r="A1350" s="4" t="s">
        <v>2697</v>
      </c>
      <c r="B1350" s="5" t="s">
        <v>2698</v>
      </c>
      <c r="C1350" s="5" t="n">
        <v>120</v>
      </c>
      <c r="D1350" s="5" t="n">
        <v>18.94</v>
      </c>
      <c r="E1350" s="5" t="n">
        <v>74.37</v>
      </c>
      <c r="F1350" s="6" t="n">
        <v>0.408</v>
      </c>
      <c r="G1350" s="7" t="n">
        <v>0.067</v>
      </c>
    </row>
    <row r="1351" customFormat="false" ht="22.5" hidden="false" customHeight="false" outlineLevel="0" collapsed="false">
      <c r="A1351" s="4" t="s">
        <v>2699</v>
      </c>
      <c r="B1351" s="5" t="s">
        <v>2700</v>
      </c>
      <c r="C1351" s="8" t="n">
        <v>22199</v>
      </c>
      <c r="D1351" s="5" t="n">
        <v>0.45</v>
      </c>
      <c r="E1351" s="5" t="n">
        <v>53.39</v>
      </c>
      <c r="F1351" s="6" t="n">
        <v>0.42</v>
      </c>
      <c r="G1351" s="7" t="n">
        <v>0.001</v>
      </c>
    </row>
    <row r="1352" customFormat="false" ht="15" hidden="false" customHeight="false" outlineLevel="0" collapsed="false">
      <c r="A1352" s="4" t="s">
        <v>2701</v>
      </c>
      <c r="B1352" s="5" t="s">
        <v>2702</v>
      </c>
      <c r="C1352" s="8" t="n">
        <v>8931</v>
      </c>
      <c r="D1352" s="5" t="n">
        <v>3.47</v>
      </c>
      <c r="E1352" s="5" t="n">
        <v>50.5</v>
      </c>
      <c r="F1352" s="6" t="n">
        <v>0.441</v>
      </c>
      <c r="G1352" s="7" t="n">
        <v>0.002</v>
      </c>
    </row>
    <row r="1353" customFormat="false" ht="15" hidden="false" customHeight="false" outlineLevel="0" collapsed="false">
      <c r="A1353" s="4" t="s">
        <v>2703</v>
      </c>
      <c r="B1353" s="5" t="s">
        <v>2704</v>
      </c>
      <c r="C1353" s="8" t="n">
        <v>6585</v>
      </c>
      <c r="D1353" s="5" t="n">
        <v>6.17</v>
      </c>
      <c r="E1353" s="5" t="n">
        <v>63.24</v>
      </c>
      <c r="F1353" s="6" t="n">
        <v>0.39</v>
      </c>
      <c r="G1353" s="7" t="n">
        <v>0.001</v>
      </c>
    </row>
    <row r="1354" customFormat="false" ht="15" hidden="false" customHeight="false" outlineLevel="0" collapsed="false">
      <c r="A1354" s="4" t="s">
        <v>2705</v>
      </c>
      <c r="B1354" s="5" t="s">
        <v>2706</v>
      </c>
      <c r="C1354" s="8" t="n">
        <v>9633</v>
      </c>
      <c r="D1354" s="5" t="n">
        <v>10.4</v>
      </c>
      <c r="E1354" s="5" t="n">
        <v>81.07</v>
      </c>
      <c r="F1354" s="6" t="n">
        <v>0.335</v>
      </c>
      <c r="G1354" s="7" t="n">
        <v>0.007</v>
      </c>
    </row>
    <row r="1355" customFormat="false" ht="15" hidden="false" customHeight="false" outlineLevel="0" collapsed="false">
      <c r="A1355" s="4" t="s">
        <v>2707</v>
      </c>
      <c r="B1355" s="5" t="s">
        <v>2708</v>
      </c>
      <c r="C1355" s="5" t="n">
        <v>542</v>
      </c>
      <c r="D1355" s="5" t="n">
        <v>18.65</v>
      </c>
      <c r="E1355" s="5" t="n">
        <v>75.39</v>
      </c>
      <c r="F1355" s="6" t="n">
        <v>0.474</v>
      </c>
      <c r="G1355" s="7" t="n">
        <v>0.074</v>
      </c>
    </row>
    <row r="1356" customFormat="false" ht="15" hidden="false" customHeight="false" outlineLevel="0" collapsed="false">
      <c r="A1356" s="4" t="s">
        <v>2709</v>
      </c>
      <c r="B1356" s="5" t="s">
        <v>2710</v>
      </c>
      <c r="C1356" s="8" t="n">
        <v>1522</v>
      </c>
      <c r="D1356" s="5" t="n">
        <v>0.27</v>
      </c>
      <c r="E1356" s="5" t="n">
        <v>47.93</v>
      </c>
      <c r="F1356" s="6" t="n">
        <v>0.261</v>
      </c>
      <c r="G1356" s="7" t="n">
        <v>0</v>
      </c>
    </row>
    <row r="1357" customFormat="false" ht="15" hidden="false" customHeight="false" outlineLevel="0" collapsed="false">
      <c r="A1357" s="4" t="s">
        <v>2711</v>
      </c>
      <c r="B1357" s="5" t="s">
        <v>2712</v>
      </c>
      <c r="C1357" s="8" t="n">
        <v>1678</v>
      </c>
      <c r="D1357" s="5" t="n">
        <v>3.8</v>
      </c>
      <c r="E1357" s="5" t="n">
        <v>51.59</v>
      </c>
      <c r="F1357" s="6" t="n">
        <v>0.221</v>
      </c>
      <c r="G1357" s="7" t="n">
        <v>0</v>
      </c>
    </row>
    <row r="1358" customFormat="false" ht="15" hidden="false" customHeight="false" outlineLevel="0" collapsed="false">
      <c r="A1358" s="4" t="s">
        <v>2713</v>
      </c>
      <c r="B1358" s="5" t="s">
        <v>2714</v>
      </c>
      <c r="C1358" s="5" t="n">
        <v>795</v>
      </c>
      <c r="D1358" s="5" t="n">
        <v>5.8</v>
      </c>
      <c r="E1358" s="5" t="n">
        <v>52.87</v>
      </c>
      <c r="F1358" s="6" t="n">
        <v>0.145</v>
      </c>
      <c r="G1358" s="7" t="n">
        <v>0</v>
      </c>
    </row>
    <row r="1359" customFormat="false" ht="15" hidden="false" customHeight="false" outlineLevel="0" collapsed="false">
      <c r="A1359" s="4" t="s">
        <v>2715</v>
      </c>
      <c r="B1359" s="5" t="s">
        <v>2716</v>
      </c>
      <c r="C1359" s="5" t="n">
        <v>98</v>
      </c>
      <c r="D1359" s="5" t="n">
        <v>10.01</v>
      </c>
      <c r="E1359" s="5" t="n">
        <v>65.2</v>
      </c>
      <c r="F1359" s="6" t="n">
        <v>0.276</v>
      </c>
      <c r="G1359" s="7" t="n">
        <v>0</v>
      </c>
    </row>
    <row r="1360" customFormat="false" ht="22.5" hidden="false" customHeight="false" outlineLevel="0" collapsed="false">
      <c r="A1360" s="4" t="s">
        <v>2717</v>
      </c>
      <c r="B1360" s="5" t="s">
        <v>2718</v>
      </c>
      <c r="C1360" s="8" t="n">
        <v>1220</v>
      </c>
      <c r="D1360" s="5" t="n">
        <v>0.54</v>
      </c>
      <c r="E1360" s="5" t="n">
        <v>52.61</v>
      </c>
      <c r="F1360" s="6" t="n">
        <v>0.625</v>
      </c>
      <c r="G1360" s="7" t="n">
        <v>0.012</v>
      </c>
    </row>
    <row r="1361" customFormat="false" ht="22.5" hidden="false" customHeight="false" outlineLevel="0" collapsed="false">
      <c r="A1361" s="4" t="s">
        <v>2719</v>
      </c>
      <c r="B1361" s="5" t="s">
        <v>2720</v>
      </c>
      <c r="C1361" s="8" t="n">
        <v>2206</v>
      </c>
      <c r="D1361" s="5" t="n">
        <v>4.45</v>
      </c>
      <c r="E1361" s="5" t="n">
        <v>28.75</v>
      </c>
      <c r="F1361" s="6" t="n">
        <v>0.602</v>
      </c>
      <c r="G1361" s="7" t="n">
        <v>0.011</v>
      </c>
    </row>
    <row r="1362" customFormat="false" ht="22.5" hidden="false" customHeight="false" outlineLevel="0" collapsed="false">
      <c r="A1362" s="4" t="s">
        <v>2721</v>
      </c>
      <c r="B1362" s="5" t="s">
        <v>2722</v>
      </c>
      <c r="C1362" s="8" t="n">
        <v>1631</v>
      </c>
      <c r="D1362" s="5" t="n">
        <v>8.23</v>
      </c>
      <c r="E1362" s="5" t="n">
        <v>52.94</v>
      </c>
      <c r="F1362" s="6" t="n">
        <v>0.636</v>
      </c>
      <c r="G1362" s="7" t="n">
        <v>0.01</v>
      </c>
    </row>
    <row r="1363" customFormat="false" ht="22.5" hidden="false" customHeight="false" outlineLevel="0" collapsed="false">
      <c r="A1363" s="4" t="s">
        <v>2723</v>
      </c>
      <c r="B1363" s="5" t="s">
        <v>2724</v>
      </c>
      <c r="C1363" s="8" t="n">
        <v>3205</v>
      </c>
      <c r="D1363" s="5" t="n">
        <v>14.11</v>
      </c>
      <c r="E1363" s="5" t="n">
        <v>69.97</v>
      </c>
      <c r="F1363" s="6" t="n">
        <v>0.61</v>
      </c>
      <c r="G1363" s="7" t="n">
        <v>0.021</v>
      </c>
    </row>
    <row r="1364" customFormat="false" ht="22.5" hidden="false" customHeight="false" outlineLevel="0" collapsed="false">
      <c r="A1364" s="4" t="s">
        <v>2725</v>
      </c>
      <c r="B1364" s="5" t="s">
        <v>2726</v>
      </c>
      <c r="C1364" s="8" t="n">
        <v>3840</v>
      </c>
      <c r="D1364" s="5" t="n">
        <v>20.84</v>
      </c>
      <c r="E1364" s="5" t="n">
        <v>68.68</v>
      </c>
      <c r="F1364" s="6" t="n">
        <v>0.615</v>
      </c>
      <c r="G1364" s="7" t="n">
        <v>0.075</v>
      </c>
    </row>
    <row r="1365" customFormat="false" ht="15" hidden="false" customHeight="false" outlineLevel="0" collapsed="false">
      <c r="A1365" s="4" t="s">
        <v>2727</v>
      </c>
      <c r="B1365" s="5" t="s">
        <v>2728</v>
      </c>
      <c r="C1365" s="5" t="n">
        <v>547</v>
      </c>
      <c r="D1365" s="5" t="n">
        <v>0.35</v>
      </c>
      <c r="E1365" s="5" t="n">
        <v>50.67</v>
      </c>
      <c r="F1365" s="6" t="n">
        <v>0.671</v>
      </c>
      <c r="G1365" s="7" t="n">
        <v>0.005</v>
      </c>
    </row>
    <row r="1366" customFormat="false" ht="15" hidden="false" customHeight="false" outlineLevel="0" collapsed="false">
      <c r="A1366" s="4" t="s">
        <v>2729</v>
      </c>
      <c r="B1366" s="5" t="s">
        <v>2730</v>
      </c>
      <c r="C1366" s="5" t="n">
        <v>685</v>
      </c>
      <c r="D1366" s="5" t="n">
        <v>3.93</v>
      </c>
      <c r="E1366" s="5" t="n">
        <v>38.41</v>
      </c>
      <c r="F1366" s="6" t="n">
        <v>0.62</v>
      </c>
      <c r="G1366" s="7" t="n">
        <v>0.004</v>
      </c>
    </row>
    <row r="1367" customFormat="false" ht="15" hidden="false" customHeight="false" outlineLevel="0" collapsed="false">
      <c r="A1367" s="4" t="s">
        <v>2731</v>
      </c>
      <c r="B1367" s="5" t="s">
        <v>2732</v>
      </c>
      <c r="C1367" s="5" t="n">
        <v>552</v>
      </c>
      <c r="D1367" s="5" t="n">
        <v>6.78</v>
      </c>
      <c r="E1367" s="5" t="n">
        <v>57.99</v>
      </c>
      <c r="F1367" s="6" t="n">
        <v>0.618</v>
      </c>
      <c r="G1367" s="7" t="n">
        <v>0.013</v>
      </c>
    </row>
    <row r="1368" customFormat="false" ht="15" hidden="false" customHeight="false" outlineLevel="0" collapsed="false">
      <c r="A1368" s="4" t="s">
        <v>2733</v>
      </c>
      <c r="B1368" s="5" t="s">
        <v>2734</v>
      </c>
      <c r="C1368" s="8" t="n">
        <v>1166</v>
      </c>
      <c r="D1368" s="5" t="n">
        <v>11.84</v>
      </c>
      <c r="E1368" s="5" t="n">
        <v>66.83</v>
      </c>
      <c r="F1368" s="6" t="n">
        <v>0.683</v>
      </c>
      <c r="G1368" s="7" t="n">
        <v>0.012</v>
      </c>
    </row>
    <row r="1369" customFormat="false" ht="15" hidden="false" customHeight="false" outlineLevel="0" collapsed="false">
      <c r="A1369" s="4" t="s">
        <v>2735</v>
      </c>
      <c r="B1369" s="5" t="s">
        <v>2736</v>
      </c>
      <c r="C1369" s="5" t="n">
        <v>938</v>
      </c>
      <c r="D1369" s="5" t="n">
        <v>18.53</v>
      </c>
      <c r="E1369" s="5" t="n">
        <v>68.76</v>
      </c>
      <c r="F1369" s="6" t="n">
        <v>0.661</v>
      </c>
      <c r="G1369" s="7" t="n">
        <v>0.074</v>
      </c>
    </row>
    <row r="1370" customFormat="false" ht="15" hidden="false" customHeight="false" outlineLevel="0" collapsed="false">
      <c r="A1370" s="4" t="s">
        <v>2737</v>
      </c>
      <c r="B1370" s="5" t="s">
        <v>2738</v>
      </c>
      <c r="C1370" s="8" t="n">
        <v>1050</v>
      </c>
      <c r="D1370" s="5" t="n">
        <v>0</v>
      </c>
      <c r="E1370" s="5" t="n">
        <v>41.29</v>
      </c>
      <c r="F1370" s="6" t="n">
        <v>0.579</v>
      </c>
      <c r="G1370" s="7" t="n">
        <v>0</v>
      </c>
    </row>
    <row r="1371" customFormat="false" ht="15" hidden="false" customHeight="false" outlineLevel="0" collapsed="false">
      <c r="A1371" s="4" t="s">
        <v>2739</v>
      </c>
      <c r="B1371" s="5" t="s">
        <v>2740</v>
      </c>
      <c r="C1371" s="5" t="n">
        <v>610</v>
      </c>
      <c r="D1371" s="5" t="n">
        <v>2.1</v>
      </c>
      <c r="E1371" s="5" t="n">
        <v>49.81</v>
      </c>
      <c r="F1371" s="6" t="n">
        <v>0.533</v>
      </c>
      <c r="G1371" s="7" t="n">
        <v>0</v>
      </c>
    </row>
    <row r="1372" customFormat="false" ht="15" hidden="false" customHeight="false" outlineLevel="0" collapsed="false">
      <c r="A1372" s="4" t="s">
        <v>2741</v>
      </c>
      <c r="B1372" s="5" t="s">
        <v>2742</v>
      </c>
      <c r="C1372" s="5" t="n">
        <v>343</v>
      </c>
      <c r="D1372" s="5" t="n">
        <v>0</v>
      </c>
      <c r="E1372" s="5" t="n">
        <v>47.39</v>
      </c>
      <c r="F1372" s="6" t="n">
        <v>0.236</v>
      </c>
      <c r="G1372" s="7" t="n">
        <v>0</v>
      </c>
    </row>
    <row r="1373" customFormat="false" ht="15" hidden="false" customHeight="false" outlineLevel="0" collapsed="false">
      <c r="A1373" s="4" t="s">
        <v>2743</v>
      </c>
      <c r="B1373" s="5" t="s">
        <v>2744</v>
      </c>
      <c r="C1373" s="5" t="n">
        <v>477</v>
      </c>
      <c r="D1373" s="5" t="n">
        <v>3.02</v>
      </c>
      <c r="E1373" s="5" t="n">
        <v>45.94</v>
      </c>
      <c r="F1373" s="6" t="n">
        <v>0.367</v>
      </c>
      <c r="G1373" s="7" t="n">
        <v>0</v>
      </c>
    </row>
    <row r="1374" customFormat="false" ht="15" hidden="false" customHeight="false" outlineLevel="0" collapsed="false">
      <c r="A1374" s="4" t="s">
        <v>2745</v>
      </c>
      <c r="B1374" s="5" t="s">
        <v>2746</v>
      </c>
      <c r="C1374" s="5" t="n">
        <v>224</v>
      </c>
      <c r="D1374" s="5" t="n">
        <v>6.25</v>
      </c>
      <c r="E1374" s="5" t="n">
        <v>55.6</v>
      </c>
      <c r="F1374" s="6" t="n">
        <v>0.366</v>
      </c>
      <c r="G1374" s="7" t="n">
        <v>0</v>
      </c>
    </row>
    <row r="1375" customFormat="false" ht="15" hidden="false" customHeight="false" outlineLevel="0" collapsed="false">
      <c r="A1375" s="4" t="s">
        <v>2747</v>
      </c>
      <c r="B1375" s="5" t="s">
        <v>2748</v>
      </c>
      <c r="C1375" s="5" t="n">
        <v>51</v>
      </c>
      <c r="D1375" s="5" t="n">
        <v>14.31</v>
      </c>
      <c r="E1375" s="5" t="n">
        <v>68.8</v>
      </c>
      <c r="F1375" s="6" t="n">
        <v>0.333</v>
      </c>
      <c r="G1375" s="7" t="n">
        <v>0</v>
      </c>
    </row>
    <row r="1376" customFormat="false" ht="22.5" hidden="false" customHeight="false" outlineLevel="0" collapsed="false">
      <c r="A1376" s="4" t="s">
        <v>2749</v>
      </c>
      <c r="B1376" s="5" t="s">
        <v>2750</v>
      </c>
      <c r="C1376" s="8" t="n">
        <v>26241</v>
      </c>
      <c r="D1376" s="5" t="n">
        <v>0.25</v>
      </c>
      <c r="E1376" s="5" t="n">
        <v>50.1</v>
      </c>
      <c r="F1376" s="6" t="n">
        <v>0.351</v>
      </c>
      <c r="G1376" s="7" t="n">
        <v>0</v>
      </c>
    </row>
    <row r="1377" customFormat="false" ht="15" hidden="false" customHeight="false" outlineLevel="0" collapsed="false">
      <c r="A1377" s="4" t="s">
        <v>2751</v>
      </c>
      <c r="B1377" s="5" t="s">
        <v>2752</v>
      </c>
      <c r="C1377" s="8" t="n">
        <v>6898</v>
      </c>
      <c r="D1377" s="5" t="n">
        <v>0</v>
      </c>
      <c r="E1377" s="5" t="n">
        <v>49.75</v>
      </c>
      <c r="F1377" s="6" t="n">
        <v>0.413</v>
      </c>
      <c r="G1377" s="7" t="n">
        <v>0.001</v>
      </c>
    </row>
    <row r="1378" customFormat="false" ht="15" hidden="false" customHeight="false" outlineLevel="0" collapsed="false">
      <c r="A1378" s="4" t="s">
        <v>2753</v>
      </c>
      <c r="B1378" s="5" t="s">
        <v>2754</v>
      </c>
      <c r="C1378" s="8" t="n">
        <v>13843</v>
      </c>
      <c r="D1378" s="5" t="n">
        <v>3.5</v>
      </c>
      <c r="E1378" s="5" t="n">
        <v>55.54</v>
      </c>
      <c r="F1378" s="6" t="n">
        <v>0.403</v>
      </c>
      <c r="G1378" s="7" t="n">
        <v>0.002</v>
      </c>
    </row>
    <row r="1379" customFormat="false" ht="22.5" hidden="false" customHeight="false" outlineLevel="0" collapsed="false">
      <c r="A1379" s="4" t="s">
        <v>2755</v>
      </c>
      <c r="B1379" s="5" t="s">
        <v>2756</v>
      </c>
      <c r="C1379" s="8" t="n">
        <v>10659</v>
      </c>
      <c r="D1379" s="5" t="n">
        <v>0.7</v>
      </c>
      <c r="E1379" s="5" t="n">
        <v>64.65</v>
      </c>
      <c r="F1379" s="6" t="n">
        <v>0.383</v>
      </c>
      <c r="G1379" s="7" t="n">
        <v>0.002</v>
      </c>
    </row>
    <row r="1380" customFormat="false" ht="15" hidden="false" customHeight="false" outlineLevel="0" collapsed="false">
      <c r="A1380" s="4" t="s">
        <v>2757</v>
      </c>
      <c r="B1380" s="5" t="s">
        <v>2758</v>
      </c>
      <c r="C1380" s="8" t="n">
        <v>4000</v>
      </c>
      <c r="D1380" s="5" t="n">
        <v>3.15</v>
      </c>
      <c r="E1380" s="5" t="n">
        <v>70.5</v>
      </c>
      <c r="F1380" s="6" t="n">
        <v>0.327</v>
      </c>
      <c r="G1380" s="7" t="n">
        <v>0.005</v>
      </c>
    </row>
    <row r="1381" customFormat="false" ht="15" hidden="false" customHeight="false" outlineLevel="0" collapsed="false">
      <c r="A1381" s="4" t="s">
        <v>2759</v>
      </c>
      <c r="B1381" s="5" t="s">
        <v>2760</v>
      </c>
      <c r="C1381" s="8" t="n">
        <v>3135</v>
      </c>
      <c r="D1381" s="5" t="n">
        <v>7.17</v>
      </c>
      <c r="E1381" s="5" t="n">
        <v>79.84</v>
      </c>
      <c r="F1381" s="6" t="n">
        <v>0.25</v>
      </c>
      <c r="G1381" s="7" t="n">
        <v>0.011</v>
      </c>
    </row>
    <row r="1382" customFormat="false" ht="15" hidden="false" customHeight="false" outlineLevel="0" collapsed="false">
      <c r="A1382" s="4" t="s">
        <v>2761</v>
      </c>
      <c r="B1382" s="5" t="s">
        <v>2762</v>
      </c>
      <c r="C1382" s="8" t="n">
        <v>3307</v>
      </c>
      <c r="D1382" s="5" t="n">
        <v>11.09</v>
      </c>
      <c r="E1382" s="5" t="n">
        <v>83.18</v>
      </c>
      <c r="F1382" s="6" t="n">
        <v>0.214</v>
      </c>
      <c r="G1382" s="7" t="n">
        <v>0.021</v>
      </c>
    </row>
    <row r="1383" customFormat="false" ht="15" hidden="false" customHeight="false" outlineLevel="0" collapsed="false">
      <c r="A1383" s="4" t="s">
        <v>2763</v>
      </c>
      <c r="B1383" s="5" t="s">
        <v>2764</v>
      </c>
      <c r="C1383" s="5" t="n">
        <v>399</v>
      </c>
      <c r="D1383" s="5" t="n">
        <v>15.87</v>
      </c>
      <c r="E1383" s="5" t="n">
        <v>82.53</v>
      </c>
      <c r="F1383" s="6" t="n">
        <v>0.323</v>
      </c>
      <c r="G1383" s="7" t="n">
        <v>0.128</v>
      </c>
    </row>
    <row r="1384" customFormat="false" ht="15" hidden="false" customHeight="false" outlineLevel="0" collapsed="false">
      <c r="A1384" s="4" t="s">
        <v>2765</v>
      </c>
      <c r="B1384" s="5" t="s">
        <v>2766</v>
      </c>
      <c r="C1384" s="8" t="n">
        <v>1787</v>
      </c>
      <c r="D1384" s="5" t="n">
        <v>0.58</v>
      </c>
      <c r="E1384" s="5" t="n">
        <v>33.35</v>
      </c>
      <c r="F1384" s="6" t="n">
        <v>0.46</v>
      </c>
      <c r="G1384" s="7" t="n">
        <v>0.002</v>
      </c>
    </row>
    <row r="1385" customFormat="false" ht="15" hidden="false" customHeight="false" outlineLevel="0" collapsed="false">
      <c r="A1385" s="4" t="s">
        <v>2767</v>
      </c>
      <c r="B1385" s="5" t="s">
        <v>2768</v>
      </c>
      <c r="C1385" s="5" t="n">
        <v>298</v>
      </c>
      <c r="D1385" s="5" t="n">
        <v>2.94</v>
      </c>
      <c r="E1385" s="5" t="n">
        <v>30.01</v>
      </c>
      <c r="F1385" s="6" t="n">
        <v>0.483</v>
      </c>
      <c r="G1385" s="7" t="n">
        <v>0.003</v>
      </c>
    </row>
    <row r="1386" customFormat="false" ht="15" hidden="false" customHeight="false" outlineLevel="0" collapsed="false">
      <c r="A1386" s="4" t="s">
        <v>2769</v>
      </c>
      <c r="B1386" s="5" t="s">
        <v>2770</v>
      </c>
      <c r="C1386" s="5" t="n">
        <v>70</v>
      </c>
      <c r="D1386" s="5" t="n">
        <v>5.11</v>
      </c>
      <c r="E1386" s="5" t="n">
        <v>45.7</v>
      </c>
      <c r="F1386" s="6" t="n">
        <v>0.557</v>
      </c>
      <c r="G1386" s="7" t="n">
        <v>0.014</v>
      </c>
    </row>
    <row r="1387" customFormat="false" ht="15" hidden="false" customHeight="false" outlineLevel="0" collapsed="false">
      <c r="A1387" s="4" t="s">
        <v>2771</v>
      </c>
      <c r="B1387" s="5" t="s">
        <v>2772</v>
      </c>
      <c r="C1387" s="5" t="n">
        <v>73</v>
      </c>
      <c r="D1387" s="5" t="n">
        <v>10.23</v>
      </c>
      <c r="E1387" s="5" t="n">
        <v>76.99</v>
      </c>
      <c r="F1387" s="6" t="n">
        <v>0.425</v>
      </c>
      <c r="G1387" s="7" t="n">
        <v>0.041</v>
      </c>
    </row>
    <row r="1388" customFormat="false" ht="22.5" hidden="false" customHeight="false" outlineLevel="0" collapsed="false">
      <c r="A1388" s="4" t="s">
        <v>2773</v>
      </c>
      <c r="B1388" s="5" t="s">
        <v>2774</v>
      </c>
      <c r="C1388" s="5" t="n">
        <v>974</v>
      </c>
      <c r="D1388" s="5" t="n">
        <v>0</v>
      </c>
      <c r="E1388" s="5" t="n">
        <v>69.32</v>
      </c>
      <c r="F1388" s="6" t="n">
        <v>0.547</v>
      </c>
      <c r="G1388" s="7" t="n">
        <v>0</v>
      </c>
    </row>
    <row r="1389" customFormat="false" ht="22.5" hidden="false" customHeight="false" outlineLevel="0" collapsed="false">
      <c r="A1389" s="4" t="s">
        <v>2775</v>
      </c>
      <c r="B1389" s="5" t="s">
        <v>2776</v>
      </c>
      <c r="C1389" s="5" t="n">
        <v>450</v>
      </c>
      <c r="D1389" s="5" t="n">
        <v>3.13</v>
      </c>
      <c r="E1389" s="5" t="n">
        <v>62.33</v>
      </c>
      <c r="F1389" s="6" t="n">
        <v>0.567</v>
      </c>
      <c r="G1389" s="7" t="n">
        <v>0.004</v>
      </c>
    </row>
    <row r="1390" customFormat="false" ht="22.5" hidden="false" customHeight="false" outlineLevel="0" collapsed="false">
      <c r="A1390" s="4" t="s">
        <v>2777</v>
      </c>
      <c r="B1390" s="5" t="s">
        <v>2778</v>
      </c>
      <c r="C1390" s="8" t="n">
        <v>1186</v>
      </c>
      <c r="D1390" s="5" t="n">
        <v>6.99</v>
      </c>
      <c r="E1390" s="5" t="n">
        <v>70.71</v>
      </c>
      <c r="F1390" s="6" t="n">
        <v>0.497</v>
      </c>
      <c r="G1390" s="7" t="n">
        <v>0.001</v>
      </c>
    </row>
    <row r="1391" customFormat="false" ht="22.5" hidden="false" customHeight="false" outlineLevel="0" collapsed="false">
      <c r="A1391" s="4" t="s">
        <v>2779</v>
      </c>
      <c r="B1391" s="5" t="s">
        <v>2780</v>
      </c>
      <c r="C1391" s="8" t="n">
        <v>1427</v>
      </c>
      <c r="D1391" s="5" t="n">
        <v>12.81</v>
      </c>
      <c r="E1391" s="5" t="n">
        <v>73.68</v>
      </c>
      <c r="F1391" s="6" t="n">
        <v>0.435</v>
      </c>
      <c r="G1391" s="7" t="n">
        <v>0.003</v>
      </c>
    </row>
    <row r="1392" customFormat="false" ht="22.5" hidden="false" customHeight="false" outlineLevel="0" collapsed="false">
      <c r="A1392" s="4" t="s">
        <v>2781</v>
      </c>
      <c r="B1392" s="5" t="s">
        <v>2782</v>
      </c>
      <c r="C1392" s="8" t="n">
        <v>1043</v>
      </c>
      <c r="D1392" s="5" t="n">
        <v>19.96</v>
      </c>
      <c r="E1392" s="5" t="n">
        <v>63.55</v>
      </c>
      <c r="F1392" s="6" t="n">
        <v>0.627</v>
      </c>
      <c r="G1392" s="7" t="n">
        <v>0.018</v>
      </c>
    </row>
    <row r="1393" customFormat="false" ht="22.5" hidden="false" customHeight="false" outlineLevel="0" collapsed="false">
      <c r="A1393" s="4" t="s">
        <v>2783</v>
      </c>
      <c r="B1393" s="5" t="s">
        <v>2784</v>
      </c>
      <c r="C1393" s="8" t="n">
        <v>19780</v>
      </c>
      <c r="D1393" s="5" t="n">
        <v>0</v>
      </c>
      <c r="E1393" s="5" t="n">
        <v>64.4</v>
      </c>
      <c r="F1393" s="6" t="n">
        <v>0.543</v>
      </c>
      <c r="G1393" s="7" t="n">
        <v>0</v>
      </c>
    </row>
    <row r="1394" customFormat="false" ht="22.5" hidden="false" customHeight="false" outlineLevel="0" collapsed="false">
      <c r="A1394" s="4" t="s">
        <v>2785</v>
      </c>
      <c r="B1394" s="5" t="s">
        <v>2786</v>
      </c>
      <c r="C1394" s="8" t="n">
        <v>7914</v>
      </c>
      <c r="D1394" s="5" t="n">
        <v>2.32</v>
      </c>
      <c r="E1394" s="5" t="n">
        <v>57.35</v>
      </c>
      <c r="F1394" s="6" t="n">
        <v>0.512</v>
      </c>
      <c r="G1394" s="7" t="n">
        <v>0.001</v>
      </c>
    </row>
    <row r="1395" customFormat="false" ht="22.5" hidden="false" customHeight="false" outlineLevel="0" collapsed="false">
      <c r="A1395" s="4" t="s">
        <v>2787</v>
      </c>
      <c r="B1395" s="5" t="s">
        <v>2788</v>
      </c>
      <c r="C1395" s="8" t="n">
        <v>1331</v>
      </c>
      <c r="D1395" s="5" t="n">
        <v>7.02</v>
      </c>
      <c r="E1395" s="5" t="n">
        <v>60.13</v>
      </c>
      <c r="F1395" s="6" t="n">
        <v>0.533</v>
      </c>
      <c r="G1395" s="7" t="n">
        <v>0</v>
      </c>
    </row>
    <row r="1396" customFormat="false" ht="22.5" hidden="false" customHeight="false" outlineLevel="0" collapsed="false">
      <c r="A1396" s="4" t="s">
        <v>2789</v>
      </c>
      <c r="B1396" s="5" t="s">
        <v>2790</v>
      </c>
      <c r="C1396" s="5" t="n">
        <v>669</v>
      </c>
      <c r="D1396" s="5" t="n">
        <v>15.48</v>
      </c>
      <c r="E1396" s="5" t="n">
        <v>62.46</v>
      </c>
      <c r="F1396" s="6" t="n">
        <v>0.54</v>
      </c>
      <c r="G1396" s="7" t="n">
        <v>0.003</v>
      </c>
    </row>
    <row r="1397" customFormat="false" ht="22.5" hidden="false" customHeight="false" outlineLevel="0" collapsed="false">
      <c r="A1397" s="4" t="s">
        <v>2791</v>
      </c>
      <c r="B1397" s="5" t="s">
        <v>2792</v>
      </c>
      <c r="C1397" s="5" t="n">
        <v>363</v>
      </c>
      <c r="D1397" s="5" t="n">
        <v>23.94</v>
      </c>
      <c r="E1397" s="5" t="n">
        <v>57.4</v>
      </c>
      <c r="F1397" s="6" t="n">
        <v>0.625</v>
      </c>
      <c r="G1397" s="7" t="n">
        <v>0.028</v>
      </c>
    </row>
    <row r="1398" customFormat="false" ht="15" hidden="false" customHeight="false" outlineLevel="0" collapsed="false">
      <c r="A1398" s="4" t="s">
        <v>2793</v>
      </c>
      <c r="B1398" s="5" t="s">
        <v>2794</v>
      </c>
      <c r="C1398" s="8" t="n">
        <v>9530</v>
      </c>
      <c r="D1398" s="5" t="n">
        <v>3.13</v>
      </c>
      <c r="E1398" s="5" t="n">
        <v>57.68</v>
      </c>
      <c r="F1398" s="6" t="n">
        <v>0.024</v>
      </c>
      <c r="G1398" s="7" t="n">
        <v>0</v>
      </c>
    </row>
    <row r="1399" customFormat="false" ht="15" hidden="false" customHeight="false" outlineLevel="0" collapsed="false">
      <c r="A1399" s="4" t="s">
        <v>2795</v>
      </c>
      <c r="B1399" s="5" t="s">
        <v>2796</v>
      </c>
      <c r="C1399" s="8" t="n">
        <v>3379</v>
      </c>
      <c r="D1399" s="5" t="n">
        <v>5.72</v>
      </c>
      <c r="E1399" s="5" t="n">
        <v>69.42</v>
      </c>
      <c r="F1399" s="6" t="n">
        <v>0.022</v>
      </c>
      <c r="G1399" s="7" t="n">
        <v>0</v>
      </c>
    </row>
    <row r="1400" customFormat="false" ht="15" hidden="false" customHeight="false" outlineLevel="0" collapsed="false">
      <c r="A1400" s="4" t="s">
        <v>2797</v>
      </c>
      <c r="B1400" s="5" t="s">
        <v>2798</v>
      </c>
      <c r="C1400" s="5" t="n">
        <v>448</v>
      </c>
      <c r="D1400" s="5" t="n">
        <v>9.25</v>
      </c>
      <c r="E1400" s="5" t="n">
        <v>66.72</v>
      </c>
      <c r="F1400" s="6" t="n">
        <v>0.029</v>
      </c>
      <c r="G1400" s="7" t="n">
        <v>0.011</v>
      </c>
    </row>
    <row r="1401" customFormat="false" ht="15" hidden="false" customHeight="false" outlineLevel="0" collapsed="false">
      <c r="A1401" s="4" t="s">
        <v>2799</v>
      </c>
      <c r="B1401" s="5" t="s">
        <v>2800</v>
      </c>
      <c r="C1401" s="5" t="n">
        <v>30</v>
      </c>
      <c r="D1401" s="5" t="n">
        <v>17.93</v>
      </c>
      <c r="E1401" s="5" t="n">
        <v>60.83</v>
      </c>
      <c r="F1401" s="6" t="n">
        <v>0</v>
      </c>
      <c r="G1401" s="7" t="n">
        <v>0.067</v>
      </c>
    </row>
    <row r="1402" customFormat="false" ht="15" hidden="false" customHeight="false" outlineLevel="0" collapsed="false">
      <c r="A1402" s="4" t="s">
        <v>2801</v>
      </c>
      <c r="B1402" s="5" t="s">
        <v>2802</v>
      </c>
      <c r="C1402" s="8" t="n">
        <v>17519</v>
      </c>
      <c r="D1402" s="5" t="n">
        <v>0</v>
      </c>
      <c r="E1402" s="5" t="n">
        <v>58.07</v>
      </c>
      <c r="F1402" s="6" t="n">
        <v>0.001</v>
      </c>
      <c r="G1402" s="7" t="n">
        <v>0</v>
      </c>
    </row>
    <row r="1403" customFormat="false" ht="15" hidden="false" customHeight="false" outlineLevel="0" collapsed="false">
      <c r="A1403" s="4" t="s">
        <v>2803</v>
      </c>
      <c r="B1403" s="5" t="s">
        <v>2804</v>
      </c>
      <c r="C1403" s="8" t="n">
        <v>13783</v>
      </c>
      <c r="D1403" s="5" t="n">
        <v>1.95</v>
      </c>
      <c r="E1403" s="5" t="n">
        <v>62.16</v>
      </c>
      <c r="F1403" s="6" t="n">
        <v>0.001</v>
      </c>
      <c r="G1403" s="7" t="n">
        <v>0</v>
      </c>
    </row>
    <row r="1404" customFormat="false" ht="15" hidden="false" customHeight="false" outlineLevel="0" collapsed="false">
      <c r="A1404" s="4" t="s">
        <v>2805</v>
      </c>
      <c r="B1404" s="5" t="s">
        <v>2806</v>
      </c>
      <c r="C1404" s="8" t="n">
        <v>1239</v>
      </c>
      <c r="D1404" s="5" t="n">
        <v>4.57</v>
      </c>
      <c r="E1404" s="5" t="n">
        <v>69.52</v>
      </c>
      <c r="F1404" s="6" t="n">
        <v>0.005</v>
      </c>
      <c r="G1404" s="7" t="n">
        <v>0.001</v>
      </c>
    </row>
    <row r="1405" customFormat="false" ht="15" hidden="false" customHeight="false" outlineLevel="0" collapsed="false">
      <c r="A1405" s="4" t="s">
        <v>2807</v>
      </c>
      <c r="B1405" s="5" t="s">
        <v>2808</v>
      </c>
      <c r="C1405" s="5" t="n">
        <v>238</v>
      </c>
      <c r="D1405" s="5" t="n">
        <v>9.11</v>
      </c>
      <c r="E1405" s="5" t="n">
        <v>72.11</v>
      </c>
      <c r="F1405" s="6" t="n">
        <v>0.004</v>
      </c>
      <c r="G1405" s="7" t="n">
        <v>0.008</v>
      </c>
    </row>
    <row r="1406" customFormat="false" ht="15" hidden="false" customHeight="false" outlineLevel="0" collapsed="false">
      <c r="A1406" s="4" t="s">
        <v>2809</v>
      </c>
      <c r="B1406" s="5" t="s">
        <v>2810</v>
      </c>
      <c r="C1406" s="5" t="n">
        <v>52</v>
      </c>
      <c r="D1406" s="5" t="n">
        <v>13.6</v>
      </c>
      <c r="E1406" s="5" t="n">
        <v>80.73</v>
      </c>
      <c r="F1406" s="6" t="n">
        <v>0</v>
      </c>
      <c r="G1406" s="7" t="n">
        <v>0.038</v>
      </c>
    </row>
    <row r="1407" customFormat="false" ht="22.5" hidden="false" customHeight="false" outlineLevel="0" collapsed="false">
      <c r="A1407" s="4" t="s">
        <v>2811</v>
      </c>
      <c r="B1407" s="5" t="s">
        <v>2812</v>
      </c>
      <c r="C1407" s="8" t="n">
        <v>13320</v>
      </c>
      <c r="D1407" s="5" t="n">
        <v>0.32</v>
      </c>
      <c r="E1407" s="5" t="n">
        <v>46.51</v>
      </c>
      <c r="F1407" s="6" t="n">
        <v>0.052</v>
      </c>
      <c r="G1407" s="7" t="n">
        <v>0</v>
      </c>
    </row>
    <row r="1408" customFormat="false" ht="22.5" hidden="false" customHeight="false" outlineLevel="0" collapsed="false">
      <c r="A1408" s="4" t="s">
        <v>2813</v>
      </c>
      <c r="B1408" s="5" t="s">
        <v>2814</v>
      </c>
      <c r="C1408" s="8" t="n">
        <v>8779</v>
      </c>
      <c r="D1408" s="5" t="n">
        <v>2.67</v>
      </c>
      <c r="E1408" s="5" t="n">
        <v>44.97</v>
      </c>
      <c r="F1408" s="6" t="n">
        <v>0.052</v>
      </c>
      <c r="G1408" s="7" t="n">
        <v>0</v>
      </c>
    </row>
    <row r="1409" customFormat="false" ht="22.5" hidden="false" customHeight="false" outlineLevel="0" collapsed="false">
      <c r="A1409" s="4" t="s">
        <v>2815</v>
      </c>
      <c r="B1409" s="5" t="s">
        <v>2816</v>
      </c>
      <c r="C1409" s="5" t="n">
        <v>692</v>
      </c>
      <c r="D1409" s="5" t="n">
        <v>4.81</v>
      </c>
      <c r="E1409" s="5" t="n">
        <v>50.1</v>
      </c>
      <c r="F1409" s="6" t="n">
        <v>0.055</v>
      </c>
      <c r="G1409" s="7" t="n">
        <v>0</v>
      </c>
    </row>
    <row r="1410" customFormat="false" ht="22.5" hidden="false" customHeight="false" outlineLevel="0" collapsed="false">
      <c r="A1410" s="4" t="s">
        <v>2817</v>
      </c>
      <c r="B1410" s="5" t="s">
        <v>2818</v>
      </c>
      <c r="C1410" s="5" t="n">
        <v>103</v>
      </c>
      <c r="D1410" s="5" t="n">
        <v>8.16</v>
      </c>
      <c r="E1410" s="5" t="n">
        <v>55.98</v>
      </c>
      <c r="F1410" s="6" t="n">
        <v>0.029</v>
      </c>
      <c r="G1410" s="7" t="n">
        <v>0.01</v>
      </c>
    </row>
    <row r="1411" customFormat="false" ht="22.5" hidden="false" customHeight="false" outlineLevel="0" collapsed="false">
      <c r="A1411" s="4" t="s">
        <v>2819</v>
      </c>
      <c r="B1411" s="5" t="s">
        <v>2820</v>
      </c>
      <c r="C1411" s="5" t="n">
        <v>23</v>
      </c>
      <c r="D1411" s="5" t="n">
        <v>11.09</v>
      </c>
      <c r="E1411" s="5" t="n">
        <v>60.65</v>
      </c>
      <c r="F1411" s="6" t="n">
        <v>0</v>
      </c>
      <c r="G1411" s="7" t="n">
        <v>0.043</v>
      </c>
    </row>
    <row r="1412" customFormat="false" ht="22.5" hidden="false" customHeight="false" outlineLevel="0" collapsed="false">
      <c r="A1412" s="4" t="s">
        <v>2821</v>
      </c>
      <c r="B1412" s="5" t="s">
        <v>2822</v>
      </c>
      <c r="C1412" s="8" t="n">
        <v>3978</v>
      </c>
      <c r="D1412" s="5" t="n">
        <v>0</v>
      </c>
      <c r="E1412" s="5" t="n">
        <v>40.76</v>
      </c>
      <c r="F1412" s="6" t="n">
        <v>0.018</v>
      </c>
      <c r="G1412" s="7" t="n">
        <v>0</v>
      </c>
    </row>
    <row r="1413" customFormat="false" ht="22.5" hidden="false" customHeight="false" outlineLevel="0" collapsed="false">
      <c r="A1413" s="4" t="s">
        <v>2823</v>
      </c>
      <c r="B1413" s="5" t="s">
        <v>2824</v>
      </c>
      <c r="C1413" s="5" t="n">
        <v>795</v>
      </c>
      <c r="D1413" s="5" t="n">
        <v>1.61</v>
      </c>
      <c r="E1413" s="5" t="n">
        <v>48.61</v>
      </c>
      <c r="F1413" s="6" t="n">
        <v>0.02</v>
      </c>
      <c r="G1413" s="7" t="n">
        <v>0</v>
      </c>
    </row>
    <row r="1414" customFormat="false" ht="22.5" hidden="false" customHeight="false" outlineLevel="0" collapsed="false">
      <c r="A1414" s="4" t="s">
        <v>2825</v>
      </c>
      <c r="B1414" s="5" t="s">
        <v>2826</v>
      </c>
      <c r="C1414" s="5" t="n">
        <v>22</v>
      </c>
      <c r="D1414" s="5" t="n">
        <v>9.23</v>
      </c>
      <c r="E1414" s="5" t="n">
        <v>52.05</v>
      </c>
      <c r="F1414" s="6" t="n">
        <v>0</v>
      </c>
      <c r="G1414" s="7" t="n">
        <v>0</v>
      </c>
    </row>
    <row r="1415" customFormat="false" ht="15" hidden="false" customHeight="false" outlineLevel="0" collapsed="false">
      <c r="A1415" s="4" t="s">
        <v>2827</v>
      </c>
      <c r="B1415" s="5" t="s">
        <v>2828</v>
      </c>
      <c r="C1415" s="8" t="n">
        <v>13328</v>
      </c>
      <c r="D1415" s="5" t="n">
        <v>0</v>
      </c>
      <c r="E1415" s="5" t="n">
        <v>26.03</v>
      </c>
      <c r="F1415" s="6" t="n">
        <v>0.639</v>
      </c>
      <c r="G1415" s="7" t="n">
        <v>0</v>
      </c>
    </row>
    <row r="1416" customFormat="false" ht="15" hidden="false" customHeight="false" outlineLevel="0" collapsed="false">
      <c r="A1416" s="4" t="s">
        <v>2829</v>
      </c>
      <c r="B1416" s="5" t="s">
        <v>2830</v>
      </c>
      <c r="C1416" s="8" t="n">
        <v>9197</v>
      </c>
      <c r="D1416" s="5" t="n">
        <v>1.45</v>
      </c>
      <c r="E1416" s="5" t="n">
        <v>25.84</v>
      </c>
      <c r="F1416" s="6" t="n">
        <v>0.572</v>
      </c>
      <c r="G1416" s="7" t="n">
        <v>0</v>
      </c>
    </row>
    <row r="1417" customFormat="false" ht="15" hidden="false" customHeight="false" outlineLevel="0" collapsed="false">
      <c r="A1417" s="4" t="s">
        <v>2831</v>
      </c>
      <c r="B1417" s="5" t="s">
        <v>2832</v>
      </c>
      <c r="C1417" s="5" t="n">
        <v>301</v>
      </c>
      <c r="D1417" s="5" t="n">
        <v>5.76</v>
      </c>
      <c r="E1417" s="5" t="n">
        <v>36.45</v>
      </c>
      <c r="F1417" s="6" t="n">
        <v>0.628</v>
      </c>
      <c r="G1417" s="7" t="n">
        <v>0.003</v>
      </c>
    </row>
    <row r="1418" customFormat="false" ht="15" hidden="false" customHeight="false" outlineLevel="0" collapsed="false">
      <c r="A1418" s="4" t="s">
        <v>2833</v>
      </c>
      <c r="B1418" s="5" t="s">
        <v>2834</v>
      </c>
      <c r="C1418" s="5" t="n">
        <v>88</v>
      </c>
      <c r="D1418" s="5" t="n">
        <v>11.18</v>
      </c>
      <c r="E1418" s="5" t="n">
        <v>53.22</v>
      </c>
      <c r="F1418" s="6" t="n">
        <v>0.625</v>
      </c>
      <c r="G1418" s="7" t="n">
        <v>0</v>
      </c>
    </row>
    <row r="1419" customFormat="false" ht="15" hidden="false" customHeight="false" outlineLevel="0" collapsed="false">
      <c r="A1419" s="4" t="s">
        <v>2835</v>
      </c>
      <c r="B1419" s="5" t="s">
        <v>2836</v>
      </c>
      <c r="C1419" s="5" t="n">
        <v>43</v>
      </c>
      <c r="D1419" s="5" t="n">
        <v>18.77</v>
      </c>
      <c r="E1419" s="5" t="n">
        <v>53.51</v>
      </c>
      <c r="F1419" s="6" t="n">
        <v>0.535</v>
      </c>
      <c r="G1419" s="7" t="n">
        <v>0.093</v>
      </c>
    </row>
    <row r="1420" customFormat="false" ht="22.5" hidden="false" customHeight="false" outlineLevel="0" collapsed="false">
      <c r="A1420" s="4" t="s">
        <v>2837</v>
      </c>
      <c r="B1420" s="5" t="s">
        <v>2838</v>
      </c>
      <c r="C1420" s="8" t="n">
        <v>4440</v>
      </c>
      <c r="D1420" s="5" t="n">
        <v>0</v>
      </c>
      <c r="E1420" s="5" t="n">
        <v>69.23</v>
      </c>
      <c r="F1420" s="6" t="n">
        <v>0.548</v>
      </c>
      <c r="G1420" s="7" t="n">
        <v>0</v>
      </c>
    </row>
    <row r="1421" customFormat="false" ht="15" hidden="false" customHeight="false" outlineLevel="0" collapsed="false">
      <c r="A1421" s="4" t="s">
        <v>2839</v>
      </c>
      <c r="B1421" s="5" t="s">
        <v>2840</v>
      </c>
      <c r="C1421" s="8" t="n">
        <v>2248</v>
      </c>
      <c r="D1421" s="5" t="n">
        <v>2.33</v>
      </c>
      <c r="E1421" s="5" t="n">
        <v>56.37</v>
      </c>
      <c r="F1421" s="6" t="n">
        <v>0.427</v>
      </c>
      <c r="G1421" s="7" t="n">
        <v>0</v>
      </c>
    </row>
    <row r="1422" customFormat="false" ht="15" hidden="false" customHeight="false" outlineLevel="0" collapsed="false">
      <c r="A1422" s="4" t="s">
        <v>2841</v>
      </c>
      <c r="B1422" s="5" t="s">
        <v>2842</v>
      </c>
      <c r="C1422" s="5" t="n">
        <v>582</v>
      </c>
      <c r="D1422" s="5" t="n">
        <v>5.97</v>
      </c>
      <c r="E1422" s="5" t="n">
        <v>52.25</v>
      </c>
      <c r="F1422" s="6" t="n">
        <v>0.452</v>
      </c>
      <c r="G1422" s="7" t="n">
        <v>0.002</v>
      </c>
    </row>
    <row r="1423" customFormat="false" ht="15" hidden="false" customHeight="false" outlineLevel="0" collapsed="false">
      <c r="A1423" s="4" t="s">
        <v>2843</v>
      </c>
      <c r="B1423" s="5" t="s">
        <v>2844</v>
      </c>
      <c r="C1423" s="5" t="n">
        <v>150</v>
      </c>
      <c r="D1423" s="5" t="n">
        <v>9.39</v>
      </c>
      <c r="E1423" s="5" t="n">
        <v>51.96</v>
      </c>
      <c r="F1423" s="6" t="n">
        <v>0.58</v>
      </c>
      <c r="G1423" s="7" t="n">
        <v>0.007</v>
      </c>
    </row>
    <row r="1424" customFormat="false" ht="15" hidden="false" customHeight="false" outlineLevel="0" collapsed="false">
      <c r="A1424" s="4" t="s">
        <v>2845</v>
      </c>
      <c r="B1424" s="5" t="s">
        <v>2846</v>
      </c>
      <c r="C1424" s="5" t="n">
        <v>40</v>
      </c>
      <c r="D1424" s="5" t="n">
        <v>22.08</v>
      </c>
      <c r="E1424" s="5" t="n">
        <v>48.58</v>
      </c>
      <c r="F1424" s="6" t="n">
        <v>0.575</v>
      </c>
      <c r="G1424" s="7" t="n">
        <v>0</v>
      </c>
    </row>
    <row r="1425" customFormat="false" ht="22.5" hidden="false" customHeight="false" outlineLevel="0" collapsed="false">
      <c r="A1425" s="4" t="s">
        <v>2847</v>
      </c>
      <c r="B1425" s="5" t="s">
        <v>2848</v>
      </c>
      <c r="C1425" s="8" t="n">
        <v>29734</v>
      </c>
      <c r="D1425" s="5" t="n">
        <v>0</v>
      </c>
      <c r="E1425" s="5" t="n">
        <v>50.6</v>
      </c>
      <c r="F1425" s="6" t="n">
        <v>0.513</v>
      </c>
      <c r="G1425" s="7" t="n">
        <v>0</v>
      </c>
    </row>
    <row r="1426" customFormat="false" ht="22.5" hidden="false" customHeight="false" outlineLevel="0" collapsed="false">
      <c r="A1426" s="4" t="s">
        <v>2849</v>
      </c>
      <c r="B1426" s="5" t="s">
        <v>2850</v>
      </c>
      <c r="C1426" s="8" t="n">
        <v>15483</v>
      </c>
      <c r="D1426" s="5" t="n">
        <v>2.06</v>
      </c>
      <c r="E1426" s="5" t="n">
        <v>47.44</v>
      </c>
      <c r="F1426" s="6" t="n">
        <v>0.532</v>
      </c>
      <c r="G1426" s="7" t="n">
        <v>0.001</v>
      </c>
    </row>
    <row r="1427" customFormat="false" ht="22.5" hidden="false" customHeight="false" outlineLevel="0" collapsed="false">
      <c r="A1427" s="4" t="s">
        <v>2851</v>
      </c>
      <c r="B1427" s="5" t="s">
        <v>2852</v>
      </c>
      <c r="C1427" s="8" t="n">
        <v>3779</v>
      </c>
      <c r="D1427" s="5" t="n">
        <v>7.04</v>
      </c>
      <c r="E1427" s="5" t="n">
        <v>55.2</v>
      </c>
      <c r="F1427" s="6" t="n">
        <v>0.558</v>
      </c>
      <c r="G1427" s="7" t="n">
        <v>0.003</v>
      </c>
    </row>
    <row r="1428" customFormat="false" ht="22.5" hidden="false" customHeight="false" outlineLevel="0" collapsed="false">
      <c r="A1428" s="4" t="s">
        <v>2853</v>
      </c>
      <c r="B1428" s="5" t="s">
        <v>2854</v>
      </c>
      <c r="C1428" s="8" t="n">
        <v>2519</v>
      </c>
      <c r="D1428" s="5" t="n">
        <v>14.26</v>
      </c>
      <c r="E1428" s="5" t="n">
        <v>65.52</v>
      </c>
      <c r="F1428" s="6" t="n">
        <v>0.538</v>
      </c>
      <c r="G1428" s="7" t="n">
        <v>0.018</v>
      </c>
    </row>
    <row r="1429" customFormat="false" ht="22.5" hidden="false" customHeight="false" outlineLevel="0" collapsed="false">
      <c r="A1429" s="4" t="s">
        <v>2855</v>
      </c>
      <c r="B1429" s="5" t="s">
        <v>2856</v>
      </c>
      <c r="C1429" s="8" t="n">
        <v>2717</v>
      </c>
      <c r="D1429" s="5" t="n">
        <v>21.98</v>
      </c>
      <c r="E1429" s="5" t="n">
        <v>64.88</v>
      </c>
      <c r="F1429" s="6" t="n">
        <v>0.63</v>
      </c>
      <c r="G1429" s="7" t="n">
        <v>0.057</v>
      </c>
    </row>
    <row r="1430" customFormat="false" ht="15" hidden="false" customHeight="false" outlineLevel="0" collapsed="false">
      <c r="A1430" s="4" t="s">
        <v>2857</v>
      </c>
      <c r="B1430" s="5" t="s">
        <v>2858</v>
      </c>
      <c r="C1430" s="8" t="n">
        <v>1429</v>
      </c>
      <c r="D1430" s="5" t="n">
        <v>5.29</v>
      </c>
      <c r="E1430" s="5" t="n">
        <v>51.64</v>
      </c>
      <c r="F1430" s="6" t="n">
        <v>0.001</v>
      </c>
      <c r="G1430" s="7" t="n">
        <v>0</v>
      </c>
    </row>
    <row r="1431" customFormat="false" ht="15" hidden="false" customHeight="false" outlineLevel="0" collapsed="false">
      <c r="A1431" s="4" t="s">
        <v>2859</v>
      </c>
      <c r="B1431" s="5" t="s">
        <v>2860</v>
      </c>
      <c r="C1431" s="5" t="n">
        <v>694</v>
      </c>
      <c r="D1431" s="5" t="n">
        <v>7</v>
      </c>
      <c r="E1431" s="5" t="n">
        <v>51.87</v>
      </c>
      <c r="F1431" s="6" t="n">
        <v>0.001</v>
      </c>
      <c r="G1431" s="7" t="n">
        <v>0</v>
      </c>
    </row>
    <row r="1432" customFormat="false" ht="15" hidden="false" customHeight="false" outlineLevel="0" collapsed="false">
      <c r="A1432" s="4" t="s">
        <v>2861</v>
      </c>
      <c r="B1432" s="5" t="s">
        <v>2862</v>
      </c>
      <c r="C1432" s="5" t="n">
        <v>235</v>
      </c>
      <c r="D1432" s="5" t="n">
        <v>9.46</v>
      </c>
      <c r="E1432" s="5" t="n">
        <v>51.9</v>
      </c>
      <c r="F1432" s="6" t="n">
        <v>0.009</v>
      </c>
      <c r="G1432" s="7" t="n">
        <v>0</v>
      </c>
    </row>
    <row r="1433" customFormat="false" ht="15" hidden="false" customHeight="false" outlineLevel="0" collapsed="false">
      <c r="A1433" s="4" t="s">
        <v>2863</v>
      </c>
      <c r="B1433" s="5" t="s">
        <v>2864</v>
      </c>
      <c r="C1433" s="5" t="n">
        <v>30</v>
      </c>
      <c r="D1433" s="5" t="n">
        <v>13.4</v>
      </c>
      <c r="E1433" s="5" t="n">
        <v>51.63</v>
      </c>
      <c r="F1433" s="6" t="n">
        <v>0</v>
      </c>
      <c r="G1433" s="7" t="n">
        <v>0</v>
      </c>
    </row>
    <row r="1434" customFormat="false" ht="22.5" hidden="false" customHeight="false" outlineLevel="0" collapsed="false">
      <c r="A1434" s="4" t="s">
        <v>2865</v>
      </c>
      <c r="B1434" s="5" t="s">
        <v>2866</v>
      </c>
      <c r="C1434" s="8" t="n">
        <v>9142</v>
      </c>
      <c r="D1434" s="5" t="n">
        <v>0</v>
      </c>
      <c r="E1434" s="5" t="n">
        <v>36.02</v>
      </c>
      <c r="F1434" s="6" t="n">
        <v>0.533</v>
      </c>
      <c r="G1434" s="7" t="n">
        <v>0</v>
      </c>
    </row>
    <row r="1435" customFormat="false" ht="22.5" hidden="false" customHeight="false" outlineLevel="0" collapsed="false">
      <c r="A1435" s="4" t="s">
        <v>2867</v>
      </c>
      <c r="B1435" s="5" t="s">
        <v>2868</v>
      </c>
      <c r="C1435" s="5" t="n">
        <v>965</v>
      </c>
      <c r="D1435" s="5" t="n">
        <v>1.46</v>
      </c>
      <c r="E1435" s="5" t="n">
        <v>42.72</v>
      </c>
      <c r="F1435" s="6" t="n">
        <v>0.536</v>
      </c>
      <c r="G1435" s="7" t="n">
        <v>0</v>
      </c>
    </row>
    <row r="1436" customFormat="false" ht="22.5" hidden="false" customHeight="false" outlineLevel="0" collapsed="false">
      <c r="A1436" s="4" t="s">
        <v>2869</v>
      </c>
      <c r="B1436" s="5" t="s">
        <v>2870</v>
      </c>
      <c r="C1436" s="5" t="n">
        <v>63</v>
      </c>
      <c r="D1436" s="5" t="n">
        <v>5.08</v>
      </c>
      <c r="E1436" s="5" t="n">
        <v>55.9</v>
      </c>
      <c r="F1436" s="6" t="n">
        <v>0.571</v>
      </c>
      <c r="G1436" s="7" t="n">
        <v>0</v>
      </c>
    </row>
    <row r="1437" customFormat="false" ht="22.5" hidden="false" customHeight="false" outlineLevel="0" collapsed="false">
      <c r="A1437" s="4" t="s">
        <v>2871</v>
      </c>
      <c r="B1437" s="5" t="s">
        <v>2872</v>
      </c>
      <c r="C1437" s="5" t="n">
        <v>22</v>
      </c>
      <c r="D1437" s="5" t="n">
        <v>7.45</v>
      </c>
      <c r="E1437" s="5" t="n">
        <v>66.14</v>
      </c>
      <c r="F1437" s="6" t="n">
        <v>0.545</v>
      </c>
      <c r="G1437" s="7" t="n">
        <v>0</v>
      </c>
    </row>
    <row r="1438" customFormat="false" ht="15" hidden="false" customHeight="false" outlineLevel="0" collapsed="false">
      <c r="A1438" s="4" t="s">
        <v>2873</v>
      </c>
      <c r="B1438" s="5" t="s">
        <v>2874</v>
      </c>
      <c r="C1438" s="8" t="n">
        <v>1755</v>
      </c>
      <c r="D1438" s="5" t="n">
        <v>0</v>
      </c>
      <c r="E1438" s="5" t="n">
        <v>37.7</v>
      </c>
      <c r="F1438" s="6" t="n">
        <v>0.789</v>
      </c>
      <c r="G1438" s="7" t="n">
        <v>0</v>
      </c>
    </row>
    <row r="1439" customFormat="false" ht="15" hidden="false" customHeight="false" outlineLevel="0" collapsed="false">
      <c r="A1439" s="4" t="s">
        <v>2875</v>
      </c>
      <c r="B1439" s="5" t="s">
        <v>2876</v>
      </c>
      <c r="C1439" s="5" t="n">
        <v>298</v>
      </c>
      <c r="D1439" s="5" t="n">
        <v>1.61</v>
      </c>
      <c r="E1439" s="5" t="n">
        <v>43.11</v>
      </c>
      <c r="F1439" s="6" t="n">
        <v>0.782</v>
      </c>
      <c r="G1439" s="7" t="n">
        <v>0</v>
      </c>
    </row>
    <row r="1440" customFormat="false" ht="22.5" hidden="false" customHeight="false" outlineLevel="0" collapsed="false">
      <c r="A1440" s="4" t="s">
        <v>2877</v>
      </c>
      <c r="B1440" s="5" t="s">
        <v>2878</v>
      </c>
      <c r="C1440" s="5" t="n">
        <v>804</v>
      </c>
      <c r="D1440" s="5" t="n">
        <v>0</v>
      </c>
      <c r="E1440" s="5" t="n">
        <v>54.07</v>
      </c>
      <c r="F1440" s="6" t="n">
        <v>0.203</v>
      </c>
      <c r="G1440" s="7" t="n">
        <v>0</v>
      </c>
    </row>
    <row r="1441" customFormat="false" ht="22.5" hidden="false" customHeight="false" outlineLevel="0" collapsed="false">
      <c r="A1441" s="4" t="s">
        <v>2879</v>
      </c>
      <c r="B1441" s="5" t="s">
        <v>2880</v>
      </c>
      <c r="C1441" s="8" t="n">
        <v>1452</v>
      </c>
      <c r="D1441" s="5" t="n">
        <v>2.57</v>
      </c>
      <c r="E1441" s="5" t="n">
        <v>59.26</v>
      </c>
      <c r="F1441" s="6" t="n">
        <v>0.296</v>
      </c>
      <c r="G1441" s="7" t="n">
        <v>0</v>
      </c>
    </row>
    <row r="1442" customFormat="false" ht="22.5" hidden="false" customHeight="false" outlineLevel="0" collapsed="false">
      <c r="A1442" s="4" t="s">
        <v>2881</v>
      </c>
      <c r="B1442" s="5" t="s">
        <v>2882</v>
      </c>
      <c r="C1442" s="5" t="n">
        <v>244</v>
      </c>
      <c r="D1442" s="5" t="n">
        <v>5.98</v>
      </c>
      <c r="E1442" s="5" t="n">
        <v>64.82</v>
      </c>
      <c r="F1442" s="6" t="n">
        <v>0.451</v>
      </c>
      <c r="G1442" s="7" t="n">
        <v>0</v>
      </c>
    </row>
    <row r="1443" customFormat="false" ht="22.5" hidden="false" customHeight="false" outlineLevel="0" collapsed="false">
      <c r="A1443" s="4" t="s">
        <v>2883</v>
      </c>
      <c r="B1443" s="5" t="s">
        <v>2884</v>
      </c>
      <c r="C1443" s="5" t="n">
        <v>72</v>
      </c>
      <c r="D1443" s="5" t="n">
        <v>12.75</v>
      </c>
      <c r="E1443" s="5" t="n">
        <v>65.36</v>
      </c>
      <c r="F1443" s="6" t="n">
        <v>0.458</v>
      </c>
      <c r="G1443" s="7" t="n">
        <v>0.042</v>
      </c>
    </row>
    <row r="1444" customFormat="false" ht="22.5" hidden="false" customHeight="false" outlineLevel="0" collapsed="false">
      <c r="A1444" s="4" t="s">
        <v>2885</v>
      </c>
      <c r="B1444" s="5" t="s">
        <v>2886</v>
      </c>
      <c r="C1444" s="5" t="n">
        <v>20</v>
      </c>
      <c r="D1444" s="5" t="n">
        <v>14.85</v>
      </c>
      <c r="E1444" s="5" t="n">
        <v>60.45</v>
      </c>
      <c r="F1444" s="6" t="n">
        <v>0.85</v>
      </c>
      <c r="G1444" s="7" t="n">
        <v>0.1</v>
      </c>
    </row>
    <row r="1445" customFormat="false" ht="22.5" hidden="false" customHeight="false" outlineLevel="0" collapsed="false">
      <c r="A1445" s="4" t="s">
        <v>2887</v>
      </c>
      <c r="B1445" s="5" t="s">
        <v>2888</v>
      </c>
      <c r="C1445" s="8" t="n">
        <v>1702</v>
      </c>
      <c r="D1445" s="5" t="n">
        <v>0</v>
      </c>
      <c r="E1445" s="5" t="n">
        <v>42.48</v>
      </c>
      <c r="F1445" s="6" t="n">
        <v>0.68</v>
      </c>
      <c r="G1445" s="7" t="n">
        <v>0.001</v>
      </c>
    </row>
    <row r="1446" customFormat="false" ht="22.5" hidden="false" customHeight="false" outlineLevel="0" collapsed="false">
      <c r="A1446" s="4" t="s">
        <v>2889</v>
      </c>
      <c r="B1446" s="5" t="s">
        <v>2890</v>
      </c>
      <c r="C1446" s="8" t="n">
        <v>1650</v>
      </c>
      <c r="D1446" s="5" t="n">
        <v>1.89</v>
      </c>
      <c r="E1446" s="5" t="n">
        <v>47.96</v>
      </c>
      <c r="F1446" s="6" t="n">
        <v>0.639</v>
      </c>
      <c r="G1446" s="7" t="n">
        <v>0.003</v>
      </c>
    </row>
    <row r="1447" customFormat="false" ht="22.5" hidden="false" customHeight="false" outlineLevel="0" collapsed="false">
      <c r="A1447" s="4" t="s">
        <v>2891</v>
      </c>
      <c r="B1447" s="5" t="s">
        <v>2892</v>
      </c>
      <c r="C1447" s="5" t="n">
        <v>944</v>
      </c>
      <c r="D1447" s="5" t="n">
        <v>6.65</v>
      </c>
      <c r="E1447" s="5" t="n">
        <v>68.05</v>
      </c>
      <c r="F1447" s="6" t="n">
        <v>0.466</v>
      </c>
      <c r="G1447" s="7" t="n">
        <v>0.004</v>
      </c>
    </row>
    <row r="1448" customFormat="false" ht="22.5" hidden="false" customHeight="false" outlineLevel="0" collapsed="false">
      <c r="A1448" s="4" t="s">
        <v>2893</v>
      </c>
      <c r="B1448" s="5" t="s">
        <v>2894</v>
      </c>
      <c r="C1448" s="5" t="n">
        <v>928</v>
      </c>
      <c r="D1448" s="5" t="n">
        <v>13.25</v>
      </c>
      <c r="E1448" s="5" t="n">
        <v>72.62</v>
      </c>
      <c r="F1448" s="6" t="n">
        <v>0.406</v>
      </c>
      <c r="G1448" s="7" t="n">
        <v>0.018</v>
      </c>
    </row>
    <row r="1449" customFormat="false" ht="22.5" hidden="false" customHeight="false" outlineLevel="0" collapsed="false">
      <c r="A1449" s="4" t="s">
        <v>2895</v>
      </c>
      <c r="B1449" s="5" t="s">
        <v>2896</v>
      </c>
      <c r="C1449" s="5" t="n">
        <v>210</v>
      </c>
      <c r="D1449" s="5" t="n">
        <v>22.56</v>
      </c>
      <c r="E1449" s="5" t="n">
        <v>74.8</v>
      </c>
      <c r="F1449" s="6" t="n">
        <v>0.481</v>
      </c>
      <c r="G1449" s="7" t="n">
        <v>0.081</v>
      </c>
    </row>
    <row r="1450" customFormat="false" ht="22.5" hidden="false" customHeight="false" outlineLevel="0" collapsed="false">
      <c r="A1450" s="4" t="s">
        <v>2897</v>
      </c>
      <c r="B1450" s="5" t="s">
        <v>2898</v>
      </c>
      <c r="C1450" s="8" t="n">
        <v>24730</v>
      </c>
      <c r="D1450" s="5" t="n">
        <v>0</v>
      </c>
      <c r="E1450" s="5" t="n">
        <v>32.25</v>
      </c>
      <c r="F1450" s="6" t="n">
        <v>0.604</v>
      </c>
      <c r="G1450" s="7" t="n">
        <v>0</v>
      </c>
    </row>
    <row r="1451" customFormat="false" ht="22.5" hidden="false" customHeight="false" outlineLevel="0" collapsed="false">
      <c r="A1451" s="4" t="s">
        <v>2899</v>
      </c>
      <c r="B1451" s="5" t="s">
        <v>2900</v>
      </c>
      <c r="C1451" s="8" t="n">
        <v>3592</v>
      </c>
      <c r="D1451" s="5" t="n">
        <v>0</v>
      </c>
      <c r="E1451" s="5" t="n">
        <v>7.73</v>
      </c>
      <c r="F1451" s="6" t="n">
        <v>0.605</v>
      </c>
      <c r="G1451" s="7" t="n">
        <v>0</v>
      </c>
    </row>
    <row r="1452" customFormat="false" ht="22.5" hidden="false" customHeight="false" outlineLevel="0" collapsed="false">
      <c r="A1452" s="4" t="s">
        <v>2901</v>
      </c>
      <c r="B1452" s="5" t="s">
        <v>2902</v>
      </c>
      <c r="C1452" s="8" t="n">
        <v>9408</v>
      </c>
      <c r="D1452" s="5" t="n">
        <v>1.39</v>
      </c>
      <c r="E1452" s="5" t="n">
        <v>8.41</v>
      </c>
      <c r="F1452" s="6" t="n">
        <v>0.593</v>
      </c>
      <c r="G1452" s="7" t="n">
        <v>0</v>
      </c>
    </row>
    <row r="1453" customFormat="false" ht="22.5" hidden="false" customHeight="false" outlineLevel="0" collapsed="false">
      <c r="A1453" s="4" t="s">
        <v>2903</v>
      </c>
      <c r="B1453" s="5" t="s">
        <v>2904</v>
      </c>
      <c r="C1453" s="5" t="n">
        <v>429</v>
      </c>
      <c r="D1453" s="5" t="n">
        <v>6.31</v>
      </c>
      <c r="E1453" s="5" t="n">
        <v>10.78</v>
      </c>
      <c r="F1453" s="6" t="n">
        <v>0.401</v>
      </c>
      <c r="G1453" s="7" t="n">
        <v>0</v>
      </c>
    </row>
    <row r="1454" customFormat="false" ht="22.5" hidden="false" customHeight="false" outlineLevel="0" collapsed="false">
      <c r="A1454" s="4" t="s">
        <v>2905</v>
      </c>
      <c r="B1454" s="5" t="s">
        <v>2906</v>
      </c>
      <c r="C1454" s="5" t="n">
        <v>50</v>
      </c>
      <c r="D1454" s="5" t="n">
        <v>6.18</v>
      </c>
      <c r="E1454" s="5" t="n">
        <v>10.38</v>
      </c>
      <c r="F1454" s="6" t="n">
        <v>0.64</v>
      </c>
      <c r="G1454" s="7" t="n">
        <v>0</v>
      </c>
    </row>
    <row r="1455" customFormat="false" ht="22.5" hidden="false" customHeight="false" outlineLevel="0" collapsed="false">
      <c r="A1455" s="4" t="s">
        <v>2907</v>
      </c>
      <c r="B1455" s="5" t="s">
        <v>2908</v>
      </c>
      <c r="C1455" s="8" t="n">
        <v>14602</v>
      </c>
      <c r="D1455" s="5" t="n">
        <v>0</v>
      </c>
      <c r="E1455" s="5" t="n">
        <v>53.77</v>
      </c>
      <c r="F1455" s="6" t="n">
        <v>0.587</v>
      </c>
      <c r="G1455" s="7" t="n">
        <v>0.002</v>
      </c>
    </row>
    <row r="1456" customFormat="false" ht="22.5" hidden="false" customHeight="false" outlineLevel="0" collapsed="false">
      <c r="A1456" s="4" t="s">
        <v>2909</v>
      </c>
      <c r="B1456" s="5" t="s">
        <v>2910</v>
      </c>
      <c r="C1456" s="8" t="n">
        <v>33921</v>
      </c>
      <c r="D1456" s="5" t="n">
        <v>1.34</v>
      </c>
      <c r="E1456" s="5" t="n">
        <v>60.08</v>
      </c>
      <c r="F1456" s="6" t="n">
        <v>0.548</v>
      </c>
      <c r="G1456" s="7" t="n">
        <v>0.003</v>
      </c>
    </row>
    <row r="1457" customFormat="false" ht="22.5" hidden="false" customHeight="false" outlineLevel="0" collapsed="false">
      <c r="A1457" s="4" t="s">
        <v>2911</v>
      </c>
      <c r="B1457" s="5" t="s">
        <v>2912</v>
      </c>
      <c r="C1457" s="8" t="n">
        <v>6346</v>
      </c>
      <c r="D1457" s="5" t="n">
        <v>6.89</v>
      </c>
      <c r="E1457" s="5" t="n">
        <v>76.96</v>
      </c>
      <c r="F1457" s="6" t="n">
        <v>0.418</v>
      </c>
      <c r="G1457" s="7" t="n">
        <v>0.006</v>
      </c>
    </row>
    <row r="1458" customFormat="false" ht="22.5" hidden="false" customHeight="false" outlineLevel="0" collapsed="false">
      <c r="A1458" s="4" t="s">
        <v>2913</v>
      </c>
      <c r="B1458" s="5" t="s">
        <v>2914</v>
      </c>
      <c r="C1458" s="8" t="n">
        <v>6115</v>
      </c>
      <c r="D1458" s="5" t="n">
        <v>10.78</v>
      </c>
      <c r="E1458" s="5" t="n">
        <v>82.59</v>
      </c>
      <c r="F1458" s="6" t="n">
        <v>0.344</v>
      </c>
      <c r="G1458" s="7" t="n">
        <v>0.019</v>
      </c>
    </row>
    <row r="1459" customFormat="false" ht="22.5" hidden="false" customHeight="false" outlineLevel="0" collapsed="false">
      <c r="A1459" s="4" t="s">
        <v>2915</v>
      </c>
      <c r="B1459" s="5" t="s">
        <v>2916</v>
      </c>
      <c r="C1459" s="5" t="n">
        <v>732</v>
      </c>
      <c r="D1459" s="5" t="n">
        <v>16.46</v>
      </c>
      <c r="E1459" s="5" t="n">
        <v>80.12</v>
      </c>
      <c r="F1459" s="6" t="n">
        <v>0.495</v>
      </c>
      <c r="G1459" s="7" t="n">
        <v>0.117</v>
      </c>
    </row>
    <row r="1460" customFormat="false" ht="22.5" hidden="false" customHeight="false" outlineLevel="0" collapsed="false">
      <c r="A1460" s="4" t="s">
        <v>2917</v>
      </c>
      <c r="B1460" s="5" t="s">
        <v>2918</v>
      </c>
      <c r="C1460" s="8" t="n">
        <v>2446</v>
      </c>
      <c r="D1460" s="5" t="n">
        <v>0.72</v>
      </c>
      <c r="E1460" s="5" t="n">
        <v>6.96</v>
      </c>
      <c r="F1460" s="6" t="n">
        <v>0.541</v>
      </c>
      <c r="G1460" s="7" t="n">
        <v>0</v>
      </c>
    </row>
    <row r="1461" customFormat="false" ht="22.5" hidden="false" customHeight="false" outlineLevel="0" collapsed="false">
      <c r="A1461" s="4" t="s">
        <v>2919</v>
      </c>
      <c r="B1461" s="5" t="s">
        <v>2920</v>
      </c>
      <c r="C1461" s="8" t="n">
        <v>3418</v>
      </c>
      <c r="D1461" s="5" t="n">
        <v>2.93</v>
      </c>
      <c r="E1461" s="5" t="n">
        <v>6.02</v>
      </c>
      <c r="F1461" s="6" t="n">
        <v>0.555</v>
      </c>
      <c r="G1461" s="7" t="n">
        <v>0</v>
      </c>
    </row>
    <row r="1462" customFormat="false" ht="22.5" hidden="false" customHeight="false" outlineLevel="0" collapsed="false">
      <c r="A1462" s="4" t="s">
        <v>2921</v>
      </c>
      <c r="B1462" s="5" t="s">
        <v>2922</v>
      </c>
      <c r="C1462" s="8" t="n">
        <v>1174</v>
      </c>
      <c r="D1462" s="5" t="n">
        <v>4.7</v>
      </c>
      <c r="E1462" s="5" t="n">
        <v>5.38</v>
      </c>
      <c r="F1462" s="6" t="n">
        <v>0.568</v>
      </c>
      <c r="G1462" s="7" t="n">
        <v>0</v>
      </c>
    </row>
    <row r="1463" customFormat="false" ht="22.5" hidden="false" customHeight="false" outlineLevel="0" collapsed="false">
      <c r="A1463" s="4" t="s">
        <v>2923</v>
      </c>
      <c r="B1463" s="5" t="s">
        <v>2924</v>
      </c>
      <c r="C1463" s="5" t="n">
        <v>149</v>
      </c>
      <c r="D1463" s="5" t="n">
        <v>6.84</v>
      </c>
      <c r="E1463" s="5" t="n">
        <v>6.97</v>
      </c>
      <c r="F1463" s="6" t="n">
        <v>0.584</v>
      </c>
      <c r="G1463" s="7" t="n">
        <v>0.007</v>
      </c>
    </row>
    <row r="1464" customFormat="false" ht="22.5" hidden="false" customHeight="false" outlineLevel="0" collapsed="false">
      <c r="A1464" s="4" t="s">
        <v>2925</v>
      </c>
      <c r="B1464" s="5" t="s">
        <v>2926</v>
      </c>
      <c r="C1464" s="5" t="n">
        <v>99</v>
      </c>
      <c r="D1464" s="5" t="n">
        <v>10.29</v>
      </c>
      <c r="E1464" s="5" t="n">
        <v>7.38</v>
      </c>
      <c r="F1464" s="6" t="n">
        <v>0.616</v>
      </c>
      <c r="G1464" s="7" t="n">
        <v>0</v>
      </c>
    </row>
    <row r="1465" customFormat="false" ht="22.5" hidden="false" customHeight="false" outlineLevel="0" collapsed="false">
      <c r="A1465" s="4" t="s">
        <v>2927</v>
      </c>
      <c r="B1465" s="5" t="s">
        <v>2928</v>
      </c>
      <c r="C1465" s="8" t="n">
        <v>11171</v>
      </c>
      <c r="D1465" s="5" t="n">
        <v>0.66</v>
      </c>
      <c r="E1465" s="5" t="n">
        <v>56.89</v>
      </c>
      <c r="F1465" s="6" t="n">
        <v>0.543</v>
      </c>
      <c r="G1465" s="7" t="n">
        <v>0.009</v>
      </c>
    </row>
    <row r="1466" customFormat="false" ht="22.5" hidden="false" customHeight="false" outlineLevel="0" collapsed="false">
      <c r="A1466" s="4" t="s">
        <v>2929</v>
      </c>
      <c r="B1466" s="5" t="s">
        <v>2930</v>
      </c>
      <c r="C1466" s="8" t="n">
        <v>6773</v>
      </c>
      <c r="D1466" s="5" t="n">
        <v>3.23</v>
      </c>
      <c r="E1466" s="5" t="n">
        <v>52.81</v>
      </c>
      <c r="F1466" s="6" t="n">
        <v>0.574</v>
      </c>
      <c r="G1466" s="7" t="n">
        <v>0.012</v>
      </c>
    </row>
    <row r="1467" customFormat="false" ht="22.5" hidden="false" customHeight="false" outlineLevel="0" collapsed="false">
      <c r="A1467" s="4" t="s">
        <v>2931</v>
      </c>
      <c r="B1467" s="5" t="s">
        <v>2932</v>
      </c>
      <c r="C1467" s="8" t="n">
        <v>8632</v>
      </c>
      <c r="D1467" s="5" t="n">
        <v>6.12</v>
      </c>
      <c r="E1467" s="5" t="n">
        <v>60.25</v>
      </c>
      <c r="F1467" s="6" t="n">
        <v>0.57</v>
      </c>
      <c r="G1467" s="7" t="n">
        <v>0.006</v>
      </c>
    </row>
    <row r="1468" customFormat="false" ht="22.5" hidden="false" customHeight="false" outlineLevel="0" collapsed="false">
      <c r="A1468" s="4" t="s">
        <v>2933</v>
      </c>
      <c r="B1468" s="5" t="s">
        <v>2934</v>
      </c>
      <c r="C1468" s="8" t="n">
        <v>18257</v>
      </c>
      <c r="D1468" s="5" t="n">
        <v>10.7</v>
      </c>
      <c r="E1468" s="5" t="n">
        <v>77.39</v>
      </c>
      <c r="F1468" s="6" t="n">
        <v>0.434</v>
      </c>
      <c r="G1468" s="7" t="n">
        <v>0.017</v>
      </c>
    </row>
    <row r="1469" customFormat="false" ht="22.5" hidden="false" customHeight="false" outlineLevel="0" collapsed="false">
      <c r="A1469" s="4" t="s">
        <v>2935</v>
      </c>
      <c r="B1469" s="5" t="s">
        <v>2936</v>
      </c>
      <c r="C1469" s="8" t="n">
        <v>5740</v>
      </c>
      <c r="D1469" s="5" t="n">
        <v>15.59</v>
      </c>
      <c r="E1469" s="5" t="n">
        <v>73.05</v>
      </c>
      <c r="F1469" s="6" t="n">
        <v>0.512</v>
      </c>
      <c r="G1469" s="7" t="n">
        <v>0.067</v>
      </c>
    </row>
    <row r="1470" customFormat="false" ht="15" hidden="false" customHeight="false" outlineLevel="0" collapsed="false">
      <c r="A1470" s="4" t="s">
        <v>2937</v>
      </c>
      <c r="B1470" s="5" t="s">
        <v>2938</v>
      </c>
      <c r="C1470" s="8" t="n">
        <v>2912</v>
      </c>
      <c r="D1470" s="5" t="n">
        <v>0</v>
      </c>
      <c r="E1470" s="5" t="n">
        <v>67.81</v>
      </c>
      <c r="F1470" s="6" t="n">
        <v>0.591</v>
      </c>
      <c r="G1470" s="7" t="n">
        <v>0.001</v>
      </c>
    </row>
    <row r="1471" customFormat="false" ht="15" hidden="false" customHeight="false" outlineLevel="0" collapsed="false">
      <c r="A1471" s="4" t="s">
        <v>2939</v>
      </c>
      <c r="B1471" s="5" t="s">
        <v>2940</v>
      </c>
      <c r="C1471" s="8" t="n">
        <v>2332</v>
      </c>
      <c r="D1471" s="5" t="n">
        <v>2.22</v>
      </c>
      <c r="E1471" s="5" t="n">
        <v>70.16</v>
      </c>
      <c r="F1471" s="6" t="n">
        <v>0.555</v>
      </c>
      <c r="G1471" s="7" t="n">
        <v>0.03</v>
      </c>
    </row>
    <row r="1472" customFormat="false" ht="15" hidden="false" customHeight="false" outlineLevel="0" collapsed="false">
      <c r="A1472" s="4" t="s">
        <v>2941</v>
      </c>
      <c r="B1472" s="5" t="s">
        <v>2942</v>
      </c>
      <c r="C1472" s="8" t="n">
        <v>4085</v>
      </c>
      <c r="D1472" s="5" t="n">
        <v>7.69</v>
      </c>
      <c r="E1472" s="5" t="n">
        <v>70.41</v>
      </c>
      <c r="F1472" s="6" t="n">
        <v>0.58</v>
      </c>
      <c r="G1472" s="7" t="n">
        <v>0.02</v>
      </c>
    </row>
    <row r="1473" customFormat="false" ht="15" hidden="false" customHeight="false" outlineLevel="0" collapsed="false">
      <c r="A1473" s="4" t="s">
        <v>2943</v>
      </c>
      <c r="B1473" s="5" t="s">
        <v>2944</v>
      </c>
      <c r="C1473" s="8" t="n">
        <v>7918</v>
      </c>
      <c r="D1473" s="5" t="n">
        <v>13.12</v>
      </c>
      <c r="E1473" s="5" t="n">
        <v>77.12</v>
      </c>
      <c r="F1473" s="6" t="n">
        <v>0.468</v>
      </c>
      <c r="G1473" s="7" t="n">
        <v>0.042</v>
      </c>
    </row>
    <row r="1474" customFormat="false" ht="15" hidden="false" customHeight="false" outlineLevel="0" collapsed="false">
      <c r="A1474" s="4" t="s">
        <v>2945</v>
      </c>
      <c r="B1474" s="5" t="s">
        <v>2946</v>
      </c>
      <c r="C1474" s="8" t="n">
        <v>3504</v>
      </c>
      <c r="D1474" s="5" t="n">
        <v>18.53</v>
      </c>
      <c r="E1474" s="5" t="n">
        <v>74.41</v>
      </c>
      <c r="F1474" s="6" t="n">
        <v>0.573</v>
      </c>
      <c r="G1474" s="7" t="n">
        <v>0.103</v>
      </c>
    </row>
    <row r="1475" customFormat="false" ht="15" hidden="false" customHeight="false" outlineLevel="0" collapsed="false">
      <c r="A1475" s="4" t="s">
        <v>2947</v>
      </c>
      <c r="B1475" s="5" t="s">
        <v>2948</v>
      </c>
      <c r="C1475" s="8" t="n">
        <v>7441</v>
      </c>
      <c r="D1475" s="5" t="n">
        <v>0</v>
      </c>
      <c r="E1475" s="5" t="n">
        <v>42.37</v>
      </c>
      <c r="F1475" s="6" t="n">
        <v>0.447</v>
      </c>
      <c r="G1475" s="7" t="n">
        <v>0</v>
      </c>
    </row>
    <row r="1476" customFormat="false" ht="15" hidden="false" customHeight="false" outlineLevel="0" collapsed="false">
      <c r="A1476" s="4" t="s">
        <v>2949</v>
      </c>
      <c r="B1476" s="5" t="s">
        <v>2950</v>
      </c>
      <c r="C1476" s="8" t="n">
        <v>9751</v>
      </c>
      <c r="D1476" s="5" t="n">
        <v>1.97</v>
      </c>
      <c r="E1476" s="5" t="n">
        <v>40.38</v>
      </c>
      <c r="F1476" s="6" t="n">
        <v>0.494</v>
      </c>
      <c r="G1476" s="7" t="n">
        <v>0.001</v>
      </c>
    </row>
    <row r="1477" customFormat="false" ht="15" hidden="false" customHeight="false" outlineLevel="0" collapsed="false">
      <c r="A1477" s="4" t="s">
        <v>2951</v>
      </c>
      <c r="B1477" s="5" t="s">
        <v>2952</v>
      </c>
      <c r="C1477" s="8" t="n">
        <v>4103</v>
      </c>
      <c r="D1477" s="5" t="n">
        <v>5.55</v>
      </c>
      <c r="E1477" s="5" t="n">
        <v>55.68</v>
      </c>
      <c r="F1477" s="6" t="n">
        <v>0.498</v>
      </c>
      <c r="G1477" s="7" t="n">
        <v>0.002</v>
      </c>
    </row>
    <row r="1478" customFormat="false" ht="15" hidden="false" customHeight="false" outlineLevel="0" collapsed="false">
      <c r="A1478" s="4" t="s">
        <v>2953</v>
      </c>
      <c r="B1478" s="5" t="s">
        <v>2954</v>
      </c>
      <c r="C1478" s="8" t="n">
        <v>4268</v>
      </c>
      <c r="D1478" s="5" t="n">
        <v>8.8</v>
      </c>
      <c r="E1478" s="5" t="n">
        <v>75.14</v>
      </c>
      <c r="F1478" s="6" t="n">
        <v>0.445</v>
      </c>
      <c r="G1478" s="7" t="n">
        <v>0.007</v>
      </c>
    </row>
    <row r="1479" customFormat="false" ht="15" hidden="false" customHeight="false" outlineLevel="0" collapsed="false">
      <c r="A1479" s="4" t="s">
        <v>2955</v>
      </c>
      <c r="B1479" s="5" t="s">
        <v>2956</v>
      </c>
      <c r="C1479" s="5" t="n">
        <v>615</v>
      </c>
      <c r="D1479" s="5" t="n">
        <v>14.73</v>
      </c>
      <c r="E1479" s="5" t="n">
        <v>68.13</v>
      </c>
      <c r="F1479" s="6" t="n">
        <v>0.524</v>
      </c>
      <c r="G1479" s="7" t="n">
        <v>0.062</v>
      </c>
    </row>
    <row r="1480" customFormat="false" ht="15" hidden="false" customHeight="false" outlineLevel="0" collapsed="false">
      <c r="A1480" s="4" t="s">
        <v>2957</v>
      </c>
      <c r="B1480" s="5" t="s">
        <v>2958</v>
      </c>
      <c r="C1480" s="8" t="n">
        <v>2892</v>
      </c>
      <c r="D1480" s="5" t="n">
        <v>0.35</v>
      </c>
      <c r="E1480" s="5" t="n">
        <v>52.59</v>
      </c>
      <c r="F1480" s="6" t="n">
        <v>0.461</v>
      </c>
      <c r="G1480" s="7" t="n">
        <v>0.001</v>
      </c>
    </row>
    <row r="1481" customFormat="false" ht="15" hidden="false" customHeight="false" outlineLevel="0" collapsed="false">
      <c r="A1481" s="4" t="s">
        <v>2959</v>
      </c>
      <c r="B1481" s="5" t="s">
        <v>2960</v>
      </c>
      <c r="C1481" s="8" t="n">
        <v>2091</v>
      </c>
      <c r="D1481" s="5" t="n">
        <v>3.61</v>
      </c>
      <c r="E1481" s="5" t="n">
        <v>42.65</v>
      </c>
      <c r="F1481" s="6" t="n">
        <v>0.495</v>
      </c>
      <c r="G1481" s="7" t="n">
        <v>0.003</v>
      </c>
    </row>
    <row r="1482" customFormat="false" ht="15" hidden="false" customHeight="false" outlineLevel="0" collapsed="false">
      <c r="A1482" s="4" t="s">
        <v>2961</v>
      </c>
      <c r="B1482" s="5" t="s">
        <v>2962</v>
      </c>
      <c r="C1482" s="8" t="n">
        <v>2520</v>
      </c>
      <c r="D1482" s="5" t="n">
        <v>6.48</v>
      </c>
      <c r="E1482" s="5" t="n">
        <v>53.02</v>
      </c>
      <c r="F1482" s="6" t="n">
        <v>0.489</v>
      </c>
      <c r="G1482" s="7" t="n">
        <v>0.004</v>
      </c>
    </row>
    <row r="1483" customFormat="false" ht="15" hidden="false" customHeight="false" outlineLevel="0" collapsed="false">
      <c r="A1483" s="4" t="s">
        <v>2963</v>
      </c>
      <c r="B1483" s="5" t="s">
        <v>2964</v>
      </c>
      <c r="C1483" s="8" t="n">
        <v>3486</v>
      </c>
      <c r="D1483" s="5" t="n">
        <v>10.55</v>
      </c>
      <c r="E1483" s="5" t="n">
        <v>77.38</v>
      </c>
      <c r="F1483" s="6" t="n">
        <v>0.434</v>
      </c>
      <c r="G1483" s="7" t="n">
        <v>0.012</v>
      </c>
    </row>
    <row r="1484" customFormat="false" ht="15" hidden="false" customHeight="false" outlineLevel="0" collapsed="false">
      <c r="A1484" s="4" t="s">
        <v>2965</v>
      </c>
      <c r="B1484" s="5" t="s">
        <v>2966</v>
      </c>
      <c r="C1484" s="5" t="n">
        <v>509</v>
      </c>
      <c r="D1484" s="5" t="n">
        <v>18.19</v>
      </c>
      <c r="E1484" s="5" t="n">
        <v>71.27</v>
      </c>
      <c r="F1484" s="6" t="n">
        <v>0.446</v>
      </c>
      <c r="G1484" s="7" t="n">
        <v>0.098</v>
      </c>
    </row>
    <row r="1485" customFormat="false" ht="15" hidden="false" customHeight="false" outlineLevel="0" collapsed="false">
      <c r="A1485" s="4" t="s">
        <v>2967</v>
      </c>
      <c r="B1485" s="5" t="s">
        <v>2968</v>
      </c>
      <c r="C1485" s="8" t="n">
        <v>2487</v>
      </c>
      <c r="D1485" s="5" t="n">
        <v>0.45</v>
      </c>
      <c r="E1485" s="5" t="n">
        <v>47.38</v>
      </c>
      <c r="F1485" s="6" t="n">
        <v>0.063</v>
      </c>
      <c r="G1485" s="7" t="n">
        <v>0.001</v>
      </c>
    </row>
    <row r="1486" customFormat="false" ht="15" hidden="false" customHeight="false" outlineLevel="0" collapsed="false">
      <c r="A1486" s="4" t="s">
        <v>2969</v>
      </c>
      <c r="B1486" s="5" t="s">
        <v>2970</v>
      </c>
      <c r="C1486" s="5" t="n">
        <v>827</v>
      </c>
      <c r="D1486" s="5" t="n">
        <v>2.81</v>
      </c>
      <c r="E1486" s="5" t="n">
        <v>43.18</v>
      </c>
      <c r="F1486" s="6" t="n">
        <v>0.036</v>
      </c>
      <c r="G1486" s="7" t="n">
        <v>0.002</v>
      </c>
    </row>
    <row r="1487" customFormat="false" ht="15" hidden="false" customHeight="false" outlineLevel="0" collapsed="false">
      <c r="A1487" s="4" t="s">
        <v>2971</v>
      </c>
      <c r="B1487" s="5" t="s">
        <v>2972</v>
      </c>
      <c r="C1487" s="5" t="n">
        <v>375</v>
      </c>
      <c r="D1487" s="5" t="n">
        <v>5.15</v>
      </c>
      <c r="E1487" s="5" t="n">
        <v>53.8</v>
      </c>
      <c r="F1487" s="6" t="n">
        <v>0.048</v>
      </c>
      <c r="G1487" s="7" t="n">
        <v>0.005</v>
      </c>
    </row>
    <row r="1488" customFormat="false" ht="15" hidden="false" customHeight="false" outlineLevel="0" collapsed="false">
      <c r="A1488" s="4" t="s">
        <v>2973</v>
      </c>
      <c r="B1488" s="5" t="s">
        <v>2974</v>
      </c>
      <c r="C1488" s="5" t="n">
        <v>304</v>
      </c>
      <c r="D1488" s="5" t="n">
        <v>7.76</v>
      </c>
      <c r="E1488" s="5" t="n">
        <v>64.25</v>
      </c>
      <c r="F1488" s="6" t="n">
        <v>0.02</v>
      </c>
      <c r="G1488" s="7" t="n">
        <v>0.007</v>
      </c>
    </row>
    <row r="1489" customFormat="false" ht="15" hidden="false" customHeight="false" outlineLevel="0" collapsed="false">
      <c r="A1489" s="4" t="s">
        <v>2975</v>
      </c>
      <c r="B1489" s="5" t="s">
        <v>2976</v>
      </c>
      <c r="C1489" s="5" t="n">
        <v>135</v>
      </c>
      <c r="D1489" s="5" t="n">
        <v>13.17</v>
      </c>
      <c r="E1489" s="5" t="n">
        <v>81.5</v>
      </c>
      <c r="F1489" s="6" t="n">
        <v>0</v>
      </c>
      <c r="G1489" s="7" t="n">
        <v>0.052</v>
      </c>
    </row>
    <row r="1490" customFormat="false" ht="15" hidden="false" customHeight="false" outlineLevel="0" collapsed="false">
      <c r="A1490" s="4" t="s">
        <v>2977</v>
      </c>
      <c r="B1490" s="5" t="s">
        <v>2978</v>
      </c>
      <c r="C1490" s="8" t="n">
        <v>2180</v>
      </c>
      <c r="D1490" s="5" t="n">
        <v>0</v>
      </c>
      <c r="E1490" s="5" t="n">
        <v>62.65</v>
      </c>
      <c r="F1490" s="6" t="n">
        <v>0.01</v>
      </c>
      <c r="G1490" s="7" t="n">
        <v>0.019</v>
      </c>
    </row>
    <row r="1491" customFormat="false" ht="15" hidden="false" customHeight="false" outlineLevel="0" collapsed="false">
      <c r="A1491" s="4" t="s">
        <v>2979</v>
      </c>
      <c r="B1491" s="5" t="s">
        <v>2980</v>
      </c>
      <c r="C1491" s="5" t="n">
        <v>786</v>
      </c>
      <c r="D1491" s="5" t="n">
        <v>1.83</v>
      </c>
      <c r="E1491" s="5" t="n">
        <v>64.46</v>
      </c>
      <c r="F1491" s="6" t="n">
        <v>0.003</v>
      </c>
      <c r="G1491" s="7" t="n">
        <v>0.282</v>
      </c>
    </row>
    <row r="1492" customFormat="false" ht="15" hidden="false" customHeight="false" outlineLevel="0" collapsed="false">
      <c r="A1492" s="4" t="s">
        <v>2981</v>
      </c>
      <c r="B1492" s="5" t="s">
        <v>2982</v>
      </c>
      <c r="C1492" s="5" t="n">
        <v>528</v>
      </c>
      <c r="D1492" s="5" t="n">
        <v>7.67</v>
      </c>
      <c r="E1492" s="5" t="n">
        <v>65.63</v>
      </c>
      <c r="F1492" s="6" t="n">
        <v>0.011</v>
      </c>
      <c r="G1492" s="7" t="n">
        <v>0.299</v>
      </c>
    </row>
    <row r="1493" customFormat="false" ht="15" hidden="false" customHeight="false" outlineLevel="0" collapsed="false">
      <c r="A1493" s="4" t="s">
        <v>2983</v>
      </c>
      <c r="B1493" s="5" t="s">
        <v>2984</v>
      </c>
      <c r="C1493" s="8" t="n">
        <v>1926</v>
      </c>
      <c r="D1493" s="5" t="n">
        <v>14.26</v>
      </c>
      <c r="E1493" s="5" t="n">
        <v>71.42</v>
      </c>
      <c r="F1493" s="6" t="n">
        <v>0.011</v>
      </c>
      <c r="G1493" s="7" t="n">
        <v>0.385</v>
      </c>
    </row>
    <row r="1494" customFormat="false" ht="15" hidden="false" customHeight="false" outlineLevel="0" collapsed="false">
      <c r="A1494" s="4" t="s">
        <v>2985</v>
      </c>
      <c r="B1494" s="5" t="s">
        <v>2986</v>
      </c>
      <c r="C1494" s="5" t="n">
        <v>519</v>
      </c>
      <c r="D1494" s="5" t="n">
        <v>21.86</v>
      </c>
      <c r="E1494" s="5" t="n">
        <v>68.08</v>
      </c>
      <c r="F1494" s="6" t="n">
        <v>0.015</v>
      </c>
      <c r="G1494" s="7" t="n">
        <v>0.459</v>
      </c>
    </row>
    <row r="1495" customFormat="false" ht="15" hidden="false" customHeight="false" outlineLevel="0" collapsed="false">
      <c r="A1495" s="4" t="s">
        <v>2987</v>
      </c>
      <c r="B1495" s="5" t="s">
        <v>2988</v>
      </c>
      <c r="C1495" s="8" t="n">
        <v>2640</v>
      </c>
      <c r="D1495" s="5" t="n">
        <v>0</v>
      </c>
      <c r="E1495" s="5" t="n">
        <v>69.44</v>
      </c>
      <c r="F1495" s="6" t="n">
        <v>0.56</v>
      </c>
      <c r="G1495" s="7" t="n">
        <v>0.004</v>
      </c>
    </row>
    <row r="1496" customFormat="false" ht="15" hidden="false" customHeight="false" outlineLevel="0" collapsed="false">
      <c r="A1496" s="4" t="s">
        <v>2989</v>
      </c>
      <c r="B1496" s="5" t="s">
        <v>2990</v>
      </c>
      <c r="C1496" s="8" t="n">
        <v>1217</v>
      </c>
      <c r="D1496" s="5" t="n">
        <v>1.64</v>
      </c>
      <c r="E1496" s="5" t="n">
        <v>66.24</v>
      </c>
      <c r="F1496" s="6" t="n">
        <v>0.523</v>
      </c>
      <c r="G1496" s="7" t="n">
        <v>0.032</v>
      </c>
    </row>
    <row r="1497" customFormat="false" ht="15" hidden="false" customHeight="false" outlineLevel="0" collapsed="false">
      <c r="A1497" s="4" t="s">
        <v>2991</v>
      </c>
      <c r="B1497" s="5" t="s">
        <v>2992</v>
      </c>
      <c r="C1497" s="5" t="n">
        <v>386</v>
      </c>
      <c r="D1497" s="5" t="n">
        <v>6.4</v>
      </c>
      <c r="E1497" s="5" t="n">
        <v>72.34</v>
      </c>
      <c r="F1497" s="6" t="n">
        <v>0.591</v>
      </c>
      <c r="G1497" s="7" t="n">
        <v>0.085</v>
      </c>
    </row>
    <row r="1498" customFormat="false" ht="15" hidden="false" customHeight="false" outlineLevel="0" collapsed="false">
      <c r="A1498" s="4" t="s">
        <v>2993</v>
      </c>
      <c r="B1498" s="5" t="s">
        <v>2994</v>
      </c>
      <c r="C1498" s="5" t="n">
        <v>732</v>
      </c>
      <c r="D1498" s="5" t="n">
        <v>13.5</v>
      </c>
      <c r="E1498" s="5" t="n">
        <v>73.07</v>
      </c>
      <c r="F1498" s="6" t="n">
        <v>0.561</v>
      </c>
      <c r="G1498" s="7" t="n">
        <v>0.261</v>
      </c>
    </row>
    <row r="1499" customFormat="false" ht="15" hidden="false" customHeight="false" outlineLevel="0" collapsed="false">
      <c r="A1499" s="4" t="s">
        <v>2995</v>
      </c>
      <c r="B1499" s="5" t="s">
        <v>2996</v>
      </c>
      <c r="C1499" s="5" t="n">
        <v>207</v>
      </c>
      <c r="D1499" s="5" t="n">
        <v>21.6</v>
      </c>
      <c r="E1499" s="5" t="n">
        <v>71.12</v>
      </c>
      <c r="F1499" s="6" t="n">
        <v>0.604</v>
      </c>
      <c r="G1499" s="7" t="n">
        <v>0.353</v>
      </c>
    </row>
    <row r="1500" customFormat="false" ht="15" hidden="false" customHeight="false" outlineLevel="0" collapsed="false">
      <c r="A1500" s="4" t="s">
        <v>2997</v>
      </c>
      <c r="B1500" s="5" t="s">
        <v>2998</v>
      </c>
      <c r="C1500" s="8" t="n">
        <v>15111</v>
      </c>
      <c r="D1500" s="5" t="n">
        <v>0.08</v>
      </c>
      <c r="E1500" s="5" t="n">
        <v>59.19</v>
      </c>
      <c r="F1500" s="6" t="n">
        <v>0.523</v>
      </c>
      <c r="G1500" s="7" t="n">
        <v>0</v>
      </c>
    </row>
    <row r="1501" customFormat="false" ht="15" hidden="false" customHeight="false" outlineLevel="0" collapsed="false">
      <c r="A1501" s="4" t="s">
        <v>2999</v>
      </c>
      <c r="B1501" s="5" t="s">
        <v>3000</v>
      </c>
      <c r="C1501" s="8" t="n">
        <v>1429</v>
      </c>
      <c r="D1501" s="5" t="n">
        <v>0.2</v>
      </c>
      <c r="E1501" s="5" t="n">
        <v>64.74</v>
      </c>
      <c r="F1501" s="6" t="n">
        <v>0.026</v>
      </c>
      <c r="G1501" s="7" t="n">
        <v>0.002</v>
      </c>
    </row>
    <row r="1502" customFormat="false" ht="22.5" hidden="false" customHeight="false" outlineLevel="0" collapsed="false">
      <c r="A1502" s="4" t="s">
        <v>3001</v>
      </c>
      <c r="B1502" s="5" t="s">
        <v>3002</v>
      </c>
      <c r="C1502" s="8" t="n">
        <v>2456</v>
      </c>
      <c r="D1502" s="5" t="n">
        <v>0</v>
      </c>
      <c r="E1502" s="5" t="n">
        <v>35.45</v>
      </c>
      <c r="F1502" s="6" t="n">
        <v>0.404</v>
      </c>
      <c r="G1502" s="7" t="n">
        <v>0</v>
      </c>
    </row>
    <row r="1503" customFormat="false" ht="15" hidden="false" customHeight="false" outlineLevel="0" collapsed="false">
      <c r="A1503" s="4" t="s">
        <v>3003</v>
      </c>
      <c r="B1503" s="5" t="s">
        <v>3004</v>
      </c>
      <c r="C1503" s="8" t="n">
        <v>2136</v>
      </c>
      <c r="D1503" s="5" t="n">
        <v>2.61</v>
      </c>
      <c r="E1503" s="5" t="n">
        <v>35.92</v>
      </c>
      <c r="F1503" s="6" t="n">
        <v>0.507</v>
      </c>
      <c r="G1503" s="7" t="n">
        <v>0.004</v>
      </c>
    </row>
    <row r="1504" customFormat="false" ht="15" hidden="false" customHeight="false" outlineLevel="0" collapsed="false">
      <c r="A1504" s="4" t="s">
        <v>3005</v>
      </c>
      <c r="B1504" s="5" t="s">
        <v>3006</v>
      </c>
      <c r="C1504" s="5" t="n">
        <v>221</v>
      </c>
      <c r="D1504" s="5" t="n">
        <v>1.21</v>
      </c>
      <c r="E1504" s="5" t="n">
        <v>54.98</v>
      </c>
      <c r="F1504" s="6" t="n">
        <v>0.032</v>
      </c>
      <c r="G1504" s="7" t="n">
        <v>0</v>
      </c>
    </row>
    <row r="1505" customFormat="false" ht="15" hidden="false" customHeight="false" outlineLevel="0" collapsed="false">
      <c r="A1505" s="4" t="s">
        <v>3007</v>
      </c>
      <c r="B1505" s="5" t="s">
        <v>3008</v>
      </c>
      <c r="C1505" s="8" t="n">
        <v>5937</v>
      </c>
      <c r="D1505" s="5" t="n">
        <v>0.82</v>
      </c>
      <c r="E1505" s="5" t="n">
        <v>43.11</v>
      </c>
      <c r="F1505" s="6" t="n">
        <v>0.074</v>
      </c>
      <c r="G1505" s="7" t="n">
        <v>0</v>
      </c>
    </row>
    <row r="1506" customFormat="false" ht="15" hidden="false" customHeight="false" outlineLevel="0" collapsed="false">
      <c r="A1506" s="4" t="s">
        <v>3009</v>
      </c>
      <c r="B1506" s="5" t="s">
        <v>3010</v>
      </c>
      <c r="C1506" s="5" t="n">
        <v>746</v>
      </c>
      <c r="D1506" s="5" t="n">
        <v>5.18</v>
      </c>
      <c r="E1506" s="5" t="n">
        <v>51.08</v>
      </c>
      <c r="F1506" s="6" t="n">
        <v>0.461</v>
      </c>
      <c r="G1506" s="7" t="n">
        <v>0</v>
      </c>
    </row>
    <row r="1507" customFormat="false" ht="15" hidden="false" customHeight="false" outlineLevel="0" collapsed="false">
      <c r="A1507" s="4" t="s">
        <v>3011</v>
      </c>
      <c r="B1507" s="5" t="s">
        <v>3012</v>
      </c>
      <c r="C1507" s="5" t="n">
        <v>689</v>
      </c>
      <c r="D1507" s="5" t="n">
        <v>6.76</v>
      </c>
      <c r="E1507" s="5" t="n">
        <v>55.15</v>
      </c>
      <c r="F1507" s="6" t="n">
        <v>0.518</v>
      </c>
      <c r="G1507" s="7" t="n">
        <v>0</v>
      </c>
    </row>
    <row r="1508" customFormat="false" ht="15" hidden="false" customHeight="false" outlineLevel="0" collapsed="false">
      <c r="A1508" s="4" t="s">
        <v>3013</v>
      </c>
      <c r="B1508" s="5" t="s">
        <v>3014</v>
      </c>
      <c r="C1508" s="5" t="n">
        <v>129</v>
      </c>
      <c r="D1508" s="5" t="n">
        <v>12.32</v>
      </c>
      <c r="E1508" s="5" t="n">
        <v>56.8</v>
      </c>
      <c r="F1508" s="6" t="n">
        <v>0.457</v>
      </c>
      <c r="G1508" s="7" t="n">
        <v>0.016</v>
      </c>
    </row>
    <row r="1509" customFormat="false" ht="15" hidden="false" customHeight="false" outlineLevel="0" collapsed="false">
      <c r="A1509" s="4" t="s">
        <v>3015</v>
      </c>
      <c r="B1509" s="5" t="s">
        <v>3016</v>
      </c>
      <c r="C1509" s="5" t="n">
        <v>43</v>
      </c>
      <c r="D1509" s="5" t="n">
        <v>37.88</v>
      </c>
      <c r="E1509" s="5" t="n">
        <v>56.21</v>
      </c>
      <c r="F1509" s="6" t="n">
        <v>0.605</v>
      </c>
      <c r="G1509" s="7" t="n">
        <v>0.163</v>
      </c>
    </row>
    <row r="1510" customFormat="false" ht="15" hidden="false" customHeight="false" outlineLevel="0" collapsed="false">
      <c r="A1510" s="4" t="s">
        <v>3017</v>
      </c>
      <c r="B1510" s="5" t="s">
        <v>3018</v>
      </c>
      <c r="C1510" s="5" t="n">
        <v>818</v>
      </c>
      <c r="D1510" s="5" t="n">
        <v>3.63</v>
      </c>
      <c r="E1510" s="5" t="n">
        <v>51.29</v>
      </c>
      <c r="F1510" s="6" t="n">
        <v>0.469</v>
      </c>
      <c r="G1510" s="7" t="n">
        <v>0.002</v>
      </c>
    </row>
    <row r="1511" customFormat="false" ht="15" hidden="false" customHeight="false" outlineLevel="0" collapsed="false">
      <c r="A1511" s="4" t="s">
        <v>3019</v>
      </c>
      <c r="B1511" s="5" t="s">
        <v>3020</v>
      </c>
      <c r="C1511" s="5" t="n">
        <v>499</v>
      </c>
      <c r="D1511" s="5" t="n">
        <v>6.93</v>
      </c>
      <c r="E1511" s="5" t="n">
        <v>53.56</v>
      </c>
      <c r="F1511" s="6" t="n">
        <v>0.487</v>
      </c>
      <c r="G1511" s="7" t="n">
        <v>0</v>
      </c>
    </row>
    <row r="1512" customFormat="false" ht="15" hidden="false" customHeight="false" outlineLevel="0" collapsed="false">
      <c r="A1512" s="4" t="s">
        <v>3021</v>
      </c>
      <c r="B1512" s="5" t="s">
        <v>3022</v>
      </c>
      <c r="C1512" s="5" t="n">
        <v>133</v>
      </c>
      <c r="D1512" s="5" t="n">
        <v>13.18</v>
      </c>
      <c r="E1512" s="5" t="n">
        <v>54.98</v>
      </c>
      <c r="F1512" s="6" t="n">
        <v>0.541</v>
      </c>
      <c r="G1512" s="7" t="n">
        <v>0.008</v>
      </c>
    </row>
    <row r="1513" customFormat="false" ht="15" hidden="false" customHeight="false" outlineLevel="0" collapsed="false">
      <c r="A1513" s="4" t="s">
        <v>3023</v>
      </c>
      <c r="B1513" s="5" t="s">
        <v>3024</v>
      </c>
      <c r="C1513" s="5" t="n">
        <v>58</v>
      </c>
      <c r="D1513" s="5" t="n">
        <v>27</v>
      </c>
      <c r="E1513" s="5" t="n">
        <v>56.33</v>
      </c>
      <c r="F1513" s="6" t="n">
        <v>0.414</v>
      </c>
      <c r="G1513" s="7" t="n">
        <v>0.138</v>
      </c>
    </row>
    <row r="1514" customFormat="false" ht="15" hidden="false" customHeight="false" outlineLevel="0" collapsed="false">
      <c r="A1514" s="4" t="s">
        <v>3025</v>
      </c>
      <c r="B1514" s="5" t="s">
        <v>3026</v>
      </c>
      <c r="C1514" s="8" t="n">
        <v>4663</v>
      </c>
      <c r="D1514" s="5" t="n">
        <v>1.61</v>
      </c>
      <c r="E1514" s="5" t="n">
        <v>60.66</v>
      </c>
      <c r="F1514" s="6" t="n">
        <v>0.247</v>
      </c>
      <c r="G1514" s="7" t="n">
        <v>0</v>
      </c>
    </row>
    <row r="1515" customFormat="false" ht="15" hidden="false" customHeight="false" outlineLevel="0" collapsed="false">
      <c r="A1515" s="4" t="s">
        <v>3027</v>
      </c>
      <c r="B1515" s="5" t="s">
        <v>3028</v>
      </c>
      <c r="C1515" s="5" t="n">
        <v>519</v>
      </c>
      <c r="D1515" s="5" t="n">
        <v>4.43</v>
      </c>
      <c r="E1515" s="5" t="n">
        <v>62.37</v>
      </c>
      <c r="F1515" s="6" t="n">
        <v>0.291</v>
      </c>
      <c r="G1515" s="7" t="n">
        <v>0.002</v>
      </c>
    </row>
    <row r="1516" customFormat="false" ht="15" hidden="false" customHeight="false" outlineLevel="0" collapsed="false">
      <c r="A1516" s="4" t="s">
        <v>3029</v>
      </c>
      <c r="B1516" s="5" t="s">
        <v>3030</v>
      </c>
      <c r="C1516" s="5" t="n">
        <v>131</v>
      </c>
      <c r="D1516" s="5" t="n">
        <v>13.01</v>
      </c>
      <c r="E1516" s="5" t="n">
        <v>65.31</v>
      </c>
      <c r="F1516" s="6" t="n">
        <v>0.42</v>
      </c>
      <c r="G1516" s="7" t="n">
        <v>0</v>
      </c>
    </row>
    <row r="1517" customFormat="false" ht="15" hidden="false" customHeight="false" outlineLevel="0" collapsed="false">
      <c r="A1517" s="4" t="s">
        <v>3031</v>
      </c>
      <c r="B1517" s="5" t="s">
        <v>3032</v>
      </c>
      <c r="C1517" s="5" t="n">
        <v>17</v>
      </c>
      <c r="D1517" s="5" t="n">
        <v>34.18</v>
      </c>
      <c r="E1517" s="5" t="n">
        <v>65.82</v>
      </c>
      <c r="F1517" s="6" t="n">
        <v>0.353</v>
      </c>
      <c r="G1517" s="7" t="n">
        <v>0.176</v>
      </c>
    </row>
    <row r="1518" customFormat="false" ht="15" hidden="false" customHeight="false" outlineLevel="0" collapsed="false">
      <c r="A1518" s="4" t="s">
        <v>3033</v>
      </c>
      <c r="B1518" s="5" t="s">
        <v>3034</v>
      </c>
      <c r="C1518" s="5" t="n">
        <v>685</v>
      </c>
      <c r="D1518" s="5" t="n">
        <v>2.04</v>
      </c>
      <c r="E1518" s="5" t="n">
        <v>25.25</v>
      </c>
      <c r="F1518" s="6" t="n">
        <v>0.507</v>
      </c>
      <c r="G1518" s="7" t="n">
        <v>0</v>
      </c>
    </row>
    <row r="1519" customFormat="false" ht="15" hidden="false" customHeight="false" outlineLevel="0" collapsed="false">
      <c r="A1519" s="4" t="s">
        <v>3035</v>
      </c>
      <c r="B1519" s="5" t="s">
        <v>3036</v>
      </c>
      <c r="C1519" s="5" t="n">
        <v>50</v>
      </c>
      <c r="D1519" s="5" t="n">
        <v>4.6</v>
      </c>
      <c r="E1519" s="5" t="n">
        <v>31.86</v>
      </c>
      <c r="F1519" s="6" t="n">
        <v>0.64</v>
      </c>
      <c r="G1519" s="7" t="n">
        <v>0</v>
      </c>
    </row>
    <row r="1520" customFormat="false" ht="15" hidden="false" customHeight="false" outlineLevel="0" collapsed="false">
      <c r="A1520" s="4" t="s">
        <v>3037</v>
      </c>
      <c r="B1520" s="5" t="s">
        <v>3038</v>
      </c>
      <c r="C1520" s="5" t="n">
        <v>13</v>
      </c>
      <c r="D1520" s="5" t="n">
        <v>6.38</v>
      </c>
      <c r="E1520" s="5" t="n">
        <v>36.38</v>
      </c>
      <c r="F1520" s="6" t="n">
        <v>0.385</v>
      </c>
      <c r="G1520" s="7" t="n">
        <v>0</v>
      </c>
    </row>
    <row r="1521" customFormat="false" ht="22.5" hidden="false" customHeight="false" outlineLevel="0" collapsed="false">
      <c r="A1521" s="4" t="s">
        <v>3039</v>
      </c>
      <c r="B1521" s="5" t="s">
        <v>3040</v>
      </c>
      <c r="C1521" s="5" t="n">
        <v>119</v>
      </c>
      <c r="D1521" s="5" t="n">
        <v>0</v>
      </c>
      <c r="E1521" s="5" t="n">
        <v>50.16</v>
      </c>
      <c r="F1521" s="6" t="n">
        <v>0.395</v>
      </c>
      <c r="G1521" s="7" t="n">
        <v>0</v>
      </c>
    </row>
    <row r="1522" customFormat="false" ht="22.5" hidden="false" customHeight="false" outlineLevel="0" collapsed="false">
      <c r="A1522" s="4" t="s">
        <v>3041</v>
      </c>
      <c r="B1522" s="5" t="s">
        <v>3042</v>
      </c>
      <c r="C1522" s="5" t="n">
        <v>467</v>
      </c>
      <c r="D1522" s="5" t="n">
        <v>2.67</v>
      </c>
      <c r="E1522" s="5" t="n">
        <v>50.81</v>
      </c>
      <c r="F1522" s="6" t="n">
        <v>0.37</v>
      </c>
      <c r="G1522" s="7" t="n">
        <v>0.006</v>
      </c>
    </row>
    <row r="1523" customFormat="false" ht="22.5" hidden="false" customHeight="false" outlineLevel="0" collapsed="false">
      <c r="A1523" s="4" t="s">
        <v>3043</v>
      </c>
      <c r="B1523" s="5" t="s">
        <v>3044</v>
      </c>
      <c r="C1523" s="5" t="n">
        <v>198</v>
      </c>
      <c r="D1523" s="5" t="n">
        <v>7.54</v>
      </c>
      <c r="E1523" s="5" t="n">
        <v>51.89</v>
      </c>
      <c r="F1523" s="6" t="n">
        <v>0.48</v>
      </c>
      <c r="G1523" s="7" t="n">
        <v>0.015</v>
      </c>
    </row>
    <row r="1524" customFormat="false" ht="22.5" hidden="false" customHeight="false" outlineLevel="0" collapsed="false">
      <c r="A1524" s="4" t="s">
        <v>3045</v>
      </c>
      <c r="B1524" s="5" t="s">
        <v>3046</v>
      </c>
      <c r="C1524" s="5" t="n">
        <v>200</v>
      </c>
      <c r="D1524" s="5" t="n">
        <v>16.66</v>
      </c>
      <c r="E1524" s="5" t="n">
        <v>58.14</v>
      </c>
      <c r="F1524" s="6" t="n">
        <v>0.525</v>
      </c>
      <c r="G1524" s="7" t="n">
        <v>0.065</v>
      </c>
    </row>
    <row r="1525" customFormat="false" ht="22.5" hidden="false" customHeight="false" outlineLevel="0" collapsed="false">
      <c r="A1525" s="4" t="s">
        <v>3047</v>
      </c>
      <c r="B1525" s="5" t="s">
        <v>3048</v>
      </c>
      <c r="C1525" s="5" t="n">
        <v>262</v>
      </c>
      <c r="D1525" s="5" t="n">
        <v>30.95</v>
      </c>
      <c r="E1525" s="5" t="n">
        <v>59.79</v>
      </c>
      <c r="F1525" s="6" t="n">
        <v>0.634</v>
      </c>
      <c r="G1525" s="7" t="n">
        <v>0.118</v>
      </c>
    </row>
    <row r="1526" customFormat="false" ht="15" hidden="false" customHeight="false" outlineLevel="0" collapsed="false">
      <c r="A1526" s="4" t="s">
        <v>3049</v>
      </c>
      <c r="B1526" s="5" t="s">
        <v>3050</v>
      </c>
      <c r="C1526" s="5" t="n">
        <v>290</v>
      </c>
      <c r="D1526" s="5" t="n">
        <v>1.58</v>
      </c>
      <c r="E1526" s="5" t="n">
        <v>40.12</v>
      </c>
      <c r="F1526" s="6" t="n">
        <v>0.197</v>
      </c>
      <c r="G1526" s="7" t="n">
        <v>0</v>
      </c>
    </row>
    <row r="1527" customFormat="false" ht="15" hidden="false" customHeight="false" outlineLevel="0" collapsed="false">
      <c r="A1527" s="4" t="s">
        <v>3051</v>
      </c>
      <c r="B1527" s="5" t="s">
        <v>3052</v>
      </c>
      <c r="C1527" s="5" t="n">
        <v>17</v>
      </c>
      <c r="D1527" s="5" t="n">
        <v>5</v>
      </c>
      <c r="E1527" s="5" t="n">
        <v>50</v>
      </c>
      <c r="F1527" s="6" t="n">
        <v>0.353</v>
      </c>
      <c r="G1527" s="7" t="n">
        <v>0</v>
      </c>
    </row>
    <row r="1528" customFormat="false" ht="15" hidden="false" customHeight="false" outlineLevel="0" collapsed="false">
      <c r="A1528" s="4" t="s">
        <v>3053</v>
      </c>
      <c r="B1528" s="5" t="s">
        <v>3054</v>
      </c>
      <c r="C1528" s="8" t="n">
        <v>7702</v>
      </c>
      <c r="D1528" s="5" t="n">
        <v>2.97</v>
      </c>
      <c r="E1528" s="5" t="n">
        <v>43.36</v>
      </c>
      <c r="F1528" s="6" t="n">
        <v>0.074</v>
      </c>
      <c r="G1528" s="7" t="n">
        <v>0</v>
      </c>
    </row>
    <row r="1529" customFormat="false" ht="15" hidden="false" customHeight="false" outlineLevel="0" collapsed="false">
      <c r="A1529" s="4" t="s">
        <v>3055</v>
      </c>
      <c r="B1529" s="5" t="s">
        <v>3056</v>
      </c>
      <c r="C1529" s="8" t="n">
        <v>1211</v>
      </c>
      <c r="D1529" s="5" t="n">
        <v>5.57</v>
      </c>
      <c r="E1529" s="5" t="n">
        <v>45.36</v>
      </c>
      <c r="F1529" s="6" t="n">
        <v>0.129</v>
      </c>
      <c r="G1529" s="7" t="n">
        <v>0</v>
      </c>
    </row>
    <row r="1530" customFormat="false" ht="15" hidden="false" customHeight="false" outlineLevel="0" collapsed="false">
      <c r="A1530" s="4" t="s">
        <v>3057</v>
      </c>
      <c r="B1530" s="5" t="s">
        <v>3058</v>
      </c>
      <c r="C1530" s="5" t="n">
        <v>135</v>
      </c>
      <c r="D1530" s="5" t="n">
        <v>9.98</v>
      </c>
      <c r="E1530" s="5" t="n">
        <v>49.47</v>
      </c>
      <c r="F1530" s="6" t="n">
        <v>0.237</v>
      </c>
      <c r="G1530" s="7" t="n">
        <v>0</v>
      </c>
    </row>
    <row r="1531" customFormat="false" ht="15" hidden="false" customHeight="false" outlineLevel="0" collapsed="false">
      <c r="A1531" s="4" t="s">
        <v>3059</v>
      </c>
      <c r="B1531" s="5" t="s">
        <v>3060</v>
      </c>
      <c r="C1531" s="5" t="n">
        <v>14</v>
      </c>
      <c r="D1531" s="5" t="n">
        <v>14.07</v>
      </c>
      <c r="E1531" s="5" t="n">
        <v>45.5</v>
      </c>
      <c r="F1531" s="6" t="n">
        <v>0.071</v>
      </c>
      <c r="G1531" s="7" t="n">
        <v>0</v>
      </c>
    </row>
    <row r="1532" customFormat="false" ht="15" hidden="false" customHeight="false" outlineLevel="0" collapsed="false">
      <c r="A1532" s="4" t="s">
        <v>3061</v>
      </c>
      <c r="B1532" s="5" t="s">
        <v>3062</v>
      </c>
      <c r="C1532" s="8" t="n">
        <v>4273</v>
      </c>
      <c r="D1532" s="5" t="n">
        <v>2.26</v>
      </c>
      <c r="E1532" s="5" t="n">
        <v>50.18</v>
      </c>
      <c r="F1532" s="6" t="n">
        <v>0.266</v>
      </c>
      <c r="G1532" s="7" t="n">
        <v>0.001</v>
      </c>
    </row>
    <row r="1533" customFormat="false" ht="15" hidden="false" customHeight="false" outlineLevel="0" collapsed="false">
      <c r="A1533" s="4" t="s">
        <v>3063</v>
      </c>
      <c r="B1533" s="5" t="s">
        <v>3064</v>
      </c>
      <c r="C1533" s="5" t="n">
        <v>589</v>
      </c>
      <c r="D1533" s="5" t="n">
        <v>4.85</v>
      </c>
      <c r="E1533" s="5" t="n">
        <v>57.44</v>
      </c>
      <c r="F1533" s="6" t="n">
        <v>0.36</v>
      </c>
      <c r="G1533" s="7" t="n">
        <v>0</v>
      </c>
    </row>
    <row r="1534" customFormat="false" ht="15" hidden="false" customHeight="false" outlineLevel="0" collapsed="false">
      <c r="A1534" s="4" t="s">
        <v>3065</v>
      </c>
      <c r="B1534" s="5" t="s">
        <v>3066</v>
      </c>
      <c r="C1534" s="5" t="n">
        <v>88</v>
      </c>
      <c r="D1534" s="5" t="n">
        <v>13.06</v>
      </c>
      <c r="E1534" s="5" t="n">
        <v>64.3</v>
      </c>
      <c r="F1534" s="6" t="n">
        <v>0.523</v>
      </c>
      <c r="G1534" s="7" t="n">
        <v>0.034</v>
      </c>
    </row>
    <row r="1535" customFormat="false" ht="15" hidden="false" customHeight="false" outlineLevel="0" collapsed="false">
      <c r="A1535" s="4" t="s">
        <v>3067</v>
      </c>
      <c r="B1535" s="5" t="s">
        <v>3068</v>
      </c>
      <c r="C1535" s="5" t="n">
        <v>31</v>
      </c>
      <c r="D1535" s="5" t="n">
        <v>19.65</v>
      </c>
      <c r="E1535" s="5" t="n">
        <v>61.55</v>
      </c>
      <c r="F1535" s="6" t="n">
        <v>0.581</v>
      </c>
      <c r="G1535" s="7" t="n">
        <v>0.129</v>
      </c>
    </row>
    <row r="1536" customFormat="false" ht="15" hidden="false" customHeight="false" outlineLevel="0" collapsed="false">
      <c r="A1536" s="4" t="s">
        <v>3069</v>
      </c>
      <c r="B1536" s="5" t="s">
        <v>3070</v>
      </c>
      <c r="C1536" s="8" t="n">
        <v>14087</v>
      </c>
      <c r="D1536" s="5" t="n">
        <v>2.06</v>
      </c>
      <c r="E1536" s="5" t="n">
        <v>51.96</v>
      </c>
      <c r="F1536" s="6" t="n">
        <v>0.23</v>
      </c>
      <c r="G1536" s="7" t="n">
        <v>0</v>
      </c>
    </row>
    <row r="1537" customFormat="false" ht="15" hidden="false" customHeight="false" outlineLevel="0" collapsed="false">
      <c r="A1537" s="4" t="s">
        <v>3071</v>
      </c>
      <c r="B1537" s="5" t="s">
        <v>3072</v>
      </c>
      <c r="C1537" s="8" t="n">
        <v>1392</v>
      </c>
      <c r="D1537" s="5" t="n">
        <v>4.31</v>
      </c>
      <c r="E1537" s="5" t="n">
        <v>60.12</v>
      </c>
      <c r="F1537" s="6" t="n">
        <v>0.315</v>
      </c>
      <c r="G1537" s="7" t="n">
        <v>0.001</v>
      </c>
    </row>
    <row r="1538" customFormat="false" ht="15" hidden="false" customHeight="false" outlineLevel="0" collapsed="false">
      <c r="A1538" s="4" t="s">
        <v>3073</v>
      </c>
      <c r="B1538" s="5" t="s">
        <v>3074</v>
      </c>
      <c r="C1538" s="5" t="n">
        <v>201</v>
      </c>
      <c r="D1538" s="5" t="n">
        <v>9.15</v>
      </c>
      <c r="E1538" s="5" t="n">
        <v>67.17</v>
      </c>
      <c r="F1538" s="6" t="n">
        <v>0.323</v>
      </c>
      <c r="G1538" s="7" t="n">
        <v>0.005</v>
      </c>
    </row>
    <row r="1539" customFormat="false" ht="15" hidden="false" customHeight="false" outlineLevel="0" collapsed="false">
      <c r="A1539" s="4" t="s">
        <v>3075</v>
      </c>
      <c r="B1539" s="5" t="s">
        <v>3076</v>
      </c>
      <c r="C1539" s="5" t="n">
        <v>67</v>
      </c>
      <c r="D1539" s="5" t="n">
        <v>22.3</v>
      </c>
      <c r="E1539" s="5" t="n">
        <v>70.15</v>
      </c>
      <c r="F1539" s="6" t="n">
        <v>0.403</v>
      </c>
      <c r="G1539" s="7" t="n">
        <v>0.075</v>
      </c>
    </row>
    <row r="1540" customFormat="false" ht="22.5" hidden="false" customHeight="false" outlineLevel="0" collapsed="false">
      <c r="A1540" s="4" t="s">
        <v>3077</v>
      </c>
      <c r="B1540" s="5" t="s">
        <v>3078</v>
      </c>
      <c r="C1540" s="8" t="n">
        <v>13669</v>
      </c>
      <c r="D1540" s="5" t="n">
        <v>3.33</v>
      </c>
      <c r="E1540" s="5" t="n">
        <v>41.4</v>
      </c>
      <c r="F1540" s="6" t="n">
        <v>0.205</v>
      </c>
      <c r="G1540" s="7" t="n">
        <v>0</v>
      </c>
    </row>
    <row r="1541" customFormat="false" ht="22.5" hidden="false" customHeight="false" outlineLevel="0" collapsed="false">
      <c r="A1541" s="4" t="s">
        <v>3079</v>
      </c>
      <c r="B1541" s="5" t="s">
        <v>3080</v>
      </c>
      <c r="C1541" s="8" t="n">
        <v>2856</v>
      </c>
      <c r="D1541" s="5" t="n">
        <v>5.13</v>
      </c>
      <c r="E1541" s="5" t="n">
        <v>45.83</v>
      </c>
      <c r="F1541" s="6" t="n">
        <v>0.256</v>
      </c>
      <c r="G1541" s="7" t="n">
        <v>0</v>
      </c>
    </row>
    <row r="1542" customFormat="false" ht="22.5" hidden="false" customHeight="false" outlineLevel="0" collapsed="false">
      <c r="A1542" s="4" t="s">
        <v>3081</v>
      </c>
      <c r="B1542" s="5" t="s">
        <v>3082</v>
      </c>
      <c r="C1542" s="5" t="n">
        <v>392</v>
      </c>
      <c r="D1542" s="5" t="n">
        <v>9.65</v>
      </c>
      <c r="E1542" s="5" t="n">
        <v>47.32</v>
      </c>
      <c r="F1542" s="6" t="n">
        <v>0.321</v>
      </c>
      <c r="G1542" s="7" t="n">
        <v>0</v>
      </c>
    </row>
    <row r="1543" customFormat="false" ht="22.5" hidden="false" customHeight="false" outlineLevel="0" collapsed="false">
      <c r="A1543" s="4" t="s">
        <v>3083</v>
      </c>
      <c r="B1543" s="5" t="s">
        <v>3084</v>
      </c>
      <c r="C1543" s="5" t="n">
        <v>150</v>
      </c>
      <c r="D1543" s="5" t="n">
        <v>24.97</v>
      </c>
      <c r="E1543" s="5" t="n">
        <v>48.45</v>
      </c>
      <c r="F1543" s="6" t="n">
        <v>0.233</v>
      </c>
      <c r="G1543" s="7" t="n">
        <v>0.02</v>
      </c>
    </row>
    <row r="1544" customFormat="false" ht="15" hidden="false" customHeight="false" outlineLevel="0" collapsed="false">
      <c r="A1544" s="4" t="s">
        <v>3085</v>
      </c>
      <c r="B1544" s="5" t="s">
        <v>3086</v>
      </c>
      <c r="C1544" s="8" t="n">
        <v>7210</v>
      </c>
      <c r="D1544" s="5" t="n">
        <v>0.34</v>
      </c>
      <c r="E1544" s="5" t="n">
        <v>61.64</v>
      </c>
      <c r="F1544" s="6" t="n">
        <v>0.561</v>
      </c>
      <c r="G1544" s="7" t="n">
        <v>0.002</v>
      </c>
    </row>
    <row r="1545" customFormat="false" ht="15" hidden="false" customHeight="false" outlineLevel="0" collapsed="false">
      <c r="A1545" s="4" t="s">
        <v>3087</v>
      </c>
      <c r="B1545" s="5" t="s">
        <v>3088</v>
      </c>
      <c r="C1545" s="8" t="n">
        <v>17446</v>
      </c>
      <c r="D1545" s="5" t="n">
        <v>4.39</v>
      </c>
      <c r="E1545" s="5" t="n">
        <v>58.54</v>
      </c>
      <c r="F1545" s="6" t="n">
        <v>0.582</v>
      </c>
      <c r="G1545" s="7" t="n">
        <v>0.001</v>
      </c>
    </row>
    <row r="1546" customFormat="false" ht="15" hidden="false" customHeight="false" outlineLevel="0" collapsed="false">
      <c r="A1546" s="4" t="s">
        <v>3089</v>
      </c>
      <c r="B1546" s="5" t="s">
        <v>3090</v>
      </c>
      <c r="C1546" s="8" t="n">
        <v>19796</v>
      </c>
      <c r="D1546" s="5" t="n">
        <v>6.09</v>
      </c>
      <c r="E1546" s="5" t="n">
        <v>61.6</v>
      </c>
      <c r="F1546" s="6" t="n">
        <v>0.537</v>
      </c>
      <c r="G1546" s="7" t="n">
        <v>0.001</v>
      </c>
    </row>
    <row r="1547" customFormat="false" ht="15" hidden="false" customHeight="false" outlineLevel="0" collapsed="false">
      <c r="A1547" s="4" t="s">
        <v>3091</v>
      </c>
      <c r="B1547" s="5" t="s">
        <v>3092</v>
      </c>
      <c r="C1547" s="8" t="n">
        <v>9302</v>
      </c>
      <c r="D1547" s="5" t="n">
        <v>9.66</v>
      </c>
      <c r="E1547" s="5" t="n">
        <v>74.08</v>
      </c>
      <c r="F1547" s="6" t="n">
        <v>0.482</v>
      </c>
      <c r="G1547" s="7" t="n">
        <v>0.007</v>
      </c>
    </row>
    <row r="1548" customFormat="false" ht="15" hidden="false" customHeight="false" outlineLevel="0" collapsed="false">
      <c r="A1548" s="4" t="s">
        <v>3093</v>
      </c>
      <c r="B1548" s="5" t="s">
        <v>3094</v>
      </c>
      <c r="C1548" s="8" t="n">
        <v>1135</v>
      </c>
      <c r="D1548" s="5" t="n">
        <v>16.45</v>
      </c>
      <c r="E1548" s="5" t="n">
        <v>72.11</v>
      </c>
      <c r="F1548" s="6" t="n">
        <v>0.521</v>
      </c>
      <c r="G1548" s="7" t="n">
        <v>0.049</v>
      </c>
    </row>
    <row r="1549" customFormat="false" ht="15" hidden="false" customHeight="false" outlineLevel="0" collapsed="false">
      <c r="A1549" s="4" t="s">
        <v>3095</v>
      </c>
      <c r="B1549" s="5" t="s">
        <v>3096</v>
      </c>
      <c r="C1549" s="8" t="n">
        <v>2270</v>
      </c>
      <c r="D1549" s="5" t="n">
        <v>0.38</v>
      </c>
      <c r="E1549" s="5" t="n">
        <v>19.17</v>
      </c>
      <c r="F1549" s="6" t="n">
        <v>0.489</v>
      </c>
      <c r="G1549" s="7" t="n">
        <v>0</v>
      </c>
    </row>
    <row r="1550" customFormat="false" ht="15" hidden="false" customHeight="false" outlineLevel="0" collapsed="false">
      <c r="A1550" s="4" t="s">
        <v>3097</v>
      </c>
      <c r="B1550" s="5" t="s">
        <v>3098</v>
      </c>
      <c r="C1550" s="8" t="n">
        <v>6600</v>
      </c>
      <c r="D1550" s="5" t="n">
        <v>4.82</v>
      </c>
      <c r="E1550" s="5" t="n">
        <v>19.29</v>
      </c>
      <c r="F1550" s="6" t="n">
        <v>0.511</v>
      </c>
      <c r="G1550" s="7" t="n">
        <v>0</v>
      </c>
    </row>
    <row r="1551" customFormat="false" ht="15" hidden="false" customHeight="false" outlineLevel="0" collapsed="false">
      <c r="A1551" s="4" t="s">
        <v>3099</v>
      </c>
      <c r="B1551" s="5" t="s">
        <v>3100</v>
      </c>
      <c r="C1551" s="8" t="n">
        <v>3143</v>
      </c>
      <c r="D1551" s="5" t="n">
        <v>6.73</v>
      </c>
      <c r="E1551" s="5" t="n">
        <v>21.57</v>
      </c>
      <c r="F1551" s="6" t="n">
        <v>0.502</v>
      </c>
      <c r="G1551" s="7" t="n">
        <v>0</v>
      </c>
    </row>
    <row r="1552" customFormat="false" ht="15" hidden="false" customHeight="false" outlineLevel="0" collapsed="false">
      <c r="A1552" s="4" t="s">
        <v>3101</v>
      </c>
      <c r="B1552" s="5" t="s">
        <v>3102</v>
      </c>
      <c r="C1552" s="5" t="n">
        <v>366</v>
      </c>
      <c r="D1552" s="5" t="n">
        <v>8.46</v>
      </c>
      <c r="E1552" s="5" t="n">
        <v>22.3</v>
      </c>
      <c r="F1552" s="6" t="n">
        <v>0.456</v>
      </c>
      <c r="G1552" s="7" t="n">
        <v>0</v>
      </c>
    </row>
    <row r="1553" customFormat="false" ht="15" hidden="false" customHeight="false" outlineLevel="0" collapsed="false">
      <c r="A1553" s="4" t="s">
        <v>3103</v>
      </c>
      <c r="B1553" s="5" t="s">
        <v>3104</v>
      </c>
      <c r="C1553" s="5" t="n">
        <v>41</v>
      </c>
      <c r="D1553" s="5" t="n">
        <v>11</v>
      </c>
      <c r="E1553" s="5" t="n">
        <v>24.12</v>
      </c>
      <c r="F1553" s="6" t="n">
        <v>0.61</v>
      </c>
      <c r="G1553" s="7" t="n">
        <v>0</v>
      </c>
    </row>
    <row r="1554" customFormat="false" ht="15" hidden="false" customHeight="false" outlineLevel="0" collapsed="false">
      <c r="A1554" s="4" t="s">
        <v>3105</v>
      </c>
      <c r="B1554" s="5" t="s">
        <v>3106</v>
      </c>
      <c r="C1554" s="8" t="n">
        <v>14058</v>
      </c>
      <c r="D1554" s="5" t="n">
        <v>0.11</v>
      </c>
      <c r="E1554" s="5" t="n">
        <v>34.13</v>
      </c>
      <c r="F1554" s="6" t="n">
        <v>0.351</v>
      </c>
      <c r="G1554" s="7" t="n">
        <v>0</v>
      </c>
    </row>
    <row r="1555" customFormat="false" ht="15" hidden="false" customHeight="false" outlineLevel="0" collapsed="false">
      <c r="A1555" s="4" t="s">
        <v>3107</v>
      </c>
      <c r="B1555" s="5" t="s">
        <v>3108</v>
      </c>
      <c r="C1555" s="8" t="n">
        <v>3753</v>
      </c>
      <c r="D1555" s="5" t="n">
        <v>3.01</v>
      </c>
      <c r="E1555" s="5" t="n">
        <v>46.8</v>
      </c>
      <c r="F1555" s="6" t="n">
        <v>0.371</v>
      </c>
      <c r="G1555" s="7" t="n">
        <v>0</v>
      </c>
    </row>
    <row r="1556" customFormat="false" ht="15" hidden="false" customHeight="false" outlineLevel="0" collapsed="false">
      <c r="A1556" s="4" t="s">
        <v>3109</v>
      </c>
      <c r="B1556" s="5" t="s">
        <v>3110</v>
      </c>
      <c r="C1556" s="8" t="n">
        <v>3676</v>
      </c>
      <c r="D1556" s="5" t="n">
        <v>6</v>
      </c>
      <c r="E1556" s="5" t="n">
        <v>54.82</v>
      </c>
      <c r="F1556" s="6" t="n">
        <v>0.389</v>
      </c>
      <c r="G1556" s="7" t="n">
        <v>0.002</v>
      </c>
    </row>
    <row r="1557" customFormat="false" ht="15" hidden="false" customHeight="false" outlineLevel="0" collapsed="false">
      <c r="A1557" s="4" t="s">
        <v>3111</v>
      </c>
      <c r="B1557" s="5" t="s">
        <v>3112</v>
      </c>
      <c r="C1557" s="8" t="n">
        <v>3459</v>
      </c>
      <c r="D1557" s="5" t="n">
        <v>11.14</v>
      </c>
      <c r="E1557" s="5" t="n">
        <v>73.84</v>
      </c>
      <c r="F1557" s="6" t="n">
        <v>0.334</v>
      </c>
      <c r="G1557" s="7" t="n">
        <v>0.017</v>
      </c>
    </row>
    <row r="1558" customFormat="false" ht="15" hidden="false" customHeight="false" outlineLevel="0" collapsed="false">
      <c r="A1558" s="4" t="s">
        <v>3113</v>
      </c>
      <c r="B1558" s="5" t="s">
        <v>3114</v>
      </c>
      <c r="C1558" s="5" t="n">
        <v>441</v>
      </c>
      <c r="D1558" s="5" t="n">
        <v>19.32</v>
      </c>
      <c r="E1558" s="5" t="n">
        <v>69.81</v>
      </c>
      <c r="F1558" s="6" t="n">
        <v>0.458</v>
      </c>
      <c r="G1558" s="7" t="n">
        <v>0.12</v>
      </c>
    </row>
    <row r="1559" customFormat="false" ht="15" hidden="false" customHeight="false" outlineLevel="0" collapsed="false">
      <c r="A1559" s="4" t="s">
        <v>3115</v>
      </c>
      <c r="B1559" s="5" t="s">
        <v>3116</v>
      </c>
      <c r="C1559" s="8" t="n">
        <v>2748</v>
      </c>
      <c r="D1559" s="5" t="n">
        <v>0.65</v>
      </c>
      <c r="E1559" s="5" t="n">
        <v>41.32</v>
      </c>
      <c r="F1559" s="6" t="n">
        <v>0.56</v>
      </c>
      <c r="G1559" s="7" t="n">
        <v>0.039</v>
      </c>
    </row>
    <row r="1560" customFormat="false" ht="15" hidden="false" customHeight="false" outlineLevel="0" collapsed="false">
      <c r="A1560" s="4" t="s">
        <v>3117</v>
      </c>
      <c r="B1560" s="5" t="s">
        <v>3118</v>
      </c>
      <c r="C1560" s="8" t="n">
        <v>4052</v>
      </c>
      <c r="D1560" s="5" t="n">
        <v>5.07</v>
      </c>
      <c r="E1560" s="5" t="n">
        <v>32.42</v>
      </c>
      <c r="F1560" s="6" t="n">
        <v>0.581</v>
      </c>
      <c r="G1560" s="7" t="n">
        <v>0.014</v>
      </c>
    </row>
    <row r="1561" customFormat="false" ht="15" hidden="false" customHeight="false" outlineLevel="0" collapsed="false">
      <c r="A1561" s="4" t="s">
        <v>3119</v>
      </c>
      <c r="B1561" s="5" t="s">
        <v>3120</v>
      </c>
      <c r="C1561" s="8" t="n">
        <v>5253</v>
      </c>
      <c r="D1561" s="5" t="n">
        <v>7.68</v>
      </c>
      <c r="E1561" s="5" t="n">
        <v>38.25</v>
      </c>
      <c r="F1561" s="6" t="n">
        <v>0.576</v>
      </c>
      <c r="G1561" s="7" t="n">
        <v>0.008</v>
      </c>
    </row>
    <row r="1562" customFormat="false" ht="15" hidden="false" customHeight="false" outlineLevel="0" collapsed="false">
      <c r="A1562" s="4" t="s">
        <v>3121</v>
      </c>
      <c r="B1562" s="5" t="s">
        <v>3122</v>
      </c>
      <c r="C1562" s="8" t="n">
        <v>3653</v>
      </c>
      <c r="D1562" s="5" t="n">
        <v>11.06</v>
      </c>
      <c r="E1562" s="5" t="n">
        <v>61.56</v>
      </c>
      <c r="F1562" s="6" t="n">
        <v>0.517</v>
      </c>
      <c r="G1562" s="7" t="n">
        <v>0.028</v>
      </c>
    </row>
    <row r="1563" customFormat="false" ht="15" hidden="false" customHeight="false" outlineLevel="0" collapsed="false">
      <c r="A1563" s="4" t="s">
        <v>3123</v>
      </c>
      <c r="B1563" s="5" t="s">
        <v>3124</v>
      </c>
      <c r="C1563" s="8" t="n">
        <v>1190</v>
      </c>
      <c r="D1563" s="5" t="n">
        <v>18.02</v>
      </c>
      <c r="E1563" s="5" t="n">
        <v>65.29</v>
      </c>
      <c r="F1563" s="6" t="n">
        <v>0.51</v>
      </c>
      <c r="G1563" s="7" t="n">
        <v>0.106</v>
      </c>
    </row>
    <row r="1564" customFormat="false" ht="15" hidden="false" customHeight="false" outlineLevel="0" collapsed="false">
      <c r="A1564" s="4" t="s">
        <v>3125</v>
      </c>
      <c r="B1564" s="5" t="s">
        <v>3126</v>
      </c>
      <c r="C1564" s="8" t="n">
        <v>9021</v>
      </c>
      <c r="D1564" s="5" t="n">
        <v>0</v>
      </c>
      <c r="E1564" s="5" t="n">
        <v>37.31</v>
      </c>
      <c r="F1564" s="6" t="n">
        <v>0.288</v>
      </c>
      <c r="G1564" s="7" t="n">
        <v>0</v>
      </c>
    </row>
    <row r="1565" customFormat="false" ht="15" hidden="false" customHeight="false" outlineLevel="0" collapsed="false">
      <c r="A1565" s="4" t="s">
        <v>3127</v>
      </c>
      <c r="B1565" s="5" t="s">
        <v>3128</v>
      </c>
      <c r="C1565" s="8" t="n">
        <v>3215</v>
      </c>
      <c r="D1565" s="5" t="n">
        <v>2.23</v>
      </c>
      <c r="E1565" s="5" t="n">
        <v>38.72</v>
      </c>
      <c r="F1565" s="6" t="n">
        <v>0.294</v>
      </c>
      <c r="G1565" s="7" t="n">
        <v>0.002</v>
      </c>
    </row>
    <row r="1566" customFormat="false" ht="15" hidden="false" customHeight="false" outlineLevel="0" collapsed="false">
      <c r="A1566" s="4" t="s">
        <v>3129</v>
      </c>
      <c r="B1566" s="5" t="s">
        <v>3130</v>
      </c>
      <c r="C1566" s="8" t="n">
        <v>1721</v>
      </c>
      <c r="D1566" s="5" t="n">
        <v>4.72</v>
      </c>
      <c r="E1566" s="5" t="n">
        <v>48.4</v>
      </c>
      <c r="F1566" s="6" t="n">
        <v>0.307</v>
      </c>
      <c r="G1566" s="7" t="n">
        <v>0.002</v>
      </c>
    </row>
    <row r="1567" customFormat="false" ht="15" hidden="false" customHeight="false" outlineLevel="0" collapsed="false">
      <c r="A1567" s="4" t="s">
        <v>3131</v>
      </c>
      <c r="B1567" s="5" t="s">
        <v>3132</v>
      </c>
      <c r="C1567" s="5" t="n">
        <v>381</v>
      </c>
      <c r="D1567" s="5" t="n">
        <v>12.16</v>
      </c>
      <c r="E1567" s="5" t="n">
        <v>67.31</v>
      </c>
      <c r="F1567" s="6" t="n">
        <v>0.323</v>
      </c>
      <c r="G1567" s="7" t="n">
        <v>0.013</v>
      </c>
    </row>
    <row r="1568" customFormat="false" ht="15" hidden="false" customHeight="false" outlineLevel="0" collapsed="false">
      <c r="A1568" s="4" t="s">
        <v>3133</v>
      </c>
      <c r="B1568" s="5" t="s">
        <v>3134</v>
      </c>
      <c r="C1568" s="5" t="n">
        <v>41</v>
      </c>
      <c r="D1568" s="5" t="n">
        <v>15.78</v>
      </c>
      <c r="E1568" s="5" t="n">
        <v>66.56</v>
      </c>
      <c r="F1568" s="6" t="n">
        <v>0.366</v>
      </c>
      <c r="G1568" s="7" t="n">
        <v>0.024</v>
      </c>
    </row>
    <row r="1569" customFormat="false" ht="15" hidden="false" customHeight="false" outlineLevel="0" collapsed="false">
      <c r="A1569" s="4" t="s">
        <v>3135</v>
      </c>
      <c r="B1569" s="5" t="s">
        <v>3136</v>
      </c>
      <c r="C1569" s="5" t="n">
        <v>402</v>
      </c>
      <c r="D1569" s="5" t="n">
        <v>0.4</v>
      </c>
      <c r="E1569" s="5" t="n">
        <v>16.36</v>
      </c>
      <c r="F1569" s="6" t="n">
        <v>0.54</v>
      </c>
      <c r="G1569" s="7" t="n">
        <v>0.007</v>
      </c>
    </row>
    <row r="1570" customFormat="false" ht="15" hidden="false" customHeight="false" outlineLevel="0" collapsed="false">
      <c r="A1570" s="4" t="s">
        <v>3137</v>
      </c>
      <c r="B1570" s="5" t="s">
        <v>3138</v>
      </c>
      <c r="C1570" s="5" t="n">
        <v>272</v>
      </c>
      <c r="D1570" s="5" t="n">
        <v>3.08</v>
      </c>
      <c r="E1570" s="5" t="n">
        <v>15.17</v>
      </c>
      <c r="F1570" s="6" t="n">
        <v>0.504</v>
      </c>
      <c r="G1570" s="7" t="n">
        <v>0</v>
      </c>
    </row>
    <row r="1571" customFormat="false" ht="15" hidden="false" customHeight="false" outlineLevel="0" collapsed="false">
      <c r="A1571" s="4" t="s">
        <v>3139</v>
      </c>
      <c r="B1571" s="5" t="s">
        <v>3140</v>
      </c>
      <c r="C1571" s="5" t="n">
        <v>312</v>
      </c>
      <c r="D1571" s="5" t="n">
        <v>6.51</v>
      </c>
      <c r="E1571" s="5" t="n">
        <v>15.64</v>
      </c>
      <c r="F1571" s="6" t="n">
        <v>0.497</v>
      </c>
      <c r="G1571" s="7" t="n">
        <v>0.003</v>
      </c>
    </row>
    <row r="1572" customFormat="false" ht="15" hidden="false" customHeight="false" outlineLevel="0" collapsed="false">
      <c r="A1572" s="4" t="s">
        <v>3141</v>
      </c>
      <c r="B1572" s="5" t="s">
        <v>3142</v>
      </c>
      <c r="C1572" s="5" t="n">
        <v>104</v>
      </c>
      <c r="D1572" s="5" t="n">
        <v>13.27</v>
      </c>
      <c r="E1572" s="5" t="n">
        <v>30.48</v>
      </c>
      <c r="F1572" s="6" t="n">
        <v>0.471</v>
      </c>
      <c r="G1572" s="7" t="n">
        <v>0.067</v>
      </c>
    </row>
    <row r="1573" customFormat="false" ht="15" hidden="false" customHeight="false" outlineLevel="0" collapsed="false">
      <c r="A1573" s="4" t="s">
        <v>3143</v>
      </c>
      <c r="B1573" s="5" t="s">
        <v>3144</v>
      </c>
      <c r="C1573" s="5" t="n">
        <v>59</v>
      </c>
      <c r="D1573" s="5" t="n">
        <v>21.24</v>
      </c>
      <c r="E1573" s="5" t="n">
        <v>23.14</v>
      </c>
      <c r="F1573" s="6" t="n">
        <v>0.508</v>
      </c>
      <c r="G1573" s="7" t="n">
        <v>0.068</v>
      </c>
    </row>
    <row r="1574" customFormat="false" ht="15" hidden="false" customHeight="false" outlineLevel="0" collapsed="false">
      <c r="A1574" s="4" t="s">
        <v>3145</v>
      </c>
      <c r="B1574" s="5" t="s">
        <v>3146</v>
      </c>
      <c r="C1574" s="8" t="n">
        <v>2314</v>
      </c>
      <c r="D1574" s="5" t="n">
        <v>0</v>
      </c>
      <c r="E1574" s="5" t="n">
        <v>49.32</v>
      </c>
      <c r="F1574" s="6" t="n">
        <v>0.58</v>
      </c>
      <c r="G1574" s="7" t="n">
        <v>0</v>
      </c>
    </row>
    <row r="1575" customFormat="false" ht="15" hidden="false" customHeight="false" outlineLevel="0" collapsed="false">
      <c r="A1575" s="4" t="s">
        <v>3147</v>
      </c>
      <c r="B1575" s="5" t="s">
        <v>3148</v>
      </c>
      <c r="C1575" s="5" t="n">
        <v>810</v>
      </c>
      <c r="D1575" s="5" t="n">
        <v>2.29</v>
      </c>
      <c r="E1575" s="5" t="n">
        <v>39.03</v>
      </c>
      <c r="F1575" s="6" t="n">
        <v>0.527</v>
      </c>
      <c r="G1575" s="7" t="n">
        <v>0.004</v>
      </c>
    </row>
    <row r="1576" customFormat="false" ht="15" hidden="false" customHeight="false" outlineLevel="0" collapsed="false">
      <c r="A1576" s="4" t="s">
        <v>3149</v>
      </c>
      <c r="B1576" s="5" t="s">
        <v>3150</v>
      </c>
      <c r="C1576" s="5" t="n">
        <v>543</v>
      </c>
      <c r="D1576" s="5" t="n">
        <v>6.18</v>
      </c>
      <c r="E1576" s="5" t="n">
        <v>45.07</v>
      </c>
      <c r="F1576" s="6" t="n">
        <v>0.593</v>
      </c>
      <c r="G1576" s="7" t="n">
        <v>0.004</v>
      </c>
    </row>
    <row r="1577" customFormat="false" ht="15" hidden="false" customHeight="false" outlineLevel="0" collapsed="false">
      <c r="A1577" s="4" t="s">
        <v>3151</v>
      </c>
      <c r="B1577" s="5" t="s">
        <v>3152</v>
      </c>
      <c r="C1577" s="5" t="n">
        <v>246</v>
      </c>
      <c r="D1577" s="5" t="n">
        <v>13.08</v>
      </c>
      <c r="E1577" s="5" t="n">
        <v>54.52</v>
      </c>
      <c r="F1577" s="6" t="n">
        <v>0.488</v>
      </c>
      <c r="G1577" s="7" t="n">
        <v>0.041</v>
      </c>
    </row>
    <row r="1578" customFormat="false" ht="15" hidden="false" customHeight="false" outlineLevel="0" collapsed="false">
      <c r="A1578" s="4" t="s">
        <v>3153</v>
      </c>
      <c r="B1578" s="5" t="s">
        <v>3154</v>
      </c>
      <c r="C1578" s="5" t="n">
        <v>66</v>
      </c>
      <c r="D1578" s="5" t="n">
        <v>16.68</v>
      </c>
      <c r="E1578" s="5" t="n">
        <v>44.35</v>
      </c>
      <c r="F1578" s="6" t="n">
        <v>0.47</v>
      </c>
      <c r="G1578" s="7" t="n">
        <v>0.152</v>
      </c>
    </row>
    <row r="1579" customFormat="false" ht="15" hidden="false" customHeight="false" outlineLevel="0" collapsed="false">
      <c r="A1579" s="4" t="s">
        <v>3155</v>
      </c>
      <c r="B1579" s="5" t="s">
        <v>3156</v>
      </c>
      <c r="C1579" s="8" t="n">
        <v>3498</v>
      </c>
      <c r="D1579" s="5" t="n">
        <v>0.17</v>
      </c>
      <c r="E1579" s="5" t="n">
        <v>53.94</v>
      </c>
      <c r="F1579" s="6" t="n">
        <v>0.408</v>
      </c>
      <c r="G1579" s="7" t="n">
        <v>0.002</v>
      </c>
    </row>
    <row r="1580" customFormat="false" ht="15" hidden="false" customHeight="false" outlineLevel="0" collapsed="false">
      <c r="A1580" s="4" t="s">
        <v>3157</v>
      </c>
      <c r="B1580" s="5" t="s">
        <v>3158</v>
      </c>
      <c r="C1580" s="8" t="n">
        <v>2086</v>
      </c>
      <c r="D1580" s="5" t="n">
        <v>2.75</v>
      </c>
      <c r="E1580" s="5" t="n">
        <v>54.41</v>
      </c>
      <c r="F1580" s="6" t="n">
        <v>0.439</v>
      </c>
      <c r="G1580" s="7" t="n">
        <v>0.001</v>
      </c>
    </row>
    <row r="1581" customFormat="false" ht="15" hidden="false" customHeight="false" outlineLevel="0" collapsed="false">
      <c r="A1581" s="4" t="s">
        <v>3159</v>
      </c>
      <c r="B1581" s="5" t="s">
        <v>3160</v>
      </c>
      <c r="C1581" s="8" t="n">
        <v>1331</v>
      </c>
      <c r="D1581" s="5" t="n">
        <v>5.28</v>
      </c>
      <c r="E1581" s="5" t="n">
        <v>56.32</v>
      </c>
      <c r="F1581" s="6" t="n">
        <v>0.426</v>
      </c>
      <c r="G1581" s="7" t="n">
        <v>0.005</v>
      </c>
    </row>
    <row r="1582" customFormat="false" ht="15" hidden="false" customHeight="false" outlineLevel="0" collapsed="false">
      <c r="A1582" s="4" t="s">
        <v>3161</v>
      </c>
      <c r="B1582" s="5" t="s">
        <v>3162</v>
      </c>
      <c r="C1582" s="5" t="n">
        <v>504</v>
      </c>
      <c r="D1582" s="5" t="n">
        <v>10.48</v>
      </c>
      <c r="E1582" s="5" t="n">
        <v>62.04</v>
      </c>
      <c r="F1582" s="6" t="n">
        <v>0.468</v>
      </c>
      <c r="G1582" s="7" t="n">
        <v>0.071</v>
      </c>
    </row>
    <row r="1583" customFormat="false" ht="15" hidden="false" customHeight="false" outlineLevel="0" collapsed="false">
      <c r="A1583" s="4" t="s">
        <v>3163</v>
      </c>
      <c r="B1583" s="5" t="s">
        <v>3164</v>
      </c>
      <c r="C1583" s="5" t="n">
        <v>279</v>
      </c>
      <c r="D1583" s="5" t="n">
        <v>18.67</v>
      </c>
      <c r="E1583" s="5" t="n">
        <v>74.12</v>
      </c>
      <c r="F1583" s="6" t="n">
        <v>0.384</v>
      </c>
      <c r="G1583" s="7" t="n">
        <v>0.211</v>
      </c>
    </row>
    <row r="1584" customFormat="false" ht="22.5" hidden="false" customHeight="false" outlineLevel="0" collapsed="false">
      <c r="A1584" s="4" t="s">
        <v>3165</v>
      </c>
      <c r="B1584" s="5" t="s">
        <v>3166</v>
      </c>
      <c r="C1584" s="8" t="n">
        <v>85768</v>
      </c>
      <c r="D1584" s="5" t="n">
        <v>0.03</v>
      </c>
      <c r="E1584" s="5" t="n">
        <v>45.23</v>
      </c>
      <c r="F1584" s="6" t="n">
        <v>0.441</v>
      </c>
      <c r="G1584" s="7" t="n">
        <v>0</v>
      </c>
    </row>
    <row r="1585" customFormat="false" ht="15" hidden="false" customHeight="false" outlineLevel="0" collapsed="false">
      <c r="A1585" s="4" t="s">
        <v>3167</v>
      </c>
      <c r="B1585" s="5" t="s">
        <v>3168</v>
      </c>
      <c r="C1585" s="8" t="n">
        <v>12593</v>
      </c>
      <c r="D1585" s="5" t="n">
        <v>3.4</v>
      </c>
      <c r="E1585" s="5" t="n">
        <v>52.88</v>
      </c>
      <c r="F1585" s="6" t="n">
        <v>0.487</v>
      </c>
      <c r="G1585" s="7" t="n">
        <v>0</v>
      </c>
    </row>
    <row r="1586" customFormat="false" ht="15" hidden="false" customHeight="false" outlineLevel="0" collapsed="false">
      <c r="A1586" s="4" t="s">
        <v>3169</v>
      </c>
      <c r="B1586" s="5" t="s">
        <v>3170</v>
      </c>
      <c r="C1586" s="8" t="n">
        <v>6439</v>
      </c>
      <c r="D1586" s="5" t="n">
        <v>0</v>
      </c>
      <c r="E1586" s="5" t="n">
        <v>13.74</v>
      </c>
      <c r="F1586" s="6" t="n">
        <v>0.554</v>
      </c>
      <c r="G1586" s="7" t="n">
        <v>0</v>
      </c>
    </row>
    <row r="1587" customFormat="false" ht="15" hidden="false" customHeight="false" outlineLevel="0" collapsed="false">
      <c r="A1587" s="4" t="s">
        <v>3171</v>
      </c>
      <c r="B1587" s="5" t="s">
        <v>3172</v>
      </c>
      <c r="C1587" s="8" t="n">
        <v>3173</v>
      </c>
      <c r="D1587" s="5" t="n">
        <v>2.64</v>
      </c>
      <c r="E1587" s="5" t="n">
        <v>28.49</v>
      </c>
      <c r="F1587" s="6" t="n">
        <v>0.464</v>
      </c>
      <c r="G1587" s="7" t="n">
        <v>0.003</v>
      </c>
    </row>
    <row r="1588" customFormat="false" ht="15" hidden="false" customHeight="false" outlineLevel="0" collapsed="false">
      <c r="A1588" s="4" t="s">
        <v>3173</v>
      </c>
      <c r="B1588" s="5" t="s">
        <v>3174</v>
      </c>
      <c r="C1588" s="8" t="n">
        <v>2075</v>
      </c>
      <c r="D1588" s="5" t="n">
        <v>0.68</v>
      </c>
      <c r="E1588" s="5" t="n">
        <v>4.95</v>
      </c>
      <c r="F1588" s="6" t="n">
        <v>0.53</v>
      </c>
      <c r="G1588" s="7" t="n">
        <v>0.002</v>
      </c>
    </row>
    <row r="1589" customFormat="false" ht="15" hidden="false" customHeight="false" outlineLevel="0" collapsed="false">
      <c r="A1589" s="4" t="s">
        <v>3175</v>
      </c>
      <c r="B1589" s="5" t="s">
        <v>3176</v>
      </c>
      <c r="C1589" s="8" t="n">
        <v>1806</v>
      </c>
      <c r="D1589" s="5" t="n">
        <v>2.7</v>
      </c>
      <c r="E1589" s="5" t="n">
        <v>4.15</v>
      </c>
      <c r="F1589" s="6" t="n">
        <v>0.518</v>
      </c>
      <c r="G1589" s="7" t="n">
        <v>0.001</v>
      </c>
    </row>
    <row r="1590" customFormat="false" ht="15" hidden="false" customHeight="false" outlineLevel="0" collapsed="false">
      <c r="A1590" s="4" t="s">
        <v>3177</v>
      </c>
      <c r="B1590" s="5" t="s">
        <v>3178</v>
      </c>
      <c r="C1590" s="5" t="n">
        <v>587</v>
      </c>
      <c r="D1590" s="5" t="n">
        <v>4.94</v>
      </c>
      <c r="E1590" s="5" t="n">
        <v>4.58</v>
      </c>
      <c r="F1590" s="6" t="n">
        <v>0.506</v>
      </c>
      <c r="G1590" s="7" t="n">
        <v>0</v>
      </c>
    </row>
    <row r="1591" customFormat="false" ht="15" hidden="false" customHeight="false" outlineLevel="0" collapsed="false">
      <c r="A1591" s="4" t="s">
        <v>3179</v>
      </c>
      <c r="B1591" s="5" t="s">
        <v>3180</v>
      </c>
      <c r="C1591" s="5" t="n">
        <v>179</v>
      </c>
      <c r="D1591" s="5" t="n">
        <v>10.01</v>
      </c>
      <c r="E1591" s="5" t="n">
        <v>6.34</v>
      </c>
      <c r="F1591" s="6" t="n">
        <v>0.52</v>
      </c>
      <c r="G1591" s="7" t="n">
        <v>0</v>
      </c>
    </row>
    <row r="1592" customFormat="false" ht="15" hidden="false" customHeight="false" outlineLevel="0" collapsed="false">
      <c r="A1592" s="4" t="s">
        <v>3181</v>
      </c>
      <c r="B1592" s="5" t="s">
        <v>3182</v>
      </c>
      <c r="C1592" s="5" t="n">
        <v>65</v>
      </c>
      <c r="D1592" s="5" t="n">
        <v>20.45</v>
      </c>
      <c r="E1592" s="5" t="n">
        <v>5.83</v>
      </c>
      <c r="F1592" s="6" t="n">
        <v>0.646</v>
      </c>
      <c r="G1592" s="7" t="n">
        <v>0</v>
      </c>
    </row>
    <row r="1593" customFormat="false" ht="15" hidden="false" customHeight="false" outlineLevel="0" collapsed="false">
      <c r="A1593" s="4" t="s">
        <v>3183</v>
      </c>
      <c r="B1593" s="5" t="s">
        <v>3184</v>
      </c>
      <c r="C1593" s="8" t="n">
        <v>17725</v>
      </c>
      <c r="D1593" s="5" t="n">
        <v>0.66</v>
      </c>
      <c r="E1593" s="5" t="n">
        <v>67.16</v>
      </c>
      <c r="F1593" s="6" t="n">
        <v>0.445</v>
      </c>
      <c r="G1593" s="7" t="n">
        <v>0.038</v>
      </c>
    </row>
    <row r="1594" customFormat="false" ht="15" hidden="false" customHeight="false" outlineLevel="0" collapsed="false">
      <c r="A1594" s="4" t="s">
        <v>3185</v>
      </c>
      <c r="B1594" s="5" t="s">
        <v>3186</v>
      </c>
      <c r="C1594" s="8" t="n">
        <v>6516</v>
      </c>
      <c r="D1594" s="5" t="n">
        <v>2.55</v>
      </c>
      <c r="E1594" s="5" t="n">
        <v>64.28</v>
      </c>
      <c r="F1594" s="6" t="n">
        <v>0.437</v>
      </c>
      <c r="G1594" s="7" t="n">
        <v>0.054</v>
      </c>
    </row>
    <row r="1595" customFormat="false" ht="15" hidden="false" customHeight="false" outlineLevel="0" collapsed="false">
      <c r="A1595" s="4" t="s">
        <v>3187</v>
      </c>
      <c r="B1595" s="5" t="s">
        <v>3188</v>
      </c>
      <c r="C1595" s="8" t="n">
        <v>9122</v>
      </c>
      <c r="D1595" s="5" t="n">
        <v>5.23</v>
      </c>
      <c r="E1595" s="5" t="n">
        <v>67.37</v>
      </c>
      <c r="F1595" s="6" t="n">
        <v>0.442</v>
      </c>
      <c r="G1595" s="7" t="n">
        <v>0.03</v>
      </c>
    </row>
    <row r="1596" customFormat="false" ht="15" hidden="false" customHeight="false" outlineLevel="0" collapsed="false">
      <c r="A1596" s="4" t="s">
        <v>3189</v>
      </c>
      <c r="B1596" s="5" t="s">
        <v>3190</v>
      </c>
      <c r="C1596" s="8" t="n">
        <v>26383</v>
      </c>
      <c r="D1596" s="5" t="n">
        <v>10.02</v>
      </c>
      <c r="E1596" s="5" t="n">
        <v>80.25</v>
      </c>
      <c r="F1596" s="6" t="n">
        <v>0.391</v>
      </c>
      <c r="G1596" s="7" t="n">
        <v>0.045</v>
      </c>
    </row>
    <row r="1597" customFormat="false" ht="15" hidden="false" customHeight="false" outlineLevel="0" collapsed="false">
      <c r="A1597" s="4" t="s">
        <v>3191</v>
      </c>
      <c r="B1597" s="5" t="s">
        <v>3192</v>
      </c>
      <c r="C1597" s="8" t="n">
        <v>4226</v>
      </c>
      <c r="D1597" s="5" t="n">
        <v>16.22</v>
      </c>
      <c r="E1597" s="5" t="n">
        <v>77.29</v>
      </c>
      <c r="F1597" s="6" t="n">
        <v>0.474</v>
      </c>
      <c r="G1597" s="7" t="n">
        <v>0.168</v>
      </c>
    </row>
    <row r="1598" customFormat="false" ht="15" hidden="false" customHeight="false" outlineLevel="0" collapsed="false">
      <c r="A1598" s="4" t="s">
        <v>3193</v>
      </c>
      <c r="B1598" s="5" t="s">
        <v>3194</v>
      </c>
      <c r="C1598" s="8" t="n">
        <v>1510</v>
      </c>
      <c r="D1598" s="5" t="n">
        <v>0.58</v>
      </c>
      <c r="E1598" s="5" t="n">
        <v>4.16</v>
      </c>
      <c r="F1598" s="6" t="n">
        <v>0.489</v>
      </c>
      <c r="G1598" s="7" t="n">
        <v>0</v>
      </c>
    </row>
    <row r="1599" customFormat="false" ht="15" hidden="false" customHeight="false" outlineLevel="0" collapsed="false">
      <c r="A1599" s="4" t="s">
        <v>3195</v>
      </c>
      <c r="B1599" s="5" t="s">
        <v>3196</v>
      </c>
      <c r="C1599" s="8" t="n">
        <v>1946</v>
      </c>
      <c r="D1599" s="5" t="n">
        <v>3.69</v>
      </c>
      <c r="E1599" s="5" t="n">
        <v>2.9</v>
      </c>
      <c r="F1599" s="6" t="n">
        <v>0.461</v>
      </c>
      <c r="G1599" s="7" t="n">
        <v>0</v>
      </c>
    </row>
    <row r="1600" customFormat="false" ht="15" hidden="false" customHeight="false" outlineLevel="0" collapsed="false">
      <c r="A1600" s="4" t="s">
        <v>3197</v>
      </c>
      <c r="B1600" s="5" t="s">
        <v>3198</v>
      </c>
      <c r="C1600" s="8" t="n">
        <v>1162</v>
      </c>
      <c r="D1600" s="5" t="n">
        <v>7.9</v>
      </c>
      <c r="E1600" s="5" t="n">
        <v>3.4</v>
      </c>
      <c r="F1600" s="6" t="n">
        <v>0.497</v>
      </c>
      <c r="G1600" s="7" t="n">
        <v>0.001</v>
      </c>
    </row>
    <row r="1601" customFormat="false" ht="15" hidden="false" customHeight="false" outlineLevel="0" collapsed="false">
      <c r="A1601" s="4" t="s">
        <v>3199</v>
      </c>
      <c r="B1601" s="5" t="s">
        <v>3200</v>
      </c>
      <c r="C1601" s="5" t="n">
        <v>432</v>
      </c>
      <c r="D1601" s="5" t="n">
        <v>12.03</v>
      </c>
      <c r="E1601" s="5" t="n">
        <v>3.29</v>
      </c>
      <c r="F1601" s="6" t="n">
        <v>0.516</v>
      </c>
      <c r="G1601" s="7" t="n">
        <v>0</v>
      </c>
    </row>
    <row r="1602" customFormat="false" ht="15" hidden="false" customHeight="false" outlineLevel="0" collapsed="false">
      <c r="A1602" s="4" t="s">
        <v>3201</v>
      </c>
      <c r="B1602" s="5" t="s">
        <v>3202</v>
      </c>
      <c r="C1602" s="5" t="n">
        <v>503</v>
      </c>
      <c r="D1602" s="5" t="n">
        <v>35.44</v>
      </c>
      <c r="E1602" s="5" t="n">
        <v>10.74</v>
      </c>
      <c r="F1602" s="6" t="n">
        <v>0.276</v>
      </c>
      <c r="G1602" s="7" t="n">
        <v>0.008</v>
      </c>
    </row>
    <row r="1603" customFormat="false" ht="15" hidden="false" customHeight="false" outlineLevel="0" collapsed="false">
      <c r="A1603" s="4" t="s">
        <v>3203</v>
      </c>
      <c r="B1603" s="5" t="s">
        <v>3204</v>
      </c>
      <c r="C1603" s="8" t="n">
        <v>4345</v>
      </c>
      <c r="D1603" s="5" t="n">
        <v>0.26</v>
      </c>
      <c r="E1603" s="5" t="n">
        <v>62.88</v>
      </c>
      <c r="F1603" s="6" t="n">
        <v>0.438</v>
      </c>
      <c r="G1603" s="7" t="n">
        <v>0.008</v>
      </c>
    </row>
    <row r="1604" customFormat="false" ht="15" hidden="false" customHeight="false" outlineLevel="0" collapsed="false">
      <c r="A1604" s="4" t="s">
        <v>3205</v>
      </c>
      <c r="B1604" s="5" t="s">
        <v>3206</v>
      </c>
      <c r="C1604" s="8" t="n">
        <v>2045</v>
      </c>
      <c r="D1604" s="5" t="n">
        <v>3.21</v>
      </c>
      <c r="E1604" s="5" t="n">
        <v>60.95</v>
      </c>
      <c r="F1604" s="6" t="n">
        <v>0.531</v>
      </c>
      <c r="G1604" s="7" t="n">
        <v>0.014</v>
      </c>
    </row>
    <row r="1605" customFormat="false" ht="15" hidden="false" customHeight="false" outlineLevel="0" collapsed="false">
      <c r="A1605" s="4" t="s">
        <v>3207</v>
      </c>
      <c r="B1605" s="5" t="s">
        <v>3208</v>
      </c>
      <c r="C1605" s="8" t="n">
        <v>8340</v>
      </c>
      <c r="D1605" s="5" t="n">
        <v>8.27</v>
      </c>
      <c r="E1605" s="5" t="n">
        <v>70.54</v>
      </c>
      <c r="F1605" s="6" t="n">
        <v>0.499</v>
      </c>
      <c r="G1605" s="7" t="n">
        <v>0.015</v>
      </c>
    </row>
    <row r="1606" customFormat="false" ht="15" hidden="false" customHeight="false" outlineLevel="0" collapsed="false">
      <c r="A1606" s="4" t="s">
        <v>3209</v>
      </c>
      <c r="B1606" s="5" t="s">
        <v>3210</v>
      </c>
      <c r="C1606" s="8" t="n">
        <v>7437</v>
      </c>
      <c r="D1606" s="5" t="n">
        <v>12.81</v>
      </c>
      <c r="E1606" s="5" t="n">
        <v>76</v>
      </c>
      <c r="F1606" s="6" t="n">
        <v>0.467</v>
      </c>
      <c r="G1606" s="7" t="n">
        <v>0.051</v>
      </c>
    </row>
    <row r="1607" customFormat="false" ht="15" hidden="false" customHeight="false" outlineLevel="0" collapsed="false">
      <c r="A1607" s="4" t="s">
        <v>3211</v>
      </c>
      <c r="B1607" s="5" t="s">
        <v>3212</v>
      </c>
      <c r="C1607" s="8" t="n">
        <v>3038</v>
      </c>
      <c r="D1607" s="5" t="n">
        <v>19.16</v>
      </c>
      <c r="E1607" s="5" t="n">
        <v>69.41</v>
      </c>
      <c r="F1607" s="6" t="n">
        <v>0.474</v>
      </c>
      <c r="G1607" s="7" t="n">
        <v>0.11</v>
      </c>
    </row>
    <row r="1608" customFormat="false" ht="22.5" hidden="false" customHeight="false" outlineLevel="0" collapsed="false">
      <c r="A1608" s="4" t="s">
        <v>3213</v>
      </c>
      <c r="B1608" s="5" t="s">
        <v>3214</v>
      </c>
      <c r="C1608" s="5" t="n">
        <v>689</v>
      </c>
      <c r="D1608" s="5" t="n">
        <v>2.78</v>
      </c>
      <c r="E1608" s="5" t="n">
        <v>0.47</v>
      </c>
      <c r="F1608" s="6" t="n">
        <v>0.514</v>
      </c>
      <c r="G1608" s="7" t="n">
        <v>0</v>
      </c>
    </row>
    <row r="1609" customFormat="false" ht="22.5" hidden="false" customHeight="false" outlineLevel="0" collapsed="false">
      <c r="A1609" s="4" t="s">
        <v>3215</v>
      </c>
      <c r="B1609" s="5" t="s">
        <v>3216</v>
      </c>
      <c r="C1609" s="5" t="n">
        <v>196</v>
      </c>
      <c r="D1609" s="5" t="n">
        <v>12.3</v>
      </c>
      <c r="E1609" s="5" t="n">
        <v>0.11</v>
      </c>
      <c r="F1609" s="6" t="n">
        <v>0.566</v>
      </c>
      <c r="G1609" s="7" t="n">
        <v>0</v>
      </c>
    </row>
    <row r="1610" customFormat="false" ht="22.5" hidden="false" customHeight="false" outlineLevel="0" collapsed="false">
      <c r="A1610" s="4" t="s">
        <v>3217</v>
      </c>
      <c r="B1610" s="5" t="s">
        <v>3218</v>
      </c>
      <c r="C1610" s="5" t="n">
        <v>200</v>
      </c>
      <c r="D1610" s="5" t="n">
        <v>20.71</v>
      </c>
      <c r="E1610" s="5" t="n">
        <v>0.15</v>
      </c>
      <c r="F1610" s="6" t="n">
        <v>0.615</v>
      </c>
      <c r="G1610" s="7" t="n">
        <v>0</v>
      </c>
    </row>
    <row r="1611" customFormat="false" ht="22.5" hidden="false" customHeight="false" outlineLevel="0" collapsed="false">
      <c r="A1611" s="4" t="s">
        <v>3219</v>
      </c>
      <c r="B1611" s="5" t="s">
        <v>3220</v>
      </c>
      <c r="C1611" s="5" t="n">
        <v>471</v>
      </c>
      <c r="D1611" s="5" t="n">
        <v>26.65</v>
      </c>
      <c r="E1611" s="5" t="n">
        <v>0.13</v>
      </c>
      <c r="F1611" s="6" t="n">
        <v>0.527</v>
      </c>
      <c r="G1611" s="7" t="n">
        <v>0.002</v>
      </c>
    </row>
    <row r="1612" customFormat="false" ht="15" hidden="false" customHeight="false" outlineLevel="0" collapsed="false">
      <c r="A1612" s="4" t="s">
        <v>3221</v>
      </c>
      <c r="B1612" s="5" t="s">
        <v>3222</v>
      </c>
      <c r="C1612" s="8" t="n">
        <v>3621</v>
      </c>
      <c r="D1612" s="5" t="n">
        <v>1.72</v>
      </c>
      <c r="E1612" s="5" t="n">
        <v>0.09</v>
      </c>
      <c r="F1612" s="6" t="n">
        <v>0.5</v>
      </c>
      <c r="G1612" s="7" t="n">
        <v>0</v>
      </c>
    </row>
    <row r="1613" customFormat="false" ht="15" hidden="false" customHeight="false" outlineLevel="0" collapsed="false">
      <c r="A1613" s="4" t="s">
        <v>3223</v>
      </c>
      <c r="B1613" s="5" t="s">
        <v>3224</v>
      </c>
      <c r="C1613" s="5" t="n">
        <v>303</v>
      </c>
      <c r="D1613" s="5" t="n">
        <v>5.66</v>
      </c>
      <c r="E1613" s="5" t="n">
        <v>0.09</v>
      </c>
      <c r="F1613" s="6" t="n">
        <v>0.498</v>
      </c>
      <c r="G1613" s="7" t="n">
        <v>0</v>
      </c>
    </row>
    <row r="1614" customFormat="false" ht="15" hidden="false" customHeight="false" outlineLevel="0" collapsed="false">
      <c r="A1614" s="4" t="s">
        <v>3225</v>
      </c>
      <c r="B1614" s="5" t="s">
        <v>3226</v>
      </c>
      <c r="C1614" s="5" t="n">
        <v>108</v>
      </c>
      <c r="D1614" s="5" t="n">
        <v>11.69</v>
      </c>
      <c r="E1614" s="5" t="n">
        <v>0.13</v>
      </c>
      <c r="F1614" s="6" t="n">
        <v>0.491</v>
      </c>
      <c r="G1614" s="7" t="n">
        <v>0</v>
      </c>
    </row>
    <row r="1615" customFormat="false" ht="22.5" hidden="false" customHeight="false" outlineLevel="0" collapsed="false">
      <c r="A1615" s="4" t="s">
        <v>3227</v>
      </c>
      <c r="B1615" s="5" t="s">
        <v>3228</v>
      </c>
      <c r="C1615" s="8" t="n">
        <v>3440</v>
      </c>
      <c r="D1615" s="5" t="n">
        <v>4.77</v>
      </c>
      <c r="E1615" s="5" t="n">
        <v>61.07</v>
      </c>
      <c r="F1615" s="6" t="n">
        <v>0.666</v>
      </c>
      <c r="G1615" s="7" t="n">
        <v>0.003</v>
      </c>
    </row>
    <row r="1616" customFormat="false" ht="22.5" hidden="false" customHeight="false" outlineLevel="0" collapsed="false">
      <c r="A1616" s="4" t="s">
        <v>3229</v>
      </c>
      <c r="B1616" s="5" t="s">
        <v>3230</v>
      </c>
      <c r="C1616" s="8" t="n">
        <v>3116</v>
      </c>
      <c r="D1616" s="5" t="n">
        <v>7.85</v>
      </c>
      <c r="E1616" s="5" t="n">
        <v>64.61</v>
      </c>
      <c r="F1616" s="6" t="n">
        <v>0.678</v>
      </c>
      <c r="G1616" s="7" t="n">
        <v>0.005</v>
      </c>
    </row>
    <row r="1617" customFormat="false" ht="22.5" hidden="false" customHeight="false" outlineLevel="0" collapsed="false">
      <c r="A1617" s="4" t="s">
        <v>3231</v>
      </c>
      <c r="B1617" s="5" t="s">
        <v>3232</v>
      </c>
      <c r="C1617" s="8" t="n">
        <v>2034</v>
      </c>
      <c r="D1617" s="5" t="n">
        <v>13.76</v>
      </c>
      <c r="E1617" s="5" t="n">
        <v>67.43</v>
      </c>
      <c r="F1617" s="6" t="n">
        <v>0.726</v>
      </c>
      <c r="G1617" s="7" t="n">
        <v>0.017</v>
      </c>
    </row>
    <row r="1618" customFormat="false" ht="22.5" hidden="false" customHeight="false" outlineLevel="0" collapsed="false">
      <c r="A1618" s="4" t="s">
        <v>3233</v>
      </c>
      <c r="B1618" s="5" t="s">
        <v>3234</v>
      </c>
      <c r="C1618" s="8" t="n">
        <v>1322</v>
      </c>
      <c r="D1618" s="5" t="n">
        <v>26.07</v>
      </c>
      <c r="E1618" s="5" t="n">
        <v>69.14</v>
      </c>
      <c r="F1618" s="6" t="n">
        <v>0.811</v>
      </c>
      <c r="G1618" s="7" t="n">
        <v>0.077</v>
      </c>
    </row>
    <row r="1619" customFormat="false" ht="22.5" hidden="false" customHeight="false" outlineLevel="0" collapsed="false">
      <c r="A1619" s="4" t="s">
        <v>3235</v>
      </c>
      <c r="B1619" s="5" t="s">
        <v>3236</v>
      </c>
      <c r="C1619" s="8" t="n">
        <v>3291</v>
      </c>
      <c r="D1619" s="5" t="n">
        <v>3.91</v>
      </c>
      <c r="E1619" s="5" t="n">
        <v>35.71</v>
      </c>
      <c r="F1619" s="6" t="n">
        <v>0.469</v>
      </c>
      <c r="G1619" s="7" t="n">
        <v>0.001</v>
      </c>
    </row>
    <row r="1620" customFormat="false" ht="22.5" hidden="false" customHeight="false" outlineLevel="0" collapsed="false">
      <c r="A1620" s="4" t="s">
        <v>3237</v>
      </c>
      <c r="B1620" s="5" t="s">
        <v>3238</v>
      </c>
      <c r="C1620" s="8" t="n">
        <v>1713</v>
      </c>
      <c r="D1620" s="5" t="n">
        <v>7.41</v>
      </c>
      <c r="E1620" s="5" t="n">
        <v>45.71</v>
      </c>
      <c r="F1620" s="6" t="n">
        <v>0.461</v>
      </c>
      <c r="G1620" s="7" t="n">
        <v>0.001</v>
      </c>
    </row>
    <row r="1621" customFormat="false" ht="22.5" hidden="false" customHeight="false" outlineLevel="0" collapsed="false">
      <c r="A1621" s="4" t="s">
        <v>3239</v>
      </c>
      <c r="B1621" s="5" t="s">
        <v>3240</v>
      </c>
      <c r="C1621" s="5" t="n">
        <v>749</v>
      </c>
      <c r="D1621" s="5" t="n">
        <v>13.45</v>
      </c>
      <c r="E1621" s="5" t="n">
        <v>52.33</v>
      </c>
      <c r="F1621" s="6" t="n">
        <v>0.475</v>
      </c>
      <c r="G1621" s="7" t="n">
        <v>0.011</v>
      </c>
    </row>
    <row r="1622" customFormat="false" ht="22.5" hidden="false" customHeight="false" outlineLevel="0" collapsed="false">
      <c r="A1622" s="4" t="s">
        <v>3241</v>
      </c>
      <c r="B1622" s="5" t="s">
        <v>3242</v>
      </c>
      <c r="C1622" s="5" t="n">
        <v>608</v>
      </c>
      <c r="D1622" s="5" t="n">
        <v>25.72</v>
      </c>
      <c r="E1622" s="5" t="n">
        <v>57.11</v>
      </c>
      <c r="F1622" s="6" t="n">
        <v>0.571</v>
      </c>
      <c r="G1622" s="7" t="n">
        <v>0.071</v>
      </c>
    </row>
    <row r="1623" customFormat="false" ht="22.5" hidden="false" customHeight="false" outlineLevel="0" collapsed="false">
      <c r="A1623" s="4" t="s">
        <v>3243</v>
      </c>
      <c r="B1623" s="5" t="s">
        <v>3244</v>
      </c>
      <c r="C1623" s="5" t="n">
        <v>603</v>
      </c>
      <c r="D1623" s="5" t="n">
        <v>0</v>
      </c>
      <c r="E1623" s="5" t="n">
        <v>56.82</v>
      </c>
      <c r="F1623" s="6" t="n">
        <v>0.279</v>
      </c>
      <c r="G1623" s="7" t="n">
        <v>0</v>
      </c>
    </row>
    <row r="1624" customFormat="false" ht="22.5" hidden="false" customHeight="false" outlineLevel="0" collapsed="false">
      <c r="A1624" s="4" t="s">
        <v>3245</v>
      </c>
      <c r="B1624" s="5" t="s">
        <v>3246</v>
      </c>
      <c r="C1624" s="8" t="n">
        <v>1133</v>
      </c>
      <c r="D1624" s="5" t="n">
        <v>2.71</v>
      </c>
      <c r="E1624" s="5" t="n">
        <v>57.45</v>
      </c>
      <c r="F1624" s="6" t="n">
        <v>0.538</v>
      </c>
      <c r="G1624" s="7" t="n">
        <v>0.003</v>
      </c>
    </row>
    <row r="1625" customFormat="false" ht="22.5" hidden="false" customHeight="false" outlineLevel="0" collapsed="false">
      <c r="A1625" s="4" t="s">
        <v>3247</v>
      </c>
      <c r="B1625" s="5" t="s">
        <v>3248</v>
      </c>
      <c r="C1625" s="5" t="n">
        <v>467</v>
      </c>
      <c r="D1625" s="5" t="n">
        <v>7.04</v>
      </c>
      <c r="E1625" s="5" t="n">
        <v>57.8</v>
      </c>
      <c r="F1625" s="6" t="n">
        <v>0.647</v>
      </c>
      <c r="G1625" s="7" t="n">
        <v>0.002</v>
      </c>
    </row>
    <row r="1626" customFormat="false" ht="22.5" hidden="false" customHeight="false" outlineLevel="0" collapsed="false">
      <c r="A1626" s="4" t="s">
        <v>3249</v>
      </c>
      <c r="B1626" s="5" t="s">
        <v>3250</v>
      </c>
      <c r="C1626" s="5" t="n">
        <v>302</v>
      </c>
      <c r="D1626" s="5" t="n">
        <v>12.58</v>
      </c>
      <c r="E1626" s="5" t="n">
        <v>58.03</v>
      </c>
      <c r="F1626" s="6" t="n">
        <v>0.679</v>
      </c>
      <c r="G1626" s="7" t="n">
        <v>0.017</v>
      </c>
    </row>
    <row r="1627" customFormat="false" ht="22.5" hidden="false" customHeight="false" outlineLevel="0" collapsed="false">
      <c r="A1627" s="4" t="s">
        <v>3251</v>
      </c>
      <c r="B1627" s="5" t="s">
        <v>3252</v>
      </c>
      <c r="C1627" s="5" t="n">
        <v>190</v>
      </c>
      <c r="D1627" s="5" t="n">
        <v>25.98</v>
      </c>
      <c r="E1627" s="5" t="n">
        <v>65.09</v>
      </c>
      <c r="F1627" s="6" t="n">
        <v>0.721</v>
      </c>
      <c r="G1627" s="7" t="n">
        <v>0.095</v>
      </c>
    </row>
    <row r="1628" customFormat="false" ht="15" hidden="false" customHeight="false" outlineLevel="0" collapsed="false">
      <c r="A1628" s="4" t="s">
        <v>3253</v>
      </c>
      <c r="B1628" s="5" t="s">
        <v>3254</v>
      </c>
      <c r="C1628" s="5" t="n">
        <v>588</v>
      </c>
      <c r="D1628" s="5" t="n">
        <v>1.21</v>
      </c>
      <c r="E1628" s="5" t="n">
        <v>5.63</v>
      </c>
      <c r="F1628" s="6" t="n">
        <v>0.932</v>
      </c>
      <c r="G1628" s="7" t="n">
        <v>0</v>
      </c>
    </row>
    <row r="1629" customFormat="false" ht="15" hidden="false" customHeight="false" outlineLevel="0" collapsed="false">
      <c r="A1629" s="4" t="s">
        <v>3255</v>
      </c>
      <c r="B1629" s="5" t="s">
        <v>3256</v>
      </c>
      <c r="C1629" s="5" t="n">
        <v>80</v>
      </c>
      <c r="D1629" s="5" t="n">
        <v>5.01</v>
      </c>
      <c r="E1629" s="5" t="n">
        <v>4.07</v>
      </c>
      <c r="F1629" s="6" t="n">
        <v>0.95</v>
      </c>
      <c r="G1629" s="7" t="n">
        <v>0</v>
      </c>
    </row>
    <row r="1630" customFormat="false" ht="15" hidden="false" customHeight="false" outlineLevel="0" collapsed="false">
      <c r="A1630" s="4" t="s">
        <v>3257</v>
      </c>
      <c r="B1630" s="5" t="s">
        <v>3258</v>
      </c>
      <c r="C1630" s="5" t="n">
        <v>547</v>
      </c>
      <c r="D1630" s="5" t="n">
        <v>0</v>
      </c>
      <c r="E1630" s="5" t="n">
        <v>56.5</v>
      </c>
      <c r="F1630" s="6" t="n">
        <v>0.265</v>
      </c>
      <c r="G1630" s="7" t="n">
        <v>0</v>
      </c>
    </row>
    <row r="1631" customFormat="false" ht="15" hidden="false" customHeight="false" outlineLevel="0" collapsed="false">
      <c r="A1631" s="4" t="s">
        <v>3259</v>
      </c>
      <c r="B1631" s="5" t="s">
        <v>3260</v>
      </c>
      <c r="C1631" s="5" t="n">
        <v>792</v>
      </c>
      <c r="D1631" s="5" t="n">
        <v>2.38</v>
      </c>
      <c r="E1631" s="5" t="n">
        <v>57.91</v>
      </c>
      <c r="F1631" s="6" t="n">
        <v>0.683</v>
      </c>
      <c r="G1631" s="7" t="n">
        <v>0</v>
      </c>
    </row>
    <row r="1632" customFormat="false" ht="15" hidden="false" customHeight="false" outlineLevel="0" collapsed="false">
      <c r="A1632" s="4" t="s">
        <v>3261</v>
      </c>
      <c r="B1632" s="5" t="s">
        <v>3262</v>
      </c>
      <c r="C1632" s="5" t="n">
        <v>212</v>
      </c>
      <c r="D1632" s="5" t="n">
        <v>5.05</v>
      </c>
      <c r="E1632" s="5" t="n">
        <v>62.19</v>
      </c>
      <c r="F1632" s="6" t="n">
        <v>0.873</v>
      </c>
      <c r="G1632" s="7" t="n">
        <v>0</v>
      </c>
    </row>
    <row r="1633" customFormat="false" ht="15" hidden="false" customHeight="false" outlineLevel="0" collapsed="false">
      <c r="A1633" s="4" t="s">
        <v>3263</v>
      </c>
      <c r="B1633" s="5" t="s">
        <v>3264</v>
      </c>
      <c r="C1633" s="5" t="n">
        <v>57</v>
      </c>
      <c r="D1633" s="5" t="n">
        <v>11.75</v>
      </c>
      <c r="E1633" s="5" t="n">
        <v>62.49</v>
      </c>
      <c r="F1633" s="6" t="n">
        <v>0.93</v>
      </c>
      <c r="G1633" s="7" t="n">
        <v>0</v>
      </c>
    </row>
    <row r="1634" customFormat="false" ht="15" hidden="false" customHeight="false" outlineLevel="0" collapsed="false">
      <c r="A1634" s="4" t="s">
        <v>3265</v>
      </c>
      <c r="B1634" s="5" t="s">
        <v>3266</v>
      </c>
      <c r="C1634" s="5" t="n">
        <v>28</v>
      </c>
      <c r="D1634" s="5" t="n">
        <v>15.07</v>
      </c>
      <c r="E1634" s="5" t="n">
        <v>68.68</v>
      </c>
      <c r="F1634" s="6" t="n">
        <v>0.964</v>
      </c>
      <c r="G1634" s="7" t="n">
        <v>0.071</v>
      </c>
    </row>
    <row r="1635" customFormat="false" ht="15" hidden="false" customHeight="false" outlineLevel="0" collapsed="false">
      <c r="A1635" s="4" t="s">
        <v>3267</v>
      </c>
      <c r="B1635" s="5" t="s">
        <v>3268</v>
      </c>
      <c r="C1635" s="5" t="n">
        <v>828</v>
      </c>
      <c r="D1635" s="5" t="n">
        <v>0.32</v>
      </c>
      <c r="E1635" s="5" t="n">
        <v>58.54</v>
      </c>
      <c r="F1635" s="6" t="n">
        <v>0.444</v>
      </c>
      <c r="G1635" s="7" t="n">
        <v>0.001</v>
      </c>
    </row>
    <row r="1636" customFormat="false" ht="15" hidden="false" customHeight="false" outlineLevel="0" collapsed="false">
      <c r="A1636" s="4" t="s">
        <v>3269</v>
      </c>
      <c r="B1636" s="5" t="s">
        <v>3270</v>
      </c>
      <c r="C1636" s="5" t="n">
        <v>766</v>
      </c>
      <c r="D1636" s="5" t="n">
        <v>2.47</v>
      </c>
      <c r="E1636" s="5" t="n">
        <v>64.05</v>
      </c>
      <c r="F1636" s="6" t="n">
        <v>0.619</v>
      </c>
      <c r="G1636" s="7" t="n">
        <v>0.003</v>
      </c>
    </row>
    <row r="1637" customFormat="false" ht="15" hidden="false" customHeight="false" outlineLevel="0" collapsed="false">
      <c r="A1637" s="4" t="s">
        <v>3271</v>
      </c>
      <c r="B1637" s="5" t="s">
        <v>3272</v>
      </c>
      <c r="C1637" s="5" t="n">
        <v>476</v>
      </c>
      <c r="D1637" s="5" t="n">
        <v>7.1</v>
      </c>
      <c r="E1637" s="5" t="n">
        <v>63.84</v>
      </c>
      <c r="F1637" s="6" t="n">
        <v>0.576</v>
      </c>
      <c r="G1637" s="7" t="n">
        <v>0.013</v>
      </c>
    </row>
    <row r="1638" customFormat="false" ht="15" hidden="false" customHeight="false" outlineLevel="0" collapsed="false">
      <c r="A1638" s="4" t="s">
        <v>3273</v>
      </c>
      <c r="B1638" s="5" t="s">
        <v>3274</v>
      </c>
      <c r="C1638" s="5" t="n">
        <v>316</v>
      </c>
      <c r="D1638" s="5" t="n">
        <v>19.06</v>
      </c>
      <c r="E1638" s="5" t="n">
        <v>66.33</v>
      </c>
      <c r="F1638" s="6" t="n">
        <v>0.592</v>
      </c>
      <c r="G1638" s="7" t="n">
        <v>0.06</v>
      </c>
    </row>
    <row r="1639" customFormat="false" ht="15" hidden="false" customHeight="false" outlineLevel="0" collapsed="false">
      <c r="A1639" s="4" t="s">
        <v>3275</v>
      </c>
      <c r="B1639" s="5" t="s">
        <v>3276</v>
      </c>
      <c r="C1639" s="5" t="n">
        <v>249</v>
      </c>
      <c r="D1639" s="5" t="n">
        <v>34.96</v>
      </c>
      <c r="E1639" s="5" t="n">
        <v>62.65</v>
      </c>
      <c r="F1639" s="6" t="n">
        <v>0.618</v>
      </c>
      <c r="G1639" s="7" t="n">
        <v>0.185</v>
      </c>
    </row>
    <row r="1640" customFormat="false" ht="22.5" hidden="false" customHeight="false" outlineLevel="0" collapsed="false">
      <c r="A1640" s="4" t="s">
        <v>3277</v>
      </c>
      <c r="B1640" s="5" t="s">
        <v>3278</v>
      </c>
      <c r="C1640" s="8" t="n">
        <v>2980</v>
      </c>
      <c r="D1640" s="5" t="n">
        <v>0</v>
      </c>
      <c r="E1640" s="5" t="n">
        <v>64.04</v>
      </c>
      <c r="F1640" s="6" t="n">
        <v>0.652</v>
      </c>
      <c r="G1640" s="7" t="n">
        <v>0</v>
      </c>
    </row>
    <row r="1641" customFormat="false" ht="22.5" hidden="false" customHeight="false" outlineLevel="0" collapsed="false">
      <c r="A1641" s="4" t="s">
        <v>3279</v>
      </c>
      <c r="B1641" s="5" t="s">
        <v>3280</v>
      </c>
      <c r="C1641" s="8" t="n">
        <v>3556</v>
      </c>
      <c r="D1641" s="5" t="n">
        <v>1.81</v>
      </c>
      <c r="E1641" s="5" t="n">
        <v>65.6</v>
      </c>
      <c r="F1641" s="6" t="n">
        <v>0.602</v>
      </c>
      <c r="G1641" s="7" t="n">
        <v>0.001</v>
      </c>
    </row>
    <row r="1642" customFormat="false" ht="22.5" hidden="false" customHeight="false" outlineLevel="0" collapsed="false">
      <c r="A1642" s="4" t="s">
        <v>3281</v>
      </c>
      <c r="B1642" s="5" t="s">
        <v>3282</v>
      </c>
      <c r="C1642" s="5" t="n">
        <v>785</v>
      </c>
      <c r="D1642" s="5" t="n">
        <v>6.34</v>
      </c>
      <c r="E1642" s="5" t="n">
        <v>64.26</v>
      </c>
      <c r="F1642" s="6" t="n">
        <v>0.562</v>
      </c>
      <c r="G1642" s="7" t="n">
        <v>0.004</v>
      </c>
    </row>
    <row r="1643" customFormat="false" ht="22.5" hidden="false" customHeight="false" outlineLevel="0" collapsed="false">
      <c r="A1643" s="4" t="s">
        <v>3283</v>
      </c>
      <c r="B1643" s="5" t="s">
        <v>3284</v>
      </c>
      <c r="C1643" s="5" t="n">
        <v>366</v>
      </c>
      <c r="D1643" s="5" t="n">
        <v>18.91</v>
      </c>
      <c r="E1643" s="5" t="n">
        <v>66.23</v>
      </c>
      <c r="F1643" s="6" t="n">
        <v>0.628</v>
      </c>
      <c r="G1643" s="7" t="n">
        <v>0.022</v>
      </c>
    </row>
    <row r="1644" customFormat="false" ht="22.5" hidden="false" customHeight="false" outlineLevel="0" collapsed="false">
      <c r="A1644" s="4" t="s">
        <v>3285</v>
      </c>
      <c r="B1644" s="5" t="s">
        <v>3286</v>
      </c>
      <c r="C1644" s="5" t="n">
        <v>242</v>
      </c>
      <c r="D1644" s="5" t="n">
        <v>35.17</v>
      </c>
      <c r="E1644" s="5" t="n">
        <v>64.85</v>
      </c>
      <c r="F1644" s="6" t="n">
        <v>0.591</v>
      </c>
      <c r="G1644" s="7" t="n">
        <v>0.074</v>
      </c>
    </row>
    <row r="1645" customFormat="false" ht="22.5" hidden="false" customHeight="false" outlineLevel="0" collapsed="false">
      <c r="A1645" s="4" t="s">
        <v>3287</v>
      </c>
      <c r="B1645" s="5" t="s">
        <v>3288</v>
      </c>
      <c r="C1645" s="5" t="n">
        <v>585</v>
      </c>
      <c r="D1645" s="5" t="n">
        <v>0</v>
      </c>
      <c r="E1645" s="5" t="n">
        <v>60.5</v>
      </c>
      <c r="F1645" s="6" t="n">
        <v>0.255</v>
      </c>
      <c r="G1645" s="7" t="n">
        <v>0</v>
      </c>
    </row>
    <row r="1646" customFormat="false" ht="22.5" hidden="false" customHeight="false" outlineLevel="0" collapsed="false">
      <c r="A1646" s="4" t="s">
        <v>3289</v>
      </c>
      <c r="B1646" s="5" t="s">
        <v>3290</v>
      </c>
      <c r="C1646" s="5" t="n">
        <v>960</v>
      </c>
      <c r="D1646" s="5" t="n">
        <v>1.98</v>
      </c>
      <c r="E1646" s="5" t="n">
        <v>67.39</v>
      </c>
      <c r="F1646" s="6" t="n">
        <v>0.611</v>
      </c>
      <c r="G1646" s="7" t="n">
        <v>0</v>
      </c>
    </row>
    <row r="1647" customFormat="false" ht="22.5" hidden="false" customHeight="false" outlineLevel="0" collapsed="false">
      <c r="A1647" s="4" t="s">
        <v>3291</v>
      </c>
      <c r="B1647" s="5" t="s">
        <v>3292</v>
      </c>
      <c r="C1647" s="5" t="n">
        <v>205</v>
      </c>
      <c r="D1647" s="5" t="n">
        <v>4.6</v>
      </c>
      <c r="E1647" s="5" t="n">
        <v>67.47</v>
      </c>
      <c r="F1647" s="6" t="n">
        <v>0.771</v>
      </c>
      <c r="G1647" s="7" t="n">
        <v>0</v>
      </c>
    </row>
    <row r="1648" customFormat="false" ht="22.5" hidden="false" customHeight="false" outlineLevel="0" collapsed="false">
      <c r="A1648" s="4" t="s">
        <v>3293</v>
      </c>
      <c r="B1648" s="5" t="s">
        <v>3294</v>
      </c>
      <c r="C1648" s="5" t="n">
        <v>20</v>
      </c>
      <c r="D1648" s="5" t="n">
        <v>6.75</v>
      </c>
      <c r="E1648" s="5" t="n">
        <v>59.3</v>
      </c>
      <c r="F1648" s="6" t="n">
        <v>0.6</v>
      </c>
      <c r="G1648" s="7" t="n">
        <v>0</v>
      </c>
    </row>
    <row r="1649" customFormat="false" ht="22.5" hidden="false" customHeight="false" outlineLevel="0" collapsed="false">
      <c r="A1649" s="4" t="s">
        <v>3295</v>
      </c>
      <c r="B1649" s="5" t="s">
        <v>3296</v>
      </c>
      <c r="C1649" s="8" t="n">
        <v>15906</v>
      </c>
      <c r="D1649" s="5" t="n">
        <v>0</v>
      </c>
      <c r="E1649" s="5" t="n">
        <v>53</v>
      </c>
      <c r="F1649" s="6" t="n">
        <v>0.642</v>
      </c>
      <c r="G1649" s="7" t="n">
        <v>0</v>
      </c>
    </row>
    <row r="1650" customFormat="false" ht="22.5" hidden="false" customHeight="false" outlineLevel="0" collapsed="false">
      <c r="A1650" s="4" t="s">
        <v>3297</v>
      </c>
      <c r="B1650" s="5" t="s">
        <v>3298</v>
      </c>
      <c r="C1650" s="8" t="n">
        <v>24752</v>
      </c>
      <c r="D1650" s="5" t="n">
        <v>1.77</v>
      </c>
      <c r="E1650" s="5" t="n">
        <v>54.18</v>
      </c>
      <c r="F1650" s="6" t="n">
        <v>0.654</v>
      </c>
      <c r="G1650" s="7" t="n">
        <v>0.001</v>
      </c>
    </row>
    <row r="1651" customFormat="false" ht="22.5" hidden="false" customHeight="false" outlineLevel="0" collapsed="false">
      <c r="A1651" s="4" t="s">
        <v>3299</v>
      </c>
      <c r="B1651" s="5" t="s">
        <v>3300</v>
      </c>
      <c r="C1651" s="8" t="n">
        <v>3336</v>
      </c>
      <c r="D1651" s="5" t="n">
        <v>4.31</v>
      </c>
      <c r="E1651" s="5" t="n">
        <v>60.77</v>
      </c>
      <c r="F1651" s="6" t="n">
        <v>0.548</v>
      </c>
      <c r="G1651" s="7" t="n">
        <v>0.002</v>
      </c>
    </row>
    <row r="1652" customFormat="false" ht="22.5" hidden="false" customHeight="false" outlineLevel="0" collapsed="false">
      <c r="A1652" s="4" t="s">
        <v>3301</v>
      </c>
      <c r="B1652" s="5" t="s">
        <v>3302</v>
      </c>
      <c r="C1652" s="5" t="n">
        <v>951</v>
      </c>
      <c r="D1652" s="5" t="n">
        <v>6.76</v>
      </c>
      <c r="E1652" s="5" t="n">
        <v>69.04</v>
      </c>
      <c r="F1652" s="6" t="n">
        <v>0.465</v>
      </c>
      <c r="G1652" s="7" t="n">
        <v>0.004</v>
      </c>
    </row>
    <row r="1653" customFormat="false" ht="22.5" hidden="false" customHeight="false" outlineLevel="0" collapsed="false">
      <c r="A1653" s="4" t="s">
        <v>3303</v>
      </c>
      <c r="B1653" s="5" t="s">
        <v>3304</v>
      </c>
      <c r="C1653" s="5" t="n">
        <v>865</v>
      </c>
      <c r="D1653" s="5" t="n">
        <v>12.94</v>
      </c>
      <c r="E1653" s="5" t="n">
        <v>70.71</v>
      </c>
      <c r="F1653" s="6" t="n">
        <v>0.408</v>
      </c>
      <c r="G1653" s="7" t="n">
        <v>0.031</v>
      </c>
    </row>
    <row r="1654" customFormat="false" ht="15" hidden="false" customHeight="false" outlineLevel="0" collapsed="false">
      <c r="A1654" s="4" t="s">
        <v>3305</v>
      </c>
      <c r="B1654" s="5" t="s">
        <v>3306</v>
      </c>
      <c r="C1654" s="8" t="n">
        <v>7967</v>
      </c>
      <c r="D1654" s="5" t="n">
        <v>0</v>
      </c>
      <c r="E1654" s="5" t="n">
        <v>54.09</v>
      </c>
      <c r="F1654" s="6" t="n">
        <v>0.39</v>
      </c>
      <c r="G1654" s="7" t="n">
        <v>0</v>
      </c>
    </row>
    <row r="1655" customFormat="false" ht="15" hidden="false" customHeight="false" outlineLevel="0" collapsed="false">
      <c r="A1655" s="4" t="s">
        <v>3307</v>
      </c>
      <c r="B1655" s="5" t="s">
        <v>3308</v>
      </c>
      <c r="C1655" s="5" t="n">
        <v>571</v>
      </c>
      <c r="D1655" s="5" t="n">
        <v>1.44</v>
      </c>
      <c r="E1655" s="5" t="n">
        <v>59.88</v>
      </c>
      <c r="F1655" s="6" t="n">
        <v>0.368</v>
      </c>
      <c r="G1655" s="7" t="n">
        <v>0</v>
      </c>
    </row>
    <row r="1656" customFormat="false" ht="15" hidden="false" customHeight="false" outlineLevel="0" collapsed="false">
      <c r="A1656" s="4" t="s">
        <v>3309</v>
      </c>
      <c r="B1656" s="5" t="s">
        <v>3310</v>
      </c>
      <c r="C1656" s="5" t="n">
        <v>36</v>
      </c>
      <c r="D1656" s="5" t="n">
        <v>4.19</v>
      </c>
      <c r="E1656" s="5" t="n">
        <v>56.69</v>
      </c>
      <c r="F1656" s="6" t="n">
        <v>0.528</v>
      </c>
      <c r="G1656" s="7" t="n">
        <v>0</v>
      </c>
    </row>
    <row r="1657" customFormat="false" ht="15" hidden="false" customHeight="false" outlineLevel="0" collapsed="false">
      <c r="A1657" s="4" t="s">
        <v>3311</v>
      </c>
      <c r="B1657" s="5" t="s">
        <v>3312</v>
      </c>
      <c r="C1657" s="5" t="n">
        <v>12</v>
      </c>
      <c r="D1657" s="5" t="n">
        <v>4.67</v>
      </c>
      <c r="E1657" s="5" t="n">
        <v>49.08</v>
      </c>
      <c r="F1657" s="6" t="n">
        <v>0.667</v>
      </c>
      <c r="G1657" s="7" t="n">
        <v>0</v>
      </c>
    </row>
    <row r="1658" customFormat="false" ht="22.5" hidden="false" customHeight="false" outlineLevel="0" collapsed="false">
      <c r="A1658" s="4" t="s">
        <v>3313</v>
      </c>
      <c r="B1658" s="5" t="s">
        <v>3314</v>
      </c>
      <c r="C1658" s="8" t="n">
        <v>11289</v>
      </c>
      <c r="D1658" s="5" t="n">
        <v>0</v>
      </c>
      <c r="E1658" s="5" t="n">
        <v>60.53</v>
      </c>
      <c r="F1658" s="6" t="n">
        <v>0.479</v>
      </c>
      <c r="G1658" s="7" t="n">
        <v>0.001</v>
      </c>
    </row>
    <row r="1659" customFormat="false" ht="22.5" hidden="false" customHeight="false" outlineLevel="0" collapsed="false">
      <c r="A1659" s="4" t="s">
        <v>3315</v>
      </c>
      <c r="B1659" s="5" t="s">
        <v>3316</v>
      </c>
      <c r="C1659" s="8" t="n">
        <v>26289</v>
      </c>
      <c r="D1659" s="5" t="n">
        <v>2.19</v>
      </c>
      <c r="E1659" s="5" t="n">
        <v>65.98</v>
      </c>
      <c r="F1659" s="6" t="n">
        <v>0.68</v>
      </c>
      <c r="G1659" s="7" t="n">
        <v>0.003</v>
      </c>
    </row>
    <row r="1660" customFormat="false" ht="22.5" hidden="false" customHeight="false" outlineLevel="0" collapsed="false">
      <c r="A1660" s="4" t="s">
        <v>3317</v>
      </c>
      <c r="B1660" s="5" t="s">
        <v>3318</v>
      </c>
      <c r="C1660" s="8" t="n">
        <v>10770</v>
      </c>
      <c r="D1660" s="5" t="n">
        <v>4.99</v>
      </c>
      <c r="E1660" s="5" t="n">
        <v>71.19</v>
      </c>
      <c r="F1660" s="6" t="n">
        <v>0.705</v>
      </c>
      <c r="G1660" s="7" t="n">
        <v>0.005</v>
      </c>
    </row>
    <row r="1661" customFormat="false" ht="22.5" hidden="false" customHeight="false" outlineLevel="0" collapsed="false">
      <c r="A1661" s="4" t="s">
        <v>3319</v>
      </c>
      <c r="B1661" s="5" t="s">
        <v>3320</v>
      </c>
      <c r="C1661" s="8" t="n">
        <v>5510</v>
      </c>
      <c r="D1661" s="5" t="n">
        <v>9.3</v>
      </c>
      <c r="E1661" s="5" t="n">
        <v>75.87</v>
      </c>
      <c r="F1661" s="6" t="n">
        <v>0.648</v>
      </c>
      <c r="G1661" s="7" t="n">
        <v>0.021</v>
      </c>
    </row>
    <row r="1662" customFormat="false" ht="22.5" hidden="false" customHeight="false" outlineLevel="0" collapsed="false">
      <c r="A1662" s="4" t="s">
        <v>3321</v>
      </c>
      <c r="B1662" s="5" t="s">
        <v>3322</v>
      </c>
      <c r="C1662" s="8" t="n">
        <v>4349</v>
      </c>
      <c r="D1662" s="5" t="n">
        <v>16.58</v>
      </c>
      <c r="E1662" s="5" t="n">
        <v>75.82</v>
      </c>
      <c r="F1662" s="6" t="n">
        <v>0.534</v>
      </c>
      <c r="G1662" s="7" t="n">
        <v>0.089</v>
      </c>
    </row>
    <row r="1663" customFormat="false" ht="15" hidden="false" customHeight="false" outlineLevel="0" collapsed="false">
      <c r="A1663" s="4" t="s">
        <v>3323</v>
      </c>
      <c r="B1663" s="5" t="s">
        <v>3324</v>
      </c>
      <c r="C1663" s="8" t="n">
        <v>2945</v>
      </c>
      <c r="D1663" s="5" t="n">
        <v>0</v>
      </c>
      <c r="E1663" s="5" t="n">
        <v>67.57</v>
      </c>
      <c r="F1663" s="6" t="n">
        <v>0.591</v>
      </c>
      <c r="G1663" s="7" t="n">
        <v>0.004</v>
      </c>
    </row>
    <row r="1664" customFormat="false" ht="15" hidden="false" customHeight="false" outlineLevel="0" collapsed="false">
      <c r="A1664" s="4" t="s">
        <v>3325</v>
      </c>
      <c r="B1664" s="5" t="s">
        <v>3326</v>
      </c>
      <c r="C1664" s="8" t="n">
        <v>1552</v>
      </c>
      <c r="D1664" s="5" t="n">
        <v>2.42</v>
      </c>
      <c r="E1664" s="5" t="n">
        <v>61.16</v>
      </c>
      <c r="F1664" s="6" t="n">
        <v>0.645</v>
      </c>
      <c r="G1664" s="7" t="n">
        <v>0.081</v>
      </c>
    </row>
    <row r="1665" customFormat="false" ht="15" hidden="false" customHeight="false" outlineLevel="0" collapsed="false">
      <c r="A1665" s="4" t="s">
        <v>3327</v>
      </c>
      <c r="B1665" s="5" t="s">
        <v>3328</v>
      </c>
      <c r="C1665" s="8" t="n">
        <v>2222</v>
      </c>
      <c r="D1665" s="5" t="n">
        <v>8.82</v>
      </c>
      <c r="E1665" s="5" t="n">
        <v>63.85</v>
      </c>
      <c r="F1665" s="6" t="n">
        <v>0.633</v>
      </c>
      <c r="G1665" s="7" t="n">
        <v>0.041</v>
      </c>
    </row>
    <row r="1666" customFormat="false" ht="15" hidden="false" customHeight="false" outlineLevel="0" collapsed="false">
      <c r="A1666" s="4" t="s">
        <v>3329</v>
      </c>
      <c r="B1666" s="5" t="s">
        <v>3330</v>
      </c>
      <c r="C1666" s="8" t="n">
        <v>2308</v>
      </c>
      <c r="D1666" s="5" t="n">
        <v>15.71</v>
      </c>
      <c r="E1666" s="5" t="n">
        <v>68.51</v>
      </c>
      <c r="F1666" s="6" t="n">
        <v>0.605</v>
      </c>
      <c r="G1666" s="7" t="n">
        <v>0.105</v>
      </c>
    </row>
    <row r="1667" customFormat="false" ht="15" hidden="false" customHeight="false" outlineLevel="0" collapsed="false">
      <c r="A1667" s="4" t="s">
        <v>3331</v>
      </c>
      <c r="B1667" s="5" t="s">
        <v>3332</v>
      </c>
      <c r="C1667" s="8" t="n">
        <v>1935</v>
      </c>
      <c r="D1667" s="5" t="n">
        <v>24.21</v>
      </c>
      <c r="E1667" s="5" t="n">
        <v>68.49</v>
      </c>
      <c r="F1667" s="6" t="n">
        <v>0.64</v>
      </c>
      <c r="G1667" s="7" t="n">
        <v>0.252</v>
      </c>
    </row>
    <row r="1668" customFormat="false" ht="22.5" hidden="false" customHeight="false" outlineLevel="0" collapsed="false">
      <c r="A1668" s="4" t="s">
        <v>3333</v>
      </c>
      <c r="B1668" s="5" t="s">
        <v>3334</v>
      </c>
      <c r="C1668" s="8" t="n">
        <v>4847</v>
      </c>
      <c r="D1668" s="5" t="n">
        <v>0.28</v>
      </c>
      <c r="E1668" s="5" t="n">
        <v>55.53</v>
      </c>
      <c r="F1668" s="6" t="n">
        <v>0.682</v>
      </c>
      <c r="G1668" s="7" t="n">
        <v>0.001</v>
      </c>
    </row>
    <row r="1669" customFormat="false" ht="22.5" hidden="false" customHeight="false" outlineLevel="0" collapsed="false">
      <c r="A1669" s="4" t="s">
        <v>3335</v>
      </c>
      <c r="B1669" s="5" t="s">
        <v>3336</v>
      </c>
      <c r="C1669" s="8" t="n">
        <v>1215</v>
      </c>
      <c r="D1669" s="5" t="n">
        <v>0.15</v>
      </c>
      <c r="E1669" s="5" t="n">
        <v>58.03</v>
      </c>
      <c r="F1669" s="6" t="n">
        <v>0.616</v>
      </c>
      <c r="G1669" s="7" t="n">
        <v>0</v>
      </c>
    </row>
    <row r="1670" customFormat="false" ht="22.5" hidden="false" customHeight="false" outlineLevel="0" collapsed="false">
      <c r="A1670" s="4" t="s">
        <v>3337</v>
      </c>
      <c r="B1670" s="5" t="s">
        <v>3338</v>
      </c>
      <c r="C1670" s="8" t="n">
        <v>2072</v>
      </c>
      <c r="D1670" s="5" t="n">
        <v>0.28</v>
      </c>
      <c r="E1670" s="5" t="n">
        <v>54.1</v>
      </c>
      <c r="F1670" s="6" t="n">
        <v>0.605</v>
      </c>
      <c r="G1670" s="7" t="n">
        <v>0.001</v>
      </c>
    </row>
    <row r="1671" customFormat="false" ht="22.5" hidden="false" customHeight="false" outlineLevel="0" collapsed="false">
      <c r="A1671" s="4" t="s">
        <v>3339</v>
      </c>
      <c r="B1671" s="5" t="s">
        <v>3340</v>
      </c>
      <c r="C1671" s="8" t="n">
        <v>1381</v>
      </c>
      <c r="D1671" s="5" t="n">
        <v>0.21</v>
      </c>
      <c r="E1671" s="5" t="n">
        <v>62.07</v>
      </c>
      <c r="F1671" s="6" t="n">
        <v>0.587</v>
      </c>
      <c r="G1671" s="7" t="n">
        <v>0.001</v>
      </c>
    </row>
    <row r="1672" customFormat="false" ht="22.5" hidden="false" customHeight="false" outlineLevel="0" collapsed="false">
      <c r="A1672" s="4" t="s">
        <v>3341</v>
      </c>
      <c r="B1672" s="5" t="s">
        <v>3342</v>
      </c>
      <c r="C1672" s="5" t="n">
        <v>771</v>
      </c>
      <c r="D1672" s="5" t="n">
        <v>0.29</v>
      </c>
      <c r="E1672" s="5" t="n">
        <v>65.62</v>
      </c>
      <c r="F1672" s="6" t="n">
        <v>0.642</v>
      </c>
      <c r="G1672" s="7" t="n">
        <v>0.042</v>
      </c>
    </row>
    <row r="1673" customFormat="false" ht="15" hidden="false" customHeight="false" outlineLevel="0" collapsed="false">
      <c r="A1673" s="4" t="s">
        <v>3343</v>
      </c>
      <c r="B1673" s="5" t="s">
        <v>3344</v>
      </c>
      <c r="C1673" s="8" t="n">
        <v>8217</v>
      </c>
      <c r="D1673" s="5" t="n">
        <v>0</v>
      </c>
      <c r="E1673" s="5" t="n">
        <v>53.59</v>
      </c>
      <c r="F1673" s="6" t="n">
        <v>0.644</v>
      </c>
      <c r="G1673" s="7" t="n">
        <v>0</v>
      </c>
    </row>
    <row r="1674" customFormat="false" ht="15" hidden="false" customHeight="false" outlineLevel="0" collapsed="false">
      <c r="A1674" s="4" t="s">
        <v>3345</v>
      </c>
      <c r="B1674" s="5" t="s">
        <v>3346</v>
      </c>
      <c r="C1674" s="8" t="n">
        <v>32442</v>
      </c>
      <c r="D1674" s="5" t="n">
        <v>0.47</v>
      </c>
      <c r="E1674" s="5" t="n">
        <v>47.24</v>
      </c>
      <c r="F1674" s="6" t="n">
        <v>0.643</v>
      </c>
      <c r="G1674" s="7" t="n">
        <v>0</v>
      </c>
    </row>
    <row r="1675" customFormat="false" ht="15" hidden="false" customHeight="false" outlineLevel="0" collapsed="false">
      <c r="A1675" s="4" t="s">
        <v>3347</v>
      </c>
      <c r="B1675" s="5" t="s">
        <v>3348</v>
      </c>
      <c r="C1675" s="8" t="n">
        <v>6319</v>
      </c>
      <c r="D1675" s="5" t="n">
        <v>2.4</v>
      </c>
      <c r="E1675" s="5" t="n">
        <v>46.35</v>
      </c>
      <c r="F1675" s="6" t="n">
        <v>0.589</v>
      </c>
      <c r="G1675" s="7" t="n">
        <v>0.001</v>
      </c>
    </row>
    <row r="1676" customFormat="false" ht="15" hidden="false" customHeight="false" outlineLevel="0" collapsed="false">
      <c r="A1676" s="4" t="s">
        <v>3349</v>
      </c>
      <c r="B1676" s="5" t="s">
        <v>3350</v>
      </c>
      <c r="C1676" s="8" t="n">
        <v>1234</v>
      </c>
      <c r="D1676" s="5" t="n">
        <v>4.21</v>
      </c>
      <c r="E1676" s="5" t="n">
        <v>57.14</v>
      </c>
      <c r="F1676" s="6" t="n">
        <v>0.524</v>
      </c>
      <c r="G1676" s="7" t="n">
        <v>0.002</v>
      </c>
    </row>
    <row r="1677" customFormat="false" ht="15" hidden="false" customHeight="false" outlineLevel="0" collapsed="false">
      <c r="A1677" s="4" t="s">
        <v>3351</v>
      </c>
      <c r="B1677" s="5" t="s">
        <v>3352</v>
      </c>
      <c r="C1677" s="5" t="n">
        <v>622</v>
      </c>
      <c r="D1677" s="5" t="n">
        <v>7.94</v>
      </c>
      <c r="E1677" s="5" t="n">
        <v>72.81</v>
      </c>
      <c r="F1677" s="6" t="n">
        <v>0.51</v>
      </c>
      <c r="G1677" s="7" t="n">
        <v>0.003</v>
      </c>
    </row>
    <row r="1678" customFormat="false" ht="15" hidden="false" customHeight="false" outlineLevel="0" collapsed="false">
      <c r="A1678" s="4" t="s">
        <v>3353</v>
      </c>
      <c r="B1678" s="5" t="s">
        <v>3354</v>
      </c>
      <c r="C1678" s="5" t="n">
        <v>141</v>
      </c>
      <c r="D1678" s="5" t="n">
        <v>11.25</v>
      </c>
      <c r="E1678" s="5" t="n">
        <v>66.67</v>
      </c>
      <c r="F1678" s="6" t="n">
        <v>0.454</v>
      </c>
      <c r="G1678" s="7" t="n">
        <v>0.014</v>
      </c>
    </row>
    <row r="1679" customFormat="false" ht="22.5" hidden="false" customHeight="false" outlineLevel="0" collapsed="false">
      <c r="A1679" s="4" t="s">
        <v>3355</v>
      </c>
      <c r="B1679" s="5" t="s">
        <v>3356</v>
      </c>
      <c r="C1679" s="8" t="n">
        <v>2733</v>
      </c>
      <c r="D1679" s="5" t="n">
        <v>0</v>
      </c>
      <c r="E1679" s="5" t="n">
        <v>4.71</v>
      </c>
      <c r="F1679" s="6" t="n">
        <v>0.28</v>
      </c>
      <c r="G1679" s="7" t="n">
        <v>0</v>
      </c>
    </row>
    <row r="1680" customFormat="false" ht="15" hidden="false" customHeight="false" outlineLevel="0" collapsed="false">
      <c r="A1680" s="4" t="s">
        <v>3357</v>
      </c>
      <c r="B1680" s="5" t="s">
        <v>3358</v>
      </c>
      <c r="C1680" s="8" t="n">
        <v>15131</v>
      </c>
      <c r="D1680" s="5" t="n">
        <v>2.5</v>
      </c>
      <c r="E1680" s="5" t="n">
        <v>3.44</v>
      </c>
      <c r="F1680" s="6" t="n">
        <v>0.36</v>
      </c>
      <c r="G1680" s="7" t="n">
        <v>0</v>
      </c>
    </row>
    <row r="1681" customFormat="false" ht="15" hidden="false" customHeight="false" outlineLevel="0" collapsed="false">
      <c r="A1681" s="4" t="s">
        <v>3359</v>
      </c>
      <c r="B1681" s="5" t="s">
        <v>3360</v>
      </c>
      <c r="C1681" s="8" t="n">
        <v>4556</v>
      </c>
      <c r="D1681" s="5" t="n">
        <v>4.35</v>
      </c>
      <c r="E1681" s="5" t="n">
        <v>2.9</v>
      </c>
      <c r="F1681" s="6" t="n">
        <v>0.494</v>
      </c>
      <c r="G1681" s="7" t="n">
        <v>0</v>
      </c>
    </row>
    <row r="1682" customFormat="false" ht="15" hidden="false" customHeight="false" outlineLevel="0" collapsed="false">
      <c r="A1682" s="4" t="s">
        <v>3361</v>
      </c>
      <c r="B1682" s="5" t="s">
        <v>3362</v>
      </c>
      <c r="C1682" s="5" t="n">
        <v>604</v>
      </c>
      <c r="D1682" s="5" t="n">
        <v>6.66</v>
      </c>
      <c r="E1682" s="5" t="n">
        <v>3.19</v>
      </c>
      <c r="F1682" s="6" t="n">
        <v>0.517</v>
      </c>
      <c r="G1682" s="7" t="n">
        <v>0</v>
      </c>
    </row>
    <row r="1683" customFormat="false" ht="15" hidden="false" customHeight="false" outlineLevel="0" collapsed="false">
      <c r="A1683" s="4" t="s">
        <v>3363</v>
      </c>
      <c r="B1683" s="5" t="s">
        <v>3364</v>
      </c>
      <c r="C1683" s="5" t="n">
        <v>231</v>
      </c>
      <c r="D1683" s="5" t="n">
        <v>8.73</v>
      </c>
      <c r="E1683" s="5" t="n">
        <v>3.78</v>
      </c>
      <c r="F1683" s="6" t="n">
        <v>0.61</v>
      </c>
      <c r="G1683" s="7" t="n">
        <v>0</v>
      </c>
    </row>
    <row r="1684" customFormat="false" ht="22.5" hidden="false" customHeight="false" outlineLevel="0" collapsed="false">
      <c r="A1684" s="4" t="s">
        <v>3365</v>
      </c>
      <c r="B1684" s="5" t="s">
        <v>3366</v>
      </c>
      <c r="C1684" s="8" t="n">
        <v>6676</v>
      </c>
      <c r="D1684" s="5" t="n">
        <v>0</v>
      </c>
      <c r="E1684" s="5" t="n">
        <v>54.23</v>
      </c>
      <c r="F1684" s="6" t="n">
        <v>0.229</v>
      </c>
      <c r="G1684" s="7" t="n">
        <v>0.009</v>
      </c>
    </row>
    <row r="1685" customFormat="false" ht="15" hidden="false" customHeight="false" outlineLevel="0" collapsed="false">
      <c r="A1685" s="4" t="s">
        <v>3367</v>
      </c>
      <c r="B1685" s="5" t="s">
        <v>3368</v>
      </c>
      <c r="C1685" s="8" t="n">
        <v>26708</v>
      </c>
      <c r="D1685" s="5" t="n">
        <v>1.98</v>
      </c>
      <c r="E1685" s="5" t="n">
        <v>57.85</v>
      </c>
      <c r="F1685" s="6" t="n">
        <v>0.229</v>
      </c>
      <c r="G1685" s="7" t="n">
        <v>0.02</v>
      </c>
    </row>
    <row r="1686" customFormat="false" ht="15" hidden="false" customHeight="false" outlineLevel="0" collapsed="false">
      <c r="A1686" s="4" t="s">
        <v>3369</v>
      </c>
      <c r="B1686" s="5" t="s">
        <v>3370</v>
      </c>
      <c r="C1686" s="8" t="n">
        <v>16937</v>
      </c>
      <c r="D1686" s="5" t="n">
        <v>5.61</v>
      </c>
      <c r="E1686" s="5" t="n">
        <v>63.95</v>
      </c>
      <c r="F1686" s="6" t="n">
        <v>0.28</v>
      </c>
      <c r="G1686" s="7" t="n">
        <v>0.01</v>
      </c>
    </row>
    <row r="1687" customFormat="false" ht="15" hidden="false" customHeight="false" outlineLevel="0" collapsed="false">
      <c r="A1687" s="4" t="s">
        <v>3371</v>
      </c>
      <c r="B1687" s="5" t="s">
        <v>3372</v>
      </c>
      <c r="C1687" s="8" t="n">
        <v>18351</v>
      </c>
      <c r="D1687" s="5" t="n">
        <v>8.87</v>
      </c>
      <c r="E1687" s="5" t="n">
        <v>77.2</v>
      </c>
      <c r="F1687" s="6" t="n">
        <v>0.252</v>
      </c>
      <c r="G1687" s="7" t="n">
        <v>0.016</v>
      </c>
    </row>
    <row r="1688" customFormat="false" ht="15" hidden="false" customHeight="false" outlineLevel="0" collapsed="false">
      <c r="A1688" s="4" t="s">
        <v>3373</v>
      </c>
      <c r="B1688" s="5" t="s">
        <v>3374</v>
      </c>
      <c r="C1688" s="8" t="n">
        <v>25288</v>
      </c>
      <c r="D1688" s="5" t="n">
        <v>12.89</v>
      </c>
      <c r="E1688" s="5" t="n">
        <v>83.56</v>
      </c>
      <c r="F1688" s="6" t="n">
        <v>0.266</v>
      </c>
      <c r="G1688" s="7" t="n">
        <v>0.048</v>
      </c>
    </row>
    <row r="1689" customFormat="false" ht="15" hidden="false" customHeight="false" outlineLevel="0" collapsed="false">
      <c r="A1689" s="4" t="s">
        <v>3375</v>
      </c>
      <c r="B1689" s="5" t="s">
        <v>3376</v>
      </c>
      <c r="C1689" s="8" t="n">
        <v>9114</v>
      </c>
      <c r="D1689" s="5" t="n">
        <v>0.44</v>
      </c>
      <c r="E1689" s="5" t="n">
        <v>65.09</v>
      </c>
      <c r="F1689" s="6" t="n">
        <v>0.598</v>
      </c>
      <c r="G1689" s="7" t="n">
        <v>0.029</v>
      </c>
    </row>
    <row r="1690" customFormat="false" ht="15" hidden="false" customHeight="false" outlineLevel="0" collapsed="false">
      <c r="A1690" s="4" t="s">
        <v>3377</v>
      </c>
      <c r="B1690" s="5" t="s">
        <v>3378</v>
      </c>
      <c r="C1690" s="8" t="n">
        <v>4714</v>
      </c>
      <c r="D1690" s="5" t="n">
        <v>2.52</v>
      </c>
      <c r="E1690" s="5" t="n">
        <v>61.93</v>
      </c>
      <c r="F1690" s="6" t="n">
        <v>0.637</v>
      </c>
      <c r="G1690" s="7" t="n">
        <v>0.046</v>
      </c>
    </row>
    <row r="1691" customFormat="false" ht="15" hidden="false" customHeight="false" outlineLevel="0" collapsed="false">
      <c r="A1691" s="4" t="s">
        <v>3379</v>
      </c>
      <c r="B1691" s="5" t="s">
        <v>3380</v>
      </c>
      <c r="C1691" s="8" t="n">
        <v>10170</v>
      </c>
      <c r="D1691" s="5" t="n">
        <v>6.84</v>
      </c>
      <c r="E1691" s="5" t="n">
        <v>69.27</v>
      </c>
      <c r="F1691" s="6" t="n">
        <v>0.603</v>
      </c>
      <c r="G1691" s="7" t="n">
        <v>0.028</v>
      </c>
    </row>
    <row r="1692" customFormat="false" ht="15" hidden="false" customHeight="false" outlineLevel="0" collapsed="false">
      <c r="A1692" s="4" t="s">
        <v>3381</v>
      </c>
      <c r="B1692" s="5" t="s">
        <v>3382</v>
      </c>
      <c r="C1692" s="8" t="n">
        <v>8835</v>
      </c>
      <c r="D1692" s="5" t="n">
        <v>11.62</v>
      </c>
      <c r="E1692" s="5" t="n">
        <v>76.22</v>
      </c>
      <c r="F1692" s="6" t="n">
        <v>0.56</v>
      </c>
      <c r="G1692" s="7" t="n">
        <v>0.088</v>
      </c>
    </row>
    <row r="1693" customFormat="false" ht="15" hidden="false" customHeight="false" outlineLevel="0" collapsed="false">
      <c r="A1693" s="4" t="s">
        <v>3383</v>
      </c>
      <c r="B1693" s="5" t="s">
        <v>3384</v>
      </c>
      <c r="C1693" s="8" t="n">
        <v>3087</v>
      </c>
      <c r="D1693" s="5" t="n">
        <v>16.45</v>
      </c>
      <c r="E1693" s="5" t="n">
        <v>74.59</v>
      </c>
      <c r="F1693" s="6" t="n">
        <v>0.597</v>
      </c>
      <c r="G1693" s="7" t="n">
        <v>0.164</v>
      </c>
    </row>
    <row r="1694" customFormat="false" ht="15" hidden="false" customHeight="false" outlineLevel="0" collapsed="false">
      <c r="A1694" s="4" t="s">
        <v>3385</v>
      </c>
      <c r="B1694" s="5" t="s">
        <v>3386</v>
      </c>
      <c r="C1694" s="8" t="n">
        <v>3639</v>
      </c>
      <c r="D1694" s="5" t="n">
        <v>0.46</v>
      </c>
      <c r="E1694" s="5" t="n">
        <v>66.36</v>
      </c>
      <c r="F1694" s="6" t="n">
        <v>0.695</v>
      </c>
      <c r="G1694" s="7" t="n">
        <v>0.032</v>
      </c>
    </row>
    <row r="1695" customFormat="false" ht="15" hidden="false" customHeight="false" outlineLevel="0" collapsed="false">
      <c r="A1695" s="4" t="s">
        <v>3387</v>
      </c>
      <c r="B1695" s="5" t="s">
        <v>3388</v>
      </c>
      <c r="C1695" s="8" t="n">
        <v>2067</v>
      </c>
      <c r="D1695" s="5" t="n">
        <v>2.46</v>
      </c>
      <c r="E1695" s="5" t="n">
        <v>67.75</v>
      </c>
      <c r="F1695" s="6" t="n">
        <v>0.697</v>
      </c>
      <c r="G1695" s="7" t="n">
        <v>0.029</v>
      </c>
    </row>
    <row r="1696" customFormat="false" ht="15" hidden="false" customHeight="false" outlineLevel="0" collapsed="false">
      <c r="A1696" s="4" t="s">
        <v>3389</v>
      </c>
      <c r="B1696" s="5" t="s">
        <v>3390</v>
      </c>
      <c r="C1696" s="8" t="n">
        <v>1257</v>
      </c>
      <c r="D1696" s="5" t="n">
        <v>6.94</v>
      </c>
      <c r="E1696" s="5" t="n">
        <v>71.31</v>
      </c>
      <c r="F1696" s="6" t="n">
        <v>0.712</v>
      </c>
      <c r="G1696" s="7" t="n">
        <v>0.081</v>
      </c>
    </row>
    <row r="1697" customFormat="false" ht="15" hidden="false" customHeight="false" outlineLevel="0" collapsed="false">
      <c r="A1697" s="4" t="s">
        <v>3391</v>
      </c>
      <c r="B1697" s="5" t="s">
        <v>3392</v>
      </c>
      <c r="C1697" s="8" t="n">
        <v>1976</v>
      </c>
      <c r="D1697" s="5" t="n">
        <v>13.9</v>
      </c>
      <c r="E1697" s="5" t="n">
        <v>74.6</v>
      </c>
      <c r="F1697" s="6" t="n">
        <v>0.676</v>
      </c>
      <c r="G1697" s="7" t="n">
        <v>0.324</v>
      </c>
    </row>
    <row r="1698" customFormat="false" ht="15" hidden="false" customHeight="false" outlineLevel="0" collapsed="false">
      <c r="A1698" s="4" t="s">
        <v>3393</v>
      </c>
      <c r="B1698" s="5" t="s">
        <v>3394</v>
      </c>
      <c r="C1698" s="5" t="n">
        <v>596</v>
      </c>
      <c r="D1698" s="5" t="n">
        <v>20.43</v>
      </c>
      <c r="E1698" s="5" t="n">
        <v>74.28</v>
      </c>
      <c r="F1698" s="6" t="n">
        <v>0.688</v>
      </c>
      <c r="G1698" s="7" t="n">
        <v>0.418</v>
      </c>
    </row>
    <row r="1699" customFormat="false" ht="22.5" hidden="false" customHeight="false" outlineLevel="0" collapsed="false">
      <c r="A1699" s="4" t="s">
        <v>3395</v>
      </c>
      <c r="B1699" s="5" t="s">
        <v>3396</v>
      </c>
      <c r="C1699" s="8" t="n">
        <v>1109</v>
      </c>
      <c r="D1699" s="5" t="n">
        <v>0</v>
      </c>
      <c r="E1699" s="5" t="n">
        <v>5.41</v>
      </c>
      <c r="F1699" s="6" t="n">
        <v>0.591</v>
      </c>
      <c r="G1699" s="7" t="n">
        <v>0</v>
      </c>
    </row>
    <row r="1700" customFormat="false" ht="22.5" hidden="false" customHeight="false" outlineLevel="0" collapsed="false">
      <c r="A1700" s="4" t="s">
        <v>3397</v>
      </c>
      <c r="B1700" s="5" t="s">
        <v>3398</v>
      </c>
      <c r="C1700" s="8" t="n">
        <v>1534</v>
      </c>
      <c r="D1700" s="5" t="n">
        <v>2.88</v>
      </c>
      <c r="E1700" s="5" t="n">
        <v>8.06</v>
      </c>
      <c r="F1700" s="6" t="n">
        <v>0.636</v>
      </c>
      <c r="G1700" s="7" t="n">
        <v>0.001</v>
      </c>
    </row>
    <row r="1701" customFormat="false" ht="22.5" hidden="false" customHeight="false" outlineLevel="0" collapsed="false">
      <c r="A1701" s="4" t="s">
        <v>3399</v>
      </c>
      <c r="B1701" s="5" t="s">
        <v>3400</v>
      </c>
      <c r="C1701" s="5" t="n">
        <v>542</v>
      </c>
      <c r="D1701" s="5" t="n">
        <v>6.7</v>
      </c>
      <c r="E1701" s="5" t="n">
        <v>6.98</v>
      </c>
      <c r="F1701" s="6" t="n">
        <v>0.625</v>
      </c>
      <c r="G1701" s="7" t="n">
        <v>0</v>
      </c>
    </row>
    <row r="1702" customFormat="false" ht="22.5" hidden="false" customHeight="false" outlineLevel="0" collapsed="false">
      <c r="A1702" s="4" t="s">
        <v>3401</v>
      </c>
      <c r="B1702" s="5" t="s">
        <v>3402</v>
      </c>
      <c r="C1702" s="5" t="n">
        <v>188</v>
      </c>
      <c r="D1702" s="5" t="n">
        <v>11.03</v>
      </c>
      <c r="E1702" s="5" t="n">
        <v>6.94</v>
      </c>
      <c r="F1702" s="6" t="n">
        <v>0.601</v>
      </c>
      <c r="G1702" s="7" t="n">
        <v>0</v>
      </c>
    </row>
    <row r="1703" customFormat="false" ht="22.5" hidden="false" customHeight="false" outlineLevel="0" collapsed="false">
      <c r="A1703" s="4" t="s">
        <v>3403</v>
      </c>
      <c r="B1703" s="5" t="s">
        <v>3404</v>
      </c>
      <c r="C1703" s="5" t="n">
        <v>43</v>
      </c>
      <c r="D1703" s="5" t="n">
        <v>16.47</v>
      </c>
      <c r="E1703" s="5" t="n">
        <v>5.38</v>
      </c>
      <c r="F1703" s="6" t="n">
        <v>0.744</v>
      </c>
      <c r="G1703" s="7" t="n">
        <v>0.023</v>
      </c>
    </row>
    <row r="1704" customFormat="false" ht="15" hidden="false" customHeight="false" outlineLevel="0" collapsed="false">
      <c r="A1704" s="4" t="s">
        <v>3405</v>
      </c>
      <c r="B1704" s="5" t="s">
        <v>3406</v>
      </c>
      <c r="C1704" s="5" t="n">
        <v>216</v>
      </c>
      <c r="D1704" s="5" t="n">
        <v>0</v>
      </c>
      <c r="E1704" s="5" t="n">
        <v>41.38</v>
      </c>
      <c r="F1704" s="6" t="n">
        <v>0.773</v>
      </c>
      <c r="G1704" s="7" t="n">
        <v>0</v>
      </c>
    </row>
    <row r="1705" customFormat="false" ht="15" hidden="false" customHeight="false" outlineLevel="0" collapsed="false">
      <c r="A1705" s="4" t="s">
        <v>3407</v>
      </c>
      <c r="B1705" s="5" t="s">
        <v>3408</v>
      </c>
      <c r="C1705" s="8" t="n">
        <v>1146</v>
      </c>
      <c r="D1705" s="5" t="n">
        <v>2.35</v>
      </c>
      <c r="E1705" s="5" t="n">
        <v>63</v>
      </c>
      <c r="F1705" s="6" t="n">
        <v>0.971</v>
      </c>
      <c r="G1705" s="7" t="n">
        <v>0</v>
      </c>
    </row>
    <row r="1706" customFormat="false" ht="15" hidden="false" customHeight="false" outlineLevel="0" collapsed="false">
      <c r="A1706" s="4" t="s">
        <v>3409</v>
      </c>
      <c r="B1706" s="5" t="s">
        <v>3410</v>
      </c>
      <c r="C1706" s="5" t="n">
        <v>338</v>
      </c>
      <c r="D1706" s="5" t="n">
        <v>4.63</v>
      </c>
      <c r="E1706" s="5" t="n">
        <v>65.83</v>
      </c>
      <c r="F1706" s="6" t="n">
        <v>0.97</v>
      </c>
      <c r="G1706" s="7" t="n">
        <v>0</v>
      </c>
    </row>
    <row r="1707" customFormat="false" ht="15" hidden="false" customHeight="false" outlineLevel="0" collapsed="false">
      <c r="A1707" s="4" t="s">
        <v>3411</v>
      </c>
      <c r="B1707" s="5" t="s">
        <v>3412</v>
      </c>
      <c r="C1707" s="5" t="n">
        <v>82</v>
      </c>
      <c r="D1707" s="5" t="n">
        <v>8.6</v>
      </c>
      <c r="E1707" s="5" t="n">
        <v>71.27</v>
      </c>
      <c r="F1707" s="6" t="n">
        <v>0.915</v>
      </c>
      <c r="G1707" s="7" t="n">
        <v>0</v>
      </c>
    </row>
    <row r="1708" customFormat="false" ht="15" hidden="false" customHeight="false" outlineLevel="0" collapsed="false">
      <c r="A1708" s="4" t="s">
        <v>3413</v>
      </c>
      <c r="B1708" s="5" t="s">
        <v>3414</v>
      </c>
      <c r="C1708" s="5" t="n">
        <v>27</v>
      </c>
      <c r="D1708" s="5" t="n">
        <v>12.78</v>
      </c>
      <c r="E1708" s="5" t="n">
        <v>71.56</v>
      </c>
      <c r="F1708" s="6" t="n">
        <v>0.963</v>
      </c>
      <c r="G1708" s="7" t="n">
        <v>0</v>
      </c>
    </row>
    <row r="1709" customFormat="false" ht="22.5" hidden="false" customHeight="false" outlineLevel="0" collapsed="false">
      <c r="A1709" s="4" t="s">
        <v>3415</v>
      </c>
      <c r="B1709" s="5" t="s">
        <v>3416</v>
      </c>
      <c r="C1709" s="5" t="n">
        <v>727</v>
      </c>
      <c r="D1709" s="5" t="n">
        <v>1.34</v>
      </c>
      <c r="E1709" s="5" t="n">
        <v>8.32</v>
      </c>
      <c r="F1709" s="6" t="n">
        <v>0.651</v>
      </c>
      <c r="G1709" s="7" t="n">
        <v>0</v>
      </c>
    </row>
    <row r="1710" customFormat="false" ht="22.5" hidden="false" customHeight="false" outlineLevel="0" collapsed="false">
      <c r="A1710" s="4" t="s">
        <v>3417</v>
      </c>
      <c r="B1710" s="5" t="s">
        <v>3418</v>
      </c>
      <c r="C1710" s="5" t="n">
        <v>50</v>
      </c>
      <c r="D1710" s="5" t="n">
        <v>4.92</v>
      </c>
      <c r="E1710" s="5" t="n">
        <v>9.31</v>
      </c>
      <c r="F1710" s="6" t="n">
        <v>0.64</v>
      </c>
      <c r="G1710" s="7" t="n">
        <v>0</v>
      </c>
    </row>
    <row r="1711" customFormat="false" ht="22.5" hidden="false" customHeight="false" outlineLevel="0" collapsed="false">
      <c r="A1711" s="4" t="s">
        <v>3419</v>
      </c>
      <c r="B1711" s="5" t="s">
        <v>3420</v>
      </c>
      <c r="C1711" s="5" t="n">
        <v>12</v>
      </c>
      <c r="D1711" s="5" t="n">
        <v>7.75</v>
      </c>
      <c r="E1711" s="5" t="n">
        <v>10.5</v>
      </c>
      <c r="F1711" s="6" t="n">
        <v>0.5</v>
      </c>
      <c r="G1711" s="7" t="n">
        <v>0</v>
      </c>
    </row>
    <row r="1712" customFormat="false" ht="22.5" hidden="false" customHeight="false" outlineLevel="0" collapsed="false">
      <c r="A1712" s="4" t="s">
        <v>3421</v>
      </c>
      <c r="B1712" s="5" t="s">
        <v>3422</v>
      </c>
      <c r="C1712" s="8" t="n">
        <v>13596</v>
      </c>
      <c r="D1712" s="5" t="n">
        <v>0.59</v>
      </c>
      <c r="E1712" s="5" t="n">
        <v>72.96</v>
      </c>
      <c r="F1712" s="6" t="n">
        <v>0.84</v>
      </c>
      <c r="G1712" s="7" t="n">
        <v>0.004</v>
      </c>
    </row>
    <row r="1713" customFormat="false" ht="22.5" hidden="false" customHeight="false" outlineLevel="0" collapsed="false">
      <c r="A1713" s="4" t="s">
        <v>3423</v>
      </c>
      <c r="B1713" s="5" t="s">
        <v>3424</v>
      </c>
      <c r="C1713" s="8" t="n">
        <v>5454</v>
      </c>
      <c r="D1713" s="5" t="n">
        <v>2.5</v>
      </c>
      <c r="E1713" s="5" t="n">
        <v>71.31</v>
      </c>
      <c r="F1713" s="6" t="n">
        <v>0.873</v>
      </c>
      <c r="G1713" s="7" t="n">
        <v>0.003</v>
      </c>
    </row>
    <row r="1714" customFormat="false" ht="22.5" hidden="false" customHeight="false" outlineLevel="0" collapsed="false">
      <c r="A1714" s="4" t="s">
        <v>3425</v>
      </c>
      <c r="B1714" s="5" t="s">
        <v>3426</v>
      </c>
      <c r="C1714" s="8" t="n">
        <v>5017</v>
      </c>
      <c r="D1714" s="5" t="n">
        <v>4.62</v>
      </c>
      <c r="E1714" s="5" t="n">
        <v>74.65</v>
      </c>
      <c r="F1714" s="6" t="n">
        <v>0.877</v>
      </c>
      <c r="G1714" s="7" t="n">
        <v>0.002</v>
      </c>
    </row>
    <row r="1715" customFormat="false" ht="22.5" hidden="false" customHeight="false" outlineLevel="0" collapsed="false">
      <c r="A1715" s="4" t="s">
        <v>3427</v>
      </c>
      <c r="B1715" s="5" t="s">
        <v>3428</v>
      </c>
      <c r="C1715" s="8" t="n">
        <v>3468</v>
      </c>
      <c r="D1715" s="5" t="n">
        <v>7.54</v>
      </c>
      <c r="E1715" s="5" t="n">
        <v>82.33</v>
      </c>
      <c r="F1715" s="6" t="n">
        <v>0.819</v>
      </c>
      <c r="G1715" s="7" t="n">
        <v>0.009</v>
      </c>
    </row>
    <row r="1716" customFormat="false" ht="22.5" hidden="false" customHeight="false" outlineLevel="0" collapsed="false">
      <c r="A1716" s="4" t="s">
        <v>3429</v>
      </c>
      <c r="B1716" s="5" t="s">
        <v>3430</v>
      </c>
      <c r="C1716" s="8" t="n">
        <v>2637</v>
      </c>
      <c r="D1716" s="5" t="n">
        <v>12.58</v>
      </c>
      <c r="E1716" s="5" t="n">
        <v>86</v>
      </c>
      <c r="F1716" s="6" t="n">
        <v>0.726</v>
      </c>
      <c r="G1716" s="7" t="n">
        <v>0.042</v>
      </c>
    </row>
    <row r="1717" customFormat="false" ht="22.5" hidden="false" customHeight="false" outlineLevel="0" collapsed="false">
      <c r="A1717" s="4" t="s">
        <v>3431</v>
      </c>
      <c r="B1717" s="5" t="s">
        <v>3432</v>
      </c>
      <c r="C1717" s="5" t="n">
        <v>703</v>
      </c>
      <c r="D1717" s="5" t="n">
        <v>0</v>
      </c>
      <c r="E1717" s="5" t="n">
        <v>61.71</v>
      </c>
      <c r="F1717" s="6" t="n">
        <v>0.589</v>
      </c>
      <c r="G1717" s="7" t="n">
        <v>0.001</v>
      </c>
    </row>
    <row r="1718" customFormat="false" ht="22.5" hidden="false" customHeight="false" outlineLevel="0" collapsed="false">
      <c r="A1718" s="4" t="s">
        <v>3433</v>
      </c>
      <c r="B1718" s="5" t="s">
        <v>3434</v>
      </c>
      <c r="C1718" s="8" t="n">
        <v>2575</v>
      </c>
      <c r="D1718" s="5" t="n">
        <v>3.6</v>
      </c>
      <c r="E1718" s="5" t="n">
        <v>61.51</v>
      </c>
      <c r="F1718" s="6" t="n">
        <v>0.657</v>
      </c>
      <c r="G1718" s="7" t="n">
        <v>0.002</v>
      </c>
    </row>
    <row r="1719" customFormat="false" ht="22.5" hidden="false" customHeight="false" outlineLevel="0" collapsed="false">
      <c r="A1719" s="4" t="s">
        <v>3435</v>
      </c>
      <c r="B1719" s="5" t="s">
        <v>3436</v>
      </c>
      <c r="C1719" s="8" t="n">
        <v>2595</v>
      </c>
      <c r="D1719" s="5" t="n">
        <v>5.86</v>
      </c>
      <c r="E1719" s="5" t="n">
        <v>63.36</v>
      </c>
      <c r="F1719" s="6" t="n">
        <v>0.575</v>
      </c>
      <c r="G1719" s="7" t="n">
        <v>0.001</v>
      </c>
    </row>
    <row r="1720" customFormat="false" ht="22.5" hidden="false" customHeight="false" outlineLevel="0" collapsed="false">
      <c r="A1720" s="4" t="s">
        <v>3437</v>
      </c>
      <c r="B1720" s="5" t="s">
        <v>3438</v>
      </c>
      <c r="C1720" s="8" t="n">
        <v>1130</v>
      </c>
      <c r="D1720" s="5" t="n">
        <v>8.84</v>
      </c>
      <c r="E1720" s="5" t="n">
        <v>72.08</v>
      </c>
      <c r="F1720" s="6" t="n">
        <v>0.532</v>
      </c>
      <c r="G1720" s="7" t="n">
        <v>0.004</v>
      </c>
    </row>
    <row r="1721" customFormat="false" ht="22.5" hidden="false" customHeight="false" outlineLevel="0" collapsed="false">
      <c r="A1721" s="4" t="s">
        <v>3439</v>
      </c>
      <c r="B1721" s="5" t="s">
        <v>3440</v>
      </c>
      <c r="C1721" s="5" t="n">
        <v>461</v>
      </c>
      <c r="D1721" s="5" t="n">
        <v>14.02</v>
      </c>
      <c r="E1721" s="5" t="n">
        <v>81.39</v>
      </c>
      <c r="F1721" s="6" t="n">
        <v>0.458</v>
      </c>
      <c r="G1721" s="7" t="n">
        <v>0.02</v>
      </c>
    </row>
    <row r="1722" customFormat="false" ht="22.5" hidden="false" customHeight="false" outlineLevel="0" collapsed="false">
      <c r="A1722" s="4" t="s">
        <v>3441</v>
      </c>
      <c r="B1722" s="5" t="s">
        <v>3442</v>
      </c>
      <c r="C1722" s="8" t="n">
        <v>2508</v>
      </c>
      <c r="D1722" s="5" t="n">
        <v>0</v>
      </c>
      <c r="E1722" s="5" t="n">
        <v>60.49</v>
      </c>
      <c r="F1722" s="6" t="n">
        <v>0.62</v>
      </c>
      <c r="G1722" s="7" t="n">
        <v>0.004</v>
      </c>
    </row>
    <row r="1723" customFormat="false" ht="22.5" hidden="false" customHeight="false" outlineLevel="0" collapsed="false">
      <c r="A1723" s="4" t="s">
        <v>3443</v>
      </c>
      <c r="B1723" s="5" t="s">
        <v>3444</v>
      </c>
      <c r="C1723" s="8" t="n">
        <v>8247</v>
      </c>
      <c r="D1723" s="5" t="n">
        <v>1.99</v>
      </c>
      <c r="E1723" s="5" t="n">
        <v>59.28</v>
      </c>
      <c r="F1723" s="6" t="n">
        <v>0.651</v>
      </c>
      <c r="G1723" s="7" t="n">
        <v>0.004</v>
      </c>
    </row>
    <row r="1724" customFormat="false" ht="22.5" hidden="false" customHeight="false" outlineLevel="0" collapsed="false">
      <c r="A1724" s="4" t="s">
        <v>3445</v>
      </c>
      <c r="B1724" s="5" t="s">
        <v>3446</v>
      </c>
      <c r="C1724" s="8" t="n">
        <v>5002</v>
      </c>
      <c r="D1724" s="5" t="n">
        <v>6.48</v>
      </c>
      <c r="E1724" s="5" t="n">
        <v>66.12</v>
      </c>
      <c r="F1724" s="6" t="n">
        <v>0.69</v>
      </c>
      <c r="G1724" s="7" t="n">
        <v>0.004</v>
      </c>
    </row>
    <row r="1725" customFormat="false" ht="22.5" hidden="false" customHeight="false" outlineLevel="0" collapsed="false">
      <c r="A1725" s="4" t="s">
        <v>3447</v>
      </c>
      <c r="B1725" s="5" t="s">
        <v>3448</v>
      </c>
      <c r="C1725" s="8" t="n">
        <v>2991</v>
      </c>
      <c r="D1725" s="5" t="n">
        <v>11.59</v>
      </c>
      <c r="E1725" s="5" t="n">
        <v>71.37</v>
      </c>
      <c r="F1725" s="6" t="n">
        <v>0.652</v>
      </c>
      <c r="G1725" s="7" t="n">
        <v>0.039</v>
      </c>
    </row>
    <row r="1726" customFormat="false" ht="22.5" hidden="false" customHeight="false" outlineLevel="0" collapsed="false">
      <c r="A1726" s="4" t="s">
        <v>3449</v>
      </c>
      <c r="B1726" s="5" t="s">
        <v>3450</v>
      </c>
      <c r="C1726" s="8" t="n">
        <v>1109</v>
      </c>
      <c r="D1726" s="5" t="n">
        <v>15.84</v>
      </c>
      <c r="E1726" s="5" t="n">
        <v>71.54</v>
      </c>
      <c r="F1726" s="6" t="n">
        <v>0.676</v>
      </c>
      <c r="G1726" s="7" t="n">
        <v>0.081</v>
      </c>
    </row>
    <row r="1727" customFormat="false" ht="15" hidden="false" customHeight="false" outlineLevel="0" collapsed="false">
      <c r="A1727" s="4" t="s">
        <v>3451</v>
      </c>
      <c r="B1727" s="5" t="s">
        <v>3452</v>
      </c>
      <c r="C1727" s="8" t="n">
        <v>21509</v>
      </c>
      <c r="D1727" s="5" t="n">
        <v>0.07</v>
      </c>
      <c r="E1727" s="5" t="n">
        <v>50.4</v>
      </c>
      <c r="F1727" s="6" t="n">
        <v>0.63</v>
      </c>
      <c r="G1727" s="7" t="n">
        <v>0</v>
      </c>
    </row>
    <row r="1728" customFormat="false" ht="15" hidden="false" customHeight="false" outlineLevel="0" collapsed="false">
      <c r="A1728" s="4" t="s">
        <v>3453</v>
      </c>
      <c r="B1728" s="5" t="s">
        <v>3454</v>
      </c>
      <c r="C1728" s="5" t="n">
        <v>223</v>
      </c>
      <c r="D1728" s="5" t="n">
        <v>6.22</v>
      </c>
      <c r="E1728" s="5" t="n">
        <v>48.81</v>
      </c>
      <c r="F1728" s="6" t="n">
        <v>0.601</v>
      </c>
      <c r="G1728" s="7" t="n">
        <v>0</v>
      </c>
    </row>
    <row r="1729" customFormat="false" ht="15" hidden="false" customHeight="false" outlineLevel="0" collapsed="false">
      <c r="A1729" s="4" t="s">
        <v>3455</v>
      </c>
      <c r="B1729" s="5" t="s">
        <v>3456</v>
      </c>
      <c r="C1729" s="5" t="n">
        <v>77</v>
      </c>
      <c r="D1729" s="5" t="n">
        <v>9.65</v>
      </c>
      <c r="E1729" s="5" t="n">
        <v>51.4</v>
      </c>
      <c r="F1729" s="6" t="n">
        <v>0.675</v>
      </c>
      <c r="G1729" s="7" t="n">
        <v>0</v>
      </c>
    </row>
    <row r="1730" customFormat="false" ht="15" hidden="false" customHeight="false" outlineLevel="0" collapsed="false">
      <c r="A1730" s="4" t="s">
        <v>3457</v>
      </c>
      <c r="B1730" s="5" t="s">
        <v>3458</v>
      </c>
      <c r="C1730" s="5" t="n">
        <v>36</v>
      </c>
      <c r="D1730" s="5" t="n">
        <v>12.69</v>
      </c>
      <c r="E1730" s="5" t="n">
        <v>58.58</v>
      </c>
      <c r="F1730" s="6" t="n">
        <v>0.583</v>
      </c>
      <c r="G1730" s="7" t="n">
        <v>0</v>
      </c>
    </row>
    <row r="1731" customFormat="false" ht="15" hidden="false" customHeight="false" outlineLevel="0" collapsed="false">
      <c r="A1731" s="4" t="s">
        <v>3459</v>
      </c>
      <c r="B1731" s="5" t="s">
        <v>3460</v>
      </c>
      <c r="C1731" s="8" t="n">
        <v>20373</v>
      </c>
      <c r="D1731" s="5" t="n">
        <v>0.14</v>
      </c>
      <c r="E1731" s="5" t="n">
        <v>53.67</v>
      </c>
      <c r="F1731" s="6" t="n">
        <v>0.579</v>
      </c>
      <c r="G1731" s="7" t="n">
        <v>0</v>
      </c>
    </row>
    <row r="1732" customFormat="false" ht="15" hidden="false" customHeight="false" outlineLevel="0" collapsed="false">
      <c r="A1732" s="4" t="s">
        <v>3461</v>
      </c>
      <c r="B1732" s="5" t="s">
        <v>3462</v>
      </c>
      <c r="C1732" s="8" t="n">
        <v>12574</v>
      </c>
      <c r="D1732" s="5" t="n">
        <v>0</v>
      </c>
      <c r="E1732" s="5" t="n">
        <v>63.52</v>
      </c>
      <c r="F1732" s="6" t="n">
        <v>0.726</v>
      </c>
      <c r="G1732" s="7" t="n">
        <v>0.003</v>
      </c>
    </row>
    <row r="1733" customFormat="false" ht="15" hidden="false" customHeight="false" outlineLevel="0" collapsed="false">
      <c r="A1733" s="4" t="s">
        <v>3463</v>
      </c>
      <c r="B1733" s="5" t="s">
        <v>3464</v>
      </c>
      <c r="C1733" s="8" t="n">
        <v>10768</v>
      </c>
      <c r="D1733" s="5" t="n">
        <v>3.64</v>
      </c>
      <c r="E1733" s="5" t="n">
        <v>67.57</v>
      </c>
      <c r="F1733" s="6" t="n">
        <v>0.65</v>
      </c>
      <c r="G1733" s="7" t="n">
        <v>0.017</v>
      </c>
    </row>
    <row r="1734" customFormat="false" ht="22.5" hidden="false" customHeight="false" outlineLevel="0" collapsed="false">
      <c r="A1734" s="4" t="s">
        <v>3465</v>
      </c>
      <c r="B1734" s="5" t="s">
        <v>3466</v>
      </c>
      <c r="C1734" s="5" t="n">
        <v>292</v>
      </c>
      <c r="D1734" s="5" t="n">
        <v>5.21</v>
      </c>
      <c r="E1734" s="5" t="n">
        <v>0.46</v>
      </c>
      <c r="F1734" s="6" t="n">
        <v>0.736</v>
      </c>
      <c r="G1734" s="7" t="n">
        <v>0</v>
      </c>
    </row>
    <row r="1735" customFormat="false" ht="22.5" hidden="false" customHeight="false" outlineLevel="0" collapsed="false">
      <c r="A1735" s="4" t="s">
        <v>3467</v>
      </c>
      <c r="B1735" s="5" t="s">
        <v>3468</v>
      </c>
      <c r="C1735" s="5" t="n">
        <v>80</v>
      </c>
      <c r="D1735" s="5" t="n">
        <v>7.13</v>
      </c>
      <c r="E1735" s="5" t="n">
        <v>0.1</v>
      </c>
      <c r="F1735" s="6" t="n">
        <v>0.713</v>
      </c>
      <c r="G1735" s="7" t="n">
        <v>0</v>
      </c>
    </row>
    <row r="1736" customFormat="false" ht="15" hidden="false" customHeight="false" outlineLevel="0" collapsed="false">
      <c r="A1736" s="4" t="s">
        <v>3469</v>
      </c>
      <c r="B1736" s="5" t="s">
        <v>3470</v>
      </c>
      <c r="C1736" s="8" t="n">
        <v>1623</v>
      </c>
      <c r="D1736" s="5" t="n">
        <v>0</v>
      </c>
      <c r="E1736" s="5" t="n">
        <v>17.6</v>
      </c>
      <c r="F1736" s="6" t="n">
        <v>1</v>
      </c>
      <c r="G1736" s="7" t="n">
        <v>0</v>
      </c>
    </row>
    <row r="1737" customFormat="false" ht="15" hidden="false" customHeight="false" outlineLevel="0" collapsed="false">
      <c r="A1737" s="4" t="s">
        <v>3471</v>
      </c>
      <c r="B1737" s="5" t="s">
        <v>3472</v>
      </c>
      <c r="C1737" s="8" t="n">
        <v>2787</v>
      </c>
      <c r="D1737" s="5" t="n">
        <v>2.78</v>
      </c>
      <c r="E1737" s="5" t="n">
        <v>22.04</v>
      </c>
      <c r="F1737" s="6" t="n">
        <v>1</v>
      </c>
      <c r="G1737" s="7" t="n">
        <v>0</v>
      </c>
    </row>
    <row r="1738" customFormat="false" ht="15" hidden="false" customHeight="false" outlineLevel="0" collapsed="false">
      <c r="A1738" s="4" t="s">
        <v>3473</v>
      </c>
      <c r="B1738" s="5" t="s">
        <v>3474</v>
      </c>
      <c r="C1738" s="5" t="n">
        <v>430</v>
      </c>
      <c r="D1738" s="5" t="n">
        <v>6.47</v>
      </c>
      <c r="E1738" s="5" t="n">
        <v>32.92</v>
      </c>
      <c r="F1738" s="6" t="n">
        <v>1</v>
      </c>
      <c r="G1738" s="7" t="n">
        <v>0</v>
      </c>
    </row>
    <row r="1739" customFormat="false" ht="15" hidden="false" customHeight="false" outlineLevel="0" collapsed="false">
      <c r="A1739" s="4" t="s">
        <v>3475</v>
      </c>
      <c r="B1739" s="5" t="s">
        <v>3476</v>
      </c>
      <c r="C1739" s="5" t="n">
        <v>112</v>
      </c>
      <c r="D1739" s="5" t="n">
        <v>13.51</v>
      </c>
      <c r="E1739" s="5" t="n">
        <v>47.86</v>
      </c>
      <c r="F1739" s="6" t="n">
        <v>1</v>
      </c>
      <c r="G1739" s="7" t="n">
        <v>0.018</v>
      </c>
    </row>
    <row r="1740" customFormat="false" ht="15" hidden="false" customHeight="false" outlineLevel="0" collapsed="false">
      <c r="A1740" s="4" t="s">
        <v>3477</v>
      </c>
      <c r="B1740" s="5" t="s">
        <v>3478</v>
      </c>
      <c r="C1740" s="5" t="n">
        <v>41</v>
      </c>
      <c r="D1740" s="5" t="n">
        <v>24</v>
      </c>
      <c r="E1740" s="5" t="n">
        <v>57.53</v>
      </c>
      <c r="F1740" s="6" t="n">
        <v>1</v>
      </c>
      <c r="G1740" s="7" t="n">
        <v>0.024</v>
      </c>
    </row>
    <row r="1741" customFormat="false" ht="15" hidden="false" customHeight="false" outlineLevel="0" collapsed="false">
      <c r="A1741" s="4" t="s">
        <v>3479</v>
      </c>
      <c r="B1741" s="5" t="s">
        <v>3480</v>
      </c>
      <c r="C1741" s="8" t="n">
        <v>1778</v>
      </c>
      <c r="D1741" s="5" t="n">
        <v>0</v>
      </c>
      <c r="E1741" s="5" t="n">
        <v>68.41</v>
      </c>
      <c r="F1741" s="6" t="n">
        <v>1</v>
      </c>
      <c r="G1741" s="7" t="n">
        <v>0</v>
      </c>
    </row>
    <row r="1742" customFormat="false" ht="15" hidden="false" customHeight="false" outlineLevel="0" collapsed="false">
      <c r="A1742" s="4" t="s">
        <v>3481</v>
      </c>
      <c r="B1742" s="5" t="s">
        <v>3482</v>
      </c>
      <c r="C1742" s="8" t="n">
        <v>14536</v>
      </c>
      <c r="D1742" s="5" t="n">
        <v>2.66</v>
      </c>
      <c r="E1742" s="5" t="n">
        <v>69.12</v>
      </c>
      <c r="F1742" s="6" t="n">
        <v>1</v>
      </c>
      <c r="G1742" s="7" t="n">
        <v>0</v>
      </c>
    </row>
    <row r="1743" customFormat="false" ht="15" hidden="false" customHeight="false" outlineLevel="0" collapsed="false">
      <c r="A1743" s="4" t="s">
        <v>3483</v>
      </c>
      <c r="B1743" s="5" t="s">
        <v>3484</v>
      </c>
      <c r="C1743" s="8" t="n">
        <v>7476</v>
      </c>
      <c r="D1743" s="5" t="n">
        <v>4.5</v>
      </c>
      <c r="E1743" s="5" t="n">
        <v>73.58</v>
      </c>
      <c r="F1743" s="6" t="n">
        <v>1</v>
      </c>
      <c r="G1743" s="7" t="n">
        <v>0</v>
      </c>
    </row>
    <row r="1744" customFormat="false" ht="15" hidden="false" customHeight="false" outlineLevel="0" collapsed="false">
      <c r="A1744" s="4" t="s">
        <v>3485</v>
      </c>
      <c r="B1744" s="5" t="s">
        <v>3486</v>
      </c>
      <c r="C1744" s="8" t="n">
        <v>2530</v>
      </c>
      <c r="D1744" s="5" t="n">
        <v>6.95</v>
      </c>
      <c r="E1744" s="5" t="n">
        <v>79.85</v>
      </c>
      <c r="F1744" s="6" t="n">
        <v>1</v>
      </c>
      <c r="G1744" s="7" t="n">
        <v>0.004</v>
      </c>
    </row>
    <row r="1745" customFormat="false" ht="15" hidden="false" customHeight="false" outlineLevel="0" collapsed="false">
      <c r="A1745" s="4" t="s">
        <v>3487</v>
      </c>
      <c r="B1745" s="5" t="s">
        <v>3488</v>
      </c>
      <c r="C1745" s="5" t="n">
        <v>789</v>
      </c>
      <c r="D1745" s="5" t="n">
        <v>13.29</v>
      </c>
      <c r="E1745" s="5" t="n">
        <v>81.35</v>
      </c>
      <c r="F1745" s="6" t="n">
        <v>1</v>
      </c>
      <c r="G1745" s="7" t="n">
        <v>0.022</v>
      </c>
    </row>
    <row r="1746" customFormat="false" ht="15" hidden="false" customHeight="false" outlineLevel="0" collapsed="false">
      <c r="A1746" s="4" t="s">
        <v>3489</v>
      </c>
      <c r="B1746" s="5" t="s">
        <v>3490</v>
      </c>
      <c r="C1746" s="8" t="n">
        <v>1178</v>
      </c>
      <c r="D1746" s="5" t="n">
        <v>1</v>
      </c>
      <c r="E1746" s="5" t="n">
        <v>41.4</v>
      </c>
      <c r="F1746" s="6" t="n">
        <v>1</v>
      </c>
      <c r="G1746" s="7" t="n">
        <v>0</v>
      </c>
    </row>
    <row r="1747" customFormat="false" ht="15" hidden="false" customHeight="false" outlineLevel="0" collapsed="false">
      <c r="A1747" s="4" t="s">
        <v>3491</v>
      </c>
      <c r="B1747" s="5" t="s">
        <v>3492</v>
      </c>
      <c r="C1747" s="5" t="n">
        <v>59</v>
      </c>
      <c r="D1747" s="5" t="n">
        <v>6.31</v>
      </c>
      <c r="E1747" s="5" t="n">
        <v>47.07</v>
      </c>
      <c r="F1747" s="6" t="n">
        <v>1</v>
      </c>
      <c r="G1747" s="7" t="n">
        <v>0</v>
      </c>
    </row>
    <row r="1748" customFormat="false" ht="15" hidden="false" customHeight="false" outlineLevel="0" collapsed="false">
      <c r="A1748" s="4" t="s">
        <v>3493</v>
      </c>
      <c r="B1748" s="5" t="s">
        <v>3494</v>
      </c>
      <c r="C1748" s="5" t="n">
        <v>44</v>
      </c>
      <c r="D1748" s="5" t="n">
        <v>12.48</v>
      </c>
      <c r="E1748" s="5" t="n">
        <v>53.02</v>
      </c>
      <c r="F1748" s="6" t="n">
        <v>1</v>
      </c>
      <c r="G1748" s="7" t="n">
        <v>0.045</v>
      </c>
    </row>
    <row r="1749" customFormat="false" ht="22.5" hidden="false" customHeight="false" outlineLevel="0" collapsed="false">
      <c r="A1749" s="4" t="s">
        <v>3495</v>
      </c>
      <c r="B1749" s="5" t="s">
        <v>3496</v>
      </c>
      <c r="C1749" s="8" t="n">
        <v>11499</v>
      </c>
      <c r="D1749" s="5" t="n">
        <v>0</v>
      </c>
      <c r="E1749" s="5" t="n">
        <v>6.11</v>
      </c>
      <c r="F1749" s="6" t="n">
        <v>1</v>
      </c>
      <c r="G1749" s="7" t="n">
        <v>0</v>
      </c>
    </row>
    <row r="1750" customFormat="false" ht="22.5" hidden="false" customHeight="false" outlineLevel="0" collapsed="false">
      <c r="A1750" s="4" t="s">
        <v>3497</v>
      </c>
      <c r="B1750" s="5" t="s">
        <v>3498</v>
      </c>
      <c r="C1750" s="8" t="n">
        <v>4148</v>
      </c>
      <c r="D1750" s="5" t="n">
        <v>1.24</v>
      </c>
      <c r="E1750" s="5" t="n">
        <v>10.44</v>
      </c>
      <c r="F1750" s="6" t="n">
        <v>1</v>
      </c>
      <c r="G1750" s="7" t="n">
        <v>0</v>
      </c>
    </row>
    <row r="1751" customFormat="false" ht="22.5" hidden="false" customHeight="false" outlineLevel="0" collapsed="false">
      <c r="A1751" s="4" t="s">
        <v>3499</v>
      </c>
      <c r="B1751" s="5" t="s">
        <v>3500</v>
      </c>
      <c r="C1751" s="5" t="n">
        <v>62</v>
      </c>
      <c r="D1751" s="5" t="n">
        <v>4.69</v>
      </c>
      <c r="E1751" s="5" t="n">
        <v>7.19</v>
      </c>
      <c r="F1751" s="6" t="n">
        <v>1</v>
      </c>
      <c r="G1751" s="7" t="n">
        <v>0</v>
      </c>
    </row>
    <row r="1752" customFormat="false" ht="22.5" hidden="false" customHeight="false" outlineLevel="0" collapsed="false">
      <c r="A1752" s="4" t="s">
        <v>3501</v>
      </c>
      <c r="B1752" s="5" t="s">
        <v>3502</v>
      </c>
      <c r="C1752" s="5" t="n">
        <v>16</v>
      </c>
      <c r="D1752" s="5" t="n">
        <v>8.25</v>
      </c>
      <c r="E1752" s="5" t="n">
        <v>6.77</v>
      </c>
      <c r="F1752" s="6" t="n">
        <v>1</v>
      </c>
      <c r="G1752" s="7" t="n">
        <v>0</v>
      </c>
    </row>
    <row r="1753" customFormat="false" ht="22.5" hidden="false" customHeight="false" outlineLevel="0" collapsed="false">
      <c r="A1753" s="4" t="s">
        <v>3503</v>
      </c>
      <c r="B1753" s="5" t="s">
        <v>3504</v>
      </c>
      <c r="C1753" s="8" t="n">
        <v>5395</v>
      </c>
      <c r="D1753" s="5" t="n">
        <v>0</v>
      </c>
      <c r="E1753" s="5" t="n">
        <v>47.4</v>
      </c>
      <c r="F1753" s="6" t="n">
        <v>1</v>
      </c>
      <c r="G1753" s="7" t="n">
        <v>0</v>
      </c>
    </row>
    <row r="1754" customFormat="false" ht="22.5" hidden="false" customHeight="false" outlineLevel="0" collapsed="false">
      <c r="A1754" s="4" t="s">
        <v>3505</v>
      </c>
      <c r="B1754" s="5" t="s">
        <v>3506</v>
      </c>
      <c r="C1754" s="8" t="n">
        <v>3766</v>
      </c>
      <c r="D1754" s="5" t="n">
        <v>1.67</v>
      </c>
      <c r="E1754" s="5" t="n">
        <v>42.34</v>
      </c>
      <c r="F1754" s="6" t="n">
        <v>1</v>
      </c>
      <c r="G1754" s="7" t="n">
        <v>0</v>
      </c>
    </row>
    <row r="1755" customFormat="false" ht="22.5" hidden="false" customHeight="false" outlineLevel="0" collapsed="false">
      <c r="A1755" s="4" t="s">
        <v>3507</v>
      </c>
      <c r="B1755" s="5" t="s">
        <v>3508</v>
      </c>
      <c r="C1755" s="5" t="n">
        <v>478</v>
      </c>
      <c r="D1755" s="5" t="n">
        <v>5.45</v>
      </c>
      <c r="E1755" s="5" t="n">
        <v>60.04</v>
      </c>
      <c r="F1755" s="6" t="n">
        <v>1</v>
      </c>
      <c r="G1755" s="7" t="n">
        <v>0</v>
      </c>
    </row>
    <row r="1756" customFormat="false" ht="22.5" hidden="false" customHeight="false" outlineLevel="0" collapsed="false">
      <c r="A1756" s="4" t="s">
        <v>3509</v>
      </c>
      <c r="B1756" s="5" t="s">
        <v>3510</v>
      </c>
      <c r="C1756" s="5" t="n">
        <v>251</v>
      </c>
      <c r="D1756" s="5" t="n">
        <v>9.97</v>
      </c>
      <c r="E1756" s="5" t="n">
        <v>59.76</v>
      </c>
      <c r="F1756" s="6" t="n">
        <v>1</v>
      </c>
      <c r="G1756" s="7" t="n">
        <v>0.012</v>
      </c>
    </row>
    <row r="1757" customFormat="false" ht="22.5" hidden="false" customHeight="false" outlineLevel="0" collapsed="false">
      <c r="A1757" s="4" t="s">
        <v>3511</v>
      </c>
      <c r="B1757" s="5" t="s">
        <v>3512</v>
      </c>
      <c r="C1757" s="5" t="n">
        <v>89</v>
      </c>
      <c r="D1757" s="5" t="n">
        <v>21.35</v>
      </c>
      <c r="E1757" s="5" t="n">
        <v>66.26</v>
      </c>
      <c r="F1757" s="6" t="n">
        <v>1</v>
      </c>
      <c r="G1757" s="7" t="n">
        <v>0.067</v>
      </c>
    </row>
    <row r="1758" customFormat="false" ht="15" hidden="false" customHeight="false" outlineLevel="0" collapsed="false">
      <c r="A1758" s="4" t="s">
        <v>3513</v>
      </c>
      <c r="B1758" s="5" t="s">
        <v>3514</v>
      </c>
      <c r="C1758" s="8" t="n">
        <v>24767</v>
      </c>
      <c r="D1758" s="5" t="n">
        <v>0</v>
      </c>
      <c r="E1758" s="5" t="n">
        <v>14.53</v>
      </c>
      <c r="F1758" s="6" t="n">
        <v>1</v>
      </c>
      <c r="G1758" s="7" t="n">
        <v>0</v>
      </c>
    </row>
    <row r="1759" customFormat="false" ht="15" hidden="false" customHeight="false" outlineLevel="0" collapsed="false">
      <c r="A1759" s="4" t="s">
        <v>3515</v>
      </c>
      <c r="B1759" s="5" t="s">
        <v>3516</v>
      </c>
      <c r="C1759" s="8" t="n">
        <v>1320</v>
      </c>
      <c r="D1759" s="5" t="n">
        <v>1.37</v>
      </c>
      <c r="E1759" s="5" t="n">
        <v>36.83</v>
      </c>
      <c r="F1759" s="6" t="n">
        <v>1</v>
      </c>
      <c r="G1759" s="7" t="n">
        <v>0</v>
      </c>
    </row>
    <row r="1760" customFormat="false" ht="15" hidden="false" customHeight="false" outlineLevel="0" collapsed="false">
      <c r="A1760" s="4" t="s">
        <v>3517</v>
      </c>
      <c r="B1760" s="5" t="s">
        <v>3518</v>
      </c>
      <c r="C1760" s="5" t="n">
        <v>102</v>
      </c>
      <c r="D1760" s="5" t="n">
        <v>5.13</v>
      </c>
      <c r="E1760" s="5" t="n">
        <v>54.32</v>
      </c>
      <c r="F1760" s="6" t="n">
        <v>1</v>
      </c>
      <c r="G1760" s="7" t="n">
        <v>0</v>
      </c>
    </row>
    <row r="1761" customFormat="false" ht="15" hidden="false" customHeight="false" outlineLevel="0" collapsed="false">
      <c r="A1761" s="4" t="s">
        <v>3519</v>
      </c>
      <c r="B1761" s="5" t="s">
        <v>3520</v>
      </c>
      <c r="C1761" s="5" t="n">
        <v>26</v>
      </c>
      <c r="D1761" s="5" t="n">
        <v>7.23</v>
      </c>
      <c r="E1761" s="5" t="n">
        <v>79.85</v>
      </c>
      <c r="F1761" s="6" t="n">
        <v>1</v>
      </c>
      <c r="G1761" s="7" t="n">
        <v>0</v>
      </c>
    </row>
    <row r="1762" customFormat="false" ht="15" hidden="false" customHeight="false" outlineLevel="0" collapsed="false">
      <c r="A1762" s="4" t="s">
        <v>3521</v>
      </c>
      <c r="B1762" s="5" t="s">
        <v>3522</v>
      </c>
      <c r="C1762" s="5" t="n">
        <v>26</v>
      </c>
      <c r="D1762" s="5" t="n">
        <v>14</v>
      </c>
      <c r="E1762" s="5" t="n">
        <v>81.19</v>
      </c>
      <c r="F1762" s="6" t="n">
        <v>1</v>
      </c>
      <c r="G1762" s="7" t="n">
        <v>0</v>
      </c>
    </row>
    <row r="1763" customFormat="false" ht="22.5" hidden="false" customHeight="false" outlineLevel="0" collapsed="false">
      <c r="A1763" s="4" t="s">
        <v>3523</v>
      </c>
      <c r="B1763" s="5" t="s">
        <v>3524</v>
      </c>
      <c r="C1763" s="5" t="n">
        <v>191</v>
      </c>
      <c r="D1763" s="5" t="n">
        <v>2.35</v>
      </c>
      <c r="E1763" s="5" t="n">
        <v>67.6</v>
      </c>
      <c r="F1763" s="6" t="n">
        <v>1</v>
      </c>
      <c r="G1763" s="7" t="n">
        <v>0</v>
      </c>
    </row>
    <row r="1764" customFormat="false" ht="22.5" hidden="false" customHeight="false" outlineLevel="0" collapsed="false">
      <c r="A1764" s="4" t="s">
        <v>3525</v>
      </c>
      <c r="B1764" s="5" t="s">
        <v>3526</v>
      </c>
      <c r="C1764" s="5" t="n">
        <v>35</v>
      </c>
      <c r="D1764" s="5" t="n">
        <v>6.49</v>
      </c>
      <c r="E1764" s="5" t="n">
        <v>69.8</v>
      </c>
      <c r="F1764" s="6" t="n">
        <v>1</v>
      </c>
      <c r="G1764" s="7" t="n">
        <v>0</v>
      </c>
    </row>
    <row r="1765" customFormat="false" ht="22.5" hidden="false" customHeight="false" outlineLevel="0" collapsed="false">
      <c r="A1765" s="4" t="s">
        <v>3527</v>
      </c>
      <c r="B1765" s="5" t="s">
        <v>3528</v>
      </c>
      <c r="C1765" s="5" t="n">
        <v>21</v>
      </c>
      <c r="D1765" s="5" t="n">
        <v>22.52</v>
      </c>
      <c r="E1765" s="5" t="n">
        <v>67.1</v>
      </c>
      <c r="F1765" s="6" t="n">
        <v>1</v>
      </c>
      <c r="G1765" s="7" t="n">
        <v>0</v>
      </c>
    </row>
    <row r="1766" customFormat="false" ht="22.5" hidden="false" customHeight="false" outlineLevel="0" collapsed="false">
      <c r="A1766" s="4" t="s">
        <v>3529</v>
      </c>
      <c r="B1766" s="5" t="s">
        <v>3530</v>
      </c>
      <c r="C1766" s="5" t="n">
        <v>11</v>
      </c>
      <c r="D1766" s="5" t="n">
        <v>19.82</v>
      </c>
      <c r="E1766" s="5" t="n">
        <v>77.27</v>
      </c>
      <c r="F1766" s="6" t="n">
        <v>1</v>
      </c>
      <c r="G1766" s="7" t="n">
        <v>0.364</v>
      </c>
    </row>
    <row r="1767" customFormat="false" ht="22.5" hidden="false" customHeight="false" outlineLevel="0" collapsed="false">
      <c r="A1767" s="4" t="s">
        <v>3531</v>
      </c>
      <c r="B1767" s="5" t="s">
        <v>3532</v>
      </c>
      <c r="C1767" s="5" t="n">
        <v>646</v>
      </c>
      <c r="D1767" s="5" t="n">
        <v>1.33</v>
      </c>
      <c r="E1767" s="5" t="n">
        <v>46.9</v>
      </c>
      <c r="F1767" s="6" t="n">
        <v>1</v>
      </c>
      <c r="G1767" s="7" t="n">
        <v>0.002</v>
      </c>
    </row>
    <row r="1768" customFormat="false" ht="22.5" hidden="false" customHeight="false" outlineLevel="0" collapsed="false">
      <c r="A1768" s="4" t="s">
        <v>3533</v>
      </c>
      <c r="B1768" s="5" t="s">
        <v>3534</v>
      </c>
      <c r="C1768" s="5" t="n">
        <v>124</v>
      </c>
      <c r="D1768" s="5" t="n">
        <v>5.58</v>
      </c>
      <c r="E1768" s="5" t="n">
        <v>61.58</v>
      </c>
      <c r="F1768" s="6" t="n">
        <v>1</v>
      </c>
      <c r="G1768" s="7" t="n">
        <v>0</v>
      </c>
    </row>
    <row r="1769" customFormat="false" ht="22.5" hidden="false" customHeight="false" outlineLevel="0" collapsed="false">
      <c r="A1769" s="4" t="s">
        <v>3535</v>
      </c>
      <c r="B1769" s="5" t="s">
        <v>3536</v>
      </c>
      <c r="C1769" s="5" t="n">
        <v>77</v>
      </c>
      <c r="D1769" s="5" t="n">
        <v>16.86</v>
      </c>
      <c r="E1769" s="5" t="n">
        <v>63.42</v>
      </c>
      <c r="F1769" s="6" t="n">
        <v>1</v>
      </c>
      <c r="G1769" s="7" t="n">
        <v>0.026</v>
      </c>
    </row>
    <row r="1770" customFormat="false" ht="22.5" hidden="false" customHeight="false" outlineLevel="0" collapsed="false">
      <c r="A1770" s="4" t="s">
        <v>3537</v>
      </c>
      <c r="B1770" s="5" t="s">
        <v>3538</v>
      </c>
      <c r="C1770" s="5" t="n">
        <v>89</v>
      </c>
      <c r="D1770" s="5" t="n">
        <v>28.93</v>
      </c>
      <c r="E1770" s="5" t="n">
        <v>64.71</v>
      </c>
      <c r="F1770" s="6" t="n">
        <v>1</v>
      </c>
      <c r="G1770" s="7" t="n">
        <v>0.09</v>
      </c>
    </row>
    <row r="1771" customFormat="false" ht="22.5" hidden="false" customHeight="false" outlineLevel="0" collapsed="false">
      <c r="A1771" s="4" t="s">
        <v>3539</v>
      </c>
      <c r="B1771" s="5" t="s">
        <v>3540</v>
      </c>
      <c r="C1771" s="8" t="n">
        <v>5499</v>
      </c>
      <c r="D1771" s="5" t="n">
        <v>4.35</v>
      </c>
      <c r="E1771" s="5" t="n">
        <v>64.08</v>
      </c>
      <c r="F1771" s="6" t="n">
        <v>1</v>
      </c>
      <c r="G1771" s="7" t="n">
        <v>0</v>
      </c>
    </row>
    <row r="1772" customFormat="false" ht="22.5" hidden="false" customHeight="false" outlineLevel="0" collapsed="false">
      <c r="A1772" s="4" t="s">
        <v>3541</v>
      </c>
      <c r="B1772" s="5" t="s">
        <v>3542</v>
      </c>
      <c r="C1772" s="8" t="n">
        <v>2018</v>
      </c>
      <c r="D1772" s="5" t="n">
        <v>6.68</v>
      </c>
      <c r="E1772" s="5" t="n">
        <v>65.18</v>
      </c>
      <c r="F1772" s="6" t="n">
        <v>1</v>
      </c>
      <c r="G1772" s="7" t="n">
        <v>0.001</v>
      </c>
    </row>
    <row r="1773" customFormat="false" ht="22.5" hidden="false" customHeight="false" outlineLevel="0" collapsed="false">
      <c r="A1773" s="4" t="s">
        <v>3543</v>
      </c>
      <c r="B1773" s="5" t="s">
        <v>3544</v>
      </c>
      <c r="C1773" s="5" t="n">
        <v>633</v>
      </c>
      <c r="D1773" s="5" t="n">
        <v>10.47</v>
      </c>
      <c r="E1773" s="5" t="n">
        <v>65.27</v>
      </c>
      <c r="F1773" s="6" t="n">
        <v>1</v>
      </c>
      <c r="G1773" s="7" t="n">
        <v>0.005</v>
      </c>
    </row>
    <row r="1774" customFormat="false" ht="22.5" hidden="false" customHeight="false" outlineLevel="0" collapsed="false">
      <c r="A1774" s="4" t="s">
        <v>3545</v>
      </c>
      <c r="B1774" s="5" t="s">
        <v>3546</v>
      </c>
      <c r="C1774" s="5" t="n">
        <v>203</v>
      </c>
      <c r="D1774" s="5" t="n">
        <v>20.54</v>
      </c>
      <c r="E1774" s="5" t="n">
        <v>67.25</v>
      </c>
      <c r="F1774" s="6" t="n">
        <v>1</v>
      </c>
      <c r="G1774" s="7" t="n">
        <v>0.034</v>
      </c>
    </row>
    <row r="1775" customFormat="false" ht="22.5" hidden="false" customHeight="false" outlineLevel="0" collapsed="false">
      <c r="A1775" s="4" t="s">
        <v>3547</v>
      </c>
      <c r="B1775" s="5" t="s">
        <v>3548</v>
      </c>
      <c r="C1775" s="5" t="n">
        <v>706</v>
      </c>
      <c r="D1775" s="5" t="n">
        <v>6.43</v>
      </c>
      <c r="E1775" s="5" t="n">
        <v>67.71</v>
      </c>
      <c r="F1775" s="6" t="n">
        <v>1</v>
      </c>
      <c r="G1775" s="7" t="n">
        <v>0.001</v>
      </c>
    </row>
    <row r="1776" customFormat="false" ht="22.5" hidden="false" customHeight="false" outlineLevel="0" collapsed="false">
      <c r="A1776" s="4" t="s">
        <v>3549</v>
      </c>
      <c r="B1776" s="5" t="s">
        <v>3550</v>
      </c>
      <c r="C1776" s="5" t="n">
        <v>868</v>
      </c>
      <c r="D1776" s="5" t="n">
        <v>7.75</v>
      </c>
      <c r="E1776" s="5" t="n">
        <v>70.3</v>
      </c>
      <c r="F1776" s="6" t="n">
        <v>1</v>
      </c>
      <c r="G1776" s="7" t="n">
        <v>0.001</v>
      </c>
    </row>
    <row r="1777" customFormat="false" ht="22.5" hidden="false" customHeight="false" outlineLevel="0" collapsed="false">
      <c r="A1777" s="4" t="s">
        <v>3551</v>
      </c>
      <c r="B1777" s="5" t="s">
        <v>3552</v>
      </c>
      <c r="C1777" s="5" t="n">
        <v>389</v>
      </c>
      <c r="D1777" s="5" t="n">
        <v>9.91</v>
      </c>
      <c r="E1777" s="5" t="n">
        <v>74.94</v>
      </c>
      <c r="F1777" s="6" t="n">
        <v>1</v>
      </c>
      <c r="G1777" s="7" t="n">
        <v>0</v>
      </c>
    </row>
    <row r="1778" customFormat="false" ht="22.5" hidden="false" customHeight="false" outlineLevel="0" collapsed="false">
      <c r="A1778" s="4" t="s">
        <v>3553</v>
      </c>
      <c r="B1778" s="5" t="s">
        <v>3554</v>
      </c>
      <c r="C1778" s="5" t="n">
        <v>131</v>
      </c>
      <c r="D1778" s="5" t="n">
        <v>17.34</v>
      </c>
      <c r="E1778" s="5" t="n">
        <v>77.66</v>
      </c>
      <c r="F1778" s="6" t="n">
        <v>1</v>
      </c>
      <c r="G1778" s="7" t="n">
        <v>0.053</v>
      </c>
    </row>
    <row r="1779" customFormat="false" ht="15" hidden="false" customHeight="false" outlineLevel="0" collapsed="false">
      <c r="A1779" s="4" t="s">
        <v>3555</v>
      </c>
      <c r="B1779" s="5" t="s">
        <v>3556</v>
      </c>
      <c r="C1779" s="8" t="n">
        <v>2414</v>
      </c>
      <c r="D1779" s="5" t="n">
        <v>0</v>
      </c>
      <c r="E1779" s="5" t="n">
        <v>41.87</v>
      </c>
      <c r="F1779" s="6" t="n">
        <v>1</v>
      </c>
      <c r="G1779" s="7" t="n">
        <v>0</v>
      </c>
    </row>
    <row r="1780" customFormat="false" ht="15" hidden="false" customHeight="false" outlineLevel="0" collapsed="false">
      <c r="A1780" s="4" t="s">
        <v>3557</v>
      </c>
      <c r="B1780" s="5" t="s">
        <v>3558</v>
      </c>
      <c r="C1780" s="5" t="n">
        <v>35</v>
      </c>
      <c r="D1780" s="5" t="n">
        <v>1.23</v>
      </c>
      <c r="E1780" s="5" t="n">
        <v>44.31</v>
      </c>
      <c r="F1780" s="6" t="n">
        <v>1</v>
      </c>
      <c r="G1780" s="7" t="n">
        <v>0</v>
      </c>
    </row>
    <row r="1781" customFormat="false" ht="22.5" hidden="false" customHeight="false" outlineLevel="0" collapsed="false">
      <c r="A1781" s="4" t="s">
        <v>3559</v>
      </c>
      <c r="B1781" s="5" t="s">
        <v>3560</v>
      </c>
      <c r="C1781" s="5" t="n">
        <v>339</v>
      </c>
      <c r="D1781" s="5" t="n">
        <v>0.19</v>
      </c>
      <c r="E1781" s="5" t="n">
        <v>62.5</v>
      </c>
      <c r="F1781" s="6" t="n">
        <v>1</v>
      </c>
      <c r="G1781" s="7" t="n">
        <v>0.003</v>
      </c>
    </row>
    <row r="1782" customFormat="false" ht="22.5" hidden="false" customHeight="false" outlineLevel="0" collapsed="false">
      <c r="A1782" s="4" t="s">
        <v>3561</v>
      </c>
      <c r="B1782" s="5" t="s">
        <v>3562</v>
      </c>
      <c r="C1782" s="5" t="n">
        <v>134</v>
      </c>
      <c r="D1782" s="5" t="n">
        <v>0.25</v>
      </c>
      <c r="E1782" s="5" t="n">
        <v>68.03</v>
      </c>
      <c r="F1782" s="6" t="n">
        <v>1</v>
      </c>
      <c r="G1782" s="7" t="n">
        <v>0</v>
      </c>
    </row>
    <row r="1783" customFormat="false" ht="15" hidden="false" customHeight="false" outlineLevel="0" collapsed="false">
      <c r="A1783" s="4" t="s">
        <v>3563</v>
      </c>
      <c r="B1783" s="5" t="s">
        <v>3564</v>
      </c>
      <c r="C1783" s="8" t="n">
        <v>5154</v>
      </c>
      <c r="D1783" s="5" t="n">
        <v>0</v>
      </c>
      <c r="E1783" s="5" t="n">
        <v>67.74</v>
      </c>
      <c r="F1783" s="6" t="n">
        <v>1</v>
      </c>
      <c r="G1783" s="7" t="n">
        <v>0</v>
      </c>
    </row>
    <row r="1784" customFormat="false" ht="15" hidden="false" customHeight="false" outlineLevel="0" collapsed="false">
      <c r="A1784" s="4" t="s">
        <v>3565</v>
      </c>
      <c r="B1784" s="5" t="s">
        <v>3566</v>
      </c>
      <c r="C1784" s="8" t="n">
        <v>1070</v>
      </c>
      <c r="D1784" s="5" t="n">
        <v>0.5</v>
      </c>
      <c r="E1784" s="5" t="n">
        <v>69.52</v>
      </c>
      <c r="F1784" s="6" t="n">
        <v>1</v>
      </c>
      <c r="G1784" s="7" t="n">
        <v>0.101</v>
      </c>
    </row>
    <row r="1785" customFormat="false" ht="15" hidden="false" customHeight="false" outlineLevel="0" collapsed="false">
      <c r="A1785" s="4" t="s">
        <v>3567</v>
      </c>
      <c r="B1785" s="5" t="s">
        <v>3568</v>
      </c>
      <c r="C1785" s="5" t="n">
        <v>631</v>
      </c>
      <c r="D1785" s="5" t="n">
        <v>2.68</v>
      </c>
      <c r="E1785" s="5" t="n">
        <v>69.72</v>
      </c>
      <c r="F1785" s="6" t="n">
        <v>1</v>
      </c>
      <c r="G1785" s="7" t="n">
        <v>0.074</v>
      </c>
    </row>
    <row r="1786" customFormat="false" ht="15" hidden="false" customHeight="false" outlineLevel="0" collapsed="false">
      <c r="A1786" s="4" t="s">
        <v>3569</v>
      </c>
      <c r="B1786" s="5" t="s">
        <v>3570</v>
      </c>
      <c r="C1786" s="5" t="n">
        <v>604</v>
      </c>
      <c r="D1786" s="5" t="n">
        <v>7.87</v>
      </c>
      <c r="E1786" s="5" t="n">
        <v>76.3</v>
      </c>
      <c r="F1786" s="6" t="n">
        <v>1</v>
      </c>
      <c r="G1786" s="7" t="n">
        <v>0.118</v>
      </c>
    </row>
    <row r="1787" customFormat="false" ht="15" hidden="false" customHeight="false" outlineLevel="0" collapsed="false">
      <c r="A1787" s="4" t="s">
        <v>3571</v>
      </c>
      <c r="B1787" s="5" t="s">
        <v>3572</v>
      </c>
      <c r="C1787" s="8" t="n">
        <v>1098</v>
      </c>
      <c r="D1787" s="5" t="n">
        <v>14.37</v>
      </c>
      <c r="E1787" s="5" t="n">
        <v>77.81</v>
      </c>
      <c r="F1787" s="6" t="n">
        <v>1</v>
      </c>
      <c r="G1787" s="7" t="n">
        <v>0.279</v>
      </c>
    </row>
    <row r="1788" customFormat="false" ht="15" hidden="false" customHeight="false" outlineLevel="0" collapsed="false">
      <c r="A1788" s="4" t="s">
        <v>3573</v>
      </c>
      <c r="B1788" s="5" t="s">
        <v>3574</v>
      </c>
      <c r="C1788" s="5" t="n">
        <v>313</v>
      </c>
      <c r="D1788" s="5" t="n">
        <v>20.15</v>
      </c>
      <c r="E1788" s="5" t="n">
        <v>77.27</v>
      </c>
      <c r="F1788" s="6" t="n">
        <v>1</v>
      </c>
      <c r="G1788" s="7" t="n">
        <v>0.454</v>
      </c>
    </row>
    <row r="1789" customFormat="false" ht="15" hidden="false" customHeight="false" outlineLevel="0" collapsed="false">
      <c r="A1789" s="4" t="s">
        <v>3575</v>
      </c>
      <c r="B1789" s="5" t="s">
        <v>3576</v>
      </c>
      <c r="C1789" s="5" t="n">
        <v>846</v>
      </c>
      <c r="D1789" s="5" t="n">
        <v>0.57</v>
      </c>
      <c r="E1789" s="5" t="n">
        <v>72.63</v>
      </c>
      <c r="F1789" s="6" t="n">
        <v>1</v>
      </c>
      <c r="G1789" s="7" t="n">
        <v>0</v>
      </c>
    </row>
    <row r="1790" customFormat="false" ht="15" hidden="false" customHeight="false" outlineLevel="0" collapsed="false">
      <c r="A1790" s="4" t="s">
        <v>3577</v>
      </c>
      <c r="B1790" s="5" t="s">
        <v>3578</v>
      </c>
      <c r="C1790" s="5" t="n">
        <v>480</v>
      </c>
      <c r="D1790" s="5" t="n">
        <v>2.26</v>
      </c>
      <c r="E1790" s="5" t="n">
        <v>71.86</v>
      </c>
      <c r="F1790" s="6" t="n">
        <v>1</v>
      </c>
      <c r="G1790" s="7" t="n">
        <v>0.004</v>
      </c>
    </row>
    <row r="1791" customFormat="false" ht="15" hidden="false" customHeight="false" outlineLevel="0" collapsed="false">
      <c r="A1791" s="4" t="s">
        <v>3579</v>
      </c>
      <c r="B1791" s="5" t="s">
        <v>3580</v>
      </c>
      <c r="C1791" s="5" t="n">
        <v>510</v>
      </c>
      <c r="D1791" s="5" t="n">
        <v>4.42</v>
      </c>
      <c r="E1791" s="5" t="n">
        <v>71.85</v>
      </c>
      <c r="F1791" s="6" t="n">
        <v>1</v>
      </c>
      <c r="G1791" s="7" t="n">
        <v>0</v>
      </c>
    </row>
    <row r="1792" customFormat="false" ht="15" hidden="false" customHeight="false" outlineLevel="0" collapsed="false">
      <c r="A1792" s="4" t="s">
        <v>3581</v>
      </c>
      <c r="B1792" s="5" t="s">
        <v>3582</v>
      </c>
      <c r="C1792" s="5" t="n">
        <v>375</v>
      </c>
      <c r="D1792" s="5" t="n">
        <v>8.09</v>
      </c>
      <c r="E1792" s="5" t="n">
        <v>80.48</v>
      </c>
      <c r="F1792" s="6" t="n">
        <v>1</v>
      </c>
      <c r="G1792" s="7" t="n">
        <v>0.003</v>
      </c>
    </row>
    <row r="1793" customFormat="false" ht="15" hidden="false" customHeight="false" outlineLevel="0" collapsed="false">
      <c r="A1793" s="4" t="s">
        <v>3583</v>
      </c>
      <c r="B1793" s="5" t="s">
        <v>3584</v>
      </c>
      <c r="C1793" s="5" t="n">
        <v>206</v>
      </c>
      <c r="D1793" s="5" t="n">
        <v>12.59</v>
      </c>
      <c r="E1793" s="5" t="n">
        <v>85.47</v>
      </c>
      <c r="F1793" s="6" t="n">
        <v>1</v>
      </c>
      <c r="G1793" s="7" t="n">
        <v>0.019</v>
      </c>
    </row>
    <row r="1794" customFormat="false" ht="15" hidden="false" customHeight="false" outlineLevel="0" collapsed="false">
      <c r="A1794" s="4" t="s">
        <v>3585</v>
      </c>
      <c r="B1794" s="5" t="s">
        <v>3586</v>
      </c>
      <c r="C1794" s="8" t="n">
        <v>3544</v>
      </c>
      <c r="D1794" s="5" t="n">
        <v>0</v>
      </c>
      <c r="E1794" s="5" t="n">
        <v>31.32</v>
      </c>
      <c r="F1794" s="6" t="n">
        <v>1</v>
      </c>
      <c r="G1794" s="7" t="n">
        <v>0</v>
      </c>
    </row>
    <row r="1795" customFormat="false" ht="15" hidden="false" customHeight="false" outlineLevel="0" collapsed="false">
      <c r="A1795" s="4" t="s">
        <v>3587</v>
      </c>
      <c r="B1795" s="5" t="s">
        <v>3588</v>
      </c>
      <c r="C1795" s="8" t="n">
        <v>1761</v>
      </c>
      <c r="D1795" s="5" t="n">
        <v>1.41</v>
      </c>
      <c r="E1795" s="5" t="n">
        <v>32.62</v>
      </c>
      <c r="F1795" s="6" t="n">
        <v>1</v>
      </c>
      <c r="G1795" s="7" t="n">
        <v>0.001</v>
      </c>
    </row>
    <row r="1796" customFormat="false" ht="15" hidden="false" customHeight="false" outlineLevel="0" collapsed="false">
      <c r="A1796" s="4" t="s">
        <v>3589</v>
      </c>
      <c r="B1796" s="5" t="s">
        <v>3590</v>
      </c>
      <c r="C1796" s="5" t="n">
        <v>323</v>
      </c>
      <c r="D1796" s="5" t="n">
        <v>5.18</v>
      </c>
      <c r="E1796" s="5" t="n">
        <v>59.6</v>
      </c>
      <c r="F1796" s="6" t="n">
        <v>1</v>
      </c>
      <c r="G1796" s="7" t="n">
        <v>0.003</v>
      </c>
    </row>
    <row r="1797" customFormat="false" ht="15" hidden="false" customHeight="false" outlineLevel="0" collapsed="false">
      <c r="A1797" s="4" t="s">
        <v>3591</v>
      </c>
      <c r="B1797" s="5" t="s">
        <v>3592</v>
      </c>
      <c r="C1797" s="5" t="n">
        <v>161</v>
      </c>
      <c r="D1797" s="5" t="n">
        <v>8.75</v>
      </c>
      <c r="E1797" s="5" t="n">
        <v>72.92</v>
      </c>
      <c r="F1797" s="6" t="n">
        <v>1</v>
      </c>
      <c r="G1797" s="7" t="n">
        <v>0.006</v>
      </c>
    </row>
    <row r="1798" customFormat="false" ht="15" hidden="false" customHeight="false" outlineLevel="0" collapsed="false">
      <c r="A1798" s="4" t="s">
        <v>3593</v>
      </c>
      <c r="B1798" s="5" t="s">
        <v>3594</v>
      </c>
      <c r="C1798" s="5" t="n">
        <v>65</v>
      </c>
      <c r="D1798" s="5" t="n">
        <v>12.11</v>
      </c>
      <c r="E1798" s="5" t="n">
        <v>79.22</v>
      </c>
      <c r="F1798" s="6" t="n">
        <v>1</v>
      </c>
      <c r="G1798" s="7" t="n">
        <v>0.092</v>
      </c>
    </row>
    <row r="1799" customFormat="false" ht="15" hidden="false" customHeight="false" outlineLevel="0" collapsed="false">
      <c r="A1799" s="4" t="s">
        <v>3595</v>
      </c>
      <c r="B1799" s="5" t="s">
        <v>3596</v>
      </c>
      <c r="C1799" s="8" t="n">
        <v>5008</v>
      </c>
      <c r="D1799" s="5" t="n">
        <v>0.67</v>
      </c>
      <c r="E1799" s="5" t="n">
        <v>62.88</v>
      </c>
      <c r="F1799" s="6" t="n">
        <v>1</v>
      </c>
      <c r="G1799" s="7" t="n">
        <v>0.011</v>
      </c>
    </row>
    <row r="1800" customFormat="false" ht="15" hidden="false" customHeight="false" outlineLevel="0" collapsed="false">
      <c r="A1800" s="4" t="s">
        <v>3597</v>
      </c>
      <c r="B1800" s="5" t="s">
        <v>3598</v>
      </c>
      <c r="C1800" s="8" t="n">
        <v>4775</v>
      </c>
      <c r="D1800" s="5" t="n">
        <v>3.11</v>
      </c>
      <c r="E1800" s="5" t="n">
        <v>61.29</v>
      </c>
      <c r="F1800" s="6" t="n">
        <v>1</v>
      </c>
      <c r="G1800" s="7" t="n">
        <v>0.008</v>
      </c>
    </row>
    <row r="1801" customFormat="false" ht="15" hidden="false" customHeight="false" outlineLevel="0" collapsed="false">
      <c r="A1801" s="4" t="s">
        <v>3599</v>
      </c>
      <c r="B1801" s="5" t="s">
        <v>3600</v>
      </c>
      <c r="C1801" s="8" t="n">
        <v>6720</v>
      </c>
      <c r="D1801" s="5" t="n">
        <v>5.23</v>
      </c>
      <c r="E1801" s="5" t="n">
        <v>68.42</v>
      </c>
      <c r="F1801" s="6" t="n">
        <v>1</v>
      </c>
      <c r="G1801" s="7" t="n">
        <v>0.005</v>
      </c>
    </row>
    <row r="1802" customFormat="false" ht="15" hidden="false" customHeight="false" outlineLevel="0" collapsed="false">
      <c r="A1802" s="4" t="s">
        <v>3601</v>
      </c>
      <c r="B1802" s="5" t="s">
        <v>3602</v>
      </c>
      <c r="C1802" s="8" t="n">
        <v>6669</v>
      </c>
      <c r="D1802" s="5" t="n">
        <v>8.73</v>
      </c>
      <c r="E1802" s="5" t="n">
        <v>76.11</v>
      </c>
      <c r="F1802" s="6" t="n">
        <v>1</v>
      </c>
      <c r="G1802" s="7" t="n">
        <v>0.011</v>
      </c>
    </row>
    <row r="1803" customFormat="false" ht="15" hidden="false" customHeight="false" outlineLevel="0" collapsed="false">
      <c r="A1803" s="4" t="s">
        <v>3603</v>
      </c>
      <c r="B1803" s="5" t="s">
        <v>3604</v>
      </c>
      <c r="C1803" s="8" t="n">
        <v>7349</v>
      </c>
      <c r="D1803" s="5" t="n">
        <v>13.32</v>
      </c>
      <c r="E1803" s="5" t="n">
        <v>82.81</v>
      </c>
      <c r="F1803" s="6" t="n">
        <v>1</v>
      </c>
      <c r="G1803" s="7" t="n">
        <v>0.048</v>
      </c>
    </row>
    <row r="1804" customFormat="false" ht="22.5" hidden="false" customHeight="false" outlineLevel="0" collapsed="false">
      <c r="A1804" s="4" t="s">
        <v>3605</v>
      </c>
      <c r="B1804" s="5" t="s">
        <v>3606</v>
      </c>
      <c r="C1804" s="5" t="n">
        <v>502</v>
      </c>
      <c r="D1804" s="5" t="n">
        <v>0</v>
      </c>
      <c r="E1804" s="5" t="n">
        <v>34.8</v>
      </c>
      <c r="F1804" s="6" t="n">
        <v>1</v>
      </c>
      <c r="G1804" s="7" t="n">
        <v>0.002</v>
      </c>
    </row>
    <row r="1805" customFormat="false" ht="15" hidden="false" customHeight="false" outlineLevel="0" collapsed="false">
      <c r="A1805" s="4" t="s">
        <v>3607</v>
      </c>
      <c r="B1805" s="5" t="s">
        <v>3608</v>
      </c>
      <c r="C1805" s="5" t="n">
        <v>696</v>
      </c>
      <c r="D1805" s="5" t="n">
        <v>1.57</v>
      </c>
      <c r="E1805" s="5" t="n">
        <v>37.05</v>
      </c>
      <c r="F1805" s="6" t="n">
        <v>1</v>
      </c>
      <c r="G1805" s="7" t="n">
        <v>0.004</v>
      </c>
    </row>
    <row r="1806" customFormat="false" ht="15" hidden="false" customHeight="false" outlineLevel="0" collapsed="false">
      <c r="A1806" s="4" t="s">
        <v>3609</v>
      </c>
      <c r="B1806" s="5" t="s">
        <v>3610</v>
      </c>
      <c r="C1806" s="5" t="n">
        <v>167</v>
      </c>
      <c r="D1806" s="5" t="n">
        <v>5.1</v>
      </c>
      <c r="E1806" s="5" t="n">
        <v>52.13</v>
      </c>
      <c r="F1806" s="6" t="n">
        <v>1</v>
      </c>
      <c r="G1806" s="7" t="n">
        <v>0.024</v>
      </c>
    </row>
    <row r="1807" customFormat="false" ht="15" hidden="false" customHeight="false" outlineLevel="0" collapsed="false">
      <c r="A1807" s="4" t="s">
        <v>3611</v>
      </c>
      <c r="B1807" s="5" t="s">
        <v>3612</v>
      </c>
      <c r="C1807" s="5" t="n">
        <v>256</v>
      </c>
      <c r="D1807" s="5" t="n">
        <v>9.08</v>
      </c>
      <c r="E1807" s="5" t="n">
        <v>68.09</v>
      </c>
      <c r="F1807" s="6" t="n">
        <v>1</v>
      </c>
      <c r="G1807" s="7" t="n">
        <v>0.008</v>
      </c>
    </row>
    <row r="1808" customFormat="false" ht="15" hidden="false" customHeight="false" outlineLevel="0" collapsed="false">
      <c r="A1808" s="4" t="s">
        <v>3613</v>
      </c>
      <c r="B1808" s="5" t="s">
        <v>3614</v>
      </c>
      <c r="C1808" s="5" t="n">
        <v>64</v>
      </c>
      <c r="D1808" s="5" t="n">
        <v>11.83</v>
      </c>
      <c r="E1808" s="5" t="n">
        <v>67.72</v>
      </c>
      <c r="F1808" s="6" t="n">
        <v>1</v>
      </c>
      <c r="G1808" s="7" t="n">
        <v>0.094</v>
      </c>
    </row>
    <row r="1809" customFormat="false" ht="15" hidden="false" customHeight="false" outlineLevel="0" collapsed="false">
      <c r="A1809" s="4" t="s">
        <v>3615</v>
      </c>
      <c r="B1809" s="5" t="s">
        <v>3616</v>
      </c>
      <c r="C1809" s="5" t="n">
        <v>910</v>
      </c>
      <c r="D1809" s="5" t="n">
        <v>0.28</v>
      </c>
      <c r="E1809" s="5" t="n">
        <v>56.05</v>
      </c>
      <c r="F1809" s="6" t="n">
        <v>1</v>
      </c>
      <c r="G1809" s="7" t="n">
        <v>0</v>
      </c>
    </row>
    <row r="1810" customFormat="false" ht="15" hidden="false" customHeight="false" outlineLevel="0" collapsed="false">
      <c r="A1810" s="4" t="s">
        <v>3617</v>
      </c>
      <c r="B1810" s="5" t="s">
        <v>3618</v>
      </c>
      <c r="C1810" s="5" t="n">
        <v>376</v>
      </c>
      <c r="D1810" s="5" t="n">
        <v>0.17</v>
      </c>
      <c r="E1810" s="5" t="n">
        <v>40.04</v>
      </c>
      <c r="F1810" s="6" t="n">
        <v>1</v>
      </c>
      <c r="G1810" s="7" t="n">
        <v>0</v>
      </c>
    </row>
    <row r="1811" customFormat="false" ht="15" hidden="false" customHeight="false" outlineLevel="0" collapsed="false">
      <c r="A1811" s="4" t="s">
        <v>3619</v>
      </c>
      <c r="B1811" s="5" t="s">
        <v>3620</v>
      </c>
      <c r="C1811" s="8" t="n">
        <v>19137</v>
      </c>
      <c r="D1811" s="5" t="n">
        <v>2.8</v>
      </c>
      <c r="E1811" s="5" t="n">
        <v>51.31</v>
      </c>
      <c r="F1811" s="6" t="n">
        <v>0</v>
      </c>
      <c r="G1811" s="7" t="n">
        <v>0</v>
      </c>
    </row>
    <row r="1812" customFormat="false" ht="15" hidden="false" customHeight="false" outlineLevel="0" collapsed="false">
      <c r="A1812" s="4" t="s">
        <v>3621</v>
      </c>
      <c r="B1812" s="5" t="s">
        <v>3622</v>
      </c>
      <c r="C1812" s="8" t="n">
        <v>2932</v>
      </c>
      <c r="D1812" s="5" t="n">
        <v>4.77</v>
      </c>
      <c r="E1812" s="5" t="n">
        <v>57.7</v>
      </c>
      <c r="F1812" s="6" t="n">
        <v>0</v>
      </c>
      <c r="G1812" s="7" t="n">
        <v>0</v>
      </c>
    </row>
    <row r="1813" customFormat="false" ht="15" hidden="false" customHeight="false" outlineLevel="0" collapsed="false">
      <c r="A1813" s="4" t="s">
        <v>3623</v>
      </c>
      <c r="B1813" s="5" t="s">
        <v>3624</v>
      </c>
      <c r="C1813" s="5" t="n">
        <v>597</v>
      </c>
      <c r="D1813" s="5" t="n">
        <v>7.79</v>
      </c>
      <c r="E1813" s="5" t="n">
        <v>62.98</v>
      </c>
      <c r="F1813" s="6" t="n">
        <v>0</v>
      </c>
      <c r="G1813" s="7" t="n">
        <v>0.002</v>
      </c>
    </row>
    <row r="1814" customFormat="false" ht="15" hidden="false" customHeight="false" outlineLevel="0" collapsed="false">
      <c r="A1814" s="4" t="s">
        <v>3625</v>
      </c>
      <c r="B1814" s="5" t="s">
        <v>3626</v>
      </c>
      <c r="C1814" s="5" t="n">
        <v>79</v>
      </c>
      <c r="D1814" s="5" t="n">
        <v>19.82</v>
      </c>
      <c r="E1814" s="5" t="n">
        <v>58.96</v>
      </c>
      <c r="F1814" s="6" t="n">
        <v>0</v>
      </c>
      <c r="G1814" s="7" t="n">
        <v>0.013</v>
      </c>
    </row>
    <row r="1815" customFormat="false" ht="15" hidden="false" customHeight="false" outlineLevel="0" collapsed="false">
      <c r="A1815" s="4" t="s">
        <v>3627</v>
      </c>
      <c r="B1815" s="5" t="s">
        <v>3628</v>
      </c>
      <c r="C1815" s="8" t="n">
        <v>1176</v>
      </c>
      <c r="D1815" s="5" t="n">
        <v>0</v>
      </c>
      <c r="E1815" s="5" t="n">
        <v>59.42</v>
      </c>
      <c r="F1815" s="6" t="n">
        <v>0</v>
      </c>
      <c r="G1815" s="7" t="n">
        <v>0</v>
      </c>
    </row>
    <row r="1816" customFormat="false" ht="15" hidden="false" customHeight="false" outlineLevel="0" collapsed="false">
      <c r="A1816" s="4" t="s">
        <v>3629</v>
      </c>
      <c r="B1816" s="5" t="s">
        <v>3630</v>
      </c>
      <c r="C1816" s="8" t="n">
        <v>8737</v>
      </c>
      <c r="D1816" s="5" t="n">
        <v>2.48</v>
      </c>
      <c r="E1816" s="5" t="n">
        <v>64.51</v>
      </c>
      <c r="F1816" s="6" t="n">
        <v>0</v>
      </c>
      <c r="G1816" s="7" t="n">
        <v>0</v>
      </c>
    </row>
    <row r="1817" customFormat="false" ht="15" hidden="false" customHeight="false" outlineLevel="0" collapsed="false">
      <c r="A1817" s="4" t="s">
        <v>3631</v>
      </c>
      <c r="B1817" s="5" t="s">
        <v>3632</v>
      </c>
      <c r="C1817" s="8" t="n">
        <v>1211</v>
      </c>
      <c r="D1817" s="5" t="n">
        <v>4.73</v>
      </c>
      <c r="E1817" s="5" t="n">
        <v>67.94</v>
      </c>
      <c r="F1817" s="6" t="n">
        <v>0</v>
      </c>
      <c r="G1817" s="7" t="n">
        <v>0</v>
      </c>
    </row>
    <row r="1818" customFormat="false" ht="15" hidden="false" customHeight="false" outlineLevel="0" collapsed="false">
      <c r="A1818" s="4" t="s">
        <v>3633</v>
      </c>
      <c r="B1818" s="5" t="s">
        <v>3634</v>
      </c>
      <c r="C1818" s="5" t="n">
        <v>157</v>
      </c>
      <c r="D1818" s="5" t="n">
        <v>9.48</v>
      </c>
      <c r="E1818" s="5" t="n">
        <v>68.21</v>
      </c>
      <c r="F1818" s="6" t="n">
        <v>0</v>
      </c>
      <c r="G1818" s="7" t="n">
        <v>0</v>
      </c>
    </row>
    <row r="1819" customFormat="false" ht="15" hidden="false" customHeight="false" outlineLevel="0" collapsed="false">
      <c r="A1819" s="4" t="s">
        <v>3635</v>
      </c>
      <c r="B1819" s="5" t="s">
        <v>3636</v>
      </c>
      <c r="C1819" s="5" t="n">
        <v>42</v>
      </c>
      <c r="D1819" s="5" t="n">
        <v>16.31</v>
      </c>
      <c r="E1819" s="5" t="n">
        <v>69.33</v>
      </c>
      <c r="F1819" s="6" t="n">
        <v>0</v>
      </c>
      <c r="G1819" s="7" t="n">
        <v>0</v>
      </c>
    </row>
    <row r="1820" customFormat="false" ht="15" hidden="false" customHeight="false" outlineLevel="0" collapsed="false">
      <c r="A1820" s="4" t="s">
        <v>3637</v>
      </c>
      <c r="B1820" s="5" t="s">
        <v>3638</v>
      </c>
      <c r="C1820" s="8" t="n">
        <v>3079</v>
      </c>
      <c r="D1820" s="5" t="n">
        <v>1.45</v>
      </c>
      <c r="E1820" s="5" t="n">
        <v>50.38</v>
      </c>
      <c r="F1820" s="6" t="n">
        <v>0</v>
      </c>
      <c r="G1820" s="7" t="n">
        <v>0</v>
      </c>
    </row>
    <row r="1821" customFormat="false" ht="15" hidden="false" customHeight="false" outlineLevel="0" collapsed="false">
      <c r="A1821" s="4" t="s">
        <v>3639</v>
      </c>
      <c r="B1821" s="5" t="s">
        <v>3640</v>
      </c>
      <c r="C1821" s="5" t="n">
        <v>494</v>
      </c>
      <c r="D1821" s="5" t="n">
        <v>5.76</v>
      </c>
      <c r="E1821" s="5" t="n">
        <v>53.95</v>
      </c>
      <c r="F1821" s="6" t="n">
        <v>0</v>
      </c>
      <c r="G1821" s="7" t="n">
        <v>0.002</v>
      </c>
    </row>
    <row r="1822" customFormat="false" ht="15" hidden="false" customHeight="false" outlineLevel="0" collapsed="false">
      <c r="A1822" s="4" t="s">
        <v>3641</v>
      </c>
      <c r="B1822" s="5" t="s">
        <v>3642</v>
      </c>
      <c r="C1822" s="5" t="n">
        <v>226</v>
      </c>
      <c r="D1822" s="5" t="n">
        <v>11.37</v>
      </c>
      <c r="E1822" s="5" t="n">
        <v>62.53</v>
      </c>
      <c r="F1822" s="6" t="n">
        <v>0</v>
      </c>
      <c r="G1822" s="7" t="n">
        <v>0.027</v>
      </c>
    </row>
    <row r="1823" customFormat="false" ht="15" hidden="false" customHeight="false" outlineLevel="0" collapsed="false">
      <c r="A1823" s="4" t="s">
        <v>3643</v>
      </c>
      <c r="B1823" s="5" t="s">
        <v>3644</v>
      </c>
      <c r="C1823" s="5" t="n">
        <v>87</v>
      </c>
      <c r="D1823" s="5" t="n">
        <v>25.92</v>
      </c>
      <c r="E1823" s="5" t="n">
        <v>71.25</v>
      </c>
      <c r="F1823" s="6" t="n">
        <v>0</v>
      </c>
      <c r="G1823" s="7" t="n">
        <v>0.103</v>
      </c>
    </row>
    <row r="1824" customFormat="false" ht="15" hidden="false" customHeight="false" outlineLevel="0" collapsed="false">
      <c r="A1824" s="4" t="s">
        <v>3645</v>
      </c>
      <c r="B1824" s="5" t="s">
        <v>3646</v>
      </c>
      <c r="C1824" s="8" t="n">
        <v>5084</v>
      </c>
      <c r="D1824" s="5" t="n">
        <v>0</v>
      </c>
      <c r="E1824" s="5" t="n">
        <v>40.18</v>
      </c>
      <c r="F1824" s="6" t="n">
        <v>0</v>
      </c>
      <c r="G1824" s="7" t="n">
        <v>0</v>
      </c>
    </row>
    <row r="1825" customFormat="false" ht="15" hidden="false" customHeight="false" outlineLevel="0" collapsed="false">
      <c r="A1825" s="4" t="s">
        <v>3647</v>
      </c>
      <c r="B1825" s="5" t="s">
        <v>3648</v>
      </c>
      <c r="C1825" s="8" t="n">
        <v>2152</v>
      </c>
      <c r="D1825" s="5" t="n">
        <v>1.91</v>
      </c>
      <c r="E1825" s="5" t="n">
        <v>40.38</v>
      </c>
      <c r="F1825" s="6" t="n">
        <v>0</v>
      </c>
      <c r="G1825" s="7" t="n">
        <v>0</v>
      </c>
    </row>
    <row r="1826" customFormat="false" ht="15" hidden="false" customHeight="false" outlineLevel="0" collapsed="false">
      <c r="A1826" s="4" t="s">
        <v>3649</v>
      </c>
      <c r="B1826" s="5" t="s">
        <v>3650</v>
      </c>
      <c r="C1826" s="5" t="n">
        <v>177</v>
      </c>
      <c r="D1826" s="5" t="n">
        <v>5.97</v>
      </c>
      <c r="E1826" s="5" t="n">
        <v>41.74</v>
      </c>
      <c r="F1826" s="6" t="n">
        <v>0</v>
      </c>
      <c r="G1826" s="7" t="n">
        <v>0</v>
      </c>
    </row>
    <row r="1827" customFormat="false" ht="15" hidden="false" customHeight="false" outlineLevel="0" collapsed="false">
      <c r="A1827" s="4" t="s">
        <v>3651</v>
      </c>
      <c r="B1827" s="5" t="s">
        <v>3652</v>
      </c>
      <c r="C1827" s="5" t="n">
        <v>69</v>
      </c>
      <c r="D1827" s="5" t="n">
        <v>7.28</v>
      </c>
      <c r="E1827" s="5" t="n">
        <v>41.38</v>
      </c>
      <c r="F1827" s="6" t="n">
        <v>0</v>
      </c>
      <c r="G1827" s="7" t="n">
        <v>0</v>
      </c>
    </row>
    <row r="1828" customFormat="false" ht="15" hidden="false" customHeight="false" outlineLevel="0" collapsed="false">
      <c r="A1828" s="4" t="s">
        <v>3653</v>
      </c>
      <c r="B1828" s="5" t="s">
        <v>3654</v>
      </c>
      <c r="C1828" s="5" t="n">
        <v>19</v>
      </c>
      <c r="D1828" s="5" t="n">
        <v>12.95</v>
      </c>
      <c r="E1828" s="5" t="n">
        <v>45.37</v>
      </c>
      <c r="F1828" s="6" t="n">
        <v>0</v>
      </c>
      <c r="G1828" s="7" t="n">
        <v>0</v>
      </c>
    </row>
    <row r="1829" customFormat="false" ht="22.5" hidden="false" customHeight="false" outlineLevel="0" collapsed="false">
      <c r="A1829" s="4" t="s">
        <v>3655</v>
      </c>
      <c r="B1829" s="5" t="s">
        <v>3656</v>
      </c>
      <c r="C1829" s="8" t="n">
        <v>6811</v>
      </c>
      <c r="D1829" s="5" t="n">
        <v>0</v>
      </c>
      <c r="E1829" s="5" t="n">
        <v>40.51</v>
      </c>
      <c r="F1829" s="6" t="n">
        <v>0</v>
      </c>
      <c r="G1829" s="7" t="n">
        <v>0</v>
      </c>
    </row>
    <row r="1830" customFormat="false" ht="22.5" hidden="false" customHeight="false" outlineLevel="0" collapsed="false">
      <c r="A1830" s="4" t="s">
        <v>3657</v>
      </c>
      <c r="B1830" s="5" t="s">
        <v>3658</v>
      </c>
      <c r="C1830" s="8" t="n">
        <v>13060</v>
      </c>
      <c r="D1830" s="5" t="n">
        <v>2.1</v>
      </c>
      <c r="E1830" s="5" t="n">
        <v>40.39</v>
      </c>
      <c r="F1830" s="6" t="n">
        <v>0</v>
      </c>
      <c r="G1830" s="7" t="n">
        <v>0</v>
      </c>
    </row>
    <row r="1831" customFormat="false" ht="22.5" hidden="false" customHeight="false" outlineLevel="0" collapsed="false">
      <c r="A1831" s="4" t="s">
        <v>3659</v>
      </c>
      <c r="B1831" s="5" t="s">
        <v>3660</v>
      </c>
      <c r="C1831" s="8" t="n">
        <v>1465</v>
      </c>
      <c r="D1831" s="5" t="n">
        <v>5.08</v>
      </c>
      <c r="E1831" s="5" t="n">
        <v>44.62</v>
      </c>
      <c r="F1831" s="6" t="n">
        <v>0</v>
      </c>
      <c r="G1831" s="7" t="n">
        <v>0.002</v>
      </c>
    </row>
    <row r="1832" customFormat="false" ht="22.5" hidden="false" customHeight="false" outlineLevel="0" collapsed="false">
      <c r="A1832" s="4" t="s">
        <v>3661</v>
      </c>
      <c r="B1832" s="5" t="s">
        <v>3662</v>
      </c>
      <c r="C1832" s="5" t="n">
        <v>432</v>
      </c>
      <c r="D1832" s="5" t="n">
        <v>8.05</v>
      </c>
      <c r="E1832" s="5" t="n">
        <v>47.63</v>
      </c>
      <c r="F1832" s="6" t="n">
        <v>0</v>
      </c>
      <c r="G1832" s="7" t="n">
        <v>0.002</v>
      </c>
    </row>
    <row r="1833" customFormat="false" ht="22.5" hidden="false" customHeight="false" outlineLevel="0" collapsed="false">
      <c r="A1833" s="4" t="s">
        <v>3663</v>
      </c>
      <c r="B1833" s="5" t="s">
        <v>3664</v>
      </c>
      <c r="C1833" s="5" t="n">
        <v>137</v>
      </c>
      <c r="D1833" s="5" t="n">
        <v>17.28</v>
      </c>
      <c r="E1833" s="5" t="n">
        <v>54.86</v>
      </c>
      <c r="F1833" s="6" t="n">
        <v>0</v>
      </c>
      <c r="G1833" s="7" t="n">
        <v>0.036</v>
      </c>
    </row>
    <row r="1834" customFormat="false" ht="15" hidden="false" customHeight="false" outlineLevel="0" collapsed="false">
      <c r="A1834" s="4" t="s">
        <v>3665</v>
      </c>
      <c r="B1834" s="5" t="s">
        <v>3666</v>
      </c>
      <c r="C1834" s="8" t="n">
        <v>10246</v>
      </c>
      <c r="D1834" s="5" t="n">
        <v>0</v>
      </c>
      <c r="E1834" s="5" t="n">
        <v>38.51</v>
      </c>
      <c r="F1834" s="6" t="n">
        <v>0</v>
      </c>
      <c r="G1834" s="7" t="n">
        <v>0</v>
      </c>
    </row>
    <row r="1835" customFormat="false" ht="15" hidden="false" customHeight="false" outlineLevel="0" collapsed="false">
      <c r="A1835" s="4" t="s">
        <v>3667</v>
      </c>
      <c r="B1835" s="5" t="s">
        <v>3668</v>
      </c>
      <c r="C1835" s="8" t="n">
        <v>6181</v>
      </c>
      <c r="D1835" s="5" t="n">
        <v>1.35</v>
      </c>
      <c r="E1835" s="5" t="n">
        <v>38</v>
      </c>
      <c r="F1835" s="6" t="n">
        <v>0</v>
      </c>
      <c r="G1835" s="7" t="n">
        <v>0</v>
      </c>
    </row>
    <row r="1836" customFormat="false" ht="15" hidden="false" customHeight="false" outlineLevel="0" collapsed="false">
      <c r="A1836" s="4" t="s">
        <v>3669</v>
      </c>
      <c r="B1836" s="5" t="s">
        <v>3670</v>
      </c>
      <c r="C1836" s="5" t="n">
        <v>352</v>
      </c>
      <c r="D1836" s="5" t="n">
        <v>5.81</v>
      </c>
      <c r="E1836" s="5" t="n">
        <v>54.37</v>
      </c>
      <c r="F1836" s="6" t="n">
        <v>0</v>
      </c>
      <c r="G1836" s="7" t="n">
        <v>0.003</v>
      </c>
    </row>
    <row r="1837" customFormat="false" ht="15" hidden="false" customHeight="false" outlineLevel="0" collapsed="false">
      <c r="A1837" s="4" t="s">
        <v>3671</v>
      </c>
      <c r="B1837" s="5" t="s">
        <v>3672</v>
      </c>
      <c r="C1837" s="5" t="n">
        <v>189</v>
      </c>
      <c r="D1837" s="5" t="n">
        <v>13.35</v>
      </c>
      <c r="E1837" s="5" t="n">
        <v>63.03</v>
      </c>
      <c r="F1837" s="6" t="n">
        <v>0</v>
      </c>
      <c r="G1837" s="7" t="n">
        <v>0.026</v>
      </c>
    </row>
    <row r="1838" customFormat="false" ht="15" hidden="false" customHeight="false" outlineLevel="0" collapsed="false">
      <c r="A1838" s="4" t="s">
        <v>3673</v>
      </c>
      <c r="B1838" s="5" t="s">
        <v>3674</v>
      </c>
      <c r="C1838" s="5" t="n">
        <v>82</v>
      </c>
      <c r="D1838" s="5" t="n">
        <v>21.34</v>
      </c>
      <c r="E1838" s="5" t="n">
        <v>76.38</v>
      </c>
      <c r="F1838" s="6" t="n">
        <v>0</v>
      </c>
      <c r="G1838" s="7" t="n">
        <v>0.073</v>
      </c>
    </row>
    <row r="1839" customFormat="false" ht="15" hidden="false" customHeight="false" outlineLevel="0" collapsed="false">
      <c r="A1839" s="4" t="s">
        <v>3675</v>
      </c>
      <c r="B1839" s="5" t="s">
        <v>3676</v>
      </c>
      <c r="C1839" s="8" t="n">
        <v>2612</v>
      </c>
      <c r="D1839" s="5" t="n">
        <v>0</v>
      </c>
      <c r="E1839" s="5" t="n">
        <v>39.3</v>
      </c>
      <c r="F1839" s="6" t="n">
        <v>0</v>
      </c>
      <c r="G1839" s="7" t="n">
        <v>0</v>
      </c>
    </row>
    <row r="1840" customFormat="false" ht="15" hidden="false" customHeight="false" outlineLevel="0" collapsed="false">
      <c r="A1840" s="4" t="s">
        <v>3677</v>
      </c>
      <c r="B1840" s="5" t="s">
        <v>3678</v>
      </c>
      <c r="C1840" s="8" t="n">
        <v>2550</v>
      </c>
      <c r="D1840" s="5" t="n">
        <v>1.88</v>
      </c>
      <c r="E1840" s="5" t="n">
        <v>44.7</v>
      </c>
      <c r="F1840" s="6" t="n">
        <v>0</v>
      </c>
      <c r="G1840" s="7" t="n">
        <v>0</v>
      </c>
    </row>
    <row r="1841" customFormat="false" ht="15" hidden="false" customHeight="false" outlineLevel="0" collapsed="false">
      <c r="A1841" s="4" t="s">
        <v>3679</v>
      </c>
      <c r="B1841" s="5" t="s">
        <v>3680</v>
      </c>
      <c r="C1841" s="5" t="n">
        <v>414</v>
      </c>
      <c r="D1841" s="5" t="n">
        <v>5.38</v>
      </c>
      <c r="E1841" s="5" t="n">
        <v>51.01</v>
      </c>
      <c r="F1841" s="6" t="n">
        <v>0</v>
      </c>
      <c r="G1841" s="7" t="n">
        <v>0.002</v>
      </c>
    </row>
    <row r="1842" customFormat="false" ht="15" hidden="false" customHeight="false" outlineLevel="0" collapsed="false">
      <c r="A1842" s="4" t="s">
        <v>3681</v>
      </c>
      <c r="B1842" s="5" t="s">
        <v>3682</v>
      </c>
      <c r="C1842" s="5" t="n">
        <v>220</v>
      </c>
      <c r="D1842" s="5" t="n">
        <v>13.14</v>
      </c>
      <c r="E1842" s="5" t="n">
        <v>57.26</v>
      </c>
      <c r="F1842" s="6" t="n">
        <v>0</v>
      </c>
      <c r="G1842" s="7" t="n">
        <v>0.018</v>
      </c>
    </row>
    <row r="1843" customFormat="false" ht="15" hidden="false" customHeight="false" outlineLevel="0" collapsed="false">
      <c r="A1843" s="4" t="s">
        <v>3683</v>
      </c>
      <c r="B1843" s="5" t="s">
        <v>3684</v>
      </c>
      <c r="C1843" s="5" t="n">
        <v>77</v>
      </c>
      <c r="D1843" s="5" t="n">
        <v>21.32</v>
      </c>
      <c r="E1843" s="5" t="n">
        <v>70.36</v>
      </c>
      <c r="F1843" s="6" t="n">
        <v>0</v>
      </c>
      <c r="G1843" s="7" t="n">
        <v>0.156</v>
      </c>
    </row>
    <row r="1844" customFormat="false" ht="15" hidden="false" customHeight="false" outlineLevel="0" collapsed="false">
      <c r="A1844" s="4" t="s">
        <v>3685</v>
      </c>
      <c r="B1844" s="5" t="s">
        <v>3686</v>
      </c>
      <c r="C1844" s="8" t="n">
        <v>11097</v>
      </c>
      <c r="D1844" s="5" t="n">
        <v>0</v>
      </c>
      <c r="E1844" s="5" t="n">
        <v>39.12</v>
      </c>
      <c r="F1844" s="6" t="n">
        <v>0</v>
      </c>
      <c r="G1844" s="7" t="n">
        <v>0</v>
      </c>
    </row>
    <row r="1845" customFormat="false" ht="15" hidden="false" customHeight="false" outlineLevel="0" collapsed="false">
      <c r="A1845" s="4" t="s">
        <v>3687</v>
      </c>
      <c r="B1845" s="5" t="s">
        <v>3688</v>
      </c>
      <c r="C1845" s="8" t="n">
        <v>1241</v>
      </c>
      <c r="D1845" s="5" t="n">
        <v>1.22</v>
      </c>
      <c r="E1845" s="5" t="n">
        <v>39.04</v>
      </c>
      <c r="F1845" s="6" t="n">
        <v>0</v>
      </c>
      <c r="G1845" s="7" t="n">
        <v>0</v>
      </c>
    </row>
    <row r="1846" customFormat="false" ht="15" hidden="false" customHeight="false" outlineLevel="0" collapsed="false">
      <c r="A1846" s="4" t="s">
        <v>3689</v>
      </c>
      <c r="B1846" s="5" t="s">
        <v>3690</v>
      </c>
      <c r="C1846" s="5" t="n">
        <v>22</v>
      </c>
      <c r="D1846" s="5" t="n">
        <v>3.68</v>
      </c>
      <c r="E1846" s="5" t="n">
        <v>38</v>
      </c>
      <c r="F1846" s="6" t="n">
        <v>0</v>
      </c>
      <c r="G1846" s="7" t="n">
        <v>0</v>
      </c>
    </row>
    <row r="1847" customFormat="false" ht="15" hidden="false" customHeight="false" outlineLevel="0" collapsed="false">
      <c r="A1847" s="4" t="s">
        <v>3691</v>
      </c>
      <c r="B1847" s="5" t="s">
        <v>3692</v>
      </c>
      <c r="C1847" s="8" t="n">
        <v>4710</v>
      </c>
      <c r="D1847" s="5" t="n">
        <v>0</v>
      </c>
      <c r="E1847" s="5" t="n">
        <v>40.04</v>
      </c>
      <c r="F1847" s="6" t="n">
        <v>0</v>
      </c>
      <c r="G1847" s="7" t="n">
        <v>0</v>
      </c>
    </row>
    <row r="1848" customFormat="false" ht="15" hidden="false" customHeight="false" outlineLevel="0" collapsed="false">
      <c r="A1848" s="4" t="s">
        <v>3693</v>
      </c>
      <c r="B1848" s="5" t="s">
        <v>3694</v>
      </c>
      <c r="C1848" s="5" t="n">
        <v>398</v>
      </c>
      <c r="D1848" s="5" t="n">
        <v>1.33</v>
      </c>
      <c r="E1848" s="5" t="n">
        <v>51.97</v>
      </c>
      <c r="F1848" s="6" t="n">
        <v>0</v>
      </c>
      <c r="G1848" s="7" t="n">
        <v>0</v>
      </c>
    </row>
    <row r="1849" customFormat="false" ht="15" hidden="false" customHeight="false" outlineLevel="0" collapsed="false">
      <c r="A1849" s="4" t="s">
        <v>3695</v>
      </c>
      <c r="B1849" s="5" t="s">
        <v>3696</v>
      </c>
      <c r="C1849" s="5" t="n">
        <v>19</v>
      </c>
      <c r="D1849" s="5" t="n">
        <v>7</v>
      </c>
      <c r="E1849" s="5" t="n">
        <v>62.11</v>
      </c>
      <c r="F1849" s="6" t="n">
        <v>0</v>
      </c>
      <c r="G1849" s="7" t="n">
        <v>0</v>
      </c>
    </row>
    <row r="1850" customFormat="false" ht="15" hidden="false" customHeight="false" outlineLevel="0" collapsed="false">
      <c r="A1850" s="4" t="s">
        <v>3697</v>
      </c>
      <c r="B1850" s="5" t="s">
        <v>3698</v>
      </c>
      <c r="C1850" s="5" t="n">
        <v>11</v>
      </c>
      <c r="D1850" s="5" t="n">
        <v>8.91</v>
      </c>
      <c r="E1850" s="5" t="n">
        <v>72</v>
      </c>
      <c r="F1850" s="6" t="n">
        <v>0</v>
      </c>
      <c r="G1850" s="7" t="n">
        <v>0.091</v>
      </c>
    </row>
    <row r="1851" customFormat="false" ht="15" hidden="false" customHeight="false" outlineLevel="0" collapsed="false">
      <c r="A1851" s="4" t="s">
        <v>3699</v>
      </c>
      <c r="B1851" s="5" t="s">
        <v>3700</v>
      </c>
      <c r="C1851" s="5" t="n">
        <v>13</v>
      </c>
      <c r="D1851" s="5" t="n">
        <v>25.31</v>
      </c>
      <c r="E1851" s="5" t="n">
        <v>72.38</v>
      </c>
      <c r="F1851" s="6" t="n">
        <v>0</v>
      </c>
      <c r="G1851" s="7" t="n">
        <v>0.231</v>
      </c>
    </row>
    <row r="1852" customFormat="false" ht="22.5" hidden="false" customHeight="false" outlineLevel="0" collapsed="false">
      <c r="A1852" s="4" t="s">
        <v>3701</v>
      </c>
      <c r="B1852" s="5" t="s">
        <v>3702</v>
      </c>
      <c r="C1852" s="8" t="n">
        <v>16177</v>
      </c>
      <c r="D1852" s="5" t="n">
        <v>0</v>
      </c>
      <c r="E1852" s="5" t="n">
        <v>42.54</v>
      </c>
      <c r="F1852" s="6" t="n">
        <v>0</v>
      </c>
      <c r="G1852" s="7" t="n">
        <v>0</v>
      </c>
    </row>
    <row r="1853" customFormat="false" ht="15" hidden="false" customHeight="false" outlineLevel="0" collapsed="false">
      <c r="A1853" s="4" t="s">
        <v>3703</v>
      </c>
      <c r="B1853" s="5" t="s">
        <v>3704</v>
      </c>
      <c r="C1853" s="8" t="n">
        <v>1591</v>
      </c>
      <c r="D1853" s="5" t="n">
        <v>1.36</v>
      </c>
      <c r="E1853" s="5" t="n">
        <v>47.72</v>
      </c>
      <c r="F1853" s="6" t="n">
        <v>0</v>
      </c>
      <c r="G1853" s="7" t="n">
        <v>0</v>
      </c>
    </row>
    <row r="1854" customFormat="false" ht="15" hidden="false" customHeight="false" outlineLevel="0" collapsed="false">
      <c r="A1854" s="4" t="s">
        <v>3705</v>
      </c>
      <c r="B1854" s="5" t="s">
        <v>3706</v>
      </c>
      <c r="C1854" s="5" t="n">
        <v>71</v>
      </c>
      <c r="D1854" s="5" t="n">
        <v>4.32</v>
      </c>
      <c r="E1854" s="5" t="n">
        <v>52.14</v>
      </c>
      <c r="F1854" s="6" t="n">
        <v>0</v>
      </c>
      <c r="G1854" s="7" t="n">
        <v>0</v>
      </c>
    </row>
    <row r="1855" customFormat="false" ht="15" hidden="false" customHeight="false" outlineLevel="0" collapsed="false">
      <c r="A1855" s="4" t="s">
        <v>3707</v>
      </c>
      <c r="B1855" s="5" t="s">
        <v>3708</v>
      </c>
      <c r="C1855" s="5" t="n">
        <v>22</v>
      </c>
      <c r="D1855" s="5" t="n">
        <v>7.55</v>
      </c>
      <c r="E1855" s="5" t="n">
        <v>59.27</v>
      </c>
      <c r="F1855" s="6" t="n">
        <v>0</v>
      </c>
      <c r="G1855" s="7" t="n">
        <v>0</v>
      </c>
    </row>
    <row r="1856" customFormat="false" ht="15" hidden="false" customHeight="false" outlineLevel="0" collapsed="false">
      <c r="A1856" s="4" t="s">
        <v>3709</v>
      </c>
      <c r="B1856" s="5" t="s">
        <v>3710</v>
      </c>
      <c r="C1856" s="8" t="n">
        <v>1021</v>
      </c>
      <c r="D1856" s="5" t="n">
        <v>0.39</v>
      </c>
      <c r="E1856" s="5" t="n">
        <v>35.17</v>
      </c>
      <c r="F1856" s="6" t="n">
        <v>0</v>
      </c>
      <c r="G1856" s="7" t="n">
        <v>0.001</v>
      </c>
    </row>
    <row r="1857" customFormat="false" ht="15" hidden="false" customHeight="false" outlineLevel="0" collapsed="false">
      <c r="A1857" s="4" t="s">
        <v>3711</v>
      </c>
      <c r="B1857" s="5" t="s">
        <v>3712</v>
      </c>
      <c r="C1857" s="5" t="n">
        <v>747</v>
      </c>
      <c r="D1857" s="5" t="n">
        <v>3.58</v>
      </c>
      <c r="E1857" s="5" t="n">
        <v>38.64</v>
      </c>
      <c r="F1857" s="6" t="n">
        <v>0</v>
      </c>
      <c r="G1857" s="7" t="n">
        <v>0</v>
      </c>
    </row>
    <row r="1858" customFormat="false" ht="15" hidden="false" customHeight="false" outlineLevel="0" collapsed="false">
      <c r="A1858" s="4" t="s">
        <v>3713</v>
      </c>
      <c r="B1858" s="5" t="s">
        <v>3714</v>
      </c>
      <c r="C1858" s="5" t="n">
        <v>350</v>
      </c>
      <c r="D1858" s="5" t="n">
        <v>6.02</v>
      </c>
      <c r="E1858" s="5" t="n">
        <v>46.31</v>
      </c>
      <c r="F1858" s="6" t="n">
        <v>0</v>
      </c>
      <c r="G1858" s="7" t="n">
        <v>0</v>
      </c>
    </row>
    <row r="1859" customFormat="false" ht="15" hidden="false" customHeight="false" outlineLevel="0" collapsed="false">
      <c r="A1859" s="4" t="s">
        <v>3715</v>
      </c>
      <c r="B1859" s="5" t="s">
        <v>3716</v>
      </c>
      <c r="C1859" s="5" t="n">
        <v>274</v>
      </c>
      <c r="D1859" s="5" t="n">
        <v>11.77</v>
      </c>
      <c r="E1859" s="5" t="n">
        <v>52.96</v>
      </c>
      <c r="F1859" s="6" t="n">
        <v>0</v>
      </c>
      <c r="G1859" s="7" t="n">
        <v>0.022</v>
      </c>
    </row>
    <row r="1860" customFormat="false" ht="15" hidden="false" customHeight="false" outlineLevel="0" collapsed="false">
      <c r="A1860" s="4" t="s">
        <v>3717</v>
      </c>
      <c r="B1860" s="5" t="s">
        <v>3718</v>
      </c>
      <c r="C1860" s="5" t="n">
        <v>142</v>
      </c>
      <c r="D1860" s="5" t="n">
        <v>26.53</v>
      </c>
      <c r="E1860" s="5" t="n">
        <v>64</v>
      </c>
      <c r="F1860" s="6" t="n">
        <v>0</v>
      </c>
      <c r="G1860" s="7" t="n">
        <v>0.162</v>
      </c>
    </row>
    <row r="1861" customFormat="false" ht="22.5" hidden="false" customHeight="false" outlineLevel="0" collapsed="false">
      <c r="A1861" s="4" t="s">
        <v>3719</v>
      </c>
      <c r="B1861" s="5" t="s">
        <v>3720</v>
      </c>
      <c r="C1861" s="8" t="n">
        <v>4143</v>
      </c>
      <c r="D1861" s="5" t="n">
        <v>3.57</v>
      </c>
      <c r="E1861" s="5" t="n">
        <v>59.77</v>
      </c>
      <c r="F1861" s="6" t="n">
        <v>0</v>
      </c>
      <c r="G1861" s="7" t="n">
        <v>0</v>
      </c>
    </row>
    <row r="1862" customFormat="false" ht="22.5" hidden="false" customHeight="false" outlineLevel="0" collapsed="false">
      <c r="A1862" s="4" t="s">
        <v>3721</v>
      </c>
      <c r="B1862" s="5" t="s">
        <v>3722</v>
      </c>
      <c r="C1862" s="8" t="n">
        <v>2577</v>
      </c>
      <c r="D1862" s="5" t="n">
        <v>7.27</v>
      </c>
      <c r="E1862" s="5" t="n">
        <v>66.09</v>
      </c>
      <c r="F1862" s="6" t="n">
        <v>0</v>
      </c>
      <c r="G1862" s="7" t="n">
        <v>0.001</v>
      </c>
    </row>
    <row r="1863" customFormat="false" ht="22.5" hidden="false" customHeight="false" outlineLevel="0" collapsed="false">
      <c r="A1863" s="4" t="s">
        <v>3723</v>
      </c>
      <c r="B1863" s="5" t="s">
        <v>3724</v>
      </c>
      <c r="C1863" s="8" t="n">
        <v>1117</v>
      </c>
      <c r="D1863" s="5" t="n">
        <v>13.79</v>
      </c>
      <c r="E1863" s="5" t="n">
        <v>65.02</v>
      </c>
      <c r="F1863" s="6" t="n">
        <v>0</v>
      </c>
      <c r="G1863" s="7" t="n">
        <v>0.003</v>
      </c>
    </row>
    <row r="1864" customFormat="false" ht="22.5" hidden="false" customHeight="false" outlineLevel="0" collapsed="false">
      <c r="A1864" s="4" t="s">
        <v>3725</v>
      </c>
      <c r="B1864" s="5" t="s">
        <v>3726</v>
      </c>
      <c r="C1864" s="5" t="n">
        <v>399</v>
      </c>
      <c r="D1864" s="5" t="n">
        <v>25.28</v>
      </c>
      <c r="E1864" s="5" t="n">
        <v>64.11</v>
      </c>
      <c r="F1864" s="6" t="n">
        <v>0</v>
      </c>
      <c r="G1864" s="7" t="n">
        <v>0.043</v>
      </c>
    </row>
    <row r="1865" customFormat="false" ht="22.5" hidden="false" customHeight="false" outlineLevel="0" collapsed="false">
      <c r="A1865" s="4" t="s">
        <v>3727</v>
      </c>
      <c r="B1865" s="5" t="s">
        <v>3728</v>
      </c>
      <c r="C1865" s="8" t="n">
        <v>3708</v>
      </c>
      <c r="D1865" s="5" t="n">
        <v>3.3</v>
      </c>
      <c r="E1865" s="5" t="n">
        <v>52.29</v>
      </c>
      <c r="F1865" s="6" t="n">
        <v>0</v>
      </c>
      <c r="G1865" s="7" t="n">
        <v>0</v>
      </c>
    </row>
    <row r="1866" customFormat="false" ht="22.5" hidden="false" customHeight="false" outlineLevel="0" collapsed="false">
      <c r="A1866" s="4" t="s">
        <v>3729</v>
      </c>
      <c r="B1866" s="5" t="s">
        <v>3730</v>
      </c>
      <c r="C1866" s="5" t="n">
        <v>827</v>
      </c>
      <c r="D1866" s="5" t="n">
        <v>5.58</v>
      </c>
      <c r="E1866" s="5" t="n">
        <v>54.77</v>
      </c>
      <c r="F1866" s="6" t="n">
        <v>0</v>
      </c>
      <c r="G1866" s="7" t="n">
        <v>0</v>
      </c>
    </row>
    <row r="1867" customFormat="false" ht="22.5" hidden="false" customHeight="false" outlineLevel="0" collapsed="false">
      <c r="A1867" s="4" t="s">
        <v>3731</v>
      </c>
      <c r="B1867" s="5" t="s">
        <v>3732</v>
      </c>
      <c r="C1867" s="5" t="n">
        <v>188</v>
      </c>
      <c r="D1867" s="5" t="n">
        <v>9.64</v>
      </c>
      <c r="E1867" s="5" t="n">
        <v>58.85</v>
      </c>
      <c r="F1867" s="6" t="n">
        <v>0</v>
      </c>
      <c r="G1867" s="7" t="n">
        <v>0.005</v>
      </c>
    </row>
    <row r="1868" customFormat="false" ht="22.5" hidden="false" customHeight="false" outlineLevel="0" collapsed="false">
      <c r="A1868" s="4" t="s">
        <v>3733</v>
      </c>
      <c r="B1868" s="5" t="s">
        <v>3734</v>
      </c>
      <c r="C1868" s="5" t="n">
        <v>62</v>
      </c>
      <c r="D1868" s="5" t="n">
        <v>17.55</v>
      </c>
      <c r="E1868" s="5" t="n">
        <v>64.05</v>
      </c>
      <c r="F1868" s="6" t="n">
        <v>0</v>
      </c>
      <c r="G1868" s="7" t="n">
        <v>0.048</v>
      </c>
    </row>
    <row r="1869" customFormat="false" ht="15" hidden="false" customHeight="false" outlineLevel="0" collapsed="false">
      <c r="A1869" s="4" t="s">
        <v>3735</v>
      </c>
      <c r="B1869" s="5" t="s">
        <v>3736</v>
      </c>
      <c r="C1869" s="8" t="n">
        <v>37063</v>
      </c>
      <c r="D1869" s="5" t="n">
        <v>0</v>
      </c>
      <c r="E1869" s="5" t="n">
        <v>33.76</v>
      </c>
      <c r="F1869" s="6" t="n">
        <v>0</v>
      </c>
      <c r="G1869" s="7" t="n">
        <v>0</v>
      </c>
    </row>
    <row r="1870" customFormat="false" ht="15" hidden="false" customHeight="false" outlineLevel="0" collapsed="false">
      <c r="A1870" s="4" t="s">
        <v>3737</v>
      </c>
      <c r="B1870" s="5" t="s">
        <v>3738</v>
      </c>
      <c r="C1870" s="8" t="n">
        <v>5943</v>
      </c>
      <c r="D1870" s="5" t="n">
        <v>0</v>
      </c>
      <c r="E1870" s="5" t="n">
        <v>54.59</v>
      </c>
      <c r="F1870" s="6" t="n">
        <v>0</v>
      </c>
      <c r="G1870" s="7" t="n">
        <v>0</v>
      </c>
    </row>
    <row r="1871" customFormat="false" ht="15" hidden="false" customHeight="false" outlineLevel="0" collapsed="false">
      <c r="A1871" s="4" t="s">
        <v>3739</v>
      </c>
      <c r="B1871" s="5" t="s">
        <v>3740</v>
      </c>
      <c r="C1871" s="8" t="n">
        <v>3473</v>
      </c>
      <c r="D1871" s="5" t="n">
        <v>1.45</v>
      </c>
      <c r="E1871" s="5" t="n">
        <v>58.33</v>
      </c>
      <c r="F1871" s="6" t="n">
        <v>0</v>
      </c>
      <c r="G1871" s="7" t="n">
        <v>0</v>
      </c>
    </row>
    <row r="1872" customFormat="false" ht="15" hidden="false" customHeight="false" outlineLevel="0" collapsed="false">
      <c r="A1872" s="4" t="s">
        <v>3741</v>
      </c>
      <c r="B1872" s="5" t="s">
        <v>3742</v>
      </c>
      <c r="C1872" s="5" t="n">
        <v>286</v>
      </c>
      <c r="D1872" s="5" t="n">
        <v>3.86</v>
      </c>
      <c r="E1872" s="5" t="n">
        <v>68.58</v>
      </c>
      <c r="F1872" s="6" t="n">
        <v>0</v>
      </c>
      <c r="G1872" s="7" t="n">
        <v>0</v>
      </c>
    </row>
    <row r="1873" customFormat="false" ht="15" hidden="false" customHeight="false" outlineLevel="0" collapsed="false">
      <c r="A1873" s="4" t="s">
        <v>3743</v>
      </c>
      <c r="B1873" s="5" t="s">
        <v>3744</v>
      </c>
      <c r="C1873" s="5" t="n">
        <v>67</v>
      </c>
      <c r="D1873" s="5" t="n">
        <v>6.36</v>
      </c>
      <c r="E1873" s="5" t="n">
        <v>73.55</v>
      </c>
      <c r="F1873" s="6" t="n">
        <v>0</v>
      </c>
      <c r="G1873" s="7" t="n">
        <v>0</v>
      </c>
    </row>
    <row r="1874" customFormat="false" ht="15" hidden="false" customHeight="false" outlineLevel="0" collapsed="false">
      <c r="A1874" s="4" t="s">
        <v>3745</v>
      </c>
      <c r="B1874" s="5" t="s">
        <v>3746</v>
      </c>
      <c r="C1874" s="8" t="n">
        <v>2870</v>
      </c>
      <c r="D1874" s="5" t="n">
        <v>3.12</v>
      </c>
      <c r="E1874" s="5" t="n">
        <v>37.35</v>
      </c>
      <c r="F1874" s="6" t="n">
        <v>0</v>
      </c>
      <c r="G1874" s="7" t="n">
        <v>0</v>
      </c>
    </row>
    <row r="1875" customFormat="false" ht="15" hidden="false" customHeight="false" outlineLevel="0" collapsed="false">
      <c r="A1875" s="4" t="s">
        <v>3747</v>
      </c>
      <c r="B1875" s="5" t="s">
        <v>3748</v>
      </c>
      <c r="C1875" s="5" t="n">
        <v>536</v>
      </c>
      <c r="D1875" s="5" t="n">
        <v>5.13</v>
      </c>
      <c r="E1875" s="5" t="n">
        <v>36.7</v>
      </c>
      <c r="F1875" s="6" t="n">
        <v>0</v>
      </c>
      <c r="G1875" s="7" t="n">
        <v>0</v>
      </c>
    </row>
    <row r="1876" customFormat="false" ht="15" hidden="false" customHeight="false" outlineLevel="0" collapsed="false">
      <c r="A1876" s="4" t="s">
        <v>3749</v>
      </c>
      <c r="B1876" s="5" t="s">
        <v>3750</v>
      </c>
      <c r="C1876" s="5" t="n">
        <v>88</v>
      </c>
      <c r="D1876" s="5" t="n">
        <v>7.81</v>
      </c>
      <c r="E1876" s="5" t="n">
        <v>36.53</v>
      </c>
      <c r="F1876" s="6" t="n">
        <v>0</v>
      </c>
      <c r="G1876" s="7" t="n">
        <v>0</v>
      </c>
    </row>
    <row r="1877" customFormat="false" ht="22.5" hidden="false" customHeight="false" outlineLevel="0" collapsed="false">
      <c r="A1877" s="4" t="s">
        <v>3751</v>
      </c>
      <c r="B1877" s="5" t="s">
        <v>3752</v>
      </c>
      <c r="C1877" s="8" t="n">
        <v>1369</v>
      </c>
      <c r="D1877" s="5" t="n">
        <v>0</v>
      </c>
      <c r="E1877" s="5" t="n">
        <v>36.95</v>
      </c>
      <c r="F1877" s="6" t="n">
        <v>0</v>
      </c>
      <c r="G1877" s="7" t="n">
        <v>0</v>
      </c>
    </row>
    <row r="1878" customFormat="false" ht="15" hidden="false" customHeight="false" outlineLevel="0" collapsed="false">
      <c r="A1878" s="4" t="s">
        <v>3753</v>
      </c>
      <c r="B1878" s="5" t="s">
        <v>3754</v>
      </c>
      <c r="C1878" s="5" t="n">
        <v>766</v>
      </c>
      <c r="D1878" s="5" t="n">
        <v>1.51</v>
      </c>
      <c r="E1878" s="5" t="n">
        <v>35.91</v>
      </c>
      <c r="F1878" s="6" t="n">
        <v>0</v>
      </c>
      <c r="G1878" s="7" t="n">
        <v>0</v>
      </c>
    </row>
    <row r="1879" customFormat="false" ht="15" hidden="false" customHeight="false" outlineLevel="0" collapsed="false">
      <c r="A1879" s="4" t="s">
        <v>3755</v>
      </c>
      <c r="B1879" s="5" t="s">
        <v>3756</v>
      </c>
      <c r="C1879" s="5" t="n">
        <v>43</v>
      </c>
      <c r="D1879" s="5" t="n">
        <v>3.7</v>
      </c>
      <c r="E1879" s="5" t="n">
        <v>37.98</v>
      </c>
      <c r="F1879" s="6" t="n">
        <v>0</v>
      </c>
      <c r="G1879" s="7" t="n">
        <v>0</v>
      </c>
    </row>
    <row r="1880" customFormat="false" ht="22.5" hidden="false" customHeight="false" outlineLevel="0" collapsed="false">
      <c r="A1880" s="4" t="s">
        <v>3757</v>
      </c>
      <c r="B1880" s="5" t="s">
        <v>3758</v>
      </c>
      <c r="C1880" s="8" t="n">
        <v>2247</v>
      </c>
      <c r="D1880" s="5" t="n">
        <v>0</v>
      </c>
      <c r="E1880" s="5" t="n">
        <v>38.38</v>
      </c>
      <c r="F1880" s="6" t="n">
        <v>0</v>
      </c>
      <c r="G1880" s="7" t="n">
        <v>0</v>
      </c>
    </row>
    <row r="1881" customFormat="false" ht="22.5" hidden="false" customHeight="false" outlineLevel="0" collapsed="false">
      <c r="A1881" s="4" t="s">
        <v>3759</v>
      </c>
      <c r="B1881" s="5" t="s">
        <v>3760</v>
      </c>
      <c r="C1881" s="5" t="n">
        <v>192</v>
      </c>
      <c r="D1881" s="5" t="n">
        <v>1.29</v>
      </c>
      <c r="E1881" s="5" t="n">
        <v>44.18</v>
      </c>
      <c r="F1881" s="6" t="n">
        <v>0</v>
      </c>
      <c r="G1881" s="7" t="n">
        <v>0</v>
      </c>
    </row>
    <row r="1882" customFormat="false" ht="22.5" hidden="false" customHeight="false" outlineLevel="0" collapsed="false">
      <c r="A1882" s="4" t="s">
        <v>3761</v>
      </c>
      <c r="B1882" s="5" t="s">
        <v>3762</v>
      </c>
      <c r="C1882" s="8" t="n">
        <v>30059</v>
      </c>
      <c r="D1882" s="5" t="n">
        <v>0.08</v>
      </c>
      <c r="E1882" s="5" t="n">
        <v>49.64</v>
      </c>
      <c r="F1882" s="6" t="n">
        <v>0</v>
      </c>
      <c r="G1882" s="7" t="n">
        <v>0</v>
      </c>
    </row>
    <row r="1883" customFormat="false" ht="22.5" hidden="false" customHeight="false" outlineLevel="0" collapsed="false">
      <c r="A1883" s="4" t="s">
        <v>3763</v>
      </c>
      <c r="B1883" s="5" t="s">
        <v>3764</v>
      </c>
      <c r="C1883" s="5" t="n">
        <v>284</v>
      </c>
      <c r="D1883" s="5" t="n">
        <v>0.04</v>
      </c>
      <c r="E1883" s="5" t="n">
        <v>47.46</v>
      </c>
      <c r="F1883" s="6" t="n">
        <v>0</v>
      </c>
      <c r="G1883" s="7" t="n">
        <v>0</v>
      </c>
    </row>
    <row r="1884" customFormat="false" ht="22.5" hidden="false" customHeight="false" outlineLevel="0" collapsed="false">
      <c r="A1884" s="4" t="s">
        <v>3765</v>
      </c>
      <c r="B1884" s="5" t="s">
        <v>3766</v>
      </c>
      <c r="C1884" s="8" t="n">
        <v>13090</v>
      </c>
      <c r="D1884" s="5" t="n">
        <v>0.09</v>
      </c>
      <c r="E1884" s="5" t="n">
        <v>52.44</v>
      </c>
      <c r="F1884" s="6" t="n">
        <v>0</v>
      </c>
      <c r="G1884" s="7" t="n">
        <v>0</v>
      </c>
    </row>
    <row r="1885" customFormat="false" ht="22.5" hidden="false" customHeight="false" outlineLevel="0" collapsed="false">
      <c r="A1885" s="4" t="s">
        <v>3767</v>
      </c>
      <c r="B1885" s="5" t="s">
        <v>3768</v>
      </c>
      <c r="C1885" s="8" t="n">
        <v>1025</v>
      </c>
      <c r="D1885" s="5" t="n">
        <v>0.05</v>
      </c>
      <c r="E1885" s="5" t="n">
        <v>43.17</v>
      </c>
      <c r="F1885" s="6" t="n">
        <v>0</v>
      </c>
      <c r="G1885" s="7" t="n">
        <v>0</v>
      </c>
    </row>
    <row r="1886" customFormat="false" ht="22.5" hidden="false" customHeight="false" outlineLevel="0" collapsed="false">
      <c r="A1886" s="4" t="s">
        <v>3769</v>
      </c>
      <c r="B1886" s="5" t="s">
        <v>3770</v>
      </c>
      <c r="C1886" s="8" t="n">
        <v>3413</v>
      </c>
      <c r="D1886" s="5" t="n">
        <v>0</v>
      </c>
      <c r="E1886" s="5" t="n">
        <v>40.07</v>
      </c>
      <c r="F1886" s="6" t="n">
        <v>0</v>
      </c>
      <c r="G1886" s="7" t="n">
        <v>0</v>
      </c>
    </row>
    <row r="1887" customFormat="false" ht="15" hidden="false" customHeight="false" outlineLevel="0" collapsed="false">
      <c r="A1887" s="4" t="s">
        <v>3771</v>
      </c>
      <c r="B1887" s="5" t="s">
        <v>3772</v>
      </c>
      <c r="C1887" s="8" t="n">
        <v>1047</v>
      </c>
      <c r="D1887" s="5" t="n">
        <v>0.48</v>
      </c>
      <c r="E1887" s="5" t="n">
        <v>62.58</v>
      </c>
      <c r="F1887" s="6" t="n">
        <v>0</v>
      </c>
      <c r="G1887" s="7" t="n">
        <v>0.087</v>
      </c>
    </row>
    <row r="1888" customFormat="false" ht="15" hidden="false" customHeight="false" outlineLevel="0" collapsed="false">
      <c r="A1888" s="4" t="s">
        <v>3773</v>
      </c>
      <c r="B1888" s="5" t="s">
        <v>3774</v>
      </c>
      <c r="C1888" s="5" t="n">
        <v>718</v>
      </c>
      <c r="D1888" s="5" t="n">
        <v>2.76</v>
      </c>
      <c r="E1888" s="5" t="n">
        <v>64.69</v>
      </c>
      <c r="F1888" s="6" t="n">
        <v>0</v>
      </c>
      <c r="G1888" s="7" t="n">
        <v>0.068</v>
      </c>
    </row>
    <row r="1889" customFormat="false" ht="15" hidden="false" customHeight="false" outlineLevel="0" collapsed="false">
      <c r="A1889" s="4" t="s">
        <v>3775</v>
      </c>
      <c r="B1889" s="5" t="s">
        <v>3776</v>
      </c>
      <c r="C1889" s="5" t="n">
        <v>798</v>
      </c>
      <c r="D1889" s="5" t="n">
        <v>7.05</v>
      </c>
      <c r="E1889" s="5" t="n">
        <v>67.66</v>
      </c>
      <c r="F1889" s="6" t="n">
        <v>0</v>
      </c>
      <c r="G1889" s="7" t="n">
        <v>0.1</v>
      </c>
    </row>
    <row r="1890" customFormat="false" ht="15" hidden="false" customHeight="false" outlineLevel="0" collapsed="false">
      <c r="A1890" s="4" t="s">
        <v>3777</v>
      </c>
      <c r="B1890" s="5" t="s">
        <v>3778</v>
      </c>
      <c r="C1890" s="8" t="n">
        <v>1482</v>
      </c>
      <c r="D1890" s="5" t="n">
        <v>14.36</v>
      </c>
      <c r="E1890" s="5" t="n">
        <v>71.86</v>
      </c>
      <c r="F1890" s="6" t="n">
        <v>0</v>
      </c>
      <c r="G1890" s="7" t="n">
        <v>0.31</v>
      </c>
    </row>
    <row r="1891" customFormat="false" ht="15" hidden="false" customHeight="false" outlineLevel="0" collapsed="false">
      <c r="A1891" s="4" t="s">
        <v>3779</v>
      </c>
      <c r="B1891" s="5" t="s">
        <v>3780</v>
      </c>
      <c r="C1891" s="5" t="n">
        <v>526</v>
      </c>
      <c r="D1891" s="5" t="n">
        <v>22.43</v>
      </c>
      <c r="E1891" s="5" t="n">
        <v>68.37</v>
      </c>
      <c r="F1891" s="6" t="n">
        <v>0</v>
      </c>
      <c r="G1891" s="7" t="n">
        <v>0.479</v>
      </c>
    </row>
    <row r="1892" customFormat="false" ht="15" hidden="false" customHeight="false" outlineLevel="0" collapsed="false">
      <c r="A1892" s="4" t="s">
        <v>3781</v>
      </c>
      <c r="B1892" s="5" t="s">
        <v>3782</v>
      </c>
      <c r="C1892" s="8" t="n">
        <v>10006</v>
      </c>
      <c r="D1892" s="5" t="n">
        <v>0.52</v>
      </c>
      <c r="E1892" s="5" t="n">
        <v>34.18</v>
      </c>
      <c r="F1892" s="6" t="n">
        <v>0</v>
      </c>
      <c r="G1892" s="7" t="n">
        <v>0.001</v>
      </c>
    </row>
    <row r="1893" customFormat="false" ht="15" hidden="false" customHeight="false" outlineLevel="0" collapsed="false">
      <c r="A1893" s="4" t="s">
        <v>3783</v>
      </c>
      <c r="B1893" s="5" t="s">
        <v>3784</v>
      </c>
      <c r="C1893" s="8" t="n">
        <v>4398</v>
      </c>
      <c r="D1893" s="5" t="n">
        <v>2.5</v>
      </c>
      <c r="E1893" s="5" t="n">
        <v>41.59</v>
      </c>
      <c r="F1893" s="6" t="n">
        <v>0</v>
      </c>
      <c r="G1893" s="7" t="n">
        <v>0.001</v>
      </c>
    </row>
    <row r="1894" customFormat="false" ht="15" hidden="false" customHeight="false" outlineLevel="0" collapsed="false">
      <c r="A1894" s="4" t="s">
        <v>3785</v>
      </c>
      <c r="B1894" s="5" t="s">
        <v>3786</v>
      </c>
      <c r="C1894" s="8" t="n">
        <v>1284</v>
      </c>
      <c r="D1894" s="5" t="n">
        <v>5.21</v>
      </c>
      <c r="E1894" s="5" t="n">
        <v>46.52</v>
      </c>
      <c r="F1894" s="6" t="n">
        <v>0</v>
      </c>
      <c r="G1894" s="7" t="n">
        <v>0</v>
      </c>
    </row>
    <row r="1895" customFormat="false" ht="15" hidden="false" customHeight="false" outlineLevel="0" collapsed="false">
      <c r="A1895" s="4" t="s">
        <v>3787</v>
      </c>
      <c r="B1895" s="5" t="s">
        <v>3788</v>
      </c>
      <c r="C1895" s="5" t="n">
        <v>350</v>
      </c>
      <c r="D1895" s="5" t="n">
        <v>10.03</v>
      </c>
      <c r="E1895" s="5" t="n">
        <v>64.46</v>
      </c>
      <c r="F1895" s="6" t="n">
        <v>0</v>
      </c>
      <c r="G1895" s="7" t="n">
        <v>0.026</v>
      </c>
    </row>
    <row r="1896" customFormat="false" ht="15" hidden="false" customHeight="false" outlineLevel="0" collapsed="false">
      <c r="A1896" s="4" t="s">
        <v>3789</v>
      </c>
      <c r="B1896" s="5" t="s">
        <v>3790</v>
      </c>
      <c r="C1896" s="5" t="n">
        <v>66</v>
      </c>
      <c r="D1896" s="5" t="n">
        <v>12.82</v>
      </c>
      <c r="E1896" s="5" t="n">
        <v>60.56</v>
      </c>
      <c r="F1896" s="6" t="n">
        <v>0</v>
      </c>
      <c r="G1896" s="7" t="n">
        <v>0.061</v>
      </c>
    </row>
    <row r="1897" customFormat="false" ht="15" hidden="false" customHeight="false" outlineLevel="0" collapsed="false">
      <c r="A1897" s="4" t="s">
        <v>3791</v>
      </c>
      <c r="B1897" s="5" t="s">
        <v>3792</v>
      </c>
      <c r="C1897" s="8" t="n">
        <v>3035</v>
      </c>
      <c r="D1897" s="5" t="n">
        <v>2.55</v>
      </c>
      <c r="E1897" s="5" t="n">
        <v>34.57</v>
      </c>
      <c r="F1897" s="6" t="n">
        <v>0</v>
      </c>
      <c r="G1897" s="7" t="n">
        <v>0.002</v>
      </c>
    </row>
    <row r="1898" customFormat="false" ht="15" hidden="false" customHeight="false" outlineLevel="0" collapsed="false">
      <c r="A1898" s="4" t="s">
        <v>3793</v>
      </c>
      <c r="B1898" s="5" t="s">
        <v>3794</v>
      </c>
      <c r="C1898" s="5" t="n">
        <v>658</v>
      </c>
      <c r="D1898" s="5" t="n">
        <v>4.8</v>
      </c>
      <c r="E1898" s="5" t="n">
        <v>38.81</v>
      </c>
      <c r="F1898" s="6" t="n">
        <v>0</v>
      </c>
      <c r="G1898" s="7" t="n">
        <v>0.002</v>
      </c>
    </row>
    <row r="1899" customFormat="false" ht="15" hidden="false" customHeight="false" outlineLevel="0" collapsed="false">
      <c r="A1899" s="4" t="s">
        <v>3795</v>
      </c>
      <c r="B1899" s="5" t="s">
        <v>3796</v>
      </c>
      <c r="C1899" s="5" t="n">
        <v>354</v>
      </c>
      <c r="D1899" s="5" t="n">
        <v>7.89</v>
      </c>
      <c r="E1899" s="5" t="n">
        <v>47.06</v>
      </c>
      <c r="F1899" s="6" t="n">
        <v>0</v>
      </c>
      <c r="G1899" s="7" t="n">
        <v>0.006</v>
      </c>
    </row>
    <row r="1900" customFormat="false" ht="15" hidden="false" customHeight="false" outlineLevel="0" collapsed="false">
      <c r="A1900" s="4" t="s">
        <v>3797</v>
      </c>
      <c r="B1900" s="5" t="s">
        <v>3798</v>
      </c>
      <c r="C1900" s="5" t="n">
        <v>134</v>
      </c>
      <c r="D1900" s="5" t="n">
        <v>13.13</v>
      </c>
      <c r="E1900" s="5" t="n">
        <v>65.03</v>
      </c>
      <c r="F1900" s="6" t="n">
        <v>0</v>
      </c>
      <c r="G1900" s="7" t="n">
        <v>0.022</v>
      </c>
    </row>
    <row r="1901" customFormat="false" ht="15" hidden="false" customHeight="false" outlineLevel="0" collapsed="false">
      <c r="A1901" s="4" t="s">
        <v>3799</v>
      </c>
      <c r="B1901" s="5" t="s">
        <v>3800</v>
      </c>
      <c r="C1901" s="5" t="n">
        <v>980</v>
      </c>
      <c r="D1901" s="5" t="n">
        <v>0.65</v>
      </c>
      <c r="E1901" s="5" t="n">
        <v>32.95</v>
      </c>
      <c r="F1901" s="6" t="n">
        <v>0</v>
      </c>
      <c r="G1901" s="7" t="n">
        <v>0.001</v>
      </c>
    </row>
    <row r="1902" customFormat="false" ht="15" hidden="false" customHeight="false" outlineLevel="0" collapsed="false">
      <c r="A1902" s="4" t="s">
        <v>3801</v>
      </c>
      <c r="B1902" s="5" t="s">
        <v>3802</v>
      </c>
      <c r="C1902" s="5" t="n">
        <v>711</v>
      </c>
      <c r="D1902" s="5" t="n">
        <v>2.94</v>
      </c>
      <c r="E1902" s="5" t="n">
        <v>30.23</v>
      </c>
      <c r="F1902" s="6" t="n">
        <v>0</v>
      </c>
      <c r="G1902" s="7" t="n">
        <v>0</v>
      </c>
    </row>
    <row r="1903" customFormat="false" ht="15" hidden="false" customHeight="false" outlineLevel="0" collapsed="false">
      <c r="A1903" s="4" t="s">
        <v>3803</v>
      </c>
      <c r="B1903" s="5" t="s">
        <v>3804</v>
      </c>
      <c r="C1903" s="5" t="n">
        <v>240</v>
      </c>
      <c r="D1903" s="5" t="n">
        <v>4.85</v>
      </c>
      <c r="E1903" s="5" t="n">
        <v>38.03</v>
      </c>
      <c r="F1903" s="6" t="n">
        <v>0</v>
      </c>
      <c r="G1903" s="7" t="n">
        <v>0</v>
      </c>
    </row>
    <row r="1904" customFormat="false" ht="15" hidden="false" customHeight="false" outlineLevel="0" collapsed="false">
      <c r="A1904" s="4" t="s">
        <v>3805</v>
      </c>
      <c r="B1904" s="5" t="s">
        <v>3806</v>
      </c>
      <c r="C1904" s="5" t="n">
        <v>102</v>
      </c>
      <c r="D1904" s="5" t="n">
        <v>9.92</v>
      </c>
      <c r="E1904" s="5" t="n">
        <v>56.28</v>
      </c>
      <c r="F1904" s="6" t="n">
        <v>0</v>
      </c>
      <c r="G1904" s="7" t="n">
        <v>0.02</v>
      </c>
    </row>
    <row r="1905" customFormat="false" ht="15" hidden="false" customHeight="false" outlineLevel="0" collapsed="false">
      <c r="A1905" s="4" t="s">
        <v>3807</v>
      </c>
      <c r="B1905" s="5" t="s">
        <v>3808</v>
      </c>
      <c r="C1905" s="5" t="n">
        <v>82</v>
      </c>
      <c r="D1905" s="5" t="n">
        <v>13.06</v>
      </c>
      <c r="E1905" s="5" t="n">
        <v>73.55</v>
      </c>
      <c r="F1905" s="6" t="n">
        <v>0</v>
      </c>
      <c r="G1905" s="7" t="n">
        <v>0.061</v>
      </c>
    </row>
    <row r="1906" customFormat="false" ht="15" hidden="false" customHeight="false" outlineLevel="0" collapsed="false">
      <c r="A1906" s="4" t="s">
        <v>3809</v>
      </c>
      <c r="B1906" s="5" t="s">
        <v>3810</v>
      </c>
      <c r="C1906" s="8" t="n">
        <v>2202</v>
      </c>
      <c r="D1906" s="5" t="n">
        <v>1.71</v>
      </c>
      <c r="E1906" s="5" t="n">
        <v>42.48</v>
      </c>
      <c r="F1906" s="6" t="n">
        <v>0</v>
      </c>
      <c r="G1906" s="7" t="n">
        <v>0</v>
      </c>
    </row>
    <row r="1907" customFormat="false" ht="15" hidden="false" customHeight="false" outlineLevel="0" collapsed="false">
      <c r="A1907" s="4" t="s">
        <v>3811</v>
      </c>
      <c r="B1907" s="5" t="s">
        <v>3812</v>
      </c>
      <c r="C1907" s="5" t="n">
        <v>193</v>
      </c>
      <c r="D1907" s="5" t="n">
        <v>5.4</v>
      </c>
      <c r="E1907" s="5" t="n">
        <v>46.24</v>
      </c>
      <c r="F1907" s="6" t="n">
        <v>0</v>
      </c>
      <c r="G1907" s="7" t="n">
        <v>0</v>
      </c>
    </row>
    <row r="1908" customFormat="false" ht="15" hidden="false" customHeight="false" outlineLevel="0" collapsed="false">
      <c r="A1908" s="4" t="s">
        <v>3813</v>
      </c>
      <c r="B1908" s="5" t="s">
        <v>3814</v>
      </c>
      <c r="C1908" s="5" t="n">
        <v>57</v>
      </c>
      <c r="D1908" s="5" t="n">
        <v>9.74</v>
      </c>
      <c r="E1908" s="5" t="n">
        <v>59.26</v>
      </c>
      <c r="F1908" s="6" t="n">
        <v>0</v>
      </c>
      <c r="G1908" s="7" t="n">
        <v>0.018</v>
      </c>
    </row>
    <row r="1909" customFormat="false" ht="15" hidden="false" customHeight="false" outlineLevel="0" collapsed="false">
      <c r="A1909" s="4" t="s">
        <v>3815</v>
      </c>
      <c r="B1909" s="5" t="s">
        <v>3816</v>
      </c>
      <c r="C1909" s="5" t="n">
        <v>25</v>
      </c>
      <c r="D1909" s="5" t="n">
        <v>13.4</v>
      </c>
      <c r="E1909" s="5" t="n">
        <v>69.6</v>
      </c>
      <c r="F1909" s="6" t="n">
        <v>0</v>
      </c>
      <c r="G1909" s="7" t="n">
        <v>0.12</v>
      </c>
    </row>
    <row r="1910" customFormat="false" ht="15" hidden="false" customHeight="false" outlineLevel="0" collapsed="false">
      <c r="A1910" s="4" t="s">
        <v>3817</v>
      </c>
      <c r="B1910" s="5" t="s">
        <v>3818</v>
      </c>
      <c r="C1910" s="5" t="n">
        <v>369</v>
      </c>
      <c r="D1910" s="5" t="n">
        <v>0.02</v>
      </c>
      <c r="E1910" s="5" t="n">
        <v>32.75</v>
      </c>
      <c r="F1910" s="6" t="n">
        <v>0</v>
      </c>
      <c r="G1910" s="7" t="n">
        <v>0</v>
      </c>
    </row>
    <row r="1911" customFormat="false" ht="15" hidden="false" customHeight="false" outlineLevel="0" collapsed="false">
      <c r="A1911" s="4" t="s">
        <v>3819</v>
      </c>
      <c r="B1911" s="5" t="s">
        <v>3820</v>
      </c>
      <c r="C1911" s="8" t="n">
        <v>1923</v>
      </c>
      <c r="D1911" s="5" t="n">
        <v>0.16</v>
      </c>
      <c r="E1911" s="5" t="n">
        <v>35.17</v>
      </c>
      <c r="F1911" s="6" t="n">
        <v>0</v>
      </c>
      <c r="G1911" s="7" t="n">
        <v>0</v>
      </c>
    </row>
    <row r="1912" customFormat="false" ht="15" hidden="false" customHeight="false" outlineLevel="0" collapsed="false">
      <c r="A1912" s="4" t="s">
        <v>3821</v>
      </c>
      <c r="B1912" s="5" t="s">
        <v>3822</v>
      </c>
      <c r="C1912" s="5" t="n">
        <v>810</v>
      </c>
      <c r="D1912" s="5" t="n">
        <v>0.2</v>
      </c>
      <c r="E1912" s="5" t="n">
        <v>43.31</v>
      </c>
      <c r="F1912" s="6" t="n">
        <v>0</v>
      </c>
      <c r="G1912" s="7" t="n">
        <v>0</v>
      </c>
    </row>
    <row r="1913" customFormat="false" ht="22.5" hidden="false" customHeight="false" outlineLevel="0" collapsed="false">
      <c r="A1913" s="4" t="s">
        <v>3823</v>
      </c>
      <c r="B1913" s="5" t="s">
        <v>3824</v>
      </c>
      <c r="C1913" s="5" t="n">
        <v>153</v>
      </c>
      <c r="D1913" s="5" t="n">
        <v>5.03</v>
      </c>
      <c r="E1913" s="5" t="n">
        <v>31.86</v>
      </c>
      <c r="F1913" s="6" t="n">
        <v>0</v>
      </c>
      <c r="G1913" s="7" t="n">
        <v>0.007</v>
      </c>
    </row>
    <row r="1914" customFormat="false" ht="22.5" hidden="false" customHeight="false" outlineLevel="0" collapsed="false">
      <c r="A1914" s="4" t="s">
        <v>3825</v>
      </c>
      <c r="B1914" s="5" t="s">
        <v>3826</v>
      </c>
      <c r="C1914" s="5" t="n">
        <v>97</v>
      </c>
      <c r="D1914" s="5" t="n">
        <v>7.22</v>
      </c>
      <c r="E1914" s="5" t="n">
        <v>31.34</v>
      </c>
      <c r="F1914" s="6" t="n">
        <v>0</v>
      </c>
      <c r="G1914" s="7" t="n">
        <v>0</v>
      </c>
    </row>
    <row r="1915" customFormat="false" ht="22.5" hidden="false" customHeight="false" outlineLevel="0" collapsed="false">
      <c r="A1915" s="4" t="s">
        <v>3827</v>
      </c>
      <c r="B1915" s="5" t="s">
        <v>3828</v>
      </c>
      <c r="C1915" s="5" t="n">
        <v>50</v>
      </c>
      <c r="D1915" s="5" t="n">
        <v>10.42</v>
      </c>
      <c r="E1915" s="5" t="n">
        <v>31.48</v>
      </c>
      <c r="F1915" s="6" t="n">
        <v>0</v>
      </c>
      <c r="G1915" s="7" t="n">
        <v>0</v>
      </c>
    </row>
    <row r="1916" customFormat="false" ht="22.5" hidden="false" customHeight="false" outlineLevel="0" collapsed="false">
      <c r="A1916" s="4" t="s">
        <v>3829</v>
      </c>
      <c r="B1916" s="5" t="s">
        <v>3830</v>
      </c>
      <c r="C1916" s="5" t="n">
        <v>28</v>
      </c>
      <c r="D1916" s="5" t="n">
        <v>15.68</v>
      </c>
      <c r="E1916" s="5" t="n">
        <v>30.07</v>
      </c>
      <c r="F1916" s="6" t="n">
        <v>0</v>
      </c>
      <c r="G1916" s="7" t="n">
        <v>0</v>
      </c>
    </row>
    <row r="1917" customFormat="false" ht="22.5" hidden="false" customHeight="false" outlineLevel="0" collapsed="false">
      <c r="A1917" s="4" t="s">
        <v>3831</v>
      </c>
      <c r="B1917" s="5" t="s">
        <v>3832</v>
      </c>
      <c r="C1917" s="8" t="n">
        <v>1320</v>
      </c>
      <c r="D1917" s="5" t="n">
        <v>0.42</v>
      </c>
      <c r="E1917" s="5" t="n">
        <v>30.69</v>
      </c>
      <c r="F1917" s="6" t="n">
        <v>0</v>
      </c>
      <c r="G1917" s="7" t="n">
        <v>0</v>
      </c>
    </row>
    <row r="1918" customFormat="false" ht="15" hidden="false" customHeight="false" outlineLevel="0" collapsed="false">
      <c r="A1918" s="4" t="s">
        <v>3833</v>
      </c>
      <c r="B1918" s="5" t="s">
        <v>3834</v>
      </c>
      <c r="C1918" s="5" t="n">
        <v>682</v>
      </c>
      <c r="D1918" s="5" t="n">
        <v>4.65</v>
      </c>
      <c r="E1918" s="5" t="n">
        <v>31.21</v>
      </c>
      <c r="F1918" s="6" t="n">
        <v>0</v>
      </c>
      <c r="G1918" s="7" t="n">
        <v>0.003</v>
      </c>
    </row>
    <row r="1919" customFormat="false" ht="15" hidden="false" customHeight="false" outlineLevel="0" collapsed="false">
      <c r="A1919" s="4" t="s">
        <v>3835</v>
      </c>
      <c r="B1919" s="5" t="s">
        <v>3836</v>
      </c>
      <c r="C1919" s="8" t="n">
        <v>23283</v>
      </c>
      <c r="D1919" s="5" t="n">
        <v>0</v>
      </c>
      <c r="E1919" s="5" t="n">
        <v>32.16</v>
      </c>
      <c r="F1919" s="6" t="n">
        <v>0</v>
      </c>
      <c r="G1919" s="7" t="n">
        <v>0</v>
      </c>
    </row>
    <row r="1920" customFormat="false" ht="15" hidden="false" customHeight="false" outlineLevel="0" collapsed="false">
      <c r="A1920" s="4" t="s">
        <v>3837</v>
      </c>
      <c r="B1920" s="5" t="s">
        <v>3838</v>
      </c>
      <c r="C1920" s="8" t="n">
        <v>13127</v>
      </c>
      <c r="D1920" s="5" t="n">
        <v>1.88</v>
      </c>
      <c r="E1920" s="5" t="n">
        <v>31.69</v>
      </c>
      <c r="F1920" s="6" t="n">
        <v>0</v>
      </c>
      <c r="G1920" s="7" t="n">
        <v>0</v>
      </c>
    </row>
    <row r="1921" customFormat="false" ht="15" hidden="false" customHeight="false" outlineLevel="0" collapsed="false">
      <c r="A1921" s="4" t="s">
        <v>3839</v>
      </c>
      <c r="B1921" s="5" t="s">
        <v>3840</v>
      </c>
      <c r="C1921" s="5" t="n">
        <v>115</v>
      </c>
      <c r="D1921" s="5" t="n">
        <v>3.56</v>
      </c>
      <c r="E1921" s="5" t="n">
        <v>32.31</v>
      </c>
      <c r="F1921" s="6" t="n">
        <v>0</v>
      </c>
      <c r="G1921" s="7" t="n">
        <v>0.043</v>
      </c>
    </row>
    <row r="1922" customFormat="false" ht="15" hidden="false" customHeight="false" outlineLevel="0" collapsed="false">
      <c r="A1922" s="4" t="s">
        <v>3841</v>
      </c>
      <c r="B1922" s="5" t="s">
        <v>3842</v>
      </c>
      <c r="C1922" s="5" t="n">
        <v>127</v>
      </c>
      <c r="D1922" s="5" t="n">
        <v>5.29</v>
      </c>
      <c r="E1922" s="5" t="n">
        <v>31.21</v>
      </c>
      <c r="F1922" s="6" t="n">
        <v>0</v>
      </c>
      <c r="G1922" s="7" t="n">
        <v>0.008</v>
      </c>
    </row>
    <row r="1923" customFormat="false" ht="15" hidden="false" customHeight="false" outlineLevel="0" collapsed="false">
      <c r="A1923" s="4" t="s">
        <v>3843</v>
      </c>
      <c r="B1923" s="5" t="s">
        <v>3844</v>
      </c>
      <c r="C1923" s="5" t="n">
        <v>110</v>
      </c>
      <c r="D1923" s="5" t="n">
        <v>6.48</v>
      </c>
      <c r="E1923" s="5" t="n">
        <v>30.19</v>
      </c>
      <c r="F1923" s="6" t="n">
        <v>0</v>
      </c>
      <c r="G1923" s="7" t="n">
        <v>0</v>
      </c>
    </row>
    <row r="1924" customFormat="false" ht="15" hidden="false" customHeight="false" outlineLevel="0" collapsed="false">
      <c r="A1924" s="4" t="s">
        <v>3845</v>
      </c>
      <c r="B1924" s="5" t="s">
        <v>3846</v>
      </c>
      <c r="C1924" s="5" t="n">
        <v>50</v>
      </c>
      <c r="D1924" s="5" t="n">
        <v>11.82</v>
      </c>
      <c r="E1924" s="5" t="n">
        <v>30.28</v>
      </c>
      <c r="F1924" s="6" t="n">
        <v>0</v>
      </c>
      <c r="G1924" s="7" t="n">
        <v>0</v>
      </c>
    </row>
    <row r="1925" customFormat="false" ht="15" hidden="false" customHeight="false" outlineLevel="0" collapsed="false">
      <c r="A1925" s="4" t="s">
        <v>3847</v>
      </c>
      <c r="B1925" s="5" t="s">
        <v>3848</v>
      </c>
      <c r="C1925" s="8" t="n">
        <v>2408</v>
      </c>
      <c r="D1925" s="5" t="n">
        <v>6.33</v>
      </c>
      <c r="E1925" s="5" t="n">
        <v>32.13</v>
      </c>
      <c r="F1925" s="6" t="n">
        <v>0</v>
      </c>
      <c r="G1925" s="7" t="n">
        <v>0</v>
      </c>
    </row>
    <row r="1926" customFormat="false" ht="15" hidden="false" customHeight="false" outlineLevel="0" collapsed="false">
      <c r="A1926" s="4" t="s">
        <v>3849</v>
      </c>
      <c r="B1926" s="5" t="s">
        <v>3850</v>
      </c>
      <c r="C1926" s="8" t="n">
        <v>1530</v>
      </c>
      <c r="D1926" s="5" t="n">
        <v>10.53</v>
      </c>
      <c r="E1926" s="5" t="n">
        <v>31.94</v>
      </c>
      <c r="F1926" s="6" t="n">
        <v>0</v>
      </c>
      <c r="G1926" s="7" t="n">
        <v>0</v>
      </c>
    </row>
    <row r="1927" customFormat="false" ht="15" hidden="false" customHeight="false" outlineLevel="0" collapsed="false">
      <c r="A1927" s="4" t="s">
        <v>3851</v>
      </c>
      <c r="B1927" s="5" t="s">
        <v>3852</v>
      </c>
      <c r="C1927" s="8" t="n">
        <v>1755</v>
      </c>
      <c r="D1927" s="5" t="n">
        <v>12.98</v>
      </c>
      <c r="E1927" s="5" t="n">
        <v>32.02</v>
      </c>
      <c r="F1927" s="6" t="n">
        <v>0</v>
      </c>
      <c r="G1927" s="7" t="n">
        <v>0</v>
      </c>
    </row>
    <row r="1928" customFormat="false" ht="15" hidden="false" customHeight="false" outlineLevel="0" collapsed="false">
      <c r="A1928" s="4" t="s">
        <v>3853</v>
      </c>
      <c r="B1928" s="5" t="s">
        <v>3854</v>
      </c>
      <c r="C1928" s="5" t="n">
        <v>223</v>
      </c>
      <c r="D1928" s="5" t="n">
        <v>19.26</v>
      </c>
      <c r="E1928" s="5" t="n">
        <v>32.22</v>
      </c>
      <c r="F1928" s="6" t="n">
        <v>0</v>
      </c>
      <c r="G1928" s="7" t="n">
        <v>0.004</v>
      </c>
    </row>
    <row r="1929" customFormat="false" ht="15" hidden="false" customHeight="false" outlineLevel="0" collapsed="false">
      <c r="A1929" s="4" t="s">
        <v>3855</v>
      </c>
      <c r="B1929" s="5" t="s">
        <v>3856</v>
      </c>
      <c r="C1929" s="8" t="n">
        <v>85301</v>
      </c>
      <c r="D1929" s="5" t="n">
        <v>5.38</v>
      </c>
      <c r="E1929" s="5" t="n">
        <v>31.31</v>
      </c>
      <c r="F1929" s="6" t="n">
        <v>0</v>
      </c>
      <c r="G1929" s="7" t="n">
        <v>0</v>
      </c>
    </row>
    <row r="1930" customFormat="false" ht="15" hidden="false" customHeight="false" outlineLevel="0" collapsed="false">
      <c r="A1930" s="4" t="s">
        <v>3857</v>
      </c>
      <c r="B1930" s="5" t="s">
        <v>3858</v>
      </c>
      <c r="C1930" s="8" t="n">
        <v>9447</v>
      </c>
      <c r="D1930" s="5" t="n">
        <v>8.3</v>
      </c>
      <c r="E1930" s="5" t="n">
        <v>31.25</v>
      </c>
      <c r="F1930" s="6" t="n">
        <v>0</v>
      </c>
      <c r="G1930" s="7" t="n">
        <v>0</v>
      </c>
    </row>
    <row r="1931" customFormat="false" ht="15" hidden="false" customHeight="false" outlineLevel="0" collapsed="false">
      <c r="A1931" s="4" t="s">
        <v>3859</v>
      </c>
      <c r="B1931" s="5" t="s">
        <v>3860</v>
      </c>
      <c r="C1931" s="8" t="n">
        <v>9446</v>
      </c>
      <c r="D1931" s="5" t="n">
        <v>11.4</v>
      </c>
      <c r="E1931" s="5" t="n">
        <v>31.02</v>
      </c>
      <c r="F1931" s="6" t="n">
        <v>0</v>
      </c>
      <c r="G1931" s="7" t="n">
        <v>0</v>
      </c>
    </row>
    <row r="1932" customFormat="false" ht="15" hidden="false" customHeight="false" outlineLevel="0" collapsed="false">
      <c r="A1932" s="4" t="s">
        <v>3861</v>
      </c>
      <c r="B1932" s="5" t="s">
        <v>3862</v>
      </c>
      <c r="C1932" s="8" t="n">
        <v>1253</v>
      </c>
      <c r="D1932" s="5" t="n">
        <v>16.02</v>
      </c>
      <c r="E1932" s="5" t="n">
        <v>31.19</v>
      </c>
      <c r="F1932" s="6" t="n">
        <v>0</v>
      </c>
      <c r="G1932" s="7" t="n">
        <v>0.002</v>
      </c>
    </row>
    <row r="1933" customFormat="false" ht="22.5" hidden="false" customHeight="false" outlineLevel="0" collapsed="false">
      <c r="A1933" s="4" t="s">
        <v>3863</v>
      </c>
      <c r="B1933" s="5" t="s">
        <v>3864</v>
      </c>
      <c r="C1933" s="8" t="n">
        <v>7328</v>
      </c>
      <c r="D1933" s="5" t="n">
        <v>1.55</v>
      </c>
      <c r="E1933" s="5" t="n">
        <v>30.76</v>
      </c>
      <c r="F1933" s="6" t="n">
        <v>0</v>
      </c>
      <c r="G1933" s="7" t="n">
        <v>0</v>
      </c>
    </row>
    <row r="1934" customFormat="false" ht="15" hidden="false" customHeight="false" outlineLevel="0" collapsed="false">
      <c r="A1934" s="4" t="s">
        <v>3865</v>
      </c>
      <c r="B1934" s="5" t="s">
        <v>3866</v>
      </c>
      <c r="C1934" s="5" t="n">
        <v>585</v>
      </c>
      <c r="D1934" s="5" t="n">
        <v>4.1</v>
      </c>
      <c r="E1934" s="5" t="n">
        <v>31.03</v>
      </c>
      <c r="F1934" s="6" t="n">
        <v>0</v>
      </c>
      <c r="G1934" s="7" t="n">
        <v>0</v>
      </c>
    </row>
    <row r="1935" customFormat="false" ht="15" hidden="false" customHeight="false" outlineLevel="0" collapsed="false">
      <c r="A1935" s="4" t="s">
        <v>3867</v>
      </c>
      <c r="B1935" s="5" t="s">
        <v>3868</v>
      </c>
      <c r="C1935" s="5" t="n">
        <v>241</v>
      </c>
      <c r="D1935" s="5" t="n">
        <v>0.69</v>
      </c>
      <c r="E1935" s="5" t="n">
        <v>29.16</v>
      </c>
      <c r="F1935" s="6" t="n">
        <v>0</v>
      </c>
      <c r="G1935" s="7" t="n">
        <v>0</v>
      </c>
    </row>
    <row r="1936" customFormat="false" ht="15" hidden="false" customHeight="false" outlineLevel="0" collapsed="false">
      <c r="A1936" s="4" t="s">
        <v>3869</v>
      </c>
      <c r="B1936" s="5" t="s">
        <v>3870</v>
      </c>
      <c r="C1936" s="5" t="n">
        <v>538</v>
      </c>
      <c r="D1936" s="5" t="n">
        <v>4.32</v>
      </c>
      <c r="E1936" s="5" t="n">
        <v>28.81</v>
      </c>
      <c r="F1936" s="6" t="n">
        <v>0</v>
      </c>
      <c r="G1936" s="7" t="n">
        <v>0</v>
      </c>
    </row>
    <row r="1937" customFormat="false" ht="15" hidden="false" customHeight="false" outlineLevel="0" collapsed="false">
      <c r="A1937" s="4" t="s">
        <v>3871</v>
      </c>
      <c r="B1937" s="5" t="s">
        <v>3872</v>
      </c>
      <c r="C1937" s="8" t="n">
        <v>2787</v>
      </c>
      <c r="D1937" s="5" t="n">
        <v>0.59</v>
      </c>
      <c r="E1937" s="5" t="n">
        <v>30.46</v>
      </c>
      <c r="F1937" s="6" t="n">
        <v>0</v>
      </c>
      <c r="G1937" s="7" t="n">
        <v>0</v>
      </c>
    </row>
    <row r="1938" customFormat="false" ht="22.5" hidden="false" customHeight="false" outlineLevel="0" collapsed="false">
      <c r="A1938" s="4" t="s">
        <v>3873</v>
      </c>
      <c r="B1938" s="5" t="s">
        <v>3874</v>
      </c>
      <c r="C1938" s="8" t="n">
        <v>7449</v>
      </c>
      <c r="D1938" s="5" t="n">
        <v>4.13</v>
      </c>
      <c r="E1938" s="5" t="n">
        <v>30.32</v>
      </c>
      <c r="F1938" s="6" t="n">
        <v>0</v>
      </c>
      <c r="G1938" s="7" t="n">
        <v>0</v>
      </c>
    </row>
    <row r="1939" customFormat="false" ht="22.5" hidden="false" customHeight="false" outlineLevel="0" collapsed="false">
      <c r="A1939" s="4" t="s">
        <v>3875</v>
      </c>
      <c r="B1939" s="5" t="s">
        <v>3876</v>
      </c>
      <c r="C1939" s="5" t="n">
        <v>993</v>
      </c>
      <c r="D1939" s="5" t="n">
        <v>5.98</v>
      </c>
      <c r="E1939" s="5" t="n">
        <v>30.51</v>
      </c>
      <c r="F1939" s="6" t="n">
        <v>0</v>
      </c>
      <c r="G1939" s="7" t="n">
        <v>0</v>
      </c>
    </row>
    <row r="1940" customFormat="false" ht="15" hidden="false" customHeight="false" outlineLevel="0" collapsed="false">
      <c r="A1940" s="4" t="s">
        <v>3877</v>
      </c>
      <c r="B1940" s="5" t="s">
        <v>3878</v>
      </c>
      <c r="C1940" s="8" t="n">
        <v>36685</v>
      </c>
      <c r="D1940" s="5" t="n">
        <v>0</v>
      </c>
      <c r="E1940" s="5" t="n">
        <v>31.31</v>
      </c>
      <c r="F1940" s="6" t="n">
        <v>0</v>
      </c>
      <c r="G1940" s="7" t="n">
        <v>0</v>
      </c>
    </row>
    <row r="1941" customFormat="false" ht="22.5" hidden="false" customHeight="false" outlineLevel="0" collapsed="false">
      <c r="A1941" s="4" t="s">
        <v>3879</v>
      </c>
      <c r="B1941" s="5" t="s">
        <v>3880</v>
      </c>
      <c r="C1941" s="8" t="n">
        <v>45947</v>
      </c>
      <c r="D1941" s="5" t="n">
        <v>2.3</v>
      </c>
      <c r="E1941" s="5" t="n">
        <v>29.65</v>
      </c>
      <c r="F1941" s="6" t="n">
        <v>0</v>
      </c>
      <c r="G1941" s="7" t="n">
        <v>0</v>
      </c>
    </row>
    <row r="1942" customFormat="false" ht="22.5" hidden="false" customHeight="false" outlineLevel="0" collapsed="false">
      <c r="A1942" s="4" t="s">
        <v>3881</v>
      </c>
      <c r="B1942" s="5" t="s">
        <v>3882</v>
      </c>
      <c r="C1942" s="8" t="n">
        <v>9508</v>
      </c>
      <c r="D1942" s="5" t="n">
        <v>5.48</v>
      </c>
      <c r="E1942" s="5" t="n">
        <v>30.19</v>
      </c>
      <c r="F1942" s="6" t="n">
        <v>0</v>
      </c>
      <c r="G1942" s="7" t="n">
        <v>0</v>
      </c>
    </row>
    <row r="1943" customFormat="false" ht="22.5" hidden="false" customHeight="false" outlineLevel="0" collapsed="false">
      <c r="A1943" s="4" t="s">
        <v>3883</v>
      </c>
      <c r="B1943" s="5" t="s">
        <v>3884</v>
      </c>
      <c r="C1943" s="8" t="n">
        <v>1117</v>
      </c>
      <c r="D1943" s="5" t="n">
        <v>7.21</v>
      </c>
      <c r="E1943" s="5" t="n">
        <v>29.99</v>
      </c>
      <c r="F1943" s="6" t="n">
        <v>0</v>
      </c>
      <c r="G1943" s="7" t="n">
        <v>0</v>
      </c>
    </row>
    <row r="1944" customFormat="false" ht="22.5" hidden="false" customHeight="false" outlineLevel="0" collapsed="false">
      <c r="A1944" s="4" t="s">
        <v>3885</v>
      </c>
      <c r="B1944" s="5" t="s">
        <v>3886</v>
      </c>
      <c r="C1944" s="5" t="n">
        <v>720</v>
      </c>
      <c r="D1944" s="5" t="n">
        <v>10.46</v>
      </c>
      <c r="E1944" s="5" t="n">
        <v>29.64</v>
      </c>
      <c r="F1944" s="6" t="n">
        <v>0</v>
      </c>
      <c r="G1944" s="7" t="n">
        <v>0</v>
      </c>
    </row>
    <row r="1945" customFormat="false" ht="22.5" hidden="false" customHeight="false" outlineLevel="0" collapsed="false">
      <c r="A1945" s="4" t="s">
        <v>3887</v>
      </c>
      <c r="B1945" s="5" t="s">
        <v>3888</v>
      </c>
      <c r="C1945" s="8" t="n">
        <v>9987</v>
      </c>
      <c r="D1945" s="5" t="n">
        <v>0.36</v>
      </c>
      <c r="E1945" s="5" t="n">
        <v>31.55</v>
      </c>
      <c r="F1945" s="6" t="n">
        <v>0</v>
      </c>
      <c r="G1945" s="7" t="n">
        <v>0</v>
      </c>
    </row>
    <row r="1946" customFormat="false" ht="15" hidden="false" customHeight="false" outlineLevel="0" collapsed="false">
      <c r="A1946" s="4" t="s">
        <v>3889</v>
      </c>
      <c r="B1946" s="5" t="s">
        <v>3890</v>
      </c>
      <c r="C1946" s="8" t="n">
        <v>1432</v>
      </c>
      <c r="D1946" s="5" t="n">
        <v>3.17</v>
      </c>
      <c r="E1946" s="5" t="n">
        <v>30.68</v>
      </c>
      <c r="F1946" s="6" t="n">
        <v>0</v>
      </c>
      <c r="G1946" s="7" t="n">
        <v>0</v>
      </c>
    </row>
    <row r="1947" customFormat="false" ht="15" hidden="false" customHeight="false" outlineLevel="0" collapsed="false">
      <c r="A1947" s="4" t="s">
        <v>3891</v>
      </c>
      <c r="B1947" s="5" t="s">
        <v>3892</v>
      </c>
      <c r="C1947" s="8" t="n">
        <v>1632</v>
      </c>
      <c r="D1947" s="5" t="n">
        <v>0.7</v>
      </c>
      <c r="E1947" s="5" t="n">
        <v>29.67</v>
      </c>
      <c r="F1947" s="6" t="n">
        <v>0</v>
      </c>
      <c r="G1947" s="7" t="n">
        <v>0</v>
      </c>
    </row>
    <row r="1948" customFormat="false" ht="15" hidden="false" customHeight="false" outlineLevel="0" collapsed="false">
      <c r="A1948" s="4" t="s">
        <v>3893</v>
      </c>
      <c r="B1948" s="5" t="s">
        <v>3894</v>
      </c>
      <c r="C1948" s="8" t="n">
        <v>1679</v>
      </c>
      <c r="D1948" s="5" t="n">
        <v>4.13</v>
      </c>
      <c r="E1948" s="5" t="n">
        <v>30.27</v>
      </c>
      <c r="F1948" s="6" t="n">
        <v>0</v>
      </c>
      <c r="G1948" s="7" t="n">
        <v>0</v>
      </c>
    </row>
    <row r="1949" customFormat="false" ht="15" hidden="false" customHeight="false" outlineLevel="0" collapsed="false">
      <c r="A1949" s="4" t="s">
        <v>3895</v>
      </c>
      <c r="B1949" s="5" t="s">
        <v>3896</v>
      </c>
      <c r="C1949" s="8" t="n">
        <v>151962</v>
      </c>
      <c r="D1949" s="5" t="n">
        <v>0.02</v>
      </c>
      <c r="E1949" s="5" t="n">
        <v>27.97</v>
      </c>
      <c r="F1949" s="6" t="n">
        <v>0</v>
      </c>
      <c r="G1949" s="7" t="n">
        <v>0</v>
      </c>
    </row>
    <row r="1950" customFormat="false" ht="15" hidden="false" customHeight="false" outlineLevel="0" collapsed="false">
      <c r="A1950" s="4" t="s">
        <v>3897</v>
      </c>
      <c r="B1950" s="5" t="s">
        <v>3898</v>
      </c>
      <c r="C1950" s="8" t="n">
        <v>3776</v>
      </c>
      <c r="D1950" s="5" t="n">
        <v>3.55</v>
      </c>
      <c r="E1950" s="5" t="n">
        <v>29.75</v>
      </c>
      <c r="F1950" s="6" t="n">
        <v>0</v>
      </c>
      <c r="G1950" s="7" t="n">
        <v>0</v>
      </c>
    </row>
    <row r="1951" customFormat="false" ht="22.5" hidden="false" customHeight="false" outlineLevel="0" collapsed="false">
      <c r="A1951" s="4" t="s">
        <v>3899</v>
      </c>
      <c r="B1951" s="5" t="s">
        <v>3900</v>
      </c>
      <c r="C1951" s="8" t="n">
        <v>1111</v>
      </c>
      <c r="D1951" s="5" t="n">
        <v>0.94</v>
      </c>
      <c r="E1951" s="5" t="n">
        <v>30.51</v>
      </c>
      <c r="F1951" s="6" t="n">
        <v>0</v>
      </c>
      <c r="G1951" s="7" t="n">
        <v>0</v>
      </c>
    </row>
    <row r="1952" customFormat="false" ht="22.5" hidden="false" customHeight="false" outlineLevel="0" collapsed="false">
      <c r="A1952" s="4" t="s">
        <v>3901</v>
      </c>
      <c r="B1952" s="5" t="s">
        <v>3902</v>
      </c>
      <c r="C1952" s="8" t="n">
        <v>3429</v>
      </c>
      <c r="D1952" s="5" t="n">
        <v>3.02</v>
      </c>
      <c r="E1952" s="5" t="n">
        <v>30.75</v>
      </c>
      <c r="F1952" s="6" t="n">
        <v>0</v>
      </c>
      <c r="G1952" s="7" t="n">
        <v>0</v>
      </c>
    </row>
    <row r="1953" customFormat="false" ht="15" hidden="false" customHeight="false" outlineLevel="0" collapsed="false">
      <c r="A1953" s="4" t="s">
        <v>3903</v>
      </c>
      <c r="B1953" s="5" t="s">
        <v>3904</v>
      </c>
      <c r="C1953" s="5" t="n">
        <v>537</v>
      </c>
      <c r="D1953" s="5" t="n">
        <v>7.61</v>
      </c>
      <c r="E1953" s="5" t="n">
        <v>30.6</v>
      </c>
      <c r="F1953" s="6" t="n">
        <v>0</v>
      </c>
      <c r="G1953" s="7" t="n">
        <v>0</v>
      </c>
    </row>
    <row r="1954" customFormat="false" ht="22.5" hidden="false" customHeight="false" outlineLevel="0" collapsed="false">
      <c r="A1954" s="4" t="s">
        <v>3905</v>
      </c>
      <c r="B1954" s="5" t="s">
        <v>3906</v>
      </c>
      <c r="C1954" s="8" t="n">
        <v>1505</v>
      </c>
      <c r="D1954" s="5" t="n">
        <v>8.02</v>
      </c>
      <c r="E1954" s="5" t="n">
        <v>29.96</v>
      </c>
      <c r="F1954" s="6" t="n">
        <v>0</v>
      </c>
      <c r="G1954" s="7" t="n">
        <v>0</v>
      </c>
    </row>
    <row r="1955" customFormat="false" ht="22.5" hidden="false" customHeight="false" outlineLevel="0" collapsed="false">
      <c r="A1955" s="4" t="s">
        <v>3907</v>
      </c>
      <c r="B1955" s="5" t="s">
        <v>3908</v>
      </c>
      <c r="C1955" s="5" t="n">
        <v>524</v>
      </c>
      <c r="D1955" s="5" t="n">
        <v>12.04</v>
      </c>
      <c r="E1955" s="5" t="n">
        <v>29.81</v>
      </c>
      <c r="F1955" s="6" t="n">
        <v>0</v>
      </c>
      <c r="G1955" s="7" t="n">
        <v>0</v>
      </c>
    </row>
    <row r="1956" customFormat="false" ht="22.5" hidden="false" customHeight="false" outlineLevel="0" collapsed="false">
      <c r="A1956" s="4" t="s">
        <v>3909</v>
      </c>
      <c r="B1956" s="5" t="s">
        <v>3910</v>
      </c>
      <c r="C1956" s="8" t="n">
        <v>2563</v>
      </c>
      <c r="D1956" s="5" t="n">
        <v>6.31</v>
      </c>
      <c r="E1956" s="5" t="n">
        <v>31.99</v>
      </c>
      <c r="F1956" s="6" t="n">
        <v>0</v>
      </c>
      <c r="G1956" s="7" t="n">
        <v>0</v>
      </c>
    </row>
    <row r="1957" customFormat="false" ht="22.5" hidden="false" customHeight="false" outlineLevel="0" collapsed="false">
      <c r="A1957" s="4" t="s">
        <v>3911</v>
      </c>
      <c r="B1957" s="5" t="s">
        <v>3912</v>
      </c>
      <c r="C1957" s="5" t="n">
        <v>660</v>
      </c>
      <c r="D1957" s="5" t="n">
        <v>9.95</v>
      </c>
      <c r="E1957" s="5" t="n">
        <v>31.87</v>
      </c>
      <c r="F1957" s="6" t="n">
        <v>0</v>
      </c>
      <c r="G1957" s="7" t="n">
        <v>0</v>
      </c>
    </row>
    <row r="1958" customFormat="false" ht="22.5" hidden="false" customHeight="false" outlineLevel="0" collapsed="false">
      <c r="A1958" s="4" t="s">
        <v>3913</v>
      </c>
      <c r="B1958" s="5" t="s">
        <v>3914</v>
      </c>
      <c r="C1958" s="8" t="n">
        <v>1272</v>
      </c>
      <c r="D1958" s="5" t="n">
        <v>0.79</v>
      </c>
      <c r="E1958" s="5" t="n">
        <v>27.88</v>
      </c>
      <c r="F1958" s="6" t="n">
        <v>0</v>
      </c>
      <c r="G1958" s="7" t="n">
        <v>0.001</v>
      </c>
    </row>
    <row r="1959" customFormat="false" ht="22.5" hidden="false" customHeight="false" outlineLevel="0" collapsed="false">
      <c r="A1959" s="4" t="s">
        <v>3915</v>
      </c>
      <c r="B1959" s="5" t="s">
        <v>3916</v>
      </c>
      <c r="C1959" s="8" t="n">
        <v>155209</v>
      </c>
      <c r="D1959" s="5" t="n">
        <v>4.41</v>
      </c>
      <c r="E1959" s="5" t="n">
        <v>27.94</v>
      </c>
      <c r="F1959" s="6" t="n">
        <v>0</v>
      </c>
      <c r="G1959" s="7" t="n">
        <v>0</v>
      </c>
    </row>
    <row r="1960" customFormat="false" ht="22.5" hidden="false" customHeight="false" outlineLevel="0" collapsed="false">
      <c r="A1960" s="4" t="s">
        <v>3917</v>
      </c>
      <c r="B1960" s="5" t="s">
        <v>3918</v>
      </c>
      <c r="C1960" s="8" t="n">
        <v>21530</v>
      </c>
      <c r="D1960" s="5" t="n">
        <v>5.82</v>
      </c>
      <c r="E1960" s="5" t="n">
        <v>27.91</v>
      </c>
      <c r="F1960" s="6" t="n">
        <v>0</v>
      </c>
      <c r="G1960" s="7" t="n">
        <v>0</v>
      </c>
    </row>
    <row r="1961" customFormat="false" ht="22.5" hidden="false" customHeight="false" outlineLevel="0" collapsed="false">
      <c r="A1961" s="4" t="s">
        <v>3919</v>
      </c>
      <c r="B1961" s="5" t="s">
        <v>3920</v>
      </c>
      <c r="C1961" s="8" t="n">
        <v>4742</v>
      </c>
      <c r="D1961" s="5" t="n">
        <v>8.57</v>
      </c>
      <c r="E1961" s="5" t="n">
        <v>27.92</v>
      </c>
      <c r="F1961" s="6" t="n">
        <v>0</v>
      </c>
      <c r="G1961" s="7" t="n">
        <v>0</v>
      </c>
    </row>
    <row r="1962" customFormat="false" ht="22.5" hidden="false" customHeight="false" outlineLevel="0" collapsed="false">
      <c r="A1962" s="4" t="s">
        <v>3921</v>
      </c>
      <c r="B1962" s="5" t="s">
        <v>3922</v>
      </c>
      <c r="C1962" s="8" t="n">
        <v>1213</v>
      </c>
      <c r="D1962" s="5" t="n">
        <v>11.84</v>
      </c>
      <c r="E1962" s="5" t="n">
        <v>27.92</v>
      </c>
      <c r="F1962" s="6" t="n">
        <v>0</v>
      </c>
      <c r="G1962" s="7" t="n">
        <v>0</v>
      </c>
    </row>
    <row r="1963" customFormat="false" ht="22.5" hidden="false" customHeight="false" outlineLevel="0" collapsed="false">
      <c r="A1963" s="4" t="s">
        <v>3923</v>
      </c>
      <c r="B1963" s="5" t="s">
        <v>3924</v>
      </c>
      <c r="C1963" s="8" t="n">
        <v>2529</v>
      </c>
      <c r="D1963" s="5" t="n">
        <v>0.74</v>
      </c>
      <c r="E1963" s="5" t="n">
        <v>31.44</v>
      </c>
      <c r="F1963" s="6" t="n">
        <v>0</v>
      </c>
      <c r="G1963" s="7" t="n">
        <v>0.001</v>
      </c>
    </row>
    <row r="1964" customFormat="false" ht="22.5" hidden="false" customHeight="false" outlineLevel="0" collapsed="false">
      <c r="A1964" s="4" t="s">
        <v>3925</v>
      </c>
      <c r="B1964" s="5" t="s">
        <v>3926</v>
      </c>
      <c r="C1964" s="8" t="n">
        <v>243245</v>
      </c>
      <c r="D1964" s="5" t="n">
        <v>3.66</v>
      </c>
      <c r="E1964" s="5" t="n">
        <v>31.28</v>
      </c>
      <c r="F1964" s="6" t="n">
        <v>0</v>
      </c>
      <c r="G1964" s="7" t="n">
        <v>0</v>
      </c>
    </row>
    <row r="1965" customFormat="false" ht="22.5" hidden="false" customHeight="false" outlineLevel="0" collapsed="false">
      <c r="A1965" s="4" t="s">
        <v>3927</v>
      </c>
      <c r="B1965" s="5" t="s">
        <v>3928</v>
      </c>
      <c r="C1965" s="8" t="n">
        <v>20778</v>
      </c>
      <c r="D1965" s="5" t="n">
        <v>5.1</v>
      </c>
      <c r="E1965" s="5" t="n">
        <v>31.13</v>
      </c>
      <c r="F1965" s="6" t="n">
        <v>0</v>
      </c>
      <c r="G1965" s="7" t="n">
        <v>0</v>
      </c>
    </row>
    <row r="1966" customFormat="false" ht="22.5" hidden="false" customHeight="false" outlineLevel="0" collapsed="false">
      <c r="A1966" s="4" t="s">
        <v>3929</v>
      </c>
      <c r="B1966" s="5" t="s">
        <v>3930</v>
      </c>
      <c r="C1966" s="8" t="n">
        <v>4788</v>
      </c>
      <c r="D1966" s="5" t="n">
        <v>8.03</v>
      </c>
      <c r="E1966" s="5" t="n">
        <v>31.21</v>
      </c>
      <c r="F1966" s="6" t="n">
        <v>0</v>
      </c>
      <c r="G1966" s="7" t="n">
        <v>0</v>
      </c>
    </row>
    <row r="1967" customFormat="false" ht="22.5" hidden="false" customHeight="false" outlineLevel="0" collapsed="false">
      <c r="A1967" s="4" t="s">
        <v>3931</v>
      </c>
      <c r="B1967" s="5" t="s">
        <v>3932</v>
      </c>
      <c r="C1967" s="8" t="n">
        <v>1215</v>
      </c>
      <c r="D1967" s="5" t="n">
        <v>11.91</v>
      </c>
      <c r="E1967" s="5" t="n">
        <v>31.49</v>
      </c>
      <c r="F1967" s="6" t="n">
        <v>0</v>
      </c>
      <c r="G1967" s="7" t="n">
        <v>0</v>
      </c>
    </row>
    <row r="1968" customFormat="false" ht="15" hidden="false" customHeight="false" outlineLevel="0" collapsed="false">
      <c r="A1968" s="4" t="s">
        <v>3933</v>
      </c>
      <c r="B1968" s="5" t="s">
        <v>3934</v>
      </c>
      <c r="C1968" s="8" t="n">
        <v>4573</v>
      </c>
      <c r="D1968" s="5" t="n">
        <v>0.68</v>
      </c>
      <c r="E1968" s="5" t="n">
        <v>30.76</v>
      </c>
      <c r="F1968" s="6" t="n">
        <v>0</v>
      </c>
      <c r="G1968" s="7" t="n">
        <v>0</v>
      </c>
    </row>
    <row r="1969" customFormat="false" ht="15" hidden="false" customHeight="false" outlineLevel="0" collapsed="false">
      <c r="A1969" s="4" t="s">
        <v>3935</v>
      </c>
      <c r="B1969" s="5" t="s">
        <v>3936</v>
      </c>
      <c r="C1969" s="8" t="n">
        <v>19070</v>
      </c>
      <c r="D1969" s="5" t="n">
        <v>0.6</v>
      </c>
      <c r="E1969" s="5" t="n">
        <v>28.85</v>
      </c>
      <c r="F1969" s="6" t="n">
        <v>0</v>
      </c>
      <c r="G1969" s="7" t="n">
        <v>0</v>
      </c>
    </row>
    <row r="1970" customFormat="false" ht="15" hidden="false" customHeight="false" outlineLevel="0" collapsed="false">
      <c r="A1970" s="4" t="s">
        <v>3937</v>
      </c>
      <c r="B1970" s="5" t="s">
        <v>3938</v>
      </c>
      <c r="C1970" s="8" t="n">
        <v>29551</v>
      </c>
      <c r="D1970" s="5" t="n">
        <v>4.71</v>
      </c>
      <c r="E1970" s="5" t="n">
        <v>28.87</v>
      </c>
      <c r="F1970" s="6" t="n">
        <v>0</v>
      </c>
      <c r="G1970" s="7" t="n">
        <v>0</v>
      </c>
    </row>
    <row r="1971" customFormat="false" ht="22.5" hidden="false" customHeight="false" outlineLevel="0" collapsed="false">
      <c r="A1971" s="4" t="s">
        <v>3939</v>
      </c>
      <c r="B1971" s="5" t="s">
        <v>3940</v>
      </c>
      <c r="C1971" s="5" t="n">
        <v>87</v>
      </c>
      <c r="D1971" s="5" t="n">
        <v>16.99</v>
      </c>
      <c r="E1971" s="5" t="n">
        <v>0</v>
      </c>
      <c r="F1971" s="6" t="n">
        <v>0.529</v>
      </c>
      <c r="G1971" s="7" t="n">
        <v>0.046</v>
      </c>
    </row>
    <row r="1972" customFormat="false" ht="22.5" hidden="false" customHeight="false" outlineLevel="0" collapsed="false">
      <c r="A1972" s="4" t="s">
        <v>3941</v>
      </c>
      <c r="B1972" s="5" t="s">
        <v>3942</v>
      </c>
      <c r="C1972" s="5" t="n">
        <v>423</v>
      </c>
      <c r="D1972" s="5" t="n">
        <v>59.31</v>
      </c>
      <c r="E1972" s="5" t="n">
        <v>0.01</v>
      </c>
      <c r="F1972" s="6" t="n">
        <v>0.492</v>
      </c>
      <c r="G1972" s="7" t="n">
        <v>0.083</v>
      </c>
    </row>
    <row r="1973" customFormat="false" ht="22.5" hidden="false" customHeight="false" outlineLevel="0" collapsed="false">
      <c r="A1973" s="4" t="s">
        <v>3943</v>
      </c>
      <c r="B1973" s="5" t="s">
        <v>3944</v>
      </c>
      <c r="C1973" s="5" t="n">
        <v>36</v>
      </c>
      <c r="D1973" s="5" t="n">
        <v>15.86</v>
      </c>
      <c r="E1973" s="5" t="n">
        <v>0.01</v>
      </c>
      <c r="F1973" s="6" t="n">
        <v>0.611</v>
      </c>
      <c r="G1973" s="7" t="n">
        <v>0.056</v>
      </c>
    </row>
    <row r="1974" customFormat="false" ht="22.5" hidden="false" customHeight="false" outlineLevel="0" collapsed="false">
      <c r="A1974" s="4" t="s">
        <v>3945</v>
      </c>
      <c r="B1974" s="5" t="s">
        <v>3946</v>
      </c>
      <c r="C1974" s="5" t="n">
        <v>204</v>
      </c>
      <c r="D1974" s="5" t="n">
        <v>32.96</v>
      </c>
      <c r="E1974" s="5" t="n">
        <v>0.01</v>
      </c>
      <c r="F1974" s="6" t="n">
        <v>0.588</v>
      </c>
      <c r="G1974" s="7" t="n">
        <v>0.137</v>
      </c>
    </row>
    <row r="1975" customFormat="false" ht="22.5" hidden="false" customHeight="false" outlineLevel="0" collapsed="false">
      <c r="A1975" s="4" t="s">
        <v>3947</v>
      </c>
      <c r="B1975" s="5" t="s">
        <v>3948</v>
      </c>
      <c r="C1975" s="5" t="n">
        <v>613</v>
      </c>
      <c r="D1975" s="5" t="n">
        <v>9.58</v>
      </c>
      <c r="E1975" s="5" t="n">
        <v>0.01</v>
      </c>
      <c r="F1975" s="6" t="n">
        <v>0.646</v>
      </c>
      <c r="G1975" s="7" t="n">
        <v>0.026</v>
      </c>
    </row>
    <row r="1976" customFormat="false" ht="22.5" hidden="false" customHeight="false" outlineLevel="0" collapsed="false">
      <c r="A1976" s="4" t="s">
        <v>3949</v>
      </c>
      <c r="B1976" s="5" t="s">
        <v>3950</v>
      </c>
      <c r="C1976" s="5" t="n">
        <v>788</v>
      </c>
      <c r="D1976" s="5" t="n">
        <v>28.16</v>
      </c>
      <c r="E1976" s="5" t="n">
        <v>0.01</v>
      </c>
      <c r="F1976" s="6" t="n">
        <v>0.602</v>
      </c>
      <c r="G1976" s="7" t="n">
        <v>0.081</v>
      </c>
    </row>
    <row r="1977" customFormat="false" ht="22.5" hidden="false" customHeight="false" outlineLevel="0" collapsed="false">
      <c r="A1977" s="4" t="s">
        <v>3951</v>
      </c>
      <c r="B1977" s="5" t="s">
        <v>3952</v>
      </c>
      <c r="C1977" s="5" t="n">
        <v>56</v>
      </c>
      <c r="D1977" s="5" t="n">
        <v>40.25</v>
      </c>
      <c r="E1977" s="5" t="n">
        <v>0.03</v>
      </c>
      <c r="F1977" s="6" t="n">
        <v>0.732</v>
      </c>
      <c r="G1977" s="7" t="n">
        <v>0.089</v>
      </c>
    </row>
    <row r="1978" customFormat="false" ht="15" hidden="false" customHeight="false" outlineLevel="0" collapsed="false">
      <c r="A1978" s="4" t="s">
        <v>3953</v>
      </c>
      <c r="B1978" s="5" t="s">
        <v>3954</v>
      </c>
      <c r="C1978" s="5" t="n">
        <v>212</v>
      </c>
      <c r="D1978" s="5" t="n">
        <v>68.21</v>
      </c>
      <c r="E1978" s="5" t="n">
        <v>0.02</v>
      </c>
      <c r="F1978" s="6" t="n">
        <v>0.599</v>
      </c>
      <c r="G1978" s="7" t="n">
        <v>0.09</v>
      </c>
    </row>
    <row r="1979" customFormat="false" ht="22.5" hidden="false" customHeight="false" outlineLevel="0" collapsed="false">
      <c r="A1979" s="4" t="s">
        <v>3955</v>
      </c>
      <c r="B1979" s="5" t="s">
        <v>3956</v>
      </c>
      <c r="C1979" s="5" t="n">
        <v>39</v>
      </c>
      <c r="D1979" s="5" t="n">
        <v>37.31</v>
      </c>
      <c r="E1979" s="5" t="n">
        <v>0.04</v>
      </c>
      <c r="F1979" s="6" t="n">
        <v>0.564</v>
      </c>
      <c r="G1979" s="7" t="n">
        <v>0.205</v>
      </c>
    </row>
    <row r="1980" customFormat="false" ht="15" hidden="false" customHeight="false" outlineLevel="0" collapsed="false">
      <c r="A1980" s="4" t="s">
        <v>3957</v>
      </c>
      <c r="B1980" s="5" t="s">
        <v>3958</v>
      </c>
      <c r="C1980" s="5" t="n">
        <v>363</v>
      </c>
      <c r="D1980" s="5" t="n">
        <v>87</v>
      </c>
      <c r="E1980" s="5" t="n">
        <v>0.01</v>
      </c>
      <c r="F1980" s="6" t="n">
        <v>0.601</v>
      </c>
      <c r="G1980" s="7" t="n">
        <v>0.193</v>
      </c>
    </row>
    <row r="1981" customFormat="false" ht="15" hidden="false" customHeight="false" outlineLevel="0" collapsed="false">
      <c r="A1981" s="4" t="s">
        <v>3959</v>
      </c>
      <c r="B1981" s="5" t="s">
        <v>3960</v>
      </c>
      <c r="C1981" s="8" t="n">
        <v>9040</v>
      </c>
      <c r="D1981" s="5" t="n">
        <v>0.92</v>
      </c>
      <c r="E1981" s="5" t="n">
        <v>0</v>
      </c>
      <c r="F1981" s="6" t="n">
        <v>0.575</v>
      </c>
      <c r="G1981" s="7" t="n">
        <v>0</v>
      </c>
    </row>
    <row r="1982" customFormat="false" ht="15" hidden="false" customHeight="false" outlineLevel="0" collapsed="false">
      <c r="A1982" s="4" t="s">
        <v>3961</v>
      </c>
      <c r="B1982" s="5" t="s">
        <v>3962</v>
      </c>
      <c r="C1982" s="8" t="n">
        <v>1027</v>
      </c>
      <c r="D1982" s="5" t="n">
        <v>0.85</v>
      </c>
      <c r="E1982" s="5" t="n">
        <v>0</v>
      </c>
      <c r="F1982" s="6" t="n">
        <v>0.544</v>
      </c>
      <c r="G1982" s="7" t="n">
        <v>1</v>
      </c>
    </row>
    <row r="1983" customFormat="false" ht="15" hidden="false" customHeight="false" outlineLevel="0" collapsed="false">
      <c r="A1983" s="4" t="s">
        <v>3963</v>
      </c>
      <c r="B1983" s="5" t="s">
        <v>3964</v>
      </c>
      <c r="C1983" s="5" t="n">
        <v>864</v>
      </c>
      <c r="D1983" s="5" t="n">
        <v>17.65</v>
      </c>
      <c r="E1983" s="5" t="n">
        <v>0</v>
      </c>
      <c r="F1983" s="6" t="n">
        <v>0.578</v>
      </c>
      <c r="G1983" s="7" t="n">
        <v>1</v>
      </c>
    </row>
    <row r="1984" customFormat="false" ht="22.5" hidden="false" customHeight="false" outlineLevel="0" collapsed="false">
      <c r="A1984" s="4" t="s">
        <v>3965</v>
      </c>
      <c r="B1984" s="5" t="s">
        <v>3966</v>
      </c>
      <c r="C1984" s="8" t="n">
        <v>393007</v>
      </c>
      <c r="D1984" s="5" t="n">
        <v>3.39</v>
      </c>
      <c r="E1984" s="5" t="n">
        <v>0</v>
      </c>
      <c r="F1984" s="6" t="n">
        <v>0.504</v>
      </c>
      <c r="G1984" s="7" t="n">
        <v>0</v>
      </c>
    </row>
    <row r="1985" customFormat="false" ht="22.5" hidden="false" customHeight="false" outlineLevel="0" collapsed="false">
      <c r="A1985" s="4" t="s">
        <v>3967</v>
      </c>
      <c r="B1985" s="5" t="s">
        <v>3968</v>
      </c>
      <c r="C1985" s="8" t="n">
        <v>108345</v>
      </c>
      <c r="D1985" s="5" t="n">
        <v>4.7</v>
      </c>
      <c r="E1985" s="5" t="n">
        <v>0</v>
      </c>
      <c r="F1985" s="6" t="n">
        <v>0.545</v>
      </c>
      <c r="G1985" s="7" t="n">
        <v>0</v>
      </c>
    </row>
    <row r="1986" customFormat="false" ht="22.5" hidden="false" customHeight="false" outlineLevel="0" collapsed="false">
      <c r="A1986" s="4" t="s">
        <v>3969</v>
      </c>
      <c r="B1986" s="5" t="s">
        <v>3970</v>
      </c>
      <c r="C1986" s="8" t="n">
        <v>9229</v>
      </c>
      <c r="D1986" s="5" t="n">
        <v>8.01</v>
      </c>
      <c r="E1986" s="5" t="n">
        <v>0</v>
      </c>
      <c r="F1986" s="6" t="n">
        <v>0.553</v>
      </c>
      <c r="G1986" s="7" t="n">
        <v>0</v>
      </c>
    </row>
    <row r="1987" customFormat="false" ht="22.5" hidden="false" customHeight="false" outlineLevel="0" collapsed="false">
      <c r="A1987" s="4" t="s">
        <v>3971</v>
      </c>
      <c r="B1987" s="5" t="s">
        <v>3972</v>
      </c>
      <c r="C1987" s="8" t="n">
        <v>1833</v>
      </c>
      <c r="D1987" s="5" t="n">
        <v>17.11</v>
      </c>
      <c r="E1987" s="5" t="n">
        <v>0.01</v>
      </c>
      <c r="F1987" s="6" t="n">
        <v>0.578</v>
      </c>
      <c r="G1987" s="7" t="n">
        <v>0</v>
      </c>
    </row>
    <row r="1988" customFormat="false" ht="22.5" hidden="false" customHeight="false" outlineLevel="0" collapsed="false">
      <c r="A1988" s="4" t="s">
        <v>3973</v>
      </c>
      <c r="B1988" s="5" t="s">
        <v>3974</v>
      </c>
      <c r="C1988" s="8" t="n">
        <v>21883</v>
      </c>
      <c r="D1988" s="5" t="n">
        <v>3.96</v>
      </c>
      <c r="E1988" s="5" t="n">
        <v>0</v>
      </c>
      <c r="F1988" s="6" t="n">
        <v>0.458</v>
      </c>
      <c r="G1988" s="7" t="n">
        <v>0</v>
      </c>
    </row>
    <row r="1989" customFormat="false" ht="22.5" hidden="false" customHeight="false" outlineLevel="0" collapsed="false">
      <c r="A1989" s="4" t="s">
        <v>3975</v>
      </c>
      <c r="B1989" s="5" t="s">
        <v>3976</v>
      </c>
      <c r="C1989" s="8" t="n">
        <v>15356</v>
      </c>
      <c r="D1989" s="5" t="n">
        <v>5.76</v>
      </c>
      <c r="E1989" s="5" t="n">
        <v>0</v>
      </c>
      <c r="F1989" s="6" t="n">
        <v>0.51</v>
      </c>
      <c r="G1989" s="7" t="n">
        <v>0</v>
      </c>
    </row>
    <row r="1990" customFormat="false" ht="22.5" hidden="false" customHeight="false" outlineLevel="0" collapsed="false">
      <c r="A1990" s="4" t="s">
        <v>3977</v>
      </c>
      <c r="B1990" s="5" t="s">
        <v>3978</v>
      </c>
      <c r="C1990" s="8" t="n">
        <v>1751</v>
      </c>
      <c r="D1990" s="5" t="n">
        <v>9.82</v>
      </c>
      <c r="E1990" s="5" t="n">
        <v>0</v>
      </c>
      <c r="F1990" s="6" t="n">
        <v>0.528</v>
      </c>
      <c r="G1990" s="7" t="n">
        <v>0</v>
      </c>
    </row>
    <row r="1991" customFormat="false" ht="22.5" hidden="false" customHeight="false" outlineLevel="0" collapsed="false">
      <c r="A1991" s="4" t="s">
        <v>3979</v>
      </c>
      <c r="B1991" s="5" t="s">
        <v>3980</v>
      </c>
      <c r="C1991" s="5" t="n">
        <v>424</v>
      </c>
      <c r="D1991" s="5" t="n">
        <v>19.04</v>
      </c>
      <c r="E1991" s="5" t="n">
        <v>0.01</v>
      </c>
      <c r="F1991" s="6" t="n">
        <v>0.557</v>
      </c>
      <c r="G1991" s="7" t="n">
        <v>0</v>
      </c>
    </row>
    <row r="1992" customFormat="false" ht="22.5" hidden="false" customHeight="false" outlineLevel="0" collapsed="false">
      <c r="A1992" s="4" t="s">
        <v>3981</v>
      </c>
      <c r="B1992" s="5" t="s">
        <v>3982</v>
      </c>
      <c r="C1992" s="8" t="n">
        <v>10098</v>
      </c>
      <c r="D1992" s="5" t="n">
        <v>6.07</v>
      </c>
      <c r="E1992" s="5" t="n">
        <v>0</v>
      </c>
      <c r="F1992" s="6" t="n">
        <v>0.451</v>
      </c>
      <c r="G1992" s="7" t="n">
        <v>0</v>
      </c>
    </row>
    <row r="1993" customFormat="false" ht="22.5" hidden="false" customHeight="false" outlineLevel="0" collapsed="false">
      <c r="A1993" s="4" t="s">
        <v>3983</v>
      </c>
      <c r="B1993" s="5" t="s">
        <v>3984</v>
      </c>
      <c r="C1993" s="8" t="n">
        <v>1681</v>
      </c>
      <c r="D1993" s="5" t="n">
        <v>11.15</v>
      </c>
      <c r="E1993" s="5" t="n">
        <v>0.01</v>
      </c>
      <c r="F1993" s="6" t="n">
        <v>0.513</v>
      </c>
      <c r="G1993" s="7" t="n">
        <v>0</v>
      </c>
    </row>
    <row r="1994" customFormat="false" ht="22.5" hidden="false" customHeight="false" outlineLevel="0" collapsed="false">
      <c r="A1994" s="4" t="s">
        <v>3985</v>
      </c>
      <c r="B1994" s="5" t="s">
        <v>3986</v>
      </c>
      <c r="C1994" s="5" t="n">
        <v>219</v>
      </c>
      <c r="D1994" s="5" t="n">
        <v>21.3</v>
      </c>
      <c r="E1994" s="5" t="n">
        <v>0.03</v>
      </c>
      <c r="F1994" s="6" t="n">
        <v>0.562</v>
      </c>
      <c r="G1994" s="7" t="n">
        <v>0</v>
      </c>
    </row>
    <row r="1995" customFormat="false" ht="22.5" hidden="false" customHeight="false" outlineLevel="0" collapsed="false">
      <c r="A1995" s="4" t="s">
        <v>3987</v>
      </c>
      <c r="B1995" s="5" t="s">
        <v>3988</v>
      </c>
      <c r="C1995" s="8" t="n">
        <v>7168</v>
      </c>
      <c r="D1995" s="5" t="n">
        <v>8.52</v>
      </c>
      <c r="E1995" s="5" t="n">
        <v>0</v>
      </c>
      <c r="F1995" s="6" t="n">
        <v>0.511</v>
      </c>
      <c r="G1995" s="7" t="n">
        <v>0</v>
      </c>
    </row>
    <row r="1996" customFormat="false" ht="22.5" hidden="false" customHeight="false" outlineLevel="0" collapsed="false">
      <c r="A1996" s="4" t="s">
        <v>3989</v>
      </c>
      <c r="B1996" s="5" t="s">
        <v>3990</v>
      </c>
      <c r="C1996" s="8" t="n">
        <v>2026</v>
      </c>
      <c r="D1996" s="5" t="n">
        <v>13.76</v>
      </c>
      <c r="E1996" s="5" t="n">
        <v>0.01</v>
      </c>
      <c r="F1996" s="6" t="n">
        <v>0.553</v>
      </c>
      <c r="G1996" s="7" t="n">
        <v>0</v>
      </c>
    </row>
    <row r="1997" customFormat="false" ht="22.5" hidden="false" customHeight="false" outlineLevel="0" collapsed="false">
      <c r="A1997" s="4" t="s">
        <v>3991</v>
      </c>
      <c r="B1997" s="5" t="s">
        <v>3992</v>
      </c>
      <c r="C1997" s="5" t="n">
        <v>213</v>
      </c>
      <c r="D1997" s="5" t="n">
        <v>25.77</v>
      </c>
      <c r="E1997" s="5" t="n">
        <v>0.03</v>
      </c>
      <c r="F1997" s="6" t="n">
        <v>0.592</v>
      </c>
      <c r="G1997" s="7" t="n">
        <v>0</v>
      </c>
    </row>
    <row r="1998" customFormat="false" ht="22.5" hidden="false" customHeight="false" outlineLevel="0" collapsed="false">
      <c r="A1998" s="4" t="s">
        <v>3993</v>
      </c>
      <c r="B1998" s="5" t="s">
        <v>3994</v>
      </c>
      <c r="C1998" s="8" t="n">
        <v>4361</v>
      </c>
      <c r="D1998" s="5" t="n">
        <v>12.77</v>
      </c>
      <c r="E1998" s="5" t="n">
        <v>0</v>
      </c>
      <c r="F1998" s="6" t="n">
        <v>0.52</v>
      </c>
      <c r="G1998" s="7" t="n">
        <v>0</v>
      </c>
    </row>
    <row r="1999" customFormat="false" ht="22.5" hidden="false" customHeight="false" outlineLevel="0" collapsed="false">
      <c r="A1999" s="4" t="s">
        <v>3995</v>
      </c>
      <c r="B1999" s="5" t="s">
        <v>3996</v>
      </c>
      <c r="C1999" s="8" t="n">
        <v>2414</v>
      </c>
      <c r="D1999" s="5" t="n">
        <v>17.88</v>
      </c>
      <c r="E1999" s="5" t="n">
        <v>0.01</v>
      </c>
      <c r="F1999" s="6" t="n">
        <v>0.534</v>
      </c>
      <c r="G1999" s="7" t="n">
        <v>0</v>
      </c>
    </row>
    <row r="2000" customFormat="false" ht="22.5" hidden="false" customHeight="false" outlineLevel="0" collapsed="false">
      <c r="A2000" s="4" t="s">
        <v>3997</v>
      </c>
      <c r="B2000" s="5" t="s">
        <v>3998</v>
      </c>
      <c r="C2000" s="5" t="n">
        <v>261</v>
      </c>
      <c r="D2000" s="5" t="n">
        <v>26.89</v>
      </c>
      <c r="E2000" s="5" t="n">
        <v>0.04</v>
      </c>
      <c r="F2000" s="6" t="n">
        <v>0.575</v>
      </c>
      <c r="G2000" s="7" t="n">
        <v>0</v>
      </c>
    </row>
    <row r="2001" customFormat="false" ht="22.5" hidden="false" customHeight="false" outlineLevel="0" collapsed="false">
      <c r="A2001" s="4" t="s">
        <v>3999</v>
      </c>
      <c r="B2001" s="5" t="s">
        <v>4000</v>
      </c>
      <c r="C2001" s="8" t="n">
        <v>2562</v>
      </c>
      <c r="D2001" s="5" t="n">
        <v>17.14</v>
      </c>
      <c r="E2001" s="5" t="n">
        <v>0</v>
      </c>
      <c r="F2001" s="6" t="n">
        <v>0.509</v>
      </c>
      <c r="G2001" s="7" t="n">
        <v>0</v>
      </c>
    </row>
    <row r="2002" customFormat="false" ht="22.5" hidden="false" customHeight="false" outlineLevel="0" collapsed="false">
      <c r="A2002" s="4" t="s">
        <v>4001</v>
      </c>
      <c r="B2002" s="5" t="s">
        <v>4002</v>
      </c>
      <c r="C2002" s="8" t="n">
        <v>2208</v>
      </c>
      <c r="D2002" s="5" t="n">
        <v>22.3</v>
      </c>
      <c r="E2002" s="5" t="n">
        <v>0.01</v>
      </c>
      <c r="F2002" s="6" t="n">
        <v>0.55</v>
      </c>
      <c r="G2002" s="7" t="n">
        <v>0</v>
      </c>
    </row>
    <row r="2003" customFormat="false" ht="22.5" hidden="false" customHeight="false" outlineLevel="0" collapsed="false">
      <c r="A2003" s="4" t="s">
        <v>4003</v>
      </c>
      <c r="B2003" s="5" t="s">
        <v>4004</v>
      </c>
      <c r="C2003" s="5" t="n">
        <v>244</v>
      </c>
      <c r="D2003" s="5" t="n">
        <v>31.04</v>
      </c>
      <c r="E2003" s="5" t="n">
        <v>0.03</v>
      </c>
      <c r="F2003" s="6" t="n">
        <v>0.52</v>
      </c>
      <c r="G2003" s="7" t="n">
        <v>0</v>
      </c>
    </row>
    <row r="2004" customFormat="false" ht="22.5" hidden="false" customHeight="false" outlineLevel="0" collapsed="false">
      <c r="A2004" s="4" t="s">
        <v>4005</v>
      </c>
      <c r="B2004" s="5" t="s">
        <v>4006</v>
      </c>
      <c r="C2004" s="8" t="n">
        <v>1619</v>
      </c>
      <c r="D2004" s="5" t="n">
        <v>20.26</v>
      </c>
      <c r="E2004" s="5" t="n">
        <v>0.01</v>
      </c>
      <c r="F2004" s="6" t="n">
        <v>0.487</v>
      </c>
      <c r="G2004" s="7" t="n">
        <v>0</v>
      </c>
    </row>
    <row r="2005" customFormat="false" ht="22.5" hidden="false" customHeight="false" outlineLevel="0" collapsed="false">
      <c r="A2005" s="4" t="s">
        <v>4007</v>
      </c>
      <c r="B2005" s="5" t="s">
        <v>4008</v>
      </c>
      <c r="C2005" s="8" t="n">
        <v>2307</v>
      </c>
      <c r="D2005" s="5" t="n">
        <v>27.67</v>
      </c>
      <c r="E2005" s="5" t="n">
        <v>0.01</v>
      </c>
      <c r="F2005" s="6" t="n">
        <v>0.529</v>
      </c>
      <c r="G2005" s="7" t="n">
        <v>0</v>
      </c>
    </row>
    <row r="2006" customFormat="false" ht="22.5" hidden="false" customHeight="false" outlineLevel="0" collapsed="false">
      <c r="A2006" s="4" t="s">
        <v>4009</v>
      </c>
      <c r="B2006" s="5" t="s">
        <v>4010</v>
      </c>
      <c r="C2006" s="5" t="n">
        <v>319</v>
      </c>
      <c r="D2006" s="5" t="n">
        <v>35.22</v>
      </c>
      <c r="E2006" s="5" t="n">
        <v>0.03</v>
      </c>
      <c r="F2006" s="6" t="n">
        <v>0.571</v>
      </c>
      <c r="G2006" s="7" t="n">
        <v>0</v>
      </c>
    </row>
    <row r="2007" customFormat="false" ht="22.5" hidden="false" customHeight="false" outlineLevel="0" collapsed="false">
      <c r="A2007" s="4" t="s">
        <v>4011</v>
      </c>
      <c r="B2007" s="5" t="s">
        <v>4012</v>
      </c>
      <c r="C2007" s="8" t="n">
        <v>3014</v>
      </c>
      <c r="D2007" s="5" t="n">
        <v>27.19</v>
      </c>
      <c r="E2007" s="5" t="n">
        <v>0.01</v>
      </c>
      <c r="F2007" s="6" t="n">
        <v>0.492</v>
      </c>
      <c r="G2007" s="7" t="n">
        <v>0</v>
      </c>
    </row>
    <row r="2008" customFormat="false" ht="22.5" hidden="false" customHeight="false" outlineLevel="0" collapsed="false">
      <c r="A2008" s="4" t="s">
        <v>4013</v>
      </c>
      <c r="B2008" s="5" t="s">
        <v>4014</v>
      </c>
      <c r="C2008" s="8" t="n">
        <v>1742</v>
      </c>
      <c r="D2008" s="5" t="n">
        <v>39.04</v>
      </c>
      <c r="E2008" s="5" t="n">
        <v>0.02</v>
      </c>
      <c r="F2008" s="6" t="n">
        <v>0.555</v>
      </c>
      <c r="G2008" s="7" t="n">
        <v>0</v>
      </c>
    </row>
    <row r="2009" customFormat="false" ht="22.5" hidden="false" customHeight="false" outlineLevel="0" collapsed="false">
      <c r="A2009" s="4" t="s">
        <v>4015</v>
      </c>
      <c r="B2009" s="5" t="s">
        <v>4016</v>
      </c>
      <c r="C2009" s="8" t="n">
        <v>1122</v>
      </c>
      <c r="D2009" s="5" t="n">
        <v>34.79</v>
      </c>
      <c r="E2009" s="5" t="n">
        <v>0.01</v>
      </c>
      <c r="F2009" s="6" t="n">
        <v>0.475</v>
      </c>
      <c r="G2009" s="7" t="n">
        <v>0</v>
      </c>
    </row>
    <row r="2010" customFormat="false" ht="22.5" hidden="false" customHeight="false" outlineLevel="0" collapsed="false">
      <c r="A2010" s="4" t="s">
        <v>4017</v>
      </c>
      <c r="B2010" s="5" t="s">
        <v>4018</v>
      </c>
      <c r="C2010" s="8" t="n">
        <v>1423</v>
      </c>
      <c r="D2010" s="5" t="n">
        <v>50.89</v>
      </c>
      <c r="E2010" s="5" t="n">
        <v>0.02</v>
      </c>
      <c r="F2010" s="6" t="n">
        <v>0.582</v>
      </c>
      <c r="G2010" s="7" t="n">
        <v>0</v>
      </c>
    </row>
    <row r="2011" customFormat="false" ht="22.5" hidden="false" customHeight="false" outlineLevel="0" collapsed="false">
      <c r="A2011" s="4" t="s">
        <v>4019</v>
      </c>
      <c r="B2011" s="5" t="s">
        <v>4020</v>
      </c>
      <c r="C2011" s="5" t="n">
        <v>458</v>
      </c>
      <c r="D2011" s="5" t="n">
        <v>44.89</v>
      </c>
      <c r="E2011" s="5" t="n">
        <v>0.01</v>
      </c>
      <c r="F2011" s="6" t="n">
        <v>0.424</v>
      </c>
      <c r="G2011" s="7" t="n">
        <v>0</v>
      </c>
    </row>
    <row r="2012" customFormat="false" ht="22.5" hidden="false" customHeight="false" outlineLevel="0" collapsed="false">
      <c r="A2012" s="4" t="s">
        <v>4021</v>
      </c>
      <c r="B2012" s="5" t="s">
        <v>4022</v>
      </c>
      <c r="C2012" s="8" t="n">
        <v>1731</v>
      </c>
      <c r="D2012" s="5" t="n">
        <v>71.04</v>
      </c>
      <c r="E2012" s="5" t="n">
        <v>0.01</v>
      </c>
      <c r="F2012" s="6" t="n">
        <v>0.467</v>
      </c>
      <c r="G2012" s="7" t="n">
        <v>0</v>
      </c>
    </row>
    <row r="2013" customFormat="false" ht="15" hidden="false" customHeight="false" outlineLevel="0" collapsed="false">
      <c r="A2013" s="4" t="s">
        <v>4023</v>
      </c>
      <c r="B2013" s="5" t="s">
        <v>4024</v>
      </c>
      <c r="C2013" s="8" t="n">
        <v>5927</v>
      </c>
      <c r="D2013" s="5" t="n">
        <v>0</v>
      </c>
      <c r="E2013" s="5" t="n">
        <v>0</v>
      </c>
      <c r="F2013" s="6" t="n">
        <v>0.531</v>
      </c>
      <c r="G2013" s="7" t="n">
        <v>1</v>
      </c>
    </row>
    <row r="2014" customFormat="false" ht="15" hidden="false" customHeight="false" outlineLevel="0" collapsed="false">
      <c r="A2014" s="4" t="s">
        <v>4025</v>
      </c>
      <c r="B2014" s="5" t="s">
        <v>4026</v>
      </c>
      <c r="C2014" s="5" t="n">
        <v>244</v>
      </c>
      <c r="D2014" s="5" t="n">
        <v>4.43</v>
      </c>
      <c r="E2014" s="5" t="n">
        <v>32.51</v>
      </c>
      <c r="F2014" s="6" t="n">
        <v>0.48</v>
      </c>
      <c r="G2014" s="7" t="n">
        <v>0.033</v>
      </c>
    </row>
    <row r="2015" customFormat="false" ht="15" hidden="false" customHeight="false" outlineLevel="0" collapsed="false">
      <c r="A2015" s="4" t="s">
        <v>4027</v>
      </c>
      <c r="B2015" s="5" t="s">
        <v>4028</v>
      </c>
      <c r="C2015" s="5" t="n">
        <v>251</v>
      </c>
      <c r="D2015" s="5" t="n">
        <v>8.04</v>
      </c>
      <c r="E2015" s="5" t="n">
        <v>39.3</v>
      </c>
      <c r="F2015" s="6" t="n">
        <v>0.546</v>
      </c>
      <c r="G2015" s="7" t="n">
        <v>0.004</v>
      </c>
    </row>
    <row r="2016" customFormat="false" ht="15" hidden="false" customHeight="false" outlineLevel="0" collapsed="false">
      <c r="A2016" s="4" t="s">
        <v>4029</v>
      </c>
      <c r="B2016" s="5" t="s">
        <v>4030</v>
      </c>
      <c r="C2016" s="5" t="n">
        <v>169</v>
      </c>
      <c r="D2016" s="5" t="n">
        <v>11.86</v>
      </c>
      <c r="E2016" s="5" t="n">
        <v>49.63</v>
      </c>
      <c r="F2016" s="6" t="n">
        <v>0.615</v>
      </c>
      <c r="G2016" s="7" t="n">
        <v>0.018</v>
      </c>
    </row>
    <row r="2017" customFormat="false" ht="15" hidden="false" customHeight="false" outlineLevel="0" collapsed="false">
      <c r="A2017" s="4" t="s">
        <v>4031</v>
      </c>
      <c r="B2017" s="5" t="s">
        <v>4032</v>
      </c>
      <c r="C2017" s="5" t="n">
        <v>93</v>
      </c>
      <c r="D2017" s="5" t="n">
        <v>29.27</v>
      </c>
      <c r="E2017" s="5" t="n">
        <v>59.22</v>
      </c>
      <c r="F2017" s="6" t="n">
        <v>0.731</v>
      </c>
      <c r="G2017" s="7" t="n">
        <v>0.14</v>
      </c>
    </row>
    <row r="2018" customFormat="false" ht="22.5" hidden="false" customHeight="false" outlineLevel="0" collapsed="false">
      <c r="A2018" s="4" t="s">
        <v>4033</v>
      </c>
      <c r="B2018" s="5" t="s">
        <v>4034</v>
      </c>
      <c r="C2018" s="8" t="n">
        <v>1595</v>
      </c>
      <c r="D2018" s="5" t="n">
        <v>0</v>
      </c>
      <c r="E2018" s="5" t="n">
        <v>47.95</v>
      </c>
      <c r="F2018" s="6" t="n">
        <v>0.503</v>
      </c>
      <c r="G2018" s="7" t="n">
        <v>0</v>
      </c>
    </row>
    <row r="2019" customFormat="false" ht="22.5" hidden="false" customHeight="false" outlineLevel="0" collapsed="false">
      <c r="A2019" s="4" t="s">
        <v>4035</v>
      </c>
      <c r="B2019" s="5" t="s">
        <v>4036</v>
      </c>
      <c r="C2019" s="8" t="n">
        <v>1692</v>
      </c>
      <c r="D2019" s="5" t="n">
        <v>2.18</v>
      </c>
      <c r="E2019" s="5" t="n">
        <v>51.43</v>
      </c>
      <c r="F2019" s="6" t="n">
        <v>0.561</v>
      </c>
      <c r="G2019" s="7" t="n">
        <v>0.001</v>
      </c>
    </row>
    <row r="2020" customFormat="false" ht="22.5" hidden="false" customHeight="false" outlineLevel="0" collapsed="false">
      <c r="A2020" s="4" t="s">
        <v>4037</v>
      </c>
      <c r="B2020" s="5" t="s">
        <v>4038</v>
      </c>
      <c r="C2020" s="5" t="n">
        <v>414</v>
      </c>
      <c r="D2020" s="5" t="n">
        <v>6.93</v>
      </c>
      <c r="E2020" s="5" t="n">
        <v>53.79</v>
      </c>
      <c r="F2020" s="6" t="n">
        <v>0.556</v>
      </c>
      <c r="G2020" s="7" t="n">
        <v>0</v>
      </c>
    </row>
    <row r="2021" customFormat="false" ht="22.5" hidden="false" customHeight="false" outlineLevel="0" collapsed="false">
      <c r="A2021" s="4" t="s">
        <v>4039</v>
      </c>
      <c r="B2021" s="5" t="s">
        <v>4040</v>
      </c>
      <c r="C2021" s="5" t="n">
        <v>153</v>
      </c>
      <c r="D2021" s="5" t="n">
        <v>16.15</v>
      </c>
      <c r="E2021" s="5" t="n">
        <v>60.57</v>
      </c>
      <c r="F2021" s="6" t="n">
        <v>0.641</v>
      </c>
      <c r="G2021" s="7" t="n">
        <v>0.033</v>
      </c>
    </row>
    <row r="2022" customFormat="false" ht="22.5" hidden="false" customHeight="false" outlineLevel="0" collapsed="false">
      <c r="A2022" s="4" t="s">
        <v>4041</v>
      </c>
      <c r="B2022" s="5" t="s">
        <v>4042</v>
      </c>
      <c r="C2022" s="5" t="n">
        <v>92</v>
      </c>
      <c r="D2022" s="5" t="n">
        <v>31.14</v>
      </c>
      <c r="E2022" s="5" t="n">
        <v>52.73</v>
      </c>
      <c r="F2022" s="6" t="n">
        <v>0.533</v>
      </c>
      <c r="G2022" s="7" t="n">
        <v>0.076</v>
      </c>
    </row>
    <row r="2023" customFormat="false" ht="15" hidden="false" customHeight="false" outlineLevel="0" collapsed="false">
      <c r="A2023" s="4" t="s">
        <v>4043</v>
      </c>
      <c r="B2023" s="5" t="s">
        <v>4044</v>
      </c>
      <c r="C2023" s="5" t="n">
        <v>387</v>
      </c>
      <c r="D2023" s="5" t="n">
        <v>0.5</v>
      </c>
      <c r="E2023" s="5" t="n">
        <v>37.51</v>
      </c>
      <c r="F2023" s="6" t="n">
        <v>0.685</v>
      </c>
      <c r="G2023" s="7" t="n">
        <v>0.005</v>
      </c>
    </row>
    <row r="2024" customFormat="false" ht="15" hidden="false" customHeight="false" outlineLevel="0" collapsed="false">
      <c r="A2024" s="4" t="s">
        <v>4045</v>
      </c>
      <c r="B2024" s="5" t="s">
        <v>4046</v>
      </c>
      <c r="C2024" s="5" t="n">
        <v>606</v>
      </c>
      <c r="D2024" s="5" t="n">
        <v>4.92</v>
      </c>
      <c r="E2024" s="5" t="n">
        <v>33.86</v>
      </c>
      <c r="F2024" s="6" t="n">
        <v>0.655</v>
      </c>
      <c r="G2024" s="7" t="n">
        <v>0.007</v>
      </c>
    </row>
    <row r="2025" customFormat="false" ht="15" hidden="false" customHeight="false" outlineLevel="0" collapsed="false">
      <c r="A2025" s="4" t="s">
        <v>4047</v>
      </c>
      <c r="B2025" s="5" t="s">
        <v>4048</v>
      </c>
      <c r="C2025" s="5" t="n">
        <v>663</v>
      </c>
      <c r="D2025" s="5" t="n">
        <v>7.84</v>
      </c>
      <c r="E2025" s="5" t="n">
        <v>46.87</v>
      </c>
      <c r="F2025" s="6" t="n">
        <v>0.653</v>
      </c>
      <c r="G2025" s="7" t="n">
        <v>0.005</v>
      </c>
    </row>
    <row r="2026" customFormat="false" ht="15" hidden="false" customHeight="false" outlineLevel="0" collapsed="false">
      <c r="A2026" s="4" t="s">
        <v>4049</v>
      </c>
      <c r="B2026" s="5" t="s">
        <v>4050</v>
      </c>
      <c r="C2026" s="5" t="n">
        <v>288</v>
      </c>
      <c r="D2026" s="5" t="n">
        <v>11.14</v>
      </c>
      <c r="E2026" s="5" t="n">
        <v>58.01</v>
      </c>
      <c r="F2026" s="6" t="n">
        <v>0.622</v>
      </c>
      <c r="G2026" s="7" t="n">
        <v>0.052</v>
      </c>
    </row>
    <row r="2027" customFormat="false" ht="15" hidden="false" customHeight="false" outlineLevel="0" collapsed="false">
      <c r="A2027" s="4" t="s">
        <v>4051</v>
      </c>
      <c r="B2027" s="5" t="s">
        <v>4052</v>
      </c>
      <c r="C2027" s="5" t="n">
        <v>108</v>
      </c>
      <c r="D2027" s="5" t="n">
        <v>19.1</v>
      </c>
      <c r="E2027" s="5" t="n">
        <v>66.24</v>
      </c>
      <c r="F2027" s="6" t="n">
        <v>0.611</v>
      </c>
      <c r="G2027" s="7" t="n">
        <v>0.074</v>
      </c>
    </row>
    <row r="2028" customFormat="false" ht="15" hidden="false" customHeight="false" outlineLevel="0" collapsed="false">
      <c r="A2028" s="4" t="s">
        <v>4053</v>
      </c>
      <c r="B2028" s="5" t="s">
        <v>4054</v>
      </c>
      <c r="C2028" s="5" t="n">
        <v>810</v>
      </c>
      <c r="D2028" s="5" t="n">
        <v>0.79</v>
      </c>
      <c r="E2028" s="5" t="n">
        <v>39.64</v>
      </c>
      <c r="F2028" s="6" t="n">
        <v>0.627</v>
      </c>
      <c r="G2028" s="7" t="n">
        <v>0</v>
      </c>
    </row>
    <row r="2029" customFormat="false" ht="15" hidden="false" customHeight="false" outlineLevel="0" collapsed="false">
      <c r="A2029" s="4" t="s">
        <v>4055</v>
      </c>
      <c r="B2029" s="5" t="s">
        <v>4056</v>
      </c>
      <c r="C2029" s="5" t="n">
        <v>834</v>
      </c>
      <c r="D2029" s="5" t="n">
        <v>0.39</v>
      </c>
      <c r="E2029" s="5" t="n">
        <v>41.93</v>
      </c>
      <c r="F2029" s="6" t="n">
        <v>0.432</v>
      </c>
      <c r="G2029" s="7" t="n">
        <v>0</v>
      </c>
    </row>
    <row r="2030" customFormat="false" ht="15" hidden="false" customHeight="false" outlineLevel="0" collapsed="false">
      <c r="A2030" s="4" t="s">
        <v>4057</v>
      </c>
      <c r="B2030" s="5" t="s">
        <v>4058</v>
      </c>
      <c r="C2030" s="5" t="n">
        <v>114</v>
      </c>
      <c r="D2030" s="5" t="n">
        <v>5.35</v>
      </c>
      <c r="E2030" s="5" t="n">
        <v>33.14</v>
      </c>
      <c r="F2030" s="6" t="n">
        <v>0.579</v>
      </c>
      <c r="G2030" s="7" t="n">
        <v>0</v>
      </c>
    </row>
    <row r="2031" customFormat="false" ht="15" hidden="false" customHeight="false" outlineLevel="0" collapsed="false">
      <c r="A2031" s="4" t="s">
        <v>4059</v>
      </c>
      <c r="B2031" s="5" t="s">
        <v>4060</v>
      </c>
      <c r="C2031" s="5" t="n">
        <v>48</v>
      </c>
      <c r="D2031" s="5" t="n">
        <v>10.1</v>
      </c>
      <c r="E2031" s="5" t="n">
        <v>43.28</v>
      </c>
      <c r="F2031" s="6" t="n">
        <v>0.542</v>
      </c>
      <c r="G2031" s="7" t="n">
        <v>0.021</v>
      </c>
    </row>
    <row r="2032" customFormat="false" ht="15" hidden="false" customHeight="false" outlineLevel="0" collapsed="false">
      <c r="A2032" s="4" t="s">
        <v>4061</v>
      </c>
      <c r="B2032" s="5" t="s">
        <v>4062</v>
      </c>
      <c r="C2032" s="5" t="n">
        <v>19</v>
      </c>
      <c r="D2032" s="5" t="n">
        <v>16.21</v>
      </c>
      <c r="E2032" s="5" t="n">
        <v>19.27</v>
      </c>
      <c r="F2032" s="6" t="n">
        <v>0.737</v>
      </c>
      <c r="G2032" s="7" t="n">
        <v>0.053</v>
      </c>
    </row>
    <row r="2033" customFormat="false" ht="22.5" hidden="false" customHeight="false" outlineLevel="0" collapsed="false">
      <c r="A2033" s="4" t="s">
        <v>4063</v>
      </c>
      <c r="B2033" s="5" t="s">
        <v>4064</v>
      </c>
      <c r="C2033" s="8" t="n">
        <v>3629</v>
      </c>
      <c r="D2033" s="5" t="n">
        <v>0</v>
      </c>
      <c r="E2033" s="5" t="n">
        <v>56.67</v>
      </c>
      <c r="F2033" s="6" t="n">
        <v>0.52</v>
      </c>
      <c r="G2033" s="7" t="n">
        <v>0.001</v>
      </c>
    </row>
    <row r="2034" customFormat="false" ht="15" hidden="false" customHeight="false" outlineLevel="0" collapsed="false">
      <c r="A2034" s="4" t="s">
        <v>4065</v>
      </c>
      <c r="B2034" s="5" t="s">
        <v>4066</v>
      </c>
      <c r="C2034" s="8" t="n">
        <v>3340</v>
      </c>
      <c r="D2034" s="5" t="n">
        <v>2.02</v>
      </c>
      <c r="E2034" s="5" t="n">
        <v>49.83</v>
      </c>
      <c r="F2034" s="6" t="n">
        <v>0.511</v>
      </c>
      <c r="G2034" s="7" t="n">
        <v>0.008</v>
      </c>
    </row>
    <row r="2035" customFormat="false" ht="15" hidden="false" customHeight="false" outlineLevel="0" collapsed="false">
      <c r="A2035" s="4" t="s">
        <v>4067</v>
      </c>
      <c r="B2035" s="5" t="s">
        <v>4068</v>
      </c>
      <c r="C2035" s="8" t="n">
        <v>2601</v>
      </c>
      <c r="D2035" s="5" t="n">
        <v>6.46</v>
      </c>
      <c r="E2035" s="5" t="n">
        <v>53.63</v>
      </c>
      <c r="F2035" s="6" t="n">
        <v>0.502</v>
      </c>
      <c r="G2035" s="7" t="n">
        <v>0.006</v>
      </c>
    </row>
    <row r="2036" customFormat="false" ht="15" hidden="false" customHeight="false" outlineLevel="0" collapsed="false">
      <c r="A2036" s="4" t="s">
        <v>4069</v>
      </c>
      <c r="B2036" s="5" t="s">
        <v>4070</v>
      </c>
      <c r="C2036" s="8" t="n">
        <v>1630</v>
      </c>
      <c r="D2036" s="5" t="n">
        <v>10.14</v>
      </c>
      <c r="E2036" s="5" t="n">
        <v>64.97</v>
      </c>
      <c r="F2036" s="6" t="n">
        <v>0.539</v>
      </c>
      <c r="G2036" s="7" t="n">
        <v>0.025</v>
      </c>
    </row>
    <row r="2037" customFormat="false" ht="15" hidden="false" customHeight="false" outlineLevel="0" collapsed="false">
      <c r="A2037" s="4" t="s">
        <v>4071</v>
      </c>
      <c r="B2037" s="5" t="s">
        <v>4072</v>
      </c>
      <c r="C2037" s="8" t="n">
        <v>1087</v>
      </c>
      <c r="D2037" s="5" t="n">
        <v>16.96</v>
      </c>
      <c r="E2037" s="5" t="n">
        <v>70.81</v>
      </c>
      <c r="F2037" s="6" t="n">
        <v>0.515</v>
      </c>
      <c r="G2037" s="7" t="n">
        <v>0.093</v>
      </c>
    </row>
    <row r="2038" customFormat="false" ht="22.5" hidden="false" customHeight="false" outlineLevel="0" collapsed="false">
      <c r="A2038" s="4" t="s">
        <v>4073</v>
      </c>
      <c r="B2038" s="5" t="s">
        <v>4074</v>
      </c>
      <c r="C2038" s="8" t="n">
        <v>6472</v>
      </c>
      <c r="D2038" s="5" t="n">
        <v>0.54</v>
      </c>
      <c r="E2038" s="5" t="n">
        <v>42.28</v>
      </c>
      <c r="F2038" s="6" t="n">
        <v>0.516</v>
      </c>
      <c r="G2038" s="7" t="n">
        <v>0.009</v>
      </c>
    </row>
    <row r="2039" customFormat="false" ht="22.5" hidden="false" customHeight="false" outlineLevel="0" collapsed="false">
      <c r="A2039" s="4" t="s">
        <v>4075</v>
      </c>
      <c r="B2039" s="5" t="s">
        <v>4076</v>
      </c>
      <c r="C2039" s="8" t="n">
        <v>4771</v>
      </c>
      <c r="D2039" s="5" t="n">
        <v>3.98</v>
      </c>
      <c r="E2039" s="5" t="n">
        <v>41.7</v>
      </c>
      <c r="F2039" s="6" t="n">
        <v>0.486</v>
      </c>
      <c r="G2039" s="7" t="n">
        <v>0.01</v>
      </c>
    </row>
    <row r="2040" customFormat="false" ht="22.5" hidden="false" customHeight="false" outlineLevel="0" collapsed="false">
      <c r="A2040" s="4" t="s">
        <v>4077</v>
      </c>
      <c r="B2040" s="5" t="s">
        <v>4078</v>
      </c>
      <c r="C2040" s="8" t="n">
        <v>7456</v>
      </c>
      <c r="D2040" s="5" t="n">
        <v>7.61</v>
      </c>
      <c r="E2040" s="5" t="n">
        <v>53.59</v>
      </c>
      <c r="F2040" s="6" t="n">
        <v>0.499</v>
      </c>
      <c r="G2040" s="7" t="n">
        <v>0.011</v>
      </c>
    </row>
    <row r="2041" customFormat="false" ht="22.5" hidden="false" customHeight="false" outlineLevel="0" collapsed="false">
      <c r="A2041" s="4" t="s">
        <v>4079</v>
      </c>
      <c r="B2041" s="5" t="s">
        <v>4080</v>
      </c>
      <c r="C2041" s="8" t="n">
        <v>4754</v>
      </c>
      <c r="D2041" s="5" t="n">
        <v>12.49</v>
      </c>
      <c r="E2041" s="5" t="n">
        <v>61.37</v>
      </c>
      <c r="F2041" s="6" t="n">
        <v>0.541</v>
      </c>
      <c r="G2041" s="7" t="n">
        <v>0.052</v>
      </c>
    </row>
    <row r="2042" customFormat="false" ht="22.5" hidden="false" customHeight="false" outlineLevel="0" collapsed="false">
      <c r="A2042" s="4" t="s">
        <v>4081</v>
      </c>
      <c r="B2042" s="5" t="s">
        <v>4082</v>
      </c>
      <c r="C2042" s="8" t="n">
        <v>3006</v>
      </c>
      <c r="D2042" s="5" t="n">
        <v>18.06</v>
      </c>
      <c r="E2042" s="5" t="n">
        <v>61.73</v>
      </c>
      <c r="F2042" s="6" t="n">
        <v>0.561</v>
      </c>
      <c r="G2042" s="7" t="n">
        <v>0.117</v>
      </c>
    </row>
    <row r="2043" customFormat="false" ht="22.5" hidden="false" customHeight="false" outlineLevel="0" collapsed="false">
      <c r="A2043" s="4" t="s">
        <v>4083</v>
      </c>
      <c r="B2043" s="5" t="s">
        <v>4084</v>
      </c>
      <c r="C2043" s="8" t="n">
        <v>35667</v>
      </c>
      <c r="D2043" s="5" t="n">
        <v>0.54</v>
      </c>
      <c r="E2043" s="5" t="n">
        <v>66.73</v>
      </c>
      <c r="F2043" s="6" t="n">
        <v>0.398</v>
      </c>
      <c r="G2043" s="7" t="n">
        <v>0.006</v>
      </c>
    </row>
    <row r="2044" customFormat="false" ht="15" hidden="false" customHeight="false" outlineLevel="0" collapsed="false">
      <c r="A2044" s="4" t="s">
        <v>4085</v>
      </c>
      <c r="B2044" s="5" t="s">
        <v>4086</v>
      </c>
      <c r="C2044" s="8" t="n">
        <v>17307</v>
      </c>
      <c r="D2044" s="5" t="n">
        <v>3</v>
      </c>
      <c r="E2044" s="5" t="n">
        <v>70.91</v>
      </c>
      <c r="F2044" s="6" t="n">
        <v>0.424</v>
      </c>
      <c r="G2044" s="7" t="n">
        <v>0.008</v>
      </c>
    </row>
    <row r="2045" customFormat="false" ht="15" hidden="false" customHeight="false" outlineLevel="0" collapsed="false">
      <c r="A2045" s="4" t="s">
        <v>4087</v>
      </c>
      <c r="B2045" s="5" t="s">
        <v>4088</v>
      </c>
      <c r="C2045" s="8" t="n">
        <v>23640</v>
      </c>
      <c r="D2045" s="5" t="n">
        <v>7.02</v>
      </c>
      <c r="E2045" s="5" t="n">
        <v>76.56</v>
      </c>
      <c r="F2045" s="6" t="n">
        <v>0.453</v>
      </c>
      <c r="G2045" s="7" t="n">
        <v>0.01</v>
      </c>
    </row>
    <row r="2046" customFormat="false" ht="15" hidden="false" customHeight="false" outlineLevel="0" collapsed="false">
      <c r="A2046" s="4" t="s">
        <v>4089</v>
      </c>
      <c r="B2046" s="5" t="s">
        <v>4090</v>
      </c>
      <c r="C2046" s="8" t="n">
        <v>16813</v>
      </c>
      <c r="D2046" s="5" t="n">
        <v>10.89</v>
      </c>
      <c r="E2046" s="5" t="n">
        <v>80.88</v>
      </c>
      <c r="F2046" s="6" t="n">
        <v>0.41</v>
      </c>
      <c r="G2046" s="7" t="n">
        <v>0.028</v>
      </c>
    </row>
    <row r="2047" customFormat="false" ht="15" hidden="false" customHeight="false" outlineLevel="0" collapsed="false">
      <c r="A2047" s="4" t="s">
        <v>4091</v>
      </c>
      <c r="B2047" s="5" t="s">
        <v>4092</v>
      </c>
      <c r="C2047" s="8" t="n">
        <v>3072</v>
      </c>
      <c r="D2047" s="5" t="n">
        <v>16.22</v>
      </c>
      <c r="E2047" s="5" t="n">
        <v>78.84</v>
      </c>
      <c r="F2047" s="6" t="n">
        <v>0.489</v>
      </c>
      <c r="G2047" s="7" t="n">
        <v>0.104</v>
      </c>
    </row>
    <row r="2048" customFormat="false" ht="15" hidden="false" customHeight="false" outlineLevel="0" collapsed="false">
      <c r="A2048" s="4" t="s">
        <v>4093</v>
      </c>
      <c r="B2048" s="5" t="s">
        <v>4094</v>
      </c>
      <c r="C2048" s="8" t="n">
        <v>2367</v>
      </c>
      <c r="D2048" s="5" t="n">
        <v>0.68</v>
      </c>
      <c r="E2048" s="5" t="n">
        <v>22.86</v>
      </c>
      <c r="F2048" s="6" t="n">
        <v>0.516</v>
      </c>
      <c r="G2048" s="7" t="n">
        <v>0.002</v>
      </c>
    </row>
    <row r="2049" customFormat="false" ht="15" hidden="false" customHeight="false" outlineLevel="0" collapsed="false">
      <c r="A2049" s="4" t="s">
        <v>4095</v>
      </c>
      <c r="B2049" s="5" t="s">
        <v>4096</v>
      </c>
      <c r="C2049" s="8" t="n">
        <v>2859</v>
      </c>
      <c r="D2049" s="5" t="n">
        <v>3.41</v>
      </c>
      <c r="E2049" s="5" t="n">
        <v>26.17</v>
      </c>
      <c r="F2049" s="6" t="n">
        <v>0.478</v>
      </c>
      <c r="G2049" s="7" t="n">
        <v>0.002</v>
      </c>
    </row>
    <row r="2050" customFormat="false" ht="15" hidden="false" customHeight="false" outlineLevel="0" collapsed="false">
      <c r="A2050" s="4" t="s">
        <v>4097</v>
      </c>
      <c r="B2050" s="5" t="s">
        <v>4098</v>
      </c>
      <c r="C2050" s="8" t="n">
        <v>2145</v>
      </c>
      <c r="D2050" s="5" t="n">
        <v>6.84</v>
      </c>
      <c r="E2050" s="5" t="n">
        <v>55.12</v>
      </c>
      <c r="F2050" s="6" t="n">
        <v>0.526</v>
      </c>
      <c r="G2050" s="7" t="n">
        <v>0.002</v>
      </c>
    </row>
    <row r="2051" customFormat="false" ht="15" hidden="false" customHeight="false" outlineLevel="0" collapsed="false">
      <c r="A2051" s="4" t="s">
        <v>4099</v>
      </c>
      <c r="B2051" s="5" t="s">
        <v>4100</v>
      </c>
      <c r="C2051" s="5" t="n">
        <v>680</v>
      </c>
      <c r="D2051" s="5" t="n">
        <v>12.08</v>
      </c>
      <c r="E2051" s="5" t="n">
        <v>65.45</v>
      </c>
      <c r="F2051" s="6" t="n">
        <v>0.534</v>
      </c>
      <c r="G2051" s="7" t="n">
        <v>0.019</v>
      </c>
    </row>
    <row r="2052" customFormat="false" ht="15" hidden="false" customHeight="false" outlineLevel="0" collapsed="false">
      <c r="A2052" s="4" t="s">
        <v>4101</v>
      </c>
      <c r="B2052" s="5" t="s">
        <v>4102</v>
      </c>
      <c r="C2052" s="5" t="n">
        <v>174</v>
      </c>
      <c r="D2052" s="5" t="n">
        <v>18.8</v>
      </c>
      <c r="E2052" s="5" t="n">
        <v>71.28</v>
      </c>
      <c r="F2052" s="6" t="n">
        <v>0.552</v>
      </c>
      <c r="G2052" s="7" t="n">
        <v>0.109</v>
      </c>
    </row>
    <row r="2053" customFormat="false" ht="15" hidden="false" customHeight="false" outlineLevel="0" collapsed="false">
      <c r="A2053" s="4" t="s">
        <v>4103</v>
      </c>
      <c r="B2053" s="5" t="s">
        <v>4104</v>
      </c>
      <c r="C2053" s="8" t="n">
        <v>2383</v>
      </c>
      <c r="D2053" s="5" t="n">
        <v>0</v>
      </c>
      <c r="E2053" s="5" t="n">
        <v>51.48</v>
      </c>
      <c r="F2053" s="6" t="n">
        <v>0.563</v>
      </c>
      <c r="G2053" s="7" t="n">
        <v>0.006</v>
      </c>
    </row>
    <row r="2054" customFormat="false" ht="15" hidden="false" customHeight="false" outlineLevel="0" collapsed="false">
      <c r="A2054" s="4" t="s">
        <v>4105</v>
      </c>
      <c r="B2054" s="5" t="s">
        <v>4106</v>
      </c>
      <c r="C2054" s="8" t="n">
        <v>3507</v>
      </c>
      <c r="D2054" s="5" t="n">
        <v>1.65</v>
      </c>
      <c r="E2054" s="5" t="n">
        <v>58.12</v>
      </c>
      <c r="F2054" s="6" t="n">
        <v>0.526</v>
      </c>
      <c r="G2054" s="7" t="n">
        <v>0.013</v>
      </c>
    </row>
    <row r="2055" customFormat="false" ht="15" hidden="false" customHeight="false" outlineLevel="0" collapsed="false">
      <c r="A2055" s="4" t="s">
        <v>4107</v>
      </c>
      <c r="B2055" s="5" t="s">
        <v>4108</v>
      </c>
      <c r="C2055" s="8" t="n">
        <v>1476</v>
      </c>
      <c r="D2055" s="5" t="n">
        <v>6.48</v>
      </c>
      <c r="E2055" s="5" t="n">
        <v>62.82</v>
      </c>
      <c r="F2055" s="6" t="n">
        <v>0.533</v>
      </c>
      <c r="G2055" s="7" t="n">
        <v>0.014</v>
      </c>
    </row>
    <row r="2056" customFormat="false" ht="15" hidden="false" customHeight="false" outlineLevel="0" collapsed="false">
      <c r="A2056" s="4" t="s">
        <v>4109</v>
      </c>
      <c r="B2056" s="5" t="s">
        <v>4110</v>
      </c>
      <c r="C2056" s="8" t="n">
        <v>1533</v>
      </c>
      <c r="D2056" s="5" t="n">
        <v>10.97</v>
      </c>
      <c r="E2056" s="5" t="n">
        <v>75.11</v>
      </c>
      <c r="F2056" s="6" t="n">
        <v>0.515</v>
      </c>
      <c r="G2056" s="7" t="n">
        <v>0.048</v>
      </c>
    </row>
    <row r="2057" customFormat="false" ht="15" hidden="false" customHeight="false" outlineLevel="0" collapsed="false">
      <c r="A2057" s="4" t="s">
        <v>4111</v>
      </c>
      <c r="B2057" s="5" t="s">
        <v>4112</v>
      </c>
      <c r="C2057" s="8" t="n">
        <v>1260</v>
      </c>
      <c r="D2057" s="5" t="n">
        <v>16.05</v>
      </c>
      <c r="E2057" s="5" t="n">
        <v>81.94</v>
      </c>
      <c r="F2057" s="6" t="n">
        <v>0.449</v>
      </c>
      <c r="G2057" s="7" t="n">
        <v>0.102</v>
      </c>
    </row>
    <row r="2058" customFormat="false" ht="22.5" hidden="false" customHeight="false" outlineLevel="0" collapsed="false">
      <c r="A2058" s="4" t="s">
        <v>4113</v>
      </c>
      <c r="B2058" s="5" t="s">
        <v>4114</v>
      </c>
      <c r="C2058" s="8" t="n">
        <v>11070</v>
      </c>
      <c r="D2058" s="5" t="n">
        <v>0.11</v>
      </c>
      <c r="E2058" s="5" t="n">
        <v>32.59</v>
      </c>
      <c r="F2058" s="6" t="n">
        <v>0.473</v>
      </c>
      <c r="G2058" s="7" t="n">
        <v>0</v>
      </c>
    </row>
    <row r="2059" customFormat="false" ht="15" hidden="false" customHeight="false" outlineLevel="0" collapsed="false">
      <c r="A2059" s="4" t="s">
        <v>4115</v>
      </c>
      <c r="B2059" s="5" t="s">
        <v>4116</v>
      </c>
      <c r="C2059" s="8" t="n">
        <v>26003</v>
      </c>
      <c r="D2059" s="5" t="n">
        <v>0</v>
      </c>
      <c r="E2059" s="5" t="n">
        <v>47.83</v>
      </c>
      <c r="F2059" s="6" t="n">
        <v>0.593</v>
      </c>
      <c r="G2059" s="7" t="n">
        <v>0</v>
      </c>
    </row>
    <row r="2060" customFormat="false" ht="15" hidden="false" customHeight="false" outlineLevel="0" collapsed="false">
      <c r="A2060" s="4" t="s">
        <v>4117</v>
      </c>
      <c r="B2060" s="5" t="s">
        <v>4118</v>
      </c>
      <c r="C2060" s="8" t="n">
        <v>4000</v>
      </c>
      <c r="D2060" s="5" t="n">
        <v>3.48</v>
      </c>
      <c r="E2060" s="5" t="n">
        <v>46.01</v>
      </c>
      <c r="F2060" s="6" t="n">
        <v>0.595</v>
      </c>
      <c r="G2060" s="7" t="n">
        <v>0.003</v>
      </c>
    </row>
    <row r="2061" customFormat="false" ht="22.5" hidden="false" customHeight="false" outlineLevel="0" collapsed="false">
      <c r="A2061" s="4" t="s">
        <v>4119</v>
      </c>
      <c r="B2061" s="5" t="s">
        <v>4120</v>
      </c>
      <c r="C2061" s="8" t="n">
        <v>2761</v>
      </c>
      <c r="D2061" s="5" t="n">
        <v>0.49</v>
      </c>
      <c r="E2061" s="5" t="n">
        <v>8.45</v>
      </c>
      <c r="F2061" s="6" t="n">
        <v>0.519</v>
      </c>
      <c r="G2061" s="7" t="n">
        <v>0.001</v>
      </c>
    </row>
    <row r="2062" customFormat="false" ht="15" hidden="false" customHeight="false" outlineLevel="0" collapsed="false">
      <c r="A2062" s="4" t="s">
        <v>4121</v>
      </c>
      <c r="B2062" s="5" t="s">
        <v>4122</v>
      </c>
      <c r="C2062" s="8" t="n">
        <v>3791</v>
      </c>
      <c r="D2062" s="5" t="n">
        <v>3.59</v>
      </c>
      <c r="E2062" s="5" t="n">
        <v>8.79</v>
      </c>
      <c r="F2062" s="6" t="n">
        <v>0.492</v>
      </c>
      <c r="G2062" s="7" t="n">
        <v>0</v>
      </c>
    </row>
    <row r="2063" customFormat="false" ht="15" hidden="false" customHeight="false" outlineLevel="0" collapsed="false">
      <c r="A2063" s="4" t="s">
        <v>4123</v>
      </c>
      <c r="B2063" s="5" t="s">
        <v>4124</v>
      </c>
      <c r="C2063" s="8" t="n">
        <v>2705</v>
      </c>
      <c r="D2063" s="5" t="n">
        <v>6.32</v>
      </c>
      <c r="E2063" s="5" t="n">
        <v>8.37</v>
      </c>
      <c r="F2063" s="6" t="n">
        <v>0.538</v>
      </c>
      <c r="G2063" s="7" t="n">
        <v>0</v>
      </c>
    </row>
    <row r="2064" customFormat="false" ht="15" hidden="false" customHeight="false" outlineLevel="0" collapsed="false">
      <c r="A2064" s="4" t="s">
        <v>4125</v>
      </c>
      <c r="B2064" s="5" t="s">
        <v>4126</v>
      </c>
      <c r="C2064" s="8" t="n">
        <v>1199</v>
      </c>
      <c r="D2064" s="5" t="n">
        <v>10.07</v>
      </c>
      <c r="E2064" s="5" t="n">
        <v>8.27</v>
      </c>
      <c r="F2064" s="6" t="n">
        <v>0.563</v>
      </c>
      <c r="G2064" s="7" t="n">
        <v>0</v>
      </c>
    </row>
    <row r="2065" customFormat="false" ht="15" hidden="false" customHeight="false" outlineLevel="0" collapsed="false">
      <c r="A2065" s="4" t="s">
        <v>4127</v>
      </c>
      <c r="B2065" s="5" t="s">
        <v>4128</v>
      </c>
      <c r="C2065" s="5" t="n">
        <v>438</v>
      </c>
      <c r="D2065" s="5" t="n">
        <v>17.93</v>
      </c>
      <c r="E2065" s="5" t="n">
        <v>7.74</v>
      </c>
      <c r="F2065" s="6" t="n">
        <v>0.532</v>
      </c>
      <c r="G2065" s="7" t="n">
        <v>0.007</v>
      </c>
    </row>
    <row r="2066" customFormat="false" ht="22.5" hidden="false" customHeight="false" outlineLevel="0" collapsed="false">
      <c r="A2066" s="4" t="s">
        <v>4129</v>
      </c>
      <c r="B2066" s="5" t="s">
        <v>4130</v>
      </c>
      <c r="C2066" s="8" t="n">
        <v>1267</v>
      </c>
      <c r="D2066" s="5" t="n">
        <v>0.51</v>
      </c>
      <c r="E2066" s="5" t="n">
        <v>8.44</v>
      </c>
      <c r="F2066" s="6" t="n">
        <v>0.422</v>
      </c>
      <c r="G2066" s="7" t="n">
        <v>0</v>
      </c>
    </row>
    <row r="2067" customFormat="false" ht="15" hidden="false" customHeight="false" outlineLevel="0" collapsed="false">
      <c r="A2067" s="4" t="s">
        <v>4131</v>
      </c>
      <c r="B2067" s="5" t="s">
        <v>4132</v>
      </c>
      <c r="C2067" s="5" t="n">
        <v>805</v>
      </c>
      <c r="D2067" s="5" t="n">
        <v>3.08</v>
      </c>
      <c r="E2067" s="5" t="n">
        <v>8.21</v>
      </c>
      <c r="F2067" s="6" t="n">
        <v>0.424</v>
      </c>
      <c r="G2067" s="7" t="n">
        <v>0</v>
      </c>
    </row>
    <row r="2068" customFormat="false" ht="15" hidden="false" customHeight="false" outlineLevel="0" collapsed="false">
      <c r="A2068" s="4" t="s">
        <v>4133</v>
      </c>
      <c r="B2068" s="5" t="s">
        <v>4134</v>
      </c>
      <c r="C2068" s="5" t="n">
        <v>306</v>
      </c>
      <c r="D2068" s="5" t="n">
        <v>4.89</v>
      </c>
      <c r="E2068" s="5" t="n">
        <v>6.85</v>
      </c>
      <c r="F2068" s="6" t="n">
        <v>0.448</v>
      </c>
      <c r="G2068" s="7" t="n">
        <v>0</v>
      </c>
    </row>
    <row r="2069" customFormat="false" ht="15" hidden="false" customHeight="false" outlineLevel="0" collapsed="false">
      <c r="A2069" s="4" t="s">
        <v>4135</v>
      </c>
      <c r="B2069" s="5" t="s">
        <v>4136</v>
      </c>
      <c r="C2069" s="5" t="n">
        <v>71</v>
      </c>
      <c r="D2069" s="5" t="n">
        <v>9.21</v>
      </c>
      <c r="E2069" s="5" t="n">
        <v>6.75</v>
      </c>
      <c r="F2069" s="6" t="n">
        <v>0.606</v>
      </c>
      <c r="G2069" s="7" t="n">
        <v>0</v>
      </c>
    </row>
    <row r="2070" customFormat="false" ht="22.5" hidden="false" customHeight="false" outlineLevel="0" collapsed="false">
      <c r="A2070" s="4" t="s">
        <v>4137</v>
      </c>
      <c r="B2070" s="5" t="s">
        <v>4138</v>
      </c>
      <c r="C2070" s="5" t="n">
        <v>220</v>
      </c>
      <c r="D2070" s="5" t="n">
        <v>1.54</v>
      </c>
      <c r="E2070" s="5" t="n">
        <v>0.11</v>
      </c>
      <c r="F2070" s="6" t="n">
        <v>0.6</v>
      </c>
      <c r="G2070" s="7" t="n">
        <v>0</v>
      </c>
    </row>
    <row r="2071" customFormat="false" ht="22.5" hidden="false" customHeight="false" outlineLevel="0" collapsed="false">
      <c r="A2071" s="4" t="s">
        <v>4139</v>
      </c>
      <c r="B2071" s="5" t="s">
        <v>4140</v>
      </c>
      <c r="C2071" s="5" t="n">
        <v>17</v>
      </c>
      <c r="D2071" s="5" t="n">
        <v>8.35</v>
      </c>
      <c r="E2071" s="5" t="n">
        <v>0.14</v>
      </c>
      <c r="F2071" s="6" t="n">
        <v>0.412</v>
      </c>
      <c r="G2071" s="7" t="n">
        <v>0</v>
      </c>
    </row>
    <row r="2072" customFormat="false" ht="15" hidden="false" customHeight="false" outlineLevel="0" collapsed="false">
      <c r="A2072" s="4" t="s">
        <v>4141</v>
      </c>
      <c r="B2072" s="5" t="s">
        <v>4142</v>
      </c>
      <c r="C2072" s="5" t="n">
        <v>782</v>
      </c>
      <c r="D2072" s="5" t="n">
        <v>5.23</v>
      </c>
      <c r="E2072" s="5" t="n">
        <v>57.65</v>
      </c>
      <c r="F2072" s="6" t="n">
        <v>0.532</v>
      </c>
      <c r="G2072" s="7" t="n">
        <v>0.009</v>
      </c>
    </row>
    <row r="2073" customFormat="false" ht="15" hidden="false" customHeight="false" outlineLevel="0" collapsed="false">
      <c r="A2073" s="4" t="s">
        <v>4143</v>
      </c>
      <c r="B2073" s="5" t="s">
        <v>4144</v>
      </c>
      <c r="C2073" s="5" t="n">
        <v>864</v>
      </c>
      <c r="D2073" s="5" t="n">
        <v>8.74</v>
      </c>
      <c r="E2073" s="5" t="n">
        <v>59.76</v>
      </c>
      <c r="F2073" s="6" t="n">
        <v>0.499</v>
      </c>
      <c r="G2073" s="7" t="n">
        <v>0.007</v>
      </c>
    </row>
    <row r="2074" customFormat="false" ht="15" hidden="false" customHeight="false" outlineLevel="0" collapsed="false">
      <c r="A2074" s="4" t="s">
        <v>4145</v>
      </c>
      <c r="B2074" s="5" t="s">
        <v>4146</v>
      </c>
      <c r="C2074" s="5" t="n">
        <v>822</v>
      </c>
      <c r="D2074" s="5" t="n">
        <v>16.91</v>
      </c>
      <c r="E2074" s="5" t="n">
        <v>62.88</v>
      </c>
      <c r="F2074" s="6" t="n">
        <v>0.502</v>
      </c>
      <c r="G2074" s="7" t="n">
        <v>0.034</v>
      </c>
    </row>
    <row r="2075" customFormat="false" ht="15" hidden="false" customHeight="false" outlineLevel="0" collapsed="false">
      <c r="A2075" s="4" t="s">
        <v>4147</v>
      </c>
      <c r="B2075" s="5" t="s">
        <v>4148</v>
      </c>
      <c r="C2075" s="5" t="n">
        <v>552</v>
      </c>
      <c r="D2075" s="5" t="n">
        <v>34.32</v>
      </c>
      <c r="E2075" s="5" t="n">
        <v>63.16</v>
      </c>
      <c r="F2075" s="6" t="n">
        <v>0.612</v>
      </c>
      <c r="G2075" s="7" t="n">
        <v>0.192</v>
      </c>
    </row>
    <row r="2076" customFormat="false" ht="15" hidden="false" customHeight="false" outlineLevel="0" collapsed="false">
      <c r="A2076" s="4" t="s">
        <v>4149</v>
      </c>
      <c r="B2076" s="5" t="s">
        <v>4150</v>
      </c>
      <c r="C2076" s="8" t="n">
        <v>2516</v>
      </c>
      <c r="D2076" s="5" t="n">
        <v>2.69</v>
      </c>
      <c r="E2076" s="5" t="n">
        <v>60.27</v>
      </c>
      <c r="F2076" s="6" t="n">
        <v>0.473</v>
      </c>
      <c r="G2076" s="7" t="n">
        <v>0</v>
      </c>
    </row>
    <row r="2077" customFormat="false" ht="15" hidden="false" customHeight="false" outlineLevel="0" collapsed="false">
      <c r="A2077" s="4" t="s">
        <v>4151</v>
      </c>
      <c r="B2077" s="5" t="s">
        <v>4152</v>
      </c>
      <c r="C2077" s="5" t="n">
        <v>724</v>
      </c>
      <c r="D2077" s="5" t="n">
        <v>6.35</v>
      </c>
      <c r="E2077" s="5" t="n">
        <v>64.05</v>
      </c>
      <c r="F2077" s="6" t="n">
        <v>0.587</v>
      </c>
      <c r="G2077" s="7" t="n">
        <v>0.001</v>
      </c>
    </row>
    <row r="2078" customFormat="false" ht="15" hidden="false" customHeight="false" outlineLevel="0" collapsed="false">
      <c r="A2078" s="4" t="s">
        <v>4153</v>
      </c>
      <c r="B2078" s="5" t="s">
        <v>4154</v>
      </c>
      <c r="C2078" s="5" t="n">
        <v>442</v>
      </c>
      <c r="D2078" s="5" t="n">
        <v>15.81</v>
      </c>
      <c r="E2078" s="5" t="n">
        <v>67.14</v>
      </c>
      <c r="F2078" s="6" t="n">
        <v>0.577</v>
      </c>
      <c r="G2078" s="7" t="n">
        <v>0.075</v>
      </c>
    </row>
    <row r="2079" customFormat="false" ht="15" hidden="false" customHeight="false" outlineLevel="0" collapsed="false">
      <c r="A2079" s="4" t="s">
        <v>4155</v>
      </c>
      <c r="B2079" s="5" t="s">
        <v>4156</v>
      </c>
      <c r="C2079" s="5" t="n">
        <v>220</v>
      </c>
      <c r="D2079" s="5" t="n">
        <v>34.92</v>
      </c>
      <c r="E2079" s="5" t="n">
        <v>60.69</v>
      </c>
      <c r="F2079" s="6" t="n">
        <v>0.632</v>
      </c>
      <c r="G2079" s="7" t="n">
        <v>0.214</v>
      </c>
    </row>
    <row r="2080" customFormat="false" ht="15" hidden="false" customHeight="false" outlineLevel="0" collapsed="false">
      <c r="A2080" s="4" t="s">
        <v>4157</v>
      </c>
      <c r="B2080" s="5" t="s">
        <v>4158</v>
      </c>
      <c r="C2080" s="8" t="n">
        <v>3316</v>
      </c>
      <c r="D2080" s="5" t="n">
        <v>0</v>
      </c>
      <c r="E2080" s="5" t="n">
        <v>52.85</v>
      </c>
      <c r="F2080" s="6" t="n">
        <v>0.518</v>
      </c>
      <c r="G2080" s="7" t="n">
        <v>0</v>
      </c>
    </row>
    <row r="2081" customFormat="false" ht="15" hidden="false" customHeight="false" outlineLevel="0" collapsed="false">
      <c r="A2081" s="4" t="s">
        <v>4159</v>
      </c>
      <c r="B2081" s="5" t="s">
        <v>4160</v>
      </c>
      <c r="C2081" s="8" t="n">
        <v>3197</v>
      </c>
      <c r="D2081" s="5" t="n">
        <v>2.12</v>
      </c>
      <c r="E2081" s="5" t="n">
        <v>57.48</v>
      </c>
      <c r="F2081" s="6" t="n">
        <v>0.543</v>
      </c>
      <c r="G2081" s="7" t="n">
        <v>0.002</v>
      </c>
    </row>
    <row r="2082" customFormat="false" ht="15" hidden="false" customHeight="false" outlineLevel="0" collapsed="false">
      <c r="A2082" s="4" t="s">
        <v>4161</v>
      </c>
      <c r="B2082" s="5" t="s">
        <v>4162</v>
      </c>
      <c r="C2082" s="5" t="n">
        <v>744</v>
      </c>
      <c r="D2082" s="5" t="n">
        <v>7.56</v>
      </c>
      <c r="E2082" s="5" t="n">
        <v>59.66</v>
      </c>
      <c r="F2082" s="6" t="n">
        <v>0.577</v>
      </c>
      <c r="G2082" s="7" t="n">
        <v>0.007</v>
      </c>
    </row>
    <row r="2083" customFormat="false" ht="15" hidden="false" customHeight="false" outlineLevel="0" collapsed="false">
      <c r="A2083" s="4" t="s">
        <v>4163</v>
      </c>
      <c r="B2083" s="5" t="s">
        <v>4164</v>
      </c>
      <c r="C2083" s="5" t="n">
        <v>821</v>
      </c>
      <c r="D2083" s="5" t="n">
        <v>18.72</v>
      </c>
      <c r="E2083" s="5" t="n">
        <v>64.16</v>
      </c>
      <c r="F2083" s="6" t="n">
        <v>0.593</v>
      </c>
      <c r="G2083" s="7" t="n">
        <v>0.071</v>
      </c>
    </row>
    <row r="2084" customFormat="false" ht="15" hidden="false" customHeight="false" outlineLevel="0" collapsed="false">
      <c r="A2084" s="4" t="s">
        <v>4165</v>
      </c>
      <c r="B2084" s="5" t="s">
        <v>4166</v>
      </c>
      <c r="C2084" s="5" t="n">
        <v>462</v>
      </c>
      <c r="D2084" s="5" t="n">
        <v>34.7</v>
      </c>
      <c r="E2084" s="5" t="n">
        <v>59.52</v>
      </c>
      <c r="F2084" s="6" t="n">
        <v>0.606</v>
      </c>
      <c r="G2084" s="7" t="n">
        <v>0.245</v>
      </c>
    </row>
    <row r="2085" customFormat="false" ht="15" hidden="false" customHeight="false" outlineLevel="0" collapsed="false">
      <c r="A2085" s="4" t="s">
        <v>4167</v>
      </c>
      <c r="B2085" s="5" t="s">
        <v>4168</v>
      </c>
      <c r="C2085" s="8" t="n">
        <v>5947</v>
      </c>
      <c r="D2085" s="5" t="n">
        <v>1.95</v>
      </c>
      <c r="E2085" s="5" t="n">
        <v>59.95</v>
      </c>
      <c r="F2085" s="6" t="n">
        <v>0.522</v>
      </c>
      <c r="G2085" s="7" t="n">
        <v>0</v>
      </c>
    </row>
    <row r="2086" customFormat="false" ht="15" hidden="false" customHeight="false" outlineLevel="0" collapsed="false">
      <c r="A2086" s="4" t="s">
        <v>4169</v>
      </c>
      <c r="B2086" s="5" t="s">
        <v>4170</v>
      </c>
      <c r="C2086" s="5" t="n">
        <v>660</v>
      </c>
      <c r="D2086" s="5" t="n">
        <v>8.51</v>
      </c>
      <c r="E2086" s="5" t="n">
        <v>62.49</v>
      </c>
      <c r="F2086" s="6" t="n">
        <v>0.553</v>
      </c>
      <c r="G2086" s="7" t="n">
        <v>0.012</v>
      </c>
    </row>
    <row r="2087" customFormat="false" ht="15" hidden="false" customHeight="false" outlineLevel="0" collapsed="false">
      <c r="A2087" s="4" t="s">
        <v>4171</v>
      </c>
      <c r="B2087" s="5" t="s">
        <v>4172</v>
      </c>
      <c r="C2087" s="5" t="n">
        <v>362</v>
      </c>
      <c r="D2087" s="5" t="n">
        <v>13.68</v>
      </c>
      <c r="E2087" s="5" t="n">
        <v>66.71</v>
      </c>
      <c r="F2087" s="6" t="n">
        <v>0.533</v>
      </c>
      <c r="G2087" s="7" t="n">
        <v>0.036</v>
      </c>
    </row>
    <row r="2088" customFormat="false" ht="15" hidden="false" customHeight="false" outlineLevel="0" collapsed="false">
      <c r="A2088" s="4" t="s">
        <v>4173</v>
      </c>
      <c r="B2088" s="5" t="s">
        <v>4174</v>
      </c>
      <c r="C2088" s="5" t="n">
        <v>158</v>
      </c>
      <c r="D2088" s="5" t="n">
        <v>23.94</v>
      </c>
      <c r="E2088" s="5" t="n">
        <v>62.42</v>
      </c>
      <c r="F2088" s="6" t="n">
        <v>0.57</v>
      </c>
      <c r="G2088" s="7" t="n">
        <v>0.044</v>
      </c>
    </row>
    <row r="2089" customFormat="false" ht="15" hidden="false" customHeight="false" outlineLevel="0" collapsed="false">
      <c r="A2089" s="4" t="s">
        <v>4175</v>
      </c>
      <c r="B2089" s="5" t="s">
        <v>4176</v>
      </c>
      <c r="C2089" s="8" t="n">
        <v>1069</v>
      </c>
      <c r="D2089" s="5" t="n">
        <v>1.52</v>
      </c>
      <c r="E2089" s="5" t="n">
        <v>67.23</v>
      </c>
      <c r="F2089" s="6" t="n">
        <v>1</v>
      </c>
      <c r="G2089" s="7" t="n">
        <v>0</v>
      </c>
    </row>
    <row r="2090" customFormat="false" ht="22.5" hidden="false" customHeight="false" outlineLevel="0" collapsed="false">
      <c r="A2090" s="4" t="s">
        <v>4177</v>
      </c>
      <c r="B2090" s="5" t="s">
        <v>4178</v>
      </c>
      <c r="C2090" s="8" t="n">
        <v>3852</v>
      </c>
      <c r="D2090" s="5" t="n">
        <v>0</v>
      </c>
      <c r="E2090" s="5" t="n">
        <v>55.67</v>
      </c>
      <c r="F2090" s="6" t="n">
        <v>0.516</v>
      </c>
      <c r="G2090" s="7" t="n">
        <v>0</v>
      </c>
    </row>
    <row r="2091" customFormat="false" ht="15" hidden="false" customHeight="false" outlineLevel="0" collapsed="false">
      <c r="A2091" s="4" t="s">
        <v>4179</v>
      </c>
      <c r="B2091" s="5" t="s">
        <v>4180</v>
      </c>
      <c r="C2091" s="8" t="n">
        <v>1757</v>
      </c>
      <c r="D2091" s="5" t="n">
        <v>3.13</v>
      </c>
      <c r="E2091" s="5" t="n">
        <v>59.57</v>
      </c>
      <c r="F2091" s="6" t="n">
        <v>0.219</v>
      </c>
      <c r="G2091" s="7" t="n">
        <v>0</v>
      </c>
    </row>
    <row r="2092" customFormat="false" ht="15" hidden="false" customHeight="false" outlineLevel="0" collapsed="false">
      <c r="A2092" s="4" t="s">
        <v>4181</v>
      </c>
      <c r="B2092" s="5" t="s">
        <v>4182</v>
      </c>
      <c r="C2092" s="5" t="n">
        <v>226</v>
      </c>
      <c r="D2092" s="5" t="n">
        <v>5.27</v>
      </c>
      <c r="E2092" s="5" t="n">
        <v>55.46</v>
      </c>
      <c r="F2092" s="6" t="n">
        <v>0.137</v>
      </c>
      <c r="G2092" s="7" t="n">
        <v>0.004</v>
      </c>
    </row>
    <row r="2093" customFormat="false" ht="15" hidden="false" customHeight="false" outlineLevel="0" collapsed="false">
      <c r="A2093" s="4" t="s">
        <v>4183</v>
      </c>
      <c r="B2093" s="5" t="s">
        <v>4184</v>
      </c>
      <c r="C2093" s="5" t="n">
        <v>43</v>
      </c>
      <c r="D2093" s="5" t="n">
        <v>5.56</v>
      </c>
      <c r="E2093" s="5" t="n">
        <v>63.3</v>
      </c>
      <c r="F2093" s="6" t="n">
        <v>0.116</v>
      </c>
      <c r="G2093" s="7" t="n">
        <v>0</v>
      </c>
    </row>
    <row r="2094" customFormat="false" ht="15" hidden="false" customHeight="false" outlineLevel="0" collapsed="false">
      <c r="A2094" s="4" t="s">
        <v>4185</v>
      </c>
      <c r="B2094" s="5" t="s">
        <v>4186</v>
      </c>
      <c r="C2094" s="5" t="n">
        <v>28</v>
      </c>
      <c r="D2094" s="5" t="n">
        <v>11.32</v>
      </c>
      <c r="E2094" s="5" t="n">
        <v>58.29</v>
      </c>
      <c r="F2094" s="6" t="n">
        <v>0.143</v>
      </c>
      <c r="G2094" s="7" t="n">
        <v>0</v>
      </c>
    </row>
    <row r="2095" customFormat="false" ht="15" hidden="false" customHeight="false" outlineLevel="0" collapsed="false">
      <c r="A2095" s="4" t="s">
        <v>4187</v>
      </c>
      <c r="B2095" s="5" t="s">
        <v>4188</v>
      </c>
      <c r="C2095" s="8" t="n">
        <v>7050</v>
      </c>
      <c r="D2095" s="5" t="n">
        <v>1.88</v>
      </c>
      <c r="E2095" s="5" t="n">
        <v>55.45</v>
      </c>
      <c r="F2095" s="6" t="n">
        <v>0.324</v>
      </c>
      <c r="G2095" s="7" t="n">
        <v>0</v>
      </c>
    </row>
    <row r="2096" customFormat="false" ht="15" hidden="false" customHeight="false" outlineLevel="0" collapsed="false">
      <c r="A2096" s="4" t="s">
        <v>4189</v>
      </c>
      <c r="B2096" s="5" t="s">
        <v>4190</v>
      </c>
      <c r="C2096" s="5" t="n">
        <v>138</v>
      </c>
      <c r="D2096" s="5" t="n">
        <v>3.64</v>
      </c>
      <c r="E2096" s="5" t="n">
        <v>57.47</v>
      </c>
      <c r="F2096" s="6" t="n">
        <v>0.406</v>
      </c>
      <c r="G2096" s="7" t="n">
        <v>0</v>
      </c>
    </row>
    <row r="2097" customFormat="false" ht="15" hidden="false" customHeight="false" outlineLevel="0" collapsed="false">
      <c r="A2097" s="4" t="s">
        <v>4191</v>
      </c>
      <c r="B2097" s="5" t="s">
        <v>4192</v>
      </c>
      <c r="C2097" s="5" t="n">
        <v>11</v>
      </c>
      <c r="D2097" s="5" t="n">
        <v>4.64</v>
      </c>
      <c r="E2097" s="5" t="n">
        <v>56.82</v>
      </c>
      <c r="F2097" s="6" t="n">
        <v>0.636</v>
      </c>
      <c r="G2097" s="7" t="n">
        <v>0</v>
      </c>
    </row>
    <row r="2098" customFormat="false" ht="15" hidden="false" customHeight="false" outlineLevel="0" collapsed="false">
      <c r="A2098" s="4" t="s">
        <v>4193</v>
      </c>
      <c r="B2098" s="5" t="s">
        <v>4194</v>
      </c>
      <c r="C2098" s="8" t="n">
        <v>6282</v>
      </c>
      <c r="D2098" s="5" t="n">
        <v>3.44</v>
      </c>
      <c r="E2098" s="5" t="n">
        <v>35.76</v>
      </c>
      <c r="F2098" s="6" t="n">
        <v>0.598</v>
      </c>
      <c r="G2098" s="7" t="n">
        <v>0</v>
      </c>
    </row>
    <row r="2099" customFormat="false" ht="15" hidden="false" customHeight="false" outlineLevel="0" collapsed="false">
      <c r="A2099" s="4" t="s">
        <v>4195</v>
      </c>
      <c r="B2099" s="5" t="s">
        <v>4196</v>
      </c>
      <c r="C2099" s="8" t="n">
        <v>1520</v>
      </c>
      <c r="D2099" s="5" t="n">
        <v>6.23</v>
      </c>
      <c r="E2099" s="5" t="n">
        <v>41.67</v>
      </c>
      <c r="F2099" s="6" t="n">
        <v>0.595</v>
      </c>
      <c r="G2099" s="7" t="n">
        <v>0.003</v>
      </c>
    </row>
    <row r="2100" customFormat="false" ht="15" hidden="false" customHeight="false" outlineLevel="0" collapsed="false">
      <c r="A2100" s="4" t="s">
        <v>4197</v>
      </c>
      <c r="B2100" s="5" t="s">
        <v>4198</v>
      </c>
      <c r="C2100" s="5" t="n">
        <v>526</v>
      </c>
      <c r="D2100" s="5" t="n">
        <v>7.86</v>
      </c>
      <c r="E2100" s="5" t="n">
        <v>49.21</v>
      </c>
      <c r="F2100" s="6" t="n">
        <v>0.597</v>
      </c>
      <c r="G2100" s="7" t="n">
        <v>0.002</v>
      </c>
    </row>
    <row r="2101" customFormat="false" ht="15" hidden="false" customHeight="false" outlineLevel="0" collapsed="false">
      <c r="A2101" s="4" t="s">
        <v>4199</v>
      </c>
      <c r="B2101" s="5" t="s">
        <v>4200</v>
      </c>
      <c r="C2101" s="8" t="n">
        <v>2548</v>
      </c>
      <c r="D2101" s="5" t="n">
        <v>22.75</v>
      </c>
      <c r="E2101" s="5" t="n">
        <v>48.86</v>
      </c>
      <c r="F2101" s="6" t="n">
        <v>0.553</v>
      </c>
      <c r="G2101" s="7" t="n">
        <v>0.007</v>
      </c>
    </row>
    <row r="2102" customFormat="false" ht="15" hidden="false" customHeight="false" outlineLevel="0" collapsed="false">
      <c r="A2102" s="4" t="s">
        <v>4201</v>
      </c>
      <c r="B2102" s="5" t="s">
        <v>4202</v>
      </c>
      <c r="C2102" s="8" t="n">
        <v>88509</v>
      </c>
      <c r="D2102" s="5" t="n">
        <v>1.45</v>
      </c>
      <c r="E2102" s="5" t="n">
        <v>61.88</v>
      </c>
      <c r="F2102" s="6" t="n">
        <v>0.584</v>
      </c>
      <c r="G2102" s="7" t="n">
        <v>0</v>
      </c>
    </row>
    <row r="2103" customFormat="false" ht="15" hidden="false" customHeight="false" outlineLevel="0" collapsed="false">
      <c r="A2103" s="4" t="s">
        <v>4203</v>
      </c>
      <c r="B2103" s="5" t="s">
        <v>4204</v>
      </c>
      <c r="C2103" s="8" t="n">
        <v>27943</v>
      </c>
      <c r="D2103" s="5" t="n">
        <v>3.95</v>
      </c>
      <c r="E2103" s="5" t="n">
        <v>56.24</v>
      </c>
      <c r="F2103" s="6" t="n">
        <v>0.627</v>
      </c>
      <c r="G2103" s="7" t="n">
        <v>0</v>
      </c>
    </row>
    <row r="2104" customFormat="false" ht="15" hidden="false" customHeight="false" outlineLevel="0" collapsed="false">
      <c r="A2104" s="4" t="s">
        <v>4205</v>
      </c>
      <c r="B2104" s="5" t="s">
        <v>4206</v>
      </c>
      <c r="C2104" s="8" t="n">
        <v>12026</v>
      </c>
      <c r="D2104" s="5" t="n">
        <v>5.07</v>
      </c>
      <c r="E2104" s="5" t="n">
        <v>58.2</v>
      </c>
      <c r="F2104" s="6" t="n">
        <v>0.579</v>
      </c>
      <c r="G2104" s="7" t="n">
        <v>0.002</v>
      </c>
    </row>
    <row r="2105" customFormat="false" ht="15" hidden="false" customHeight="false" outlineLevel="0" collapsed="false">
      <c r="A2105" s="4" t="s">
        <v>4207</v>
      </c>
      <c r="B2105" s="5" t="s">
        <v>4208</v>
      </c>
      <c r="C2105" s="8" t="n">
        <v>4162</v>
      </c>
      <c r="D2105" s="5" t="n">
        <v>8.27</v>
      </c>
      <c r="E2105" s="5" t="n">
        <v>60.82</v>
      </c>
      <c r="F2105" s="6" t="n">
        <v>0.593</v>
      </c>
      <c r="G2105" s="7" t="n">
        <v>0.012</v>
      </c>
    </row>
    <row r="2106" customFormat="false" ht="15" hidden="false" customHeight="false" outlineLevel="0" collapsed="false">
      <c r="A2106" s="4" t="s">
        <v>4209</v>
      </c>
      <c r="B2106" s="5" t="s">
        <v>4210</v>
      </c>
      <c r="C2106" s="8" t="n">
        <v>1940</v>
      </c>
      <c r="D2106" s="5" t="n">
        <v>16.91</v>
      </c>
      <c r="E2106" s="5" t="n">
        <v>56.03</v>
      </c>
      <c r="F2106" s="6" t="n">
        <v>0.605</v>
      </c>
      <c r="G2106" s="7" t="n">
        <v>0.026</v>
      </c>
    </row>
    <row r="2107" customFormat="false" ht="15" hidden="false" customHeight="false" outlineLevel="0" collapsed="false">
      <c r="A2107" s="4" t="s">
        <v>4211</v>
      </c>
      <c r="B2107" s="5" t="s">
        <v>4212</v>
      </c>
      <c r="C2107" s="5" t="n">
        <v>153</v>
      </c>
      <c r="D2107" s="5" t="n">
        <v>0</v>
      </c>
      <c r="E2107" s="5" t="n">
        <v>8.16</v>
      </c>
      <c r="F2107" s="6" t="n">
        <v>0.536</v>
      </c>
      <c r="G2107" s="7" t="n">
        <v>0.033</v>
      </c>
    </row>
    <row r="2108" customFormat="false" ht="15" hidden="false" customHeight="false" outlineLevel="0" collapsed="false">
      <c r="A2108" s="4" t="s">
        <v>4213</v>
      </c>
      <c r="B2108" s="5" t="s">
        <v>4214</v>
      </c>
      <c r="C2108" s="5" t="n">
        <v>179</v>
      </c>
      <c r="D2108" s="5" t="n">
        <v>1.85</v>
      </c>
      <c r="E2108" s="5" t="n">
        <v>7.75</v>
      </c>
      <c r="F2108" s="6" t="n">
        <v>0.615</v>
      </c>
      <c r="G2108" s="7" t="n">
        <v>0.034</v>
      </c>
    </row>
    <row r="2109" customFormat="false" ht="15" hidden="false" customHeight="false" outlineLevel="0" collapsed="false">
      <c r="A2109" s="4" t="s">
        <v>4215</v>
      </c>
      <c r="B2109" s="5" t="s">
        <v>4216</v>
      </c>
      <c r="C2109" s="5" t="n">
        <v>75</v>
      </c>
      <c r="D2109" s="5" t="n">
        <v>6.69</v>
      </c>
      <c r="E2109" s="5" t="n">
        <v>7.87</v>
      </c>
      <c r="F2109" s="6" t="n">
        <v>0.653</v>
      </c>
      <c r="G2109" s="7" t="n">
        <v>0.013</v>
      </c>
    </row>
    <row r="2110" customFormat="false" ht="15" hidden="false" customHeight="false" outlineLevel="0" collapsed="false">
      <c r="A2110" s="4" t="s">
        <v>4217</v>
      </c>
      <c r="B2110" s="5" t="s">
        <v>4218</v>
      </c>
      <c r="C2110" s="5" t="n">
        <v>224</v>
      </c>
      <c r="D2110" s="5" t="n">
        <v>15.84</v>
      </c>
      <c r="E2110" s="5" t="n">
        <v>7.55</v>
      </c>
      <c r="F2110" s="6" t="n">
        <v>0.607</v>
      </c>
      <c r="G2110" s="7" t="n">
        <v>0.036</v>
      </c>
    </row>
    <row r="2111" customFormat="false" ht="15" hidden="false" customHeight="false" outlineLevel="0" collapsed="false">
      <c r="A2111" s="4" t="s">
        <v>4219</v>
      </c>
      <c r="B2111" s="5" t="s">
        <v>4220</v>
      </c>
      <c r="C2111" s="5" t="n">
        <v>541</v>
      </c>
      <c r="D2111" s="5" t="n">
        <v>39.33</v>
      </c>
      <c r="E2111" s="5" t="n">
        <v>7.27</v>
      </c>
      <c r="F2111" s="6" t="n">
        <v>0.591</v>
      </c>
      <c r="G2111" s="7" t="n">
        <v>0.026</v>
      </c>
    </row>
    <row r="2112" customFormat="false" ht="15" hidden="false" customHeight="false" outlineLevel="0" collapsed="false">
      <c r="A2112" s="4" t="s">
        <v>4221</v>
      </c>
      <c r="B2112" s="5" t="s">
        <v>4222</v>
      </c>
      <c r="C2112" s="5" t="n">
        <v>745</v>
      </c>
      <c r="D2112" s="5" t="n">
        <v>0</v>
      </c>
      <c r="E2112" s="5" t="n">
        <v>61.54</v>
      </c>
      <c r="F2112" s="6" t="n">
        <v>0.565</v>
      </c>
      <c r="G2112" s="7" t="n">
        <v>0.062</v>
      </c>
    </row>
    <row r="2113" customFormat="false" ht="15" hidden="false" customHeight="false" outlineLevel="0" collapsed="false">
      <c r="A2113" s="4" t="s">
        <v>4223</v>
      </c>
      <c r="B2113" s="5" t="s">
        <v>4224</v>
      </c>
      <c r="C2113" s="8" t="n">
        <v>1213</v>
      </c>
      <c r="D2113" s="5" t="n">
        <v>1.95</v>
      </c>
      <c r="E2113" s="5" t="n">
        <v>67</v>
      </c>
      <c r="F2113" s="6" t="n">
        <v>0.54</v>
      </c>
      <c r="G2113" s="7" t="n">
        <v>0.171</v>
      </c>
    </row>
    <row r="2114" customFormat="false" ht="15" hidden="false" customHeight="false" outlineLevel="0" collapsed="false">
      <c r="A2114" s="4" t="s">
        <v>4225</v>
      </c>
      <c r="B2114" s="5" t="s">
        <v>4226</v>
      </c>
      <c r="C2114" s="5" t="n">
        <v>998</v>
      </c>
      <c r="D2114" s="5" t="n">
        <v>6.83</v>
      </c>
      <c r="E2114" s="5" t="n">
        <v>72.16</v>
      </c>
      <c r="F2114" s="6" t="n">
        <v>0.563</v>
      </c>
      <c r="G2114" s="7" t="n">
        <v>0.168</v>
      </c>
    </row>
    <row r="2115" customFormat="false" ht="15" hidden="false" customHeight="false" outlineLevel="0" collapsed="false">
      <c r="A2115" s="4" t="s">
        <v>4227</v>
      </c>
      <c r="B2115" s="5" t="s">
        <v>4228</v>
      </c>
      <c r="C2115" s="8" t="n">
        <v>2044</v>
      </c>
      <c r="D2115" s="5" t="n">
        <v>13.77</v>
      </c>
      <c r="E2115" s="5" t="n">
        <v>72.39</v>
      </c>
      <c r="F2115" s="6" t="n">
        <v>0.555</v>
      </c>
      <c r="G2115" s="7" t="n">
        <v>0.264</v>
      </c>
    </row>
    <row r="2116" customFormat="false" ht="15" hidden="false" customHeight="false" outlineLevel="0" collapsed="false">
      <c r="A2116" s="4" t="s">
        <v>4229</v>
      </c>
      <c r="B2116" s="5" t="s">
        <v>4230</v>
      </c>
      <c r="C2116" s="8" t="n">
        <v>3308</v>
      </c>
      <c r="D2116" s="5" t="n">
        <v>30.96</v>
      </c>
      <c r="E2116" s="5" t="n">
        <v>59.66</v>
      </c>
      <c r="F2116" s="6" t="n">
        <v>0.547</v>
      </c>
      <c r="G2116" s="7" t="n">
        <v>0.183</v>
      </c>
    </row>
    <row r="2117" customFormat="false" ht="22.5" hidden="false" customHeight="false" outlineLevel="0" collapsed="false">
      <c r="A2117" s="4" t="s">
        <v>4231</v>
      </c>
      <c r="B2117" s="5" t="s">
        <v>4232</v>
      </c>
      <c r="C2117" s="8" t="n">
        <v>12769</v>
      </c>
      <c r="D2117" s="5" t="n">
        <v>0.23</v>
      </c>
      <c r="E2117" s="5" t="n">
        <v>41.51</v>
      </c>
      <c r="F2117" s="6" t="n">
        <v>0.556</v>
      </c>
      <c r="G2117" s="7" t="n">
        <v>0</v>
      </c>
    </row>
    <row r="2118" customFormat="false" ht="15" hidden="false" customHeight="false" outlineLevel="0" collapsed="false">
      <c r="A2118" s="4" t="s">
        <v>4233</v>
      </c>
      <c r="B2118" s="5" t="s">
        <v>4234</v>
      </c>
      <c r="C2118" s="8" t="n">
        <v>5196</v>
      </c>
      <c r="D2118" s="5" t="n">
        <v>0</v>
      </c>
      <c r="E2118" s="5" t="n">
        <v>64.44</v>
      </c>
      <c r="F2118" s="6" t="n">
        <v>0.58</v>
      </c>
      <c r="G2118" s="7" t="n">
        <v>0.008</v>
      </c>
    </row>
    <row r="2119" customFormat="false" ht="15" hidden="false" customHeight="false" outlineLevel="0" collapsed="false">
      <c r="A2119" s="4" t="s">
        <v>4235</v>
      </c>
      <c r="B2119" s="5" t="s">
        <v>4236</v>
      </c>
      <c r="C2119" s="8" t="n">
        <v>5349</v>
      </c>
      <c r="D2119" s="5" t="n">
        <v>1.94</v>
      </c>
      <c r="E2119" s="5" t="n">
        <v>64.84</v>
      </c>
      <c r="F2119" s="6" t="n">
        <v>0.579</v>
      </c>
      <c r="G2119" s="7" t="n">
        <v>0.037</v>
      </c>
    </row>
    <row r="2120" customFormat="false" ht="15" hidden="false" customHeight="false" outlineLevel="0" collapsed="false">
      <c r="A2120" s="4" t="s">
        <v>4237</v>
      </c>
      <c r="B2120" s="5" t="s">
        <v>4238</v>
      </c>
      <c r="C2120" s="8" t="n">
        <v>3171</v>
      </c>
      <c r="D2120" s="5" t="n">
        <v>7.09</v>
      </c>
      <c r="E2120" s="5" t="n">
        <v>67.82</v>
      </c>
      <c r="F2120" s="6" t="n">
        <v>0.57</v>
      </c>
      <c r="G2120" s="7" t="n">
        <v>0.053</v>
      </c>
    </row>
    <row r="2121" customFormat="false" ht="15" hidden="false" customHeight="false" outlineLevel="0" collapsed="false">
      <c r="A2121" s="4" t="s">
        <v>4239</v>
      </c>
      <c r="B2121" s="5" t="s">
        <v>4240</v>
      </c>
      <c r="C2121" s="8" t="n">
        <v>7813</v>
      </c>
      <c r="D2121" s="5" t="n">
        <v>13.6</v>
      </c>
      <c r="E2121" s="5" t="n">
        <v>70.34</v>
      </c>
      <c r="F2121" s="6" t="n">
        <v>0.553</v>
      </c>
      <c r="G2121" s="7" t="n">
        <v>0.117</v>
      </c>
    </row>
    <row r="2122" customFormat="false" ht="15" hidden="false" customHeight="false" outlineLevel="0" collapsed="false">
      <c r="A2122" s="4" t="s">
        <v>4241</v>
      </c>
      <c r="B2122" s="5" t="s">
        <v>4242</v>
      </c>
      <c r="C2122" s="8" t="n">
        <v>2978</v>
      </c>
      <c r="D2122" s="5" t="n">
        <v>24.91</v>
      </c>
      <c r="E2122" s="5" t="n">
        <v>68.47</v>
      </c>
      <c r="F2122" s="6" t="n">
        <v>0.591</v>
      </c>
      <c r="G2122" s="7" t="n">
        <v>0.294</v>
      </c>
    </row>
    <row r="2123" customFormat="false" ht="15" hidden="false" customHeight="false" outlineLevel="0" collapsed="false">
      <c r="A2123" s="4" t="s">
        <v>4243</v>
      </c>
      <c r="B2123" s="5" t="s">
        <v>4244</v>
      </c>
      <c r="C2123" s="8" t="n">
        <v>2409</v>
      </c>
      <c r="D2123" s="5" t="n">
        <v>0</v>
      </c>
      <c r="E2123" s="5" t="n">
        <v>65.24</v>
      </c>
      <c r="F2123" s="6" t="n">
        <v>0.627</v>
      </c>
      <c r="G2123" s="7" t="n">
        <v>0.004</v>
      </c>
    </row>
    <row r="2124" customFormat="false" ht="15" hidden="false" customHeight="false" outlineLevel="0" collapsed="false">
      <c r="A2124" s="4" t="s">
        <v>4245</v>
      </c>
      <c r="B2124" s="5" t="s">
        <v>4246</v>
      </c>
      <c r="C2124" s="8" t="n">
        <v>2056</v>
      </c>
      <c r="D2124" s="5" t="n">
        <v>2.19</v>
      </c>
      <c r="E2124" s="5" t="n">
        <v>73.11</v>
      </c>
      <c r="F2124" s="6" t="n">
        <v>0.534</v>
      </c>
      <c r="G2124" s="7" t="n">
        <v>0.029</v>
      </c>
    </row>
    <row r="2125" customFormat="false" ht="15" hidden="false" customHeight="false" outlineLevel="0" collapsed="false">
      <c r="A2125" s="4" t="s">
        <v>4247</v>
      </c>
      <c r="B2125" s="5" t="s">
        <v>4248</v>
      </c>
      <c r="C2125" s="8" t="n">
        <v>1435</v>
      </c>
      <c r="D2125" s="5" t="n">
        <v>7.39</v>
      </c>
      <c r="E2125" s="5" t="n">
        <v>76.21</v>
      </c>
      <c r="F2125" s="6" t="n">
        <v>0.534</v>
      </c>
      <c r="G2125" s="7" t="n">
        <v>0.029</v>
      </c>
    </row>
    <row r="2126" customFormat="false" ht="15" hidden="false" customHeight="false" outlineLevel="0" collapsed="false">
      <c r="A2126" s="4" t="s">
        <v>4249</v>
      </c>
      <c r="B2126" s="5" t="s">
        <v>4250</v>
      </c>
      <c r="C2126" s="8" t="n">
        <v>1363</v>
      </c>
      <c r="D2126" s="5" t="n">
        <v>13.03</v>
      </c>
      <c r="E2126" s="5" t="n">
        <v>78.49</v>
      </c>
      <c r="F2126" s="6" t="n">
        <v>0.487</v>
      </c>
      <c r="G2126" s="7" t="n">
        <v>0.108</v>
      </c>
    </row>
    <row r="2127" customFormat="false" ht="15" hidden="false" customHeight="false" outlineLevel="0" collapsed="false">
      <c r="A2127" s="4" t="s">
        <v>4251</v>
      </c>
      <c r="B2127" s="5" t="s">
        <v>4252</v>
      </c>
      <c r="C2127" s="5" t="n">
        <v>383</v>
      </c>
      <c r="D2127" s="5" t="n">
        <v>21.7</v>
      </c>
      <c r="E2127" s="5" t="n">
        <v>73.28</v>
      </c>
      <c r="F2127" s="6" t="n">
        <v>0.629</v>
      </c>
      <c r="G2127" s="7" t="n">
        <v>0.292</v>
      </c>
    </row>
    <row r="2128" customFormat="false" ht="15" hidden="false" customHeight="false" outlineLevel="0" collapsed="false">
      <c r="A2128" s="4" t="s">
        <v>4253</v>
      </c>
      <c r="B2128" s="5" t="s">
        <v>4254</v>
      </c>
      <c r="C2128" s="8" t="n">
        <v>1063</v>
      </c>
      <c r="D2128" s="5" t="n">
        <v>0</v>
      </c>
      <c r="E2128" s="5" t="n">
        <v>47.89</v>
      </c>
      <c r="F2128" s="6" t="n">
        <v>0.482</v>
      </c>
      <c r="G2128" s="7" t="n">
        <v>0.012</v>
      </c>
    </row>
    <row r="2129" customFormat="false" ht="15" hidden="false" customHeight="false" outlineLevel="0" collapsed="false">
      <c r="A2129" s="4" t="s">
        <v>4255</v>
      </c>
      <c r="B2129" s="5" t="s">
        <v>4256</v>
      </c>
      <c r="C2129" s="8" t="n">
        <v>1877</v>
      </c>
      <c r="D2129" s="5" t="n">
        <v>1.86</v>
      </c>
      <c r="E2129" s="5" t="n">
        <v>60.65</v>
      </c>
      <c r="F2129" s="6" t="n">
        <v>0.504</v>
      </c>
      <c r="G2129" s="7" t="n">
        <v>0.03</v>
      </c>
    </row>
    <row r="2130" customFormat="false" ht="15" hidden="false" customHeight="false" outlineLevel="0" collapsed="false">
      <c r="A2130" s="4" t="s">
        <v>4257</v>
      </c>
      <c r="B2130" s="5" t="s">
        <v>4258</v>
      </c>
      <c r="C2130" s="5" t="n">
        <v>981</v>
      </c>
      <c r="D2130" s="5" t="n">
        <v>7.75</v>
      </c>
      <c r="E2130" s="5" t="n">
        <v>66.59</v>
      </c>
      <c r="F2130" s="6" t="n">
        <v>0.535</v>
      </c>
      <c r="G2130" s="7" t="n">
        <v>0.055</v>
      </c>
    </row>
    <row r="2131" customFormat="false" ht="15" hidden="false" customHeight="false" outlineLevel="0" collapsed="false">
      <c r="A2131" s="4" t="s">
        <v>4259</v>
      </c>
      <c r="B2131" s="5" t="s">
        <v>4260</v>
      </c>
      <c r="C2131" s="8" t="n">
        <v>1359</v>
      </c>
      <c r="D2131" s="5" t="n">
        <v>14.16</v>
      </c>
      <c r="E2131" s="5" t="n">
        <v>72.42</v>
      </c>
      <c r="F2131" s="6" t="n">
        <v>0.5</v>
      </c>
      <c r="G2131" s="7" t="n">
        <v>0.226</v>
      </c>
    </row>
    <row r="2132" customFormat="false" ht="15" hidden="false" customHeight="false" outlineLevel="0" collapsed="false">
      <c r="A2132" s="4" t="s">
        <v>4261</v>
      </c>
      <c r="B2132" s="5" t="s">
        <v>4262</v>
      </c>
      <c r="C2132" s="5" t="n">
        <v>415</v>
      </c>
      <c r="D2132" s="5" t="n">
        <v>24.19</v>
      </c>
      <c r="E2132" s="5" t="n">
        <v>69.29</v>
      </c>
      <c r="F2132" s="6" t="n">
        <v>0.571</v>
      </c>
      <c r="G2132" s="7" t="n">
        <v>0.441</v>
      </c>
    </row>
    <row r="2133" customFormat="false" ht="15" hidden="false" customHeight="false" outlineLevel="0" collapsed="false">
      <c r="A2133" s="4" t="s">
        <v>4263</v>
      </c>
      <c r="B2133" s="5" t="s">
        <v>4264</v>
      </c>
      <c r="C2133" s="5" t="n">
        <v>322</v>
      </c>
      <c r="D2133" s="5" t="n">
        <v>0</v>
      </c>
      <c r="E2133" s="5" t="n">
        <v>45.39</v>
      </c>
      <c r="F2133" s="6" t="n">
        <v>0.581</v>
      </c>
      <c r="G2133" s="7" t="n">
        <v>0.003</v>
      </c>
    </row>
    <row r="2134" customFormat="false" ht="15" hidden="false" customHeight="false" outlineLevel="0" collapsed="false">
      <c r="A2134" s="4" t="s">
        <v>4265</v>
      </c>
      <c r="B2134" s="5" t="s">
        <v>4266</v>
      </c>
      <c r="C2134" s="5" t="n">
        <v>495</v>
      </c>
      <c r="D2134" s="5" t="n">
        <v>2.96</v>
      </c>
      <c r="E2134" s="5" t="n">
        <v>44.74</v>
      </c>
      <c r="F2134" s="6" t="n">
        <v>0.527</v>
      </c>
      <c r="G2134" s="7" t="n">
        <v>0.04</v>
      </c>
    </row>
    <row r="2135" customFormat="false" ht="15" hidden="false" customHeight="false" outlineLevel="0" collapsed="false">
      <c r="A2135" s="4" t="s">
        <v>4267</v>
      </c>
      <c r="B2135" s="5" t="s">
        <v>4268</v>
      </c>
      <c r="C2135" s="5" t="n">
        <v>320</v>
      </c>
      <c r="D2135" s="5" t="n">
        <v>11.16</v>
      </c>
      <c r="E2135" s="5" t="n">
        <v>55.85</v>
      </c>
      <c r="F2135" s="6" t="n">
        <v>0.594</v>
      </c>
      <c r="G2135" s="7" t="n">
        <v>0.025</v>
      </c>
    </row>
    <row r="2136" customFormat="false" ht="15" hidden="false" customHeight="false" outlineLevel="0" collapsed="false">
      <c r="A2136" s="4" t="s">
        <v>4269</v>
      </c>
      <c r="B2136" s="5" t="s">
        <v>4270</v>
      </c>
      <c r="C2136" s="5" t="n">
        <v>686</v>
      </c>
      <c r="D2136" s="5" t="n">
        <v>20.72</v>
      </c>
      <c r="E2136" s="5" t="n">
        <v>63.68</v>
      </c>
      <c r="F2136" s="6" t="n">
        <v>0.592</v>
      </c>
      <c r="G2136" s="7" t="n">
        <v>0.086</v>
      </c>
    </row>
    <row r="2137" customFormat="false" ht="15" hidden="false" customHeight="false" outlineLevel="0" collapsed="false">
      <c r="A2137" s="4" t="s">
        <v>4271</v>
      </c>
      <c r="B2137" s="5" t="s">
        <v>4272</v>
      </c>
      <c r="C2137" s="5" t="n">
        <v>829</v>
      </c>
      <c r="D2137" s="5" t="n">
        <v>35.91</v>
      </c>
      <c r="E2137" s="5" t="n">
        <v>62.66</v>
      </c>
      <c r="F2137" s="6" t="n">
        <v>0.638</v>
      </c>
      <c r="G2137" s="7" t="n">
        <v>0.195</v>
      </c>
    </row>
    <row r="2138" customFormat="false" ht="22.5" hidden="false" customHeight="false" outlineLevel="0" collapsed="false">
      <c r="A2138" s="4" t="s">
        <v>4273</v>
      </c>
      <c r="B2138" s="5" t="s">
        <v>4274</v>
      </c>
      <c r="C2138" s="8" t="n">
        <v>20925</v>
      </c>
      <c r="D2138" s="5" t="n">
        <v>1.38</v>
      </c>
      <c r="E2138" s="5" t="n">
        <v>2.86</v>
      </c>
      <c r="F2138" s="6" t="n">
        <v>0.53</v>
      </c>
      <c r="G2138" s="7" t="n">
        <v>0</v>
      </c>
    </row>
    <row r="2139" customFormat="false" ht="22.5" hidden="false" customHeight="false" outlineLevel="0" collapsed="false">
      <c r="A2139" s="4" t="s">
        <v>4275</v>
      </c>
      <c r="B2139" s="5" t="s">
        <v>4276</v>
      </c>
      <c r="C2139" s="8" t="n">
        <v>1909</v>
      </c>
      <c r="D2139" s="5" t="n">
        <v>4.34</v>
      </c>
      <c r="E2139" s="5" t="n">
        <v>4.36</v>
      </c>
      <c r="F2139" s="6" t="n">
        <v>0.543</v>
      </c>
      <c r="G2139" s="7" t="n">
        <v>0</v>
      </c>
    </row>
    <row r="2140" customFormat="false" ht="22.5" hidden="false" customHeight="false" outlineLevel="0" collapsed="false">
      <c r="A2140" s="4" t="s">
        <v>4277</v>
      </c>
      <c r="B2140" s="5" t="s">
        <v>4278</v>
      </c>
      <c r="C2140" s="5" t="n">
        <v>252</v>
      </c>
      <c r="D2140" s="5" t="n">
        <v>7.39</v>
      </c>
      <c r="E2140" s="5" t="n">
        <v>5.26</v>
      </c>
      <c r="F2140" s="6" t="n">
        <v>0.54</v>
      </c>
      <c r="G2140" s="7" t="n">
        <v>0</v>
      </c>
    </row>
    <row r="2141" customFormat="false" ht="22.5" hidden="false" customHeight="false" outlineLevel="0" collapsed="false">
      <c r="A2141" s="4" t="s">
        <v>4279</v>
      </c>
      <c r="B2141" s="5" t="s">
        <v>4280</v>
      </c>
      <c r="C2141" s="5" t="n">
        <v>102</v>
      </c>
      <c r="D2141" s="5" t="n">
        <v>9.86</v>
      </c>
      <c r="E2141" s="5" t="n">
        <v>4.96</v>
      </c>
      <c r="F2141" s="6" t="n">
        <v>0.559</v>
      </c>
      <c r="G2141" s="7" t="n">
        <v>0</v>
      </c>
    </row>
    <row r="2142" customFormat="false" ht="15" hidden="false" customHeight="false" outlineLevel="0" collapsed="false">
      <c r="A2142" s="4" t="s">
        <v>4281</v>
      </c>
      <c r="B2142" s="5" t="s">
        <v>4282</v>
      </c>
      <c r="C2142" s="5" t="n">
        <v>755</v>
      </c>
      <c r="D2142" s="5" t="n">
        <v>0.72</v>
      </c>
      <c r="E2142" s="5" t="n">
        <v>38.73</v>
      </c>
      <c r="F2142" s="6" t="n">
        <v>0.523</v>
      </c>
      <c r="G2142" s="7" t="n">
        <v>0</v>
      </c>
    </row>
    <row r="2143" customFormat="false" ht="15" hidden="false" customHeight="false" outlineLevel="0" collapsed="false">
      <c r="A2143" s="4" t="s">
        <v>4283</v>
      </c>
      <c r="B2143" s="5" t="s">
        <v>4284</v>
      </c>
      <c r="C2143" s="8" t="n">
        <v>1087</v>
      </c>
      <c r="D2143" s="5" t="n">
        <v>3.51</v>
      </c>
      <c r="E2143" s="5" t="n">
        <v>34.82</v>
      </c>
      <c r="F2143" s="6" t="n">
        <v>0.515</v>
      </c>
      <c r="G2143" s="7" t="n">
        <v>0.001</v>
      </c>
    </row>
    <row r="2144" customFormat="false" ht="15" hidden="false" customHeight="false" outlineLevel="0" collapsed="false">
      <c r="A2144" s="4" t="s">
        <v>4285</v>
      </c>
      <c r="B2144" s="5" t="s">
        <v>4286</v>
      </c>
      <c r="C2144" s="8" t="n">
        <v>1011</v>
      </c>
      <c r="D2144" s="5" t="n">
        <v>5.73</v>
      </c>
      <c r="E2144" s="5" t="n">
        <v>42.78</v>
      </c>
      <c r="F2144" s="6" t="n">
        <v>0.524</v>
      </c>
      <c r="G2144" s="7" t="n">
        <v>0.002</v>
      </c>
    </row>
    <row r="2145" customFormat="false" ht="15" hidden="false" customHeight="false" outlineLevel="0" collapsed="false">
      <c r="A2145" s="4" t="s">
        <v>4287</v>
      </c>
      <c r="B2145" s="5" t="s">
        <v>4288</v>
      </c>
      <c r="C2145" s="5" t="n">
        <v>684</v>
      </c>
      <c r="D2145" s="5" t="n">
        <v>10.8</v>
      </c>
      <c r="E2145" s="5" t="n">
        <v>68.19</v>
      </c>
      <c r="F2145" s="6" t="n">
        <v>0.484</v>
      </c>
      <c r="G2145" s="7" t="n">
        <v>0.023</v>
      </c>
    </row>
    <row r="2146" customFormat="false" ht="15" hidden="false" customHeight="false" outlineLevel="0" collapsed="false">
      <c r="A2146" s="4" t="s">
        <v>4289</v>
      </c>
      <c r="B2146" s="5" t="s">
        <v>4290</v>
      </c>
      <c r="C2146" s="5" t="n">
        <v>172</v>
      </c>
      <c r="D2146" s="5" t="n">
        <v>19.53</v>
      </c>
      <c r="E2146" s="5" t="n">
        <v>62.15</v>
      </c>
      <c r="F2146" s="6" t="n">
        <v>0.517</v>
      </c>
      <c r="G2146" s="7" t="n">
        <v>0.087</v>
      </c>
    </row>
    <row r="2147" customFormat="false" ht="15" hidden="false" customHeight="false" outlineLevel="0" collapsed="false">
      <c r="A2147" s="4" t="s">
        <v>4291</v>
      </c>
      <c r="B2147" s="5" t="s">
        <v>4292</v>
      </c>
      <c r="C2147" s="8" t="n">
        <v>8330</v>
      </c>
      <c r="D2147" s="5" t="n">
        <v>0.72</v>
      </c>
      <c r="E2147" s="5" t="n">
        <v>58.85</v>
      </c>
      <c r="F2147" s="6" t="n">
        <v>0.545</v>
      </c>
      <c r="G2147" s="7" t="n">
        <v>0</v>
      </c>
    </row>
    <row r="2148" customFormat="false" ht="15" hidden="false" customHeight="false" outlineLevel="0" collapsed="false">
      <c r="A2148" s="4" t="s">
        <v>4293</v>
      </c>
      <c r="B2148" s="5" t="s">
        <v>4294</v>
      </c>
      <c r="C2148" s="8" t="n">
        <v>5051</v>
      </c>
      <c r="D2148" s="5" t="n">
        <v>3.18</v>
      </c>
      <c r="E2148" s="5" t="n">
        <v>52.9</v>
      </c>
      <c r="F2148" s="6" t="n">
        <v>0.513</v>
      </c>
      <c r="G2148" s="7" t="n">
        <v>0.011</v>
      </c>
    </row>
    <row r="2149" customFormat="false" ht="15" hidden="false" customHeight="false" outlineLevel="0" collapsed="false">
      <c r="A2149" s="4" t="s">
        <v>4295</v>
      </c>
      <c r="B2149" s="5" t="s">
        <v>4296</v>
      </c>
      <c r="C2149" s="8" t="n">
        <v>4863</v>
      </c>
      <c r="D2149" s="5" t="n">
        <v>5.72</v>
      </c>
      <c r="E2149" s="5" t="n">
        <v>64.04</v>
      </c>
      <c r="F2149" s="6" t="n">
        <v>0.583</v>
      </c>
      <c r="G2149" s="7" t="n">
        <v>0.01</v>
      </c>
    </row>
    <row r="2150" customFormat="false" ht="15" hidden="false" customHeight="false" outlineLevel="0" collapsed="false">
      <c r="A2150" s="4" t="s">
        <v>4297</v>
      </c>
      <c r="B2150" s="5" t="s">
        <v>4298</v>
      </c>
      <c r="C2150" s="8" t="n">
        <v>6376</v>
      </c>
      <c r="D2150" s="5" t="n">
        <v>9.6</v>
      </c>
      <c r="E2150" s="5" t="n">
        <v>75.8</v>
      </c>
      <c r="F2150" s="6" t="n">
        <v>0.572</v>
      </c>
      <c r="G2150" s="7" t="n">
        <v>0.023</v>
      </c>
    </row>
    <row r="2151" customFormat="false" ht="15" hidden="false" customHeight="false" outlineLevel="0" collapsed="false">
      <c r="A2151" s="4" t="s">
        <v>4299</v>
      </c>
      <c r="B2151" s="5" t="s">
        <v>4300</v>
      </c>
      <c r="C2151" s="5" t="n">
        <v>489</v>
      </c>
      <c r="D2151" s="5" t="n">
        <v>13.6</v>
      </c>
      <c r="E2151" s="5" t="n">
        <v>68.67</v>
      </c>
      <c r="F2151" s="6" t="n">
        <v>0.571</v>
      </c>
      <c r="G2151" s="7" t="n">
        <v>0.065</v>
      </c>
    </row>
    <row r="2152" customFormat="false" ht="15" hidden="false" customHeight="false" outlineLevel="0" collapsed="false">
      <c r="A2152" s="4" t="s">
        <v>4301</v>
      </c>
      <c r="B2152" s="5" t="s">
        <v>4302</v>
      </c>
      <c r="C2152" s="5" t="n">
        <v>518</v>
      </c>
      <c r="D2152" s="5" t="n">
        <v>3.1</v>
      </c>
      <c r="E2152" s="5" t="n">
        <v>3.89</v>
      </c>
      <c r="F2152" s="6" t="n">
        <v>0.548</v>
      </c>
      <c r="G2152" s="7" t="n">
        <v>0.008</v>
      </c>
    </row>
    <row r="2153" customFormat="false" ht="15" hidden="false" customHeight="false" outlineLevel="0" collapsed="false">
      <c r="A2153" s="4" t="s">
        <v>4303</v>
      </c>
      <c r="B2153" s="5" t="s">
        <v>4304</v>
      </c>
      <c r="C2153" s="5" t="n">
        <v>424</v>
      </c>
      <c r="D2153" s="5" t="n">
        <v>7.22</v>
      </c>
      <c r="E2153" s="5" t="n">
        <v>4.94</v>
      </c>
      <c r="F2153" s="6" t="n">
        <v>0.587</v>
      </c>
      <c r="G2153" s="7" t="n">
        <v>0.005</v>
      </c>
    </row>
    <row r="2154" customFormat="false" ht="15" hidden="false" customHeight="false" outlineLevel="0" collapsed="false">
      <c r="A2154" s="4" t="s">
        <v>4305</v>
      </c>
      <c r="B2154" s="5" t="s">
        <v>4306</v>
      </c>
      <c r="C2154" s="5" t="n">
        <v>200</v>
      </c>
      <c r="D2154" s="5" t="n">
        <v>11.85</v>
      </c>
      <c r="E2154" s="5" t="n">
        <v>5.24</v>
      </c>
      <c r="F2154" s="6" t="n">
        <v>0.585</v>
      </c>
      <c r="G2154" s="7" t="n">
        <v>0.01</v>
      </c>
    </row>
    <row r="2155" customFormat="false" ht="15" hidden="false" customHeight="false" outlineLevel="0" collapsed="false">
      <c r="A2155" s="4" t="s">
        <v>4307</v>
      </c>
      <c r="B2155" s="5" t="s">
        <v>4308</v>
      </c>
      <c r="C2155" s="5" t="n">
        <v>257</v>
      </c>
      <c r="D2155" s="5" t="n">
        <v>15.76</v>
      </c>
      <c r="E2155" s="5" t="n">
        <v>6.09</v>
      </c>
      <c r="F2155" s="6" t="n">
        <v>0.658</v>
      </c>
      <c r="G2155" s="7" t="n">
        <v>0.027</v>
      </c>
    </row>
    <row r="2156" customFormat="false" ht="15" hidden="false" customHeight="false" outlineLevel="0" collapsed="false">
      <c r="A2156" s="4" t="s">
        <v>4309</v>
      </c>
      <c r="B2156" s="5" t="s">
        <v>4310</v>
      </c>
      <c r="C2156" s="8" t="n">
        <v>1961</v>
      </c>
      <c r="D2156" s="5" t="n">
        <v>0.65</v>
      </c>
      <c r="E2156" s="5" t="n">
        <v>68.48</v>
      </c>
      <c r="F2156" s="6" t="n">
        <v>0.591</v>
      </c>
      <c r="G2156" s="7" t="n">
        <v>0</v>
      </c>
    </row>
    <row r="2157" customFormat="false" ht="15" hidden="false" customHeight="false" outlineLevel="0" collapsed="false">
      <c r="A2157" s="4" t="s">
        <v>4311</v>
      </c>
      <c r="B2157" s="5" t="s">
        <v>4312</v>
      </c>
      <c r="C2157" s="8" t="n">
        <v>2302</v>
      </c>
      <c r="D2157" s="5" t="n">
        <v>3.75</v>
      </c>
      <c r="E2157" s="5" t="n">
        <v>66.04</v>
      </c>
      <c r="F2157" s="6" t="n">
        <v>0.592</v>
      </c>
      <c r="G2157" s="7" t="n">
        <v>0.13</v>
      </c>
    </row>
    <row r="2158" customFormat="false" ht="15" hidden="false" customHeight="false" outlineLevel="0" collapsed="false">
      <c r="A2158" s="4" t="s">
        <v>4313</v>
      </c>
      <c r="B2158" s="5" t="s">
        <v>4314</v>
      </c>
      <c r="C2158" s="8" t="n">
        <v>5896</v>
      </c>
      <c r="D2158" s="5" t="n">
        <v>8.37</v>
      </c>
      <c r="E2158" s="5" t="n">
        <v>69.4</v>
      </c>
      <c r="F2158" s="6" t="n">
        <v>0.59</v>
      </c>
      <c r="G2158" s="7" t="n">
        <v>0.057</v>
      </c>
    </row>
    <row r="2159" customFormat="false" ht="15" hidden="false" customHeight="false" outlineLevel="0" collapsed="false">
      <c r="A2159" s="4" t="s">
        <v>4315</v>
      </c>
      <c r="B2159" s="5" t="s">
        <v>4316</v>
      </c>
      <c r="C2159" s="8" t="n">
        <v>9411</v>
      </c>
      <c r="D2159" s="5" t="n">
        <v>13.29</v>
      </c>
      <c r="E2159" s="5" t="n">
        <v>73.49</v>
      </c>
      <c r="F2159" s="6" t="n">
        <v>0.56</v>
      </c>
      <c r="G2159" s="7" t="n">
        <v>0.113</v>
      </c>
    </row>
    <row r="2160" customFormat="false" ht="15" hidden="false" customHeight="false" outlineLevel="0" collapsed="false">
      <c r="A2160" s="4" t="s">
        <v>4317</v>
      </c>
      <c r="B2160" s="5" t="s">
        <v>4318</v>
      </c>
      <c r="C2160" s="8" t="n">
        <v>3877</v>
      </c>
      <c r="D2160" s="5" t="n">
        <v>19.75</v>
      </c>
      <c r="E2160" s="5" t="n">
        <v>70.1</v>
      </c>
      <c r="F2160" s="6" t="n">
        <v>0.595</v>
      </c>
      <c r="G2160" s="7" t="n">
        <v>0.19</v>
      </c>
    </row>
    <row r="2161" customFormat="false" ht="15" hidden="false" customHeight="false" outlineLevel="0" collapsed="false">
      <c r="A2161" s="4" t="s">
        <v>4319</v>
      </c>
      <c r="B2161" s="5" t="s">
        <v>4320</v>
      </c>
      <c r="C2161" s="8" t="n">
        <v>1004</v>
      </c>
      <c r="D2161" s="5" t="n">
        <v>0.79</v>
      </c>
      <c r="E2161" s="5" t="n">
        <v>34.64</v>
      </c>
      <c r="F2161" s="6" t="n">
        <v>0.603</v>
      </c>
      <c r="G2161" s="7" t="n">
        <v>0</v>
      </c>
    </row>
    <row r="2162" customFormat="false" ht="15" hidden="false" customHeight="false" outlineLevel="0" collapsed="false">
      <c r="A2162" s="4" t="s">
        <v>4321</v>
      </c>
      <c r="B2162" s="5" t="s">
        <v>4322</v>
      </c>
      <c r="C2162" s="8" t="n">
        <v>1355</v>
      </c>
      <c r="D2162" s="5" t="n">
        <v>2.98</v>
      </c>
      <c r="E2162" s="5" t="n">
        <v>34.08</v>
      </c>
      <c r="F2162" s="6" t="n">
        <v>0.592</v>
      </c>
      <c r="G2162" s="7" t="n">
        <v>0</v>
      </c>
    </row>
    <row r="2163" customFormat="false" ht="15" hidden="false" customHeight="false" outlineLevel="0" collapsed="false">
      <c r="A2163" s="4" t="s">
        <v>4323</v>
      </c>
      <c r="B2163" s="5" t="s">
        <v>4324</v>
      </c>
      <c r="C2163" s="5" t="n">
        <v>787</v>
      </c>
      <c r="D2163" s="5" t="n">
        <v>4.52</v>
      </c>
      <c r="E2163" s="5" t="n">
        <v>37.73</v>
      </c>
      <c r="F2163" s="6" t="n">
        <v>0.565</v>
      </c>
      <c r="G2163" s="7" t="n">
        <v>0.003</v>
      </c>
    </row>
    <row r="2164" customFormat="false" ht="15" hidden="false" customHeight="false" outlineLevel="0" collapsed="false">
      <c r="A2164" s="4" t="s">
        <v>4325</v>
      </c>
      <c r="B2164" s="5" t="s">
        <v>4326</v>
      </c>
      <c r="C2164" s="5" t="n">
        <v>219</v>
      </c>
      <c r="D2164" s="5" t="n">
        <v>6.81</v>
      </c>
      <c r="E2164" s="5" t="n">
        <v>49.97</v>
      </c>
      <c r="F2164" s="6" t="n">
        <v>0.635</v>
      </c>
      <c r="G2164" s="7" t="n">
        <v>0</v>
      </c>
    </row>
    <row r="2165" customFormat="false" ht="15" hidden="false" customHeight="false" outlineLevel="0" collapsed="false">
      <c r="A2165" s="4" t="s">
        <v>4327</v>
      </c>
      <c r="B2165" s="5" t="s">
        <v>4328</v>
      </c>
      <c r="C2165" s="5" t="n">
        <v>54</v>
      </c>
      <c r="D2165" s="5" t="n">
        <v>12.33</v>
      </c>
      <c r="E2165" s="5" t="n">
        <v>48.41</v>
      </c>
      <c r="F2165" s="6" t="n">
        <v>0.648</v>
      </c>
      <c r="G2165" s="7" t="n">
        <v>0</v>
      </c>
    </row>
    <row r="2166" customFormat="false" ht="15" hidden="false" customHeight="false" outlineLevel="0" collapsed="false">
      <c r="A2166" s="4" t="s">
        <v>4329</v>
      </c>
      <c r="B2166" s="5" t="s">
        <v>4330</v>
      </c>
      <c r="C2166" s="5" t="n">
        <v>287</v>
      </c>
      <c r="D2166" s="5" t="n">
        <v>0</v>
      </c>
      <c r="E2166" s="5" t="n">
        <v>46.19</v>
      </c>
      <c r="F2166" s="6" t="n">
        <v>0.62</v>
      </c>
      <c r="G2166" s="7" t="n">
        <v>0</v>
      </c>
    </row>
    <row r="2167" customFormat="false" ht="15" hidden="false" customHeight="false" outlineLevel="0" collapsed="false">
      <c r="A2167" s="4" t="s">
        <v>4331</v>
      </c>
      <c r="B2167" s="5" t="s">
        <v>4332</v>
      </c>
      <c r="C2167" s="5" t="n">
        <v>826</v>
      </c>
      <c r="D2167" s="5" t="n">
        <v>2.98</v>
      </c>
      <c r="E2167" s="5" t="n">
        <v>38.06</v>
      </c>
      <c r="F2167" s="6" t="n">
        <v>0.611</v>
      </c>
      <c r="G2167" s="7" t="n">
        <v>0</v>
      </c>
    </row>
    <row r="2168" customFormat="false" ht="15" hidden="false" customHeight="false" outlineLevel="0" collapsed="false">
      <c r="A2168" s="4" t="s">
        <v>4333</v>
      </c>
      <c r="B2168" s="5" t="s">
        <v>4334</v>
      </c>
      <c r="C2168" s="5" t="n">
        <v>651</v>
      </c>
      <c r="D2168" s="5" t="n">
        <v>6.81</v>
      </c>
      <c r="E2168" s="5" t="n">
        <v>43.62</v>
      </c>
      <c r="F2168" s="6" t="n">
        <v>0.685</v>
      </c>
      <c r="G2168" s="7" t="n">
        <v>0.006</v>
      </c>
    </row>
    <row r="2169" customFormat="false" ht="15" hidden="false" customHeight="false" outlineLevel="0" collapsed="false">
      <c r="A2169" s="4" t="s">
        <v>4335</v>
      </c>
      <c r="B2169" s="5" t="s">
        <v>4336</v>
      </c>
      <c r="C2169" s="5" t="n">
        <v>380</v>
      </c>
      <c r="D2169" s="5" t="n">
        <v>12.15</v>
      </c>
      <c r="E2169" s="5" t="n">
        <v>61.54</v>
      </c>
      <c r="F2169" s="6" t="n">
        <v>0.608</v>
      </c>
      <c r="G2169" s="7" t="n">
        <v>0.013</v>
      </c>
    </row>
    <row r="2170" customFormat="false" ht="15" hidden="false" customHeight="false" outlineLevel="0" collapsed="false">
      <c r="A2170" s="4" t="s">
        <v>4337</v>
      </c>
      <c r="B2170" s="5" t="s">
        <v>4338</v>
      </c>
      <c r="C2170" s="5" t="n">
        <v>225</v>
      </c>
      <c r="D2170" s="5" t="n">
        <v>19.18</v>
      </c>
      <c r="E2170" s="5" t="n">
        <v>57.21</v>
      </c>
      <c r="F2170" s="6" t="n">
        <v>0.756</v>
      </c>
      <c r="G2170" s="7" t="n">
        <v>0.071</v>
      </c>
    </row>
    <row r="2171" customFormat="false" ht="15" hidden="false" customHeight="false" outlineLevel="0" collapsed="false">
      <c r="A2171" s="4" t="s">
        <v>4339</v>
      </c>
      <c r="B2171" s="5" t="s">
        <v>4340</v>
      </c>
      <c r="C2171" s="8" t="n">
        <v>2810</v>
      </c>
      <c r="D2171" s="5" t="n">
        <v>0.64</v>
      </c>
      <c r="E2171" s="5" t="n">
        <v>20.75</v>
      </c>
      <c r="F2171" s="6" t="n">
        <v>0.52</v>
      </c>
      <c r="G2171" s="7" t="n">
        <v>0</v>
      </c>
    </row>
    <row r="2172" customFormat="false" ht="15" hidden="false" customHeight="false" outlineLevel="0" collapsed="false">
      <c r="A2172" s="4" t="s">
        <v>4341</v>
      </c>
      <c r="B2172" s="5" t="s">
        <v>4342</v>
      </c>
      <c r="C2172" s="8" t="n">
        <v>1928</v>
      </c>
      <c r="D2172" s="5" t="n">
        <v>2.75</v>
      </c>
      <c r="E2172" s="5" t="n">
        <v>17.4</v>
      </c>
      <c r="F2172" s="6" t="n">
        <v>0.511</v>
      </c>
      <c r="G2172" s="7" t="n">
        <v>0.001</v>
      </c>
    </row>
    <row r="2173" customFormat="false" ht="15" hidden="false" customHeight="false" outlineLevel="0" collapsed="false">
      <c r="A2173" s="4" t="s">
        <v>4343</v>
      </c>
      <c r="B2173" s="5" t="s">
        <v>4344</v>
      </c>
      <c r="C2173" s="8" t="n">
        <v>1061</v>
      </c>
      <c r="D2173" s="5" t="n">
        <v>5.42</v>
      </c>
      <c r="E2173" s="5" t="n">
        <v>37.25</v>
      </c>
      <c r="F2173" s="6" t="n">
        <v>0.564</v>
      </c>
      <c r="G2173" s="7" t="n">
        <v>0.005</v>
      </c>
    </row>
    <row r="2174" customFormat="false" ht="15" hidden="false" customHeight="false" outlineLevel="0" collapsed="false">
      <c r="A2174" s="4" t="s">
        <v>4345</v>
      </c>
      <c r="B2174" s="5" t="s">
        <v>4346</v>
      </c>
      <c r="C2174" s="5" t="n">
        <v>497</v>
      </c>
      <c r="D2174" s="5" t="n">
        <v>9.01</v>
      </c>
      <c r="E2174" s="5" t="n">
        <v>63.6</v>
      </c>
      <c r="F2174" s="6" t="n">
        <v>0.493</v>
      </c>
      <c r="G2174" s="7" t="n">
        <v>0.01</v>
      </c>
    </row>
    <row r="2175" customFormat="false" ht="15" hidden="false" customHeight="false" outlineLevel="0" collapsed="false">
      <c r="A2175" s="4" t="s">
        <v>4347</v>
      </c>
      <c r="B2175" s="5" t="s">
        <v>4348</v>
      </c>
      <c r="C2175" s="5" t="n">
        <v>373</v>
      </c>
      <c r="D2175" s="5" t="n">
        <v>14.16</v>
      </c>
      <c r="E2175" s="5" t="n">
        <v>77.4</v>
      </c>
      <c r="F2175" s="6" t="n">
        <v>0.469</v>
      </c>
      <c r="G2175" s="7" t="n">
        <v>0.064</v>
      </c>
    </row>
    <row r="2176" customFormat="false" ht="15" hidden="false" customHeight="false" outlineLevel="0" collapsed="false">
      <c r="A2176" s="4" t="s">
        <v>4349</v>
      </c>
      <c r="B2176" s="5" t="s">
        <v>4350</v>
      </c>
      <c r="C2176" s="8" t="n">
        <v>17327</v>
      </c>
      <c r="D2176" s="5" t="n">
        <v>0.03</v>
      </c>
      <c r="E2176" s="5" t="n">
        <v>50.72</v>
      </c>
      <c r="F2176" s="6" t="n">
        <v>0.661</v>
      </c>
      <c r="G2176" s="7" t="n">
        <v>0</v>
      </c>
    </row>
    <row r="2177" customFormat="false" ht="15" hidden="false" customHeight="false" outlineLevel="0" collapsed="false">
      <c r="A2177" s="4" t="s">
        <v>4351</v>
      </c>
      <c r="B2177" s="5" t="s">
        <v>4352</v>
      </c>
      <c r="C2177" s="5" t="n">
        <v>827</v>
      </c>
      <c r="D2177" s="5" t="n">
        <v>0.67</v>
      </c>
      <c r="E2177" s="5" t="n">
        <v>78.84</v>
      </c>
      <c r="F2177" s="6" t="n">
        <v>0.521</v>
      </c>
      <c r="G2177" s="7" t="n">
        <v>1</v>
      </c>
    </row>
    <row r="2178" customFormat="false" ht="15" hidden="false" customHeight="false" outlineLevel="0" collapsed="false">
      <c r="A2178" s="4" t="s">
        <v>4353</v>
      </c>
      <c r="B2178" s="5" t="s">
        <v>4354</v>
      </c>
      <c r="C2178" s="8" t="n">
        <v>1513</v>
      </c>
      <c r="D2178" s="5" t="n">
        <v>0.03</v>
      </c>
      <c r="E2178" s="5" t="n">
        <v>45.64</v>
      </c>
      <c r="F2178" s="6" t="n">
        <v>0.587</v>
      </c>
      <c r="G2178" s="7" t="n">
        <v>0</v>
      </c>
    </row>
    <row r="2179" customFormat="false" ht="15" hidden="false" customHeight="false" outlineLevel="0" collapsed="false">
      <c r="A2179" s="4" t="s">
        <v>4355</v>
      </c>
      <c r="B2179" s="5" t="s">
        <v>4356</v>
      </c>
      <c r="C2179" s="5" t="n">
        <v>317</v>
      </c>
      <c r="D2179" s="5" t="n">
        <v>8.51</v>
      </c>
      <c r="E2179" s="5" t="n">
        <v>42.02</v>
      </c>
      <c r="F2179" s="6" t="n">
        <v>0.571</v>
      </c>
      <c r="G2179" s="7" t="n">
        <v>0</v>
      </c>
    </row>
    <row r="2180" customFormat="false" ht="22.5" hidden="false" customHeight="false" outlineLevel="0" collapsed="false">
      <c r="A2180" s="4" t="s">
        <v>4357</v>
      </c>
      <c r="B2180" s="5" t="s">
        <v>4358</v>
      </c>
      <c r="C2180" s="5" t="n">
        <v>433</v>
      </c>
      <c r="D2180" s="5" t="n">
        <v>3.39</v>
      </c>
      <c r="E2180" s="5" t="n">
        <v>0.17</v>
      </c>
      <c r="F2180" s="6" t="n">
        <v>0.596</v>
      </c>
      <c r="G2180" s="7" t="n">
        <v>0</v>
      </c>
    </row>
    <row r="2181" customFormat="false" ht="22.5" hidden="false" customHeight="false" outlineLevel="0" collapsed="false">
      <c r="A2181" s="4" t="s">
        <v>4359</v>
      </c>
      <c r="B2181" s="5" t="s">
        <v>4360</v>
      </c>
      <c r="C2181" s="5" t="n">
        <v>146</v>
      </c>
      <c r="D2181" s="5" t="n">
        <v>6.88</v>
      </c>
      <c r="E2181" s="5" t="n">
        <v>0.06</v>
      </c>
      <c r="F2181" s="6" t="n">
        <v>0.603</v>
      </c>
      <c r="G2181" s="7" t="n">
        <v>0</v>
      </c>
    </row>
    <row r="2182" customFormat="false" ht="22.5" hidden="false" customHeight="false" outlineLevel="0" collapsed="false">
      <c r="A2182" s="4" t="s">
        <v>4361</v>
      </c>
      <c r="B2182" s="5" t="s">
        <v>4362</v>
      </c>
      <c r="C2182" s="5" t="n">
        <v>42</v>
      </c>
      <c r="D2182" s="5" t="n">
        <v>9.9</v>
      </c>
      <c r="E2182" s="5" t="n">
        <v>0.35</v>
      </c>
      <c r="F2182" s="6" t="n">
        <v>0.69</v>
      </c>
      <c r="G2182" s="7" t="n">
        <v>0</v>
      </c>
    </row>
    <row r="2183" customFormat="false" ht="22.5" hidden="false" customHeight="false" outlineLevel="0" collapsed="false">
      <c r="A2183" s="4" t="s">
        <v>4363</v>
      </c>
      <c r="B2183" s="5" t="s">
        <v>4364</v>
      </c>
      <c r="C2183" s="5" t="n">
        <v>16</v>
      </c>
      <c r="D2183" s="5" t="n">
        <v>16.38</v>
      </c>
      <c r="E2183" s="5" t="n">
        <v>0.09</v>
      </c>
      <c r="F2183" s="6" t="n">
        <v>0.75</v>
      </c>
      <c r="G2183" s="7" t="n">
        <v>0</v>
      </c>
    </row>
    <row r="2184" customFormat="false" ht="22.5" hidden="false" customHeight="false" outlineLevel="0" collapsed="false">
      <c r="A2184" s="4" t="s">
        <v>4365</v>
      </c>
      <c r="B2184" s="5" t="s">
        <v>4366</v>
      </c>
      <c r="C2184" s="5" t="n">
        <v>828</v>
      </c>
      <c r="D2184" s="5" t="n">
        <v>2.99</v>
      </c>
      <c r="E2184" s="5" t="n">
        <v>34.9</v>
      </c>
      <c r="F2184" s="6" t="n">
        <v>0.564</v>
      </c>
      <c r="G2184" s="7" t="n">
        <v>0.001</v>
      </c>
    </row>
    <row r="2185" customFormat="false" ht="22.5" hidden="false" customHeight="false" outlineLevel="0" collapsed="false">
      <c r="A2185" s="4" t="s">
        <v>4367</v>
      </c>
      <c r="B2185" s="5" t="s">
        <v>4368</v>
      </c>
      <c r="C2185" s="5" t="n">
        <v>158</v>
      </c>
      <c r="D2185" s="5" t="n">
        <v>12.08</v>
      </c>
      <c r="E2185" s="5" t="n">
        <v>53.89</v>
      </c>
      <c r="F2185" s="6" t="n">
        <v>0.538</v>
      </c>
      <c r="G2185" s="7" t="n">
        <v>0.019</v>
      </c>
    </row>
    <row r="2186" customFormat="false" ht="22.5" hidden="false" customHeight="false" outlineLevel="0" collapsed="false">
      <c r="A2186" s="4" t="s">
        <v>4369</v>
      </c>
      <c r="B2186" s="5" t="s">
        <v>4370</v>
      </c>
      <c r="C2186" s="5" t="n">
        <v>208</v>
      </c>
      <c r="D2186" s="5" t="n">
        <v>23.6</v>
      </c>
      <c r="E2186" s="5" t="n">
        <v>72.81</v>
      </c>
      <c r="F2186" s="6" t="n">
        <v>0.442</v>
      </c>
      <c r="G2186" s="7" t="n">
        <v>0.019</v>
      </c>
    </row>
    <row r="2187" customFormat="false" ht="22.5" hidden="false" customHeight="false" outlineLevel="0" collapsed="false">
      <c r="A2187" s="4" t="s">
        <v>4371</v>
      </c>
      <c r="B2187" s="5" t="s">
        <v>4372</v>
      </c>
      <c r="C2187" s="5" t="n">
        <v>65</v>
      </c>
      <c r="D2187" s="5" t="n">
        <v>42.69</v>
      </c>
      <c r="E2187" s="5" t="n">
        <v>70.91</v>
      </c>
      <c r="F2187" s="6" t="n">
        <v>0.615</v>
      </c>
      <c r="G2187" s="7" t="n">
        <v>0.215</v>
      </c>
    </row>
    <row r="2188" customFormat="false" ht="22.5" hidden="false" customHeight="false" outlineLevel="0" collapsed="false">
      <c r="A2188" s="4" t="s">
        <v>4373</v>
      </c>
      <c r="B2188" s="5" t="s">
        <v>4374</v>
      </c>
      <c r="C2188" s="8" t="n">
        <v>21143</v>
      </c>
      <c r="D2188" s="5" t="n">
        <v>0.53</v>
      </c>
      <c r="E2188" s="5" t="n">
        <v>46.55</v>
      </c>
      <c r="F2188" s="6" t="n">
        <v>0.395</v>
      </c>
      <c r="G2188" s="7" t="n">
        <v>0.001</v>
      </c>
    </row>
    <row r="2189" customFormat="false" ht="15" hidden="false" customHeight="false" outlineLevel="0" collapsed="false">
      <c r="A2189" s="4" t="s">
        <v>4375</v>
      </c>
      <c r="B2189" s="5" t="s">
        <v>4376</v>
      </c>
      <c r="C2189" s="8" t="n">
        <v>7700</v>
      </c>
      <c r="D2189" s="5" t="n">
        <v>4.71</v>
      </c>
      <c r="E2189" s="5" t="n">
        <v>38.38</v>
      </c>
      <c r="F2189" s="6" t="n">
        <v>0.343</v>
      </c>
      <c r="G2189" s="7" t="n">
        <v>0.001</v>
      </c>
    </row>
    <row r="2190" customFormat="false" ht="15" hidden="false" customHeight="false" outlineLevel="0" collapsed="false">
      <c r="A2190" s="4" t="s">
        <v>4377</v>
      </c>
      <c r="B2190" s="5" t="s">
        <v>4378</v>
      </c>
      <c r="C2190" s="8" t="n">
        <v>4379</v>
      </c>
      <c r="D2190" s="5" t="n">
        <v>7.82</v>
      </c>
      <c r="E2190" s="5" t="n">
        <v>58.4</v>
      </c>
      <c r="F2190" s="6" t="n">
        <v>0.318</v>
      </c>
      <c r="G2190" s="7" t="n">
        <v>0.003</v>
      </c>
    </row>
    <row r="2191" customFormat="false" ht="15" hidden="false" customHeight="false" outlineLevel="0" collapsed="false">
      <c r="A2191" s="4" t="s">
        <v>4379</v>
      </c>
      <c r="B2191" s="5" t="s">
        <v>4380</v>
      </c>
      <c r="C2191" s="8" t="n">
        <v>4061</v>
      </c>
      <c r="D2191" s="5" t="n">
        <v>11.17</v>
      </c>
      <c r="E2191" s="5" t="n">
        <v>78.02</v>
      </c>
      <c r="F2191" s="6" t="n">
        <v>0.322</v>
      </c>
      <c r="G2191" s="7" t="n">
        <v>0.012</v>
      </c>
    </row>
    <row r="2192" customFormat="false" ht="15" hidden="false" customHeight="false" outlineLevel="0" collapsed="false">
      <c r="A2192" s="4" t="s">
        <v>4381</v>
      </c>
      <c r="B2192" s="5" t="s">
        <v>4382</v>
      </c>
      <c r="C2192" s="8" t="n">
        <v>3718</v>
      </c>
      <c r="D2192" s="5" t="n">
        <v>14.58</v>
      </c>
      <c r="E2192" s="5" t="n">
        <v>86.05</v>
      </c>
      <c r="F2192" s="6" t="n">
        <v>0.312</v>
      </c>
      <c r="G2192" s="7" t="n">
        <v>0.033</v>
      </c>
    </row>
    <row r="2193" customFormat="false" ht="22.5" hidden="false" customHeight="false" outlineLevel="0" collapsed="false">
      <c r="A2193" s="4" t="s">
        <v>4383</v>
      </c>
      <c r="B2193" s="5" t="s">
        <v>4384</v>
      </c>
      <c r="C2193" s="8" t="n">
        <v>27823</v>
      </c>
      <c r="D2193" s="5" t="n">
        <v>0.18</v>
      </c>
      <c r="E2193" s="5" t="n">
        <v>85.96</v>
      </c>
      <c r="F2193" s="6" t="n">
        <v>0.355</v>
      </c>
      <c r="G2193" s="7" t="n">
        <v>0.004</v>
      </c>
    </row>
    <row r="2194" customFormat="false" ht="22.5" hidden="false" customHeight="false" outlineLevel="0" collapsed="false">
      <c r="A2194" s="4" t="s">
        <v>4385</v>
      </c>
      <c r="B2194" s="5" t="s">
        <v>4386</v>
      </c>
      <c r="C2194" s="8" t="n">
        <v>3868</v>
      </c>
      <c r="D2194" s="5" t="n">
        <v>4.84</v>
      </c>
      <c r="E2194" s="5" t="n">
        <v>86.77</v>
      </c>
      <c r="F2194" s="6" t="n">
        <v>0.397</v>
      </c>
      <c r="G2194" s="7" t="n">
        <v>0.026</v>
      </c>
    </row>
    <row r="2195" customFormat="false" ht="22.5" hidden="false" customHeight="false" outlineLevel="0" collapsed="false">
      <c r="A2195" s="4" t="s">
        <v>4387</v>
      </c>
      <c r="B2195" s="5" t="s">
        <v>4388</v>
      </c>
      <c r="C2195" s="8" t="n">
        <v>9187</v>
      </c>
      <c r="D2195" s="5" t="n">
        <v>9.5</v>
      </c>
      <c r="E2195" s="5" t="n">
        <v>86.84</v>
      </c>
      <c r="F2195" s="6" t="n">
        <v>0.397</v>
      </c>
      <c r="G2195" s="7" t="n">
        <v>0.017</v>
      </c>
    </row>
    <row r="2196" customFormat="false" ht="22.5" hidden="false" customHeight="false" outlineLevel="0" collapsed="false">
      <c r="A2196" s="4" t="s">
        <v>4389</v>
      </c>
      <c r="B2196" s="5" t="s">
        <v>4390</v>
      </c>
      <c r="C2196" s="8" t="n">
        <v>19949</v>
      </c>
      <c r="D2196" s="5" t="n">
        <v>13.44</v>
      </c>
      <c r="E2196" s="5" t="n">
        <v>87.52</v>
      </c>
      <c r="F2196" s="6" t="n">
        <v>0.374</v>
      </c>
      <c r="G2196" s="7" t="n">
        <v>0.03</v>
      </c>
    </row>
    <row r="2197" customFormat="false" ht="22.5" hidden="false" customHeight="false" outlineLevel="0" collapsed="false">
      <c r="A2197" s="4" t="s">
        <v>4391</v>
      </c>
      <c r="B2197" s="5" t="s">
        <v>4392</v>
      </c>
      <c r="C2197" s="8" t="n">
        <v>2329</v>
      </c>
      <c r="D2197" s="5" t="n">
        <v>18.86</v>
      </c>
      <c r="E2197" s="5" t="n">
        <v>87.82</v>
      </c>
      <c r="F2197" s="6" t="n">
        <v>0.471</v>
      </c>
      <c r="G2197" s="7" t="n">
        <v>0.164</v>
      </c>
    </row>
    <row r="2198" customFormat="false" ht="22.5" hidden="false" customHeight="false" outlineLevel="0" collapsed="false">
      <c r="A2198" s="4" t="s">
        <v>4393</v>
      </c>
      <c r="B2198" s="5" t="s">
        <v>4394</v>
      </c>
      <c r="C2198" s="8" t="n">
        <v>22876</v>
      </c>
      <c r="D2198" s="5" t="n">
        <v>0.2</v>
      </c>
      <c r="E2198" s="5" t="n">
        <v>63.94</v>
      </c>
      <c r="F2198" s="6" t="n">
        <v>0.504</v>
      </c>
      <c r="G2198" s="7" t="n">
        <v>0.001</v>
      </c>
    </row>
    <row r="2199" customFormat="false" ht="22.5" hidden="false" customHeight="false" outlineLevel="0" collapsed="false">
      <c r="A2199" s="4" t="s">
        <v>4395</v>
      </c>
      <c r="B2199" s="5" t="s">
        <v>4396</v>
      </c>
      <c r="C2199" s="8" t="n">
        <v>3759</v>
      </c>
      <c r="D2199" s="5" t="n">
        <v>4.17</v>
      </c>
      <c r="E2199" s="5" t="n">
        <v>61.69</v>
      </c>
      <c r="F2199" s="6" t="n">
        <v>0.523</v>
      </c>
      <c r="G2199" s="7" t="n">
        <v>0.005</v>
      </c>
    </row>
    <row r="2200" customFormat="false" ht="22.5" hidden="false" customHeight="false" outlineLevel="0" collapsed="false">
      <c r="A2200" s="4" t="s">
        <v>4397</v>
      </c>
      <c r="B2200" s="5" t="s">
        <v>4398</v>
      </c>
      <c r="C2200" s="8" t="n">
        <v>5405</v>
      </c>
      <c r="D2200" s="5" t="n">
        <v>9.68</v>
      </c>
      <c r="E2200" s="5" t="n">
        <v>69.38</v>
      </c>
      <c r="F2200" s="6" t="n">
        <v>0.529</v>
      </c>
      <c r="G2200" s="7" t="n">
        <v>0.007</v>
      </c>
    </row>
    <row r="2201" customFormat="false" ht="22.5" hidden="false" customHeight="false" outlineLevel="0" collapsed="false">
      <c r="A2201" s="4" t="s">
        <v>4399</v>
      </c>
      <c r="B2201" s="5" t="s">
        <v>4400</v>
      </c>
      <c r="C2201" s="8" t="n">
        <v>6766</v>
      </c>
      <c r="D2201" s="5" t="n">
        <v>14.89</v>
      </c>
      <c r="E2201" s="5" t="n">
        <v>72.04</v>
      </c>
      <c r="F2201" s="6" t="n">
        <v>0.513</v>
      </c>
      <c r="G2201" s="7" t="n">
        <v>0.023</v>
      </c>
    </row>
    <row r="2202" customFormat="false" ht="22.5" hidden="false" customHeight="false" outlineLevel="0" collapsed="false">
      <c r="A2202" s="4" t="s">
        <v>4401</v>
      </c>
      <c r="B2202" s="5" t="s">
        <v>4402</v>
      </c>
      <c r="C2202" s="5" t="n">
        <v>890</v>
      </c>
      <c r="D2202" s="5" t="n">
        <v>22.54</v>
      </c>
      <c r="E2202" s="5" t="n">
        <v>70.82</v>
      </c>
      <c r="F2202" s="6" t="n">
        <v>0.62</v>
      </c>
      <c r="G2202" s="7" t="n">
        <v>0.107</v>
      </c>
    </row>
    <row r="2203" customFormat="false" ht="15" hidden="false" customHeight="false" outlineLevel="0" collapsed="false">
      <c r="A2203" s="4" t="s">
        <v>4403</v>
      </c>
      <c r="B2203" s="5" t="s">
        <v>4404</v>
      </c>
      <c r="C2203" s="8" t="n">
        <v>1537</v>
      </c>
      <c r="D2203" s="5" t="n">
        <v>0.53</v>
      </c>
      <c r="E2203" s="5" t="n">
        <v>42.41</v>
      </c>
      <c r="F2203" s="6" t="n">
        <v>0.38</v>
      </c>
      <c r="G2203" s="7" t="n">
        <v>0</v>
      </c>
    </row>
    <row r="2204" customFormat="false" ht="15" hidden="false" customHeight="false" outlineLevel="0" collapsed="false">
      <c r="A2204" s="4" t="s">
        <v>4405</v>
      </c>
      <c r="B2204" s="5" t="s">
        <v>4406</v>
      </c>
      <c r="C2204" s="8" t="n">
        <v>1311</v>
      </c>
      <c r="D2204" s="5" t="n">
        <v>4.77</v>
      </c>
      <c r="E2204" s="5" t="n">
        <v>32.41</v>
      </c>
      <c r="F2204" s="6" t="n">
        <v>0.355</v>
      </c>
      <c r="G2204" s="7" t="n">
        <v>0</v>
      </c>
    </row>
    <row r="2205" customFormat="false" ht="15" hidden="false" customHeight="false" outlineLevel="0" collapsed="false">
      <c r="A2205" s="4" t="s">
        <v>4407</v>
      </c>
      <c r="B2205" s="5" t="s">
        <v>4408</v>
      </c>
      <c r="C2205" s="5" t="n">
        <v>667</v>
      </c>
      <c r="D2205" s="5" t="n">
        <v>7.05</v>
      </c>
      <c r="E2205" s="5" t="n">
        <v>46.46</v>
      </c>
      <c r="F2205" s="6" t="n">
        <v>0.324</v>
      </c>
      <c r="G2205" s="7" t="n">
        <v>0.001</v>
      </c>
    </row>
    <row r="2206" customFormat="false" ht="15" hidden="false" customHeight="false" outlineLevel="0" collapsed="false">
      <c r="A2206" s="4" t="s">
        <v>4409</v>
      </c>
      <c r="B2206" s="5" t="s">
        <v>4410</v>
      </c>
      <c r="C2206" s="8" t="n">
        <v>1317</v>
      </c>
      <c r="D2206" s="5" t="n">
        <v>11.88</v>
      </c>
      <c r="E2206" s="5" t="n">
        <v>81.87</v>
      </c>
      <c r="F2206" s="6" t="n">
        <v>0.272</v>
      </c>
      <c r="G2206" s="7" t="n">
        <v>0.005</v>
      </c>
    </row>
    <row r="2207" customFormat="false" ht="15" hidden="false" customHeight="false" outlineLevel="0" collapsed="false">
      <c r="A2207" s="4" t="s">
        <v>4411</v>
      </c>
      <c r="B2207" s="5" t="s">
        <v>4412</v>
      </c>
      <c r="C2207" s="5" t="n">
        <v>78</v>
      </c>
      <c r="D2207" s="5" t="n">
        <v>15.14</v>
      </c>
      <c r="E2207" s="5" t="n">
        <v>81.24</v>
      </c>
      <c r="F2207" s="6" t="n">
        <v>0.372</v>
      </c>
      <c r="G2207" s="7" t="n">
        <v>0.051</v>
      </c>
    </row>
    <row r="2208" customFormat="false" ht="15" hidden="false" customHeight="false" outlineLevel="0" collapsed="false">
      <c r="A2208" s="4" t="s">
        <v>4413</v>
      </c>
      <c r="B2208" s="5" t="s">
        <v>4414</v>
      </c>
      <c r="C2208" s="8" t="n">
        <v>17105</v>
      </c>
      <c r="D2208" s="5" t="n">
        <v>0.61</v>
      </c>
      <c r="E2208" s="5" t="n">
        <v>46.37</v>
      </c>
      <c r="F2208" s="6" t="n">
        <v>0.45</v>
      </c>
      <c r="G2208" s="7" t="n">
        <v>0</v>
      </c>
    </row>
    <row r="2209" customFormat="false" ht="15" hidden="false" customHeight="false" outlineLevel="0" collapsed="false">
      <c r="A2209" s="4" t="s">
        <v>4415</v>
      </c>
      <c r="B2209" s="5" t="s">
        <v>4416</v>
      </c>
      <c r="C2209" s="8" t="n">
        <v>8022</v>
      </c>
      <c r="D2209" s="5" t="n">
        <v>5.53</v>
      </c>
      <c r="E2209" s="5" t="n">
        <v>35.03</v>
      </c>
      <c r="F2209" s="6" t="n">
        <v>0.353</v>
      </c>
      <c r="G2209" s="7" t="n">
        <v>0</v>
      </c>
    </row>
    <row r="2210" customFormat="false" ht="15" hidden="false" customHeight="false" outlineLevel="0" collapsed="false">
      <c r="A2210" s="4" t="s">
        <v>4417</v>
      </c>
      <c r="B2210" s="5" t="s">
        <v>4418</v>
      </c>
      <c r="C2210" s="8" t="n">
        <v>3184</v>
      </c>
      <c r="D2210" s="5" t="n">
        <v>8.58</v>
      </c>
      <c r="E2210" s="5" t="n">
        <v>50.24</v>
      </c>
      <c r="F2210" s="6" t="n">
        <v>0.312</v>
      </c>
      <c r="G2210" s="7" t="n">
        <v>0.002</v>
      </c>
    </row>
    <row r="2211" customFormat="false" ht="15" hidden="false" customHeight="false" outlineLevel="0" collapsed="false">
      <c r="A2211" s="4" t="s">
        <v>4419</v>
      </c>
      <c r="B2211" s="5" t="s">
        <v>4420</v>
      </c>
      <c r="C2211" s="8" t="n">
        <v>3918</v>
      </c>
      <c r="D2211" s="5" t="n">
        <v>12.08</v>
      </c>
      <c r="E2211" s="5" t="n">
        <v>76.72</v>
      </c>
      <c r="F2211" s="6" t="n">
        <v>0.343</v>
      </c>
      <c r="G2211" s="7" t="n">
        <v>0.006</v>
      </c>
    </row>
    <row r="2212" customFormat="false" ht="15" hidden="false" customHeight="false" outlineLevel="0" collapsed="false">
      <c r="A2212" s="4" t="s">
        <v>4421</v>
      </c>
      <c r="B2212" s="5" t="s">
        <v>4422</v>
      </c>
      <c r="C2212" s="5" t="n">
        <v>345</v>
      </c>
      <c r="D2212" s="5" t="n">
        <v>17.26</v>
      </c>
      <c r="E2212" s="5" t="n">
        <v>79.09</v>
      </c>
      <c r="F2212" s="6" t="n">
        <v>0.362</v>
      </c>
      <c r="G2212" s="7" t="n">
        <v>0.081</v>
      </c>
    </row>
    <row r="2213" customFormat="false" ht="15" hidden="false" customHeight="false" outlineLevel="0" collapsed="false">
      <c r="A2213" s="4" t="s">
        <v>4423</v>
      </c>
      <c r="B2213" s="5" t="s">
        <v>4424</v>
      </c>
      <c r="C2213" s="8" t="n">
        <v>2462</v>
      </c>
      <c r="D2213" s="5" t="n">
        <v>0</v>
      </c>
      <c r="E2213" s="5" t="n">
        <v>28.02</v>
      </c>
      <c r="F2213" s="6" t="n">
        <v>0.065</v>
      </c>
      <c r="G2213" s="7" t="n">
        <v>0</v>
      </c>
    </row>
    <row r="2214" customFormat="false" ht="15" hidden="false" customHeight="false" outlineLevel="0" collapsed="false">
      <c r="A2214" s="4" t="s">
        <v>4425</v>
      </c>
      <c r="B2214" s="5" t="s">
        <v>4426</v>
      </c>
      <c r="C2214" s="8" t="n">
        <v>1119</v>
      </c>
      <c r="D2214" s="5" t="n">
        <v>6.95</v>
      </c>
      <c r="E2214" s="5" t="n">
        <v>21.84</v>
      </c>
      <c r="F2214" s="6" t="n">
        <v>0.096</v>
      </c>
      <c r="G2214" s="7" t="n">
        <v>0.004</v>
      </c>
    </row>
    <row r="2215" customFormat="false" ht="15" hidden="false" customHeight="false" outlineLevel="0" collapsed="false">
      <c r="A2215" s="4" t="s">
        <v>4427</v>
      </c>
      <c r="B2215" s="5" t="s">
        <v>4428</v>
      </c>
      <c r="C2215" s="5" t="n">
        <v>476</v>
      </c>
      <c r="D2215" s="5" t="n">
        <v>15.2</v>
      </c>
      <c r="E2215" s="5" t="n">
        <v>24.38</v>
      </c>
      <c r="F2215" s="6" t="n">
        <v>0.086</v>
      </c>
      <c r="G2215" s="7" t="n">
        <v>0.004</v>
      </c>
    </row>
    <row r="2216" customFormat="false" ht="15" hidden="false" customHeight="false" outlineLevel="0" collapsed="false">
      <c r="A2216" s="4" t="s">
        <v>4429</v>
      </c>
      <c r="B2216" s="5" t="s">
        <v>4430</v>
      </c>
      <c r="C2216" s="8" t="n">
        <v>1284</v>
      </c>
      <c r="D2216" s="5" t="n">
        <v>33.32</v>
      </c>
      <c r="E2216" s="5" t="n">
        <v>25.48</v>
      </c>
      <c r="F2216" s="6" t="n">
        <v>0.076</v>
      </c>
      <c r="G2216" s="7" t="n">
        <v>0.004</v>
      </c>
    </row>
    <row r="2217" customFormat="false" ht="15" hidden="false" customHeight="false" outlineLevel="0" collapsed="false">
      <c r="A2217" s="4" t="s">
        <v>4431</v>
      </c>
      <c r="B2217" s="5" t="s">
        <v>4432</v>
      </c>
      <c r="C2217" s="5" t="n">
        <v>44</v>
      </c>
      <c r="D2217" s="5" t="n">
        <v>27.2</v>
      </c>
      <c r="E2217" s="5" t="n">
        <v>50.02</v>
      </c>
      <c r="F2217" s="6" t="n">
        <v>0.091</v>
      </c>
      <c r="G2217" s="7" t="n">
        <v>0.159</v>
      </c>
    </row>
    <row r="2218" customFormat="false" ht="22.5" hidden="false" customHeight="false" outlineLevel="0" collapsed="false">
      <c r="A2218" s="4" t="s">
        <v>4433</v>
      </c>
      <c r="B2218" s="5" t="s">
        <v>4434</v>
      </c>
      <c r="C2218" s="8" t="n">
        <v>2234</v>
      </c>
      <c r="D2218" s="5" t="n">
        <v>0.59</v>
      </c>
      <c r="E2218" s="5" t="n">
        <v>41.22</v>
      </c>
      <c r="F2218" s="6" t="n">
        <v>0.501</v>
      </c>
      <c r="G2218" s="7" t="n">
        <v>0</v>
      </c>
    </row>
    <row r="2219" customFormat="false" ht="22.5" hidden="false" customHeight="false" outlineLevel="0" collapsed="false">
      <c r="A2219" s="4" t="s">
        <v>4435</v>
      </c>
      <c r="B2219" s="5" t="s">
        <v>4436</v>
      </c>
      <c r="C2219" s="8" t="n">
        <v>1516</v>
      </c>
      <c r="D2219" s="5" t="n">
        <v>5.61</v>
      </c>
      <c r="E2219" s="5" t="n">
        <v>35.69</v>
      </c>
      <c r="F2219" s="6" t="n">
        <v>0.391</v>
      </c>
      <c r="G2219" s="7" t="n">
        <v>0.001</v>
      </c>
    </row>
    <row r="2220" customFormat="false" ht="22.5" hidden="false" customHeight="false" outlineLevel="0" collapsed="false">
      <c r="A2220" s="4" t="s">
        <v>4437</v>
      </c>
      <c r="B2220" s="5" t="s">
        <v>4438</v>
      </c>
      <c r="C2220" s="5" t="n">
        <v>683</v>
      </c>
      <c r="D2220" s="5" t="n">
        <v>9.59</v>
      </c>
      <c r="E2220" s="5" t="n">
        <v>53.58</v>
      </c>
      <c r="F2220" s="6" t="n">
        <v>0.436</v>
      </c>
      <c r="G2220" s="7" t="n">
        <v>0</v>
      </c>
    </row>
    <row r="2221" customFormat="false" ht="22.5" hidden="false" customHeight="false" outlineLevel="0" collapsed="false">
      <c r="A2221" s="4" t="s">
        <v>4439</v>
      </c>
      <c r="B2221" s="5" t="s">
        <v>4440</v>
      </c>
      <c r="C2221" s="5" t="n">
        <v>775</v>
      </c>
      <c r="D2221" s="5" t="n">
        <v>15.98</v>
      </c>
      <c r="E2221" s="5" t="n">
        <v>58.53</v>
      </c>
      <c r="F2221" s="6" t="n">
        <v>0.401</v>
      </c>
      <c r="G2221" s="7" t="n">
        <v>0.012</v>
      </c>
    </row>
    <row r="2222" customFormat="false" ht="22.5" hidden="false" customHeight="false" outlineLevel="0" collapsed="false">
      <c r="A2222" s="4" t="s">
        <v>4441</v>
      </c>
      <c r="B2222" s="5" t="s">
        <v>4442</v>
      </c>
      <c r="C2222" s="5" t="n">
        <v>55</v>
      </c>
      <c r="D2222" s="5" t="n">
        <v>21.36</v>
      </c>
      <c r="E2222" s="5" t="n">
        <v>76.49</v>
      </c>
      <c r="F2222" s="6" t="n">
        <v>0.582</v>
      </c>
      <c r="G2222" s="7" t="n">
        <v>0.127</v>
      </c>
    </row>
    <row r="2223" customFormat="false" ht="15" hidden="false" customHeight="false" outlineLevel="0" collapsed="false">
      <c r="A2223" s="4" t="s">
        <v>4443</v>
      </c>
      <c r="B2223" s="5" t="s">
        <v>4444</v>
      </c>
      <c r="C2223" s="8" t="n">
        <v>4433</v>
      </c>
      <c r="D2223" s="5" t="n">
        <v>0.5</v>
      </c>
      <c r="E2223" s="5" t="n">
        <v>50.43</v>
      </c>
      <c r="F2223" s="6" t="n">
        <v>0.421</v>
      </c>
      <c r="G2223" s="7" t="n">
        <v>0</v>
      </c>
    </row>
    <row r="2224" customFormat="false" ht="15" hidden="false" customHeight="false" outlineLevel="0" collapsed="false">
      <c r="A2224" s="4" t="s">
        <v>4445</v>
      </c>
      <c r="B2224" s="5" t="s">
        <v>4446</v>
      </c>
      <c r="C2224" s="8" t="n">
        <v>1812</v>
      </c>
      <c r="D2224" s="5" t="n">
        <v>6.05</v>
      </c>
      <c r="E2224" s="5" t="n">
        <v>44.47</v>
      </c>
      <c r="F2224" s="6" t="n">
        <v>0.338</v>
      </c>
      <c r="G2224" s="7" t="n">
        <v>0</v>
      </c>
    </row>
    <row r="2225" customFormat="false" ht="15" hidden="false" customHeight="false" outlineLevel="0" collapsed="false">
      <c r="A2225" s="4" t="s">
        <v>4447</v>
      </c>
      <c r="B2225" s="5" t="s">
        <v>4448</v>
      </c>
      <c r="C2225" s="5" t="n">
        <v>967</v>
      </c>
      <c r="D2225" s="5" t="n">
        <v>9.67</v>
      </c>
      <c r="E2225" s="5" t="n">
        <v>57.98</v>
      </c>
      <c r="F2225" s="6" t="n">
        <v>0.343</v>
      </c>
      <c r="G2225" s="7" t="n">
        <v>0.003</v>
      </c>
    </row>
    <row r="2226" customFormat="false" ht="15" hidden="false" customHeight="false" outlineLevel="0" collapsed="false">
      <c r="A2226" s="4" t="s">
        <v>4449</v>
      </c>
      <c r="B2226" s="5" t="s">
        <v>4450</v>
      </c>
      <c r="C2226" s="8" t="n">
        <v>1438</v>
      </c>
      <c r="D2226" s="5" t="n">
        <v>15.16</v>
      </c>
      <c r="E2226" s="5" t="n">
        <v>76.54</v>
      </c>
      <c r="F2226" s="6" t="n">
        <v>0.287</v>
      </c>
      <c r="G2226" s="7" t="n">
        <v>0.006</v>
      </c>
    </row>
    <row r="2227" customFormat="false" ht="15" hidden="false" customHeight="false" outlineLevel="0" collapsed="false">
      <c r="A2227" s="4" t="s">
        <v>4451</v>
      </c>
      <c r="B2227" s="5" t="s">
        <v>4452</v>
      </c>
      <c r="C2227" s="5" t="n">
        <v>136</v>
      </c>
      <c r="D2227" s="5" t="n">
        <v>19.01</v>
      </c>
      <c r="E2227" s="5" t="n">
        <v>76.45</v>
      </c>
      <c r="F2227" s="6" t="n">
        <v>0.316</v>
      </c>
      <c r="G2227" s="7" t="n">
        <v>0.118</v>
      </c>
    </row>
    <row r="2228" customFormat="false" ht="15" hidden="false" customHeight="false" outlineLevel="0" collapsed="false">
      <c r="A2228" s="4" t="s">
        <v>4453</v>
      </c>
      <c r="B2228" s="5" t="s">
        <v>4454</v>
      </c>
      <c r="C2228" s="5" t="n">
        <v>338</v>
      </c>
      <c r="D2228" s="5" t="n">
        <v>0.53</v>
      </c>
      <c r="E2228" s="5" t="n">
        <v>85.73</v>
      </c>
      <c r="F2228" s="6" t="n">
        <v>0.299</v>
      </c>
      <c r="G2228" s="7" t="n">
        <v>0.003</v>
      </c>
    </row>
    <row r="2229" customFormat="false" ht="15" hidden="false" customHeight="false" outlineLevel="0" collapsed="false">
      <c r="A2229" s="4" t="s">
        <v>4455</v>
      </c>
      <c r="B2229" s="5" t="s">
        <v>4456</v>
      </c>
      <c r="C2229" s="5" t="n">
        <v>180</v>
      </c>
      <c r="D2229" s="5" t="n">
        <v>6.01</v>
      </c>
      <c r="E2229" s="5" t="n">
        <v>86.64</v>
      </c>
      <c r="F2229" s="6" t="n">
        <v>0.256</v>
      </c>
      <c r="G2229" s="7" t="n">
        <v>0.011</v>
      </c>
    </row>
    <row r="2230" customFormat="false" ht="15" hidden="false" customHeight="false" outlineLevel="0" collapsed="false">
      <c r="A2230" s="4" t="s">
        <v>4457</v>
      </c>
      <c r="B2230" s="5" t="s">
        <v>4458</v>
      </c>
      <c r="C2230" s="5" t="n">
        <v>477</v>
      </c>
      <c r="D2230" s="5" t="n">
        <v>12.13</v>
      </c>
      <c r="E2230" s="5" t="n">
        <v>86.4</v>
      </c>
      <c r="F2230" s="6" t="n">
        <v>0.229</v>
      </c>
      <c r="G2230" s="7" t="n">
        <v>0.002</v>
      </c>
    </row>
    <row r="2231" customFormat="false" ht="15" hidden="false" customHeight="false" outlineLevel="0" collapsed="false">
      <c r="A2231" s="4" t="s">
        <v>4459</v>
      </c>
      <c r="B2231" s="5" t="s">
        <v>4460</v>
      </c>
      <c r="C2231" s="5" t="n">
        <v>656</v>
      </c>
      <c r="D2231" s="5" t="n">
        <v>16.78</v>
      </c>
      <c r="E2231" s="5" t="n">
        <v>86.98</v>
      </c>
      <c r="F2231" s="6" t="n">
        <v>0.23</v>
      </c>
      <c r="G2231" s="7" t="n">
        <v>0.023</v>
      </c>
    </row>
    <row r="2232" customFormat="false" ht="15" hidden="false" customHeight="false" outlineLevel="0" collapsed="false">
      <c r="A2232" s="4" t="s">
        <v>4461</v>
      </c>
      <c r="B2232" s="5" t="s">
        <v>4462</v>
      </c>
      <c r="C2232" s="5" t="n">
        <v>67</v>
      </c>
      <c r="D2232" s="5" t="n">
        <v>20.49</v>
      </c>
      <c r="E2232" s="5" t="n">
        <v>87.03</v>
      </c>
      <c r="F2232" s="6" t="n">
        <v>0.358</v>
      </c>
      <c r="G2232" s="7" t="n">
        <v>0.104</v>
      </c>
    </row>
    <row r="2233" customFormat="false" ht="15" hidden="false" customHeight="false" outlineLevel="0" collapsed="false">
      <c r="A2233" s="4" t="s">
        <v>4463</v>
      </c>
      <c r="B2233" s="5" t="s">
        <v>4464</v>
      </c>
      <c r="C2233" s="8" t="n">
        <v>12046</v>
      </c>
      <c r="D2233" s="5" t="n">
        <v>0.52</v>
      </c>
      <c r="E2233" s="5" t="n">
        <v>40.2</v>
      </c>
      <c r="F2233" s="6" t="n">
        <v>0.602</v>
      </c>
      <c r="G2233" s="7" t="n">
        <v>0</v>
      </c>
    </row>
    <row r="2234" customFormat="false" ht="15" hidden="false" customHeight="false" outlineLevel="0" collapsed="false">
      <c r="A2234" s="4" t="s">
        <v>4465</v>
      </c>
      <c r="B2234" s="5" t="s">
        <v>4466</v>
      </c>
      <c r="C2234" s="8" t="n">
        <v>2528</v>
      </c>
      <c r="D2234" s="5" t="n">
        <v>4.02</v>
      </c>
      <c r="E2234" s="5" t="n">
        <v>38.71</v>
      </c>
      <c r="F2234" s="6" t="n">
        <v>0.563</v>
      </c>
      <c r="G2234" s="7" t="n">
        <v>0</v>
      </c>
    </row>
    <row r="2235" customFormat="false" ht="15" hidden="false" customHeight="false" outlineLevel="0" collapsed="false">
      <c r="A2235" s="4" t="s">
        <v>4467</v>
      </c>
      <c r="B2235" s="5" t="s">
        <v>4468</v>
      </c>
      <c r="C2235" s="5" t="n">
        <v>972</v>
      </c>
      <c r="D2235" s="5" t="n">
        <v>8.07</v>
      </c>
      <c r="E2235" s="5" t="n">
        <v>47.99</v>
      </c>
      <c r="F2235" s="6" t="n">
        <v>0.469</v>
      </c>
      <c r="G2235" s="7" t="n">
        <v>0</v>
      </c>
    </row>
    <row r="2236" customFormat="false" ht="15" hidden="false" customHeight="false" outlineLevel="0" collapsed="false">
      <c r="A2236" s="4" t="s">
        <v>4469</v>
      </c>
      <c r="B2236" s="5" t="s">
        <v>4470</v>
      </c>
      <c r="C2236" s="5" t="n">
        <v>710</v>
      </c>
      <c r="D2236" s="5" t="n">
        <v>14.05</v>
      </c>
      <c r="E2236" s="5" t="n">
        <v>66.04</v>
      </c>
      <c r="F2236" s="6" t="n">
        <v>0.366</v>
      </c>
      <c r="G2236" s="7" t="n">
        <v>0.004</v>
      </c>
    </row>
    <row r="2237" customFormat="false" ht="15" hidden="false" customHeight="false" outlineLevel="0" collapsed="false">
      <c r="A2237" s="4" t="s">
        <v>4471</v>
      </c>
      <c r="B2237" s="5" t="s">
        <v>4472</v>
      </c>
      <c r="C2237" s="5" t="n">
        <v>57</v>
      </c>
      <c r="D2237" s="5" t="n">
        <v>20.6</v>
      </c>
      <c r="E2237" s="5" t="n">
        <v>62.18</v>
      </c>
      <c r="F2237" s="6" t="n">
        <v>0.579</v>
      </c>
      <c r="G2237" s="7" t="n">
        <v>0.07</v>
      </c>
    </row>
    <row r="2238" customFormat="false" ht="22.5" hidden="false" customHeight="false" outlineLevel="0" collapsed="false">
      <c r="A2238" s="4" t="s">
        <v>4473</v>
      </c>
      <c r="B2238" s="5" t="s">
        <v>4474</v>
      </c>
      <c r="C2238" s="8" t="n">
        <v>6577</v>
      </c>
      <c r="D2238" s="5" t="n">
        <v>0.15</v>
      </c>
      <c r="E2238" s="5" t="n">
        <v>10.28</v>
      </c>
      <c r="F2238" s="6" t="n">
        <v>0.676</v>
      </c>
      <c r="G2238" s="7" t="n">
        <v>0</v>
      </c>
    </row>
    <row r="2239" customFormat="false" ht="22.5" hidden="false" customHeight="false" outlineLevel="0" collapsed="false">
      <c r="A2239" s="4" t="s">
        <v>4475</v>
      </c>
      <c r="B2239" s="5" t="s">
        <v>4476</v>
      </c>
      <c r="C2239" s="5" t="n">
        <v>39</v>
      </c>
      <c r="D2239" s="5" t="n">
        <v>6.36</v>
      </c>
      <c r="E2239" s="5" t="n">
        <v>10.65</v>
      </c>
      <c r="F2239" s="6" t="n">
        <v>0.513</v>
      </c>
      <c r="G2239" s="7" t="n">
        <v>0</v>
      </c>
    </row>
    <row r="2240" customFormat="false" ht="15" hidden="false" customHeight="false" outlineLevel="0" collapsed="false">
      <c r="A2240" s="4" t="s">
        <v>4477</v>
      </c>
      <c r="B2240" s="5" t="s">
        <v>4478</v>
      </c>
      <c r="C2240" s="8" t="n">
        <v>2138</v>
      </c>
      <c r="D2240" s="5" t="n">
        <v>0.61</v>
      </c>
      <c r="E2240" s="5" t="n">
        <v>16.38</v>
      </c>
      <c r="F2240" s="6" t="n">
        <v>0.578</v>
      </c>
      <c r="G2240" s="7" t="n">
        <v>0</v>
      </c>
    </row>
    <row r="2241" customFormat="false" ht="15" hidden="false" customHeight="false" outlineLevel="0" collapsed="false">
      <c r="A2241" s="4" t="s">
        <v>4479</v>
      </c>
      <c r="B2241" s="5" t="s">
        <v>4480</v>
      </c>
      <c r="C2241" s="8" t="n">
        <v>2701</v>
      </c>
      <c r="D2241" s="5" t="n">
        <v>5.25</v>
      </c>
      <c r="E2241" s="5" t="n">
        <v>13.2</v>
      </c>
      <c r="F2241" s="6" t="n">
        <v>0.481</v>
      </c>
      <c r="G2241" s="7" t="n">
        <v>0</v>
      </c>
    </row>
    <row r="2242" customFormat="false" ht="15" hidden="false" customHeight="false" outlineLevel="0" collapsed="false">
      <c r="A2242" s="4" t="s">
        <v>4481</v>
      </c>
      <c r="B2242" s="5" t="s">
        <v>4482</v>
      </c>
      <c r="C2242" s="5" t="n">
        <v>724</v>
      </c>
      <c r="D2242" s="5" t="n">
        <v>8.39</v>
      </c>
      <c r="E2242" s="5" t="n">
        <v>13.69</v>
      </c>
      <c r="F2242" s="6" t="n">
        <v>0.436</v>
      </c>
      <c r="G2242" s="7" t="n">
        <v>0</v>
      </c>
    </row>
    <row r="2243" customFormat="false" ht="15" hidden="false" customHeight="false" outlineLevel="0" collapsed="false">
      <c r="A2243" s="4" t="s">
        <v>4483</v>
      </c>
      <c r="B2243" s="5" t="s">
        <v>4484</v>
      </c>
      <c r="C2243" s="5" t="n">
        <v>127</v>
      </c>
      <c r="D2243" s="5" t="n">
        <v>12.78</v>
      </c>
      <c r="E2243" s="5" t="n">
        <v>20.29</v>
      </c>
      <c r="F2243" s="6" t="n">
        <v>0.386</v>
      </c>
      <c r="G2243" s="7" t="n">
        <v>0.016</v>
      </c>
    </row>
    <row r="2244" customFormat="false" ht="15" hidden="false" customHeight="false" outlineLevel="0" collapsed="false">
      <c r="A2244" s="4" t="s">
        <v>4485</v>
      </c>
      <c r="B2244" s="5" t="s">
        <v>4486</v>
      </c>
      <c r="C2244" s="8" t="n">
        <v>1192</v>
      </c>
      <c r="D2244" s="5" t="n">
        <v>0</v>
      </c>
      <c r="E2244" s="5" t="n">
        <v>41.84</v>
      </c>
      <c r="F2244" s="6" t="n">
        <v>0.358</v>
      </c>
      <c r="G2244" s="7" t="n">
        <v>0.002</v>
      </c>
    </row>
    <row r="2245" customFormat="false" ht="15" hidden="false" customHeight="false" outlineLevel="0" collapsed="false">
      <c r="A2245" s="4" t="s">
        <v>4487</v>
      </c>
      <c r="B2245" s="5" t="s">
        <v>4488</v>
      </c>
      <c r="C2245" s="8" t="n">
        <v>3152</v>
      </c>
      <c r="D2245" s="5" t="n">
        <v>2.86</v>
      </c>
      <c r="E2245" s="5" t="n">
        <v>32.1</v>
      </c>
      <c r="F2245" s="6" t="n">
        <v>0.341</v>
      </c>
      <c r="G2245" s="7" t="n">
        <v>0.001</v>
      </c>
    </row>
    <row r="2246" customFormat="false" ht="15" hidden="false" customHeight="false" outlineLevel="0" collapsed="false">
      <c r="A2246" s="4" t="s">
        <v>4489</v>
      </c>
      <c r="B2246" s="5" t="s">
        <v>4490</v>
      </c>
      <c r="C2246" s="5" t="n">
        <v>813</v>
      </c>
      <c r="D2246" s="5" t="n">
        <v>7.2</v>
      </c>
      <c r="E2246" s="5" t="n">
        <v>41.97</v>
      </c>
      <c r="F2246" s="6" t="n">
        <v>0.277</v>
      </c>
      <c r="G2246" s="7" t="n">
        <v>0</v>
      </c>
    </row>
    <row r="2247" customFormat="false" ht="15" hidden="false" customHeight="false" outlineLevel="0" collapsed="false">
      <c r="A2247" s="4" t="s">
        <v>4491</v>
      </c>
      <c r="B2247" s="5" t="s">
        <v>4492</v>
      </c>
      <c r="C2247" s="5" t="n">
        <v>378</v>
      </c>
      <c r="D2247" s="5" t="n">
        <v>11.66</v>
      </c>
      <c r="E2247" s="5" t="n">
        <v>59.8</v>
      </c>
      <c r="F2247" s="6" t="n">
        <v>0.283</v>
      </c>
      <c r="G2247" s="7" t="n">
        <v>0.005</v>
      </c>
    </row>
    <row r="2248" customFormat="false" ht="15" hidden="false" customHeight="false" outlineLevel="0" collapsed="false">
      <c r="A2248" s="4" t="s">
        <v>4493</v>
      </c>
      <c r="B2248" s="5" t="s">
        <v>4494</v>
      </c>
      <c r="C2248" s="5" t="n">
        <v>173</v>
      </c>
      <c r="D2248" s="5" t="n">
        <v>14.98</v>
      </c>
      <c r="E2248" s="5" t="n">
        <v>82.62</v>
      </c>
      <c r="F2248" s="6" t="n">
        <v>0.272</v>
      </c>
      <c r="G2248" s="7" t="n">
        <v>0.035</v>
      </c>
    </row>
    <row r="2249" customFormat="false" ht="15" hidden="false" customHeight="false" outlineLevel="0" collapsed="false">
      <c r="A2249" s="4" t="s">
        <v>4495</v>
      </c>
      <c r="B2249" s="5" t="s">
        <v>4496</v>
      </c>
      <c r="C2249" s="8" t="n">
        <v>4398</v>
      </c>
      <c r="D2249" s="5" t="n">
        <v>0.48</v>
      </c>
      <c r="E2249" s="5" t="n">
        <v>36.35</v>
      </c>
      <c r="F2249" s="6" t="n">
        <v>0.563</v>
      </c>
      <c r="G2249" s="7" t="n">
        <v>0</v>
      </c>
    </row>
    <row r="2250" customFormat="false" ht="15" hidden="false" customHeight="false" outlineLevel="0" collapsed="false">
      <c r="A2250" s="4" t="s">
        <v>4497</v>
      </c>
      <c r="B2250" s="5" t="s">
        <v>4498</v>
      </c>
      <c r="C2250" s="8" t="n">
        <v>1412</v>
      </c>
      <c r="D2250" s="5" t="n">
        <v>3.96</v>
      </c>
      <c r="E2250" s="5" t="n">
        <v>25.64</v>
      </c>
      <c r="F2250" s="6" t="n">
        <v>0.494</v>
      </c>
      <c r="G2250" s="7" t="n">
        <v>0.001</v>
      </c>
    </row>
    <row r="2251" customFormat="false" ht="15" hidden="false" customHeight="false" outlineLevel="0" collapsed="false">
      <c r="A2251" s="4" t="s">
        <v>4499</v>
      </c>
      <c r="B2251" s="5" t="s">
        <v>4500</v>
      </c>
      <c r="C2251" s="5" t="n">
        <v>517</v>
      </c>
      <c r="D2251" s="5" t="n">
        <v>7.56</v>
      </c>
      <c r="E2251" s="5" t="n">
        <v>60.9</v>
      </c>
      <c r="F2251" s="6" t="n">
        <v>0.462</v>
      </c>
      <c r="G2251" s="7" t="n">
        <v>0.008</v>
      </c>
    </row>
    <row r="2252" customFormat="false" ht="15" hidden="false" customHeight="false" outlineLevel="0" collapsed="false">
      <c r="A2252" s="4" t="s">
        <v>4501</v>
      </c>
      <c r="B2252" s="5" t="s">
        <v>4502</v>
      </c>
      <c r="C2252" s="8" t="n">
        <v>1785</v>
      </c>
      <c r="D2252" s="5" t="n">
        <v>12.71</v>
      </c>
      <c r="E2252" s="5" t="n">
        <v>82.11</v>
      </c>
      <c r="F2252" s="6" t="n">
        <v>0.468</v>
      </c>
      <c r="G2252" s="7" t="n">
        <v>0.011</v>
      </c>
    </row>
    <row r="2253" customFormat="false" ht="15" hidden="false" customHeight="false" outlineLevel="0" collapsed="false">
      <c r="A2253" s="4" t="s">
        <v>4503</v>
      </c>
      <c r="B2253" s="5" t="s">
        <v>4504</v>
      </c>
      <c r="C2253" s="5" t="n">
        <v>137</v>
      </c>
      <c r="D2253" s="5" t="n">
        <v>19.68</v>
      </c>
      <c r="E2253" s="5" t="n">
        <v>81.6</v>
      </c>
      <c r="F2253" s="6" t="n">
        <v>0.569</v>
      </c>
      <c r="G2253" s="7" t="n">
        <v>0.08</v>
      </c>
    </row>
    <row r="2254" customFormat="false" ht="15" hidden="false" customHeight="false" outlineLevel="0" collapsed="false">
      <c r="A2254" s="4" t="s">
        <v>4505</v>
      </c>
      <c r="B2254" s="5" t="s">
        <v>4506</v>
      </c>
      <c r="C2254" s="8" t="n">
        <v>32614</v>
      </c>
      <c r="D2254" s="5" t="n">
        <v>0.03</v>
      </c>
      <c r="E2254" s="5" t="n">
        <v>51.91</v>
      </c>
      <c r="F2254" s="6" t="n">
        <v>0.322</v>
      </c>
      <c r="G2254" s="7" t="n">
        <v>0</v>
      </c>
    </row>
    <row r="2255" customFormat="false" ht="15" hidden="false" customHeight="false" outlineLevel="0" collapsed="false">
      <c r="A2255" s="4" t="s">
        <v>4507</v>
      </c>
      <c r="B2255" s="5" t="s">
        <v>4508</v>
      </c>
      <c r="C2255" s="8" t="n">
        <v>13221</v>
      </c>
      <c r="D2255" s="5" t="n">
        <v>0.64</v>
      </c>
      <c r="E2255" s="5" t="n">
        <v>39.9</v>
      </c>
      <c r="F2255" s="6" t="n">
        <v>0.575</v>
      </c>
      <c r="G2255" s="7" t="n">
        <v>0.001</v>
      </c>
    </row>
    <row r="2256" customFormat="false" ht="15" hidden="false" customHeight="false" outlineLevel="0" collapsed="false">
      <c r="A2256" s="4" t="s">
        <v>4509</v>
      </c>
      <c r="B2256" s="5" t="s">
        <v>4510</v>
      </c>
      <c r="C2256" s="8" t="n">
        <v>6426</v>
      </c>
      <c r="D2256" s="5" t="n">
        <v>6.06</v>
      </c>
      <c r="E2256" s="5" t="n">
        <v>33.34</v>
      </c>
      <c r="F2256" s="6" t="n">
        <v>0.46</v>
      </c>
      <c r="G2256" s="7" t="n">
        <v>0.003</v>
      </c>
    </row>
    <row r="2257" customFormat="false" ht="15" hidden="false" customHeight="false" outlineLevel="0" collapsed="false">
      <c r="A2257" s="4" t="s">
        <v>4511</v>
      </c>
      <c r="B2257" s="5" t="s">
        <v>4512</v>
      </c>
      <c r="C2257" s="8" t="n">
        <v>7321</v>
      </c>
      <c r="D2257" s="5" t="n">
        <v>0.08</v>
      </c>
      <c r="E2257" s="5" t="n">
        <v>39.66</v>
      </c>
      <c r="F2257" s="6" t="n">
        <v>0.631</v>
      </c>
      <c r="G2257" s="7" t="n">
        <v>0</v>
      </c>
    </row>
    <row r="2258" customFormat="false" ht="15" hidden="false" customHeight="false" outlineLevel="0" collapsed="false">
      <c r="A2258" s="4" t="s">
        <v>4513</v>
      </c>
      <c r="B2258" s="5" t="s">
        <v>4514</v>
      </c>
      <c r="C2258" s="8" t="n">
        <v>3106</v>
      </c>
      <c r="D2258" s="5" t="n">
        <v>9.95</v>
      </c>
      <c r="E2258" s="5" t="n">
        <v>37.98</v>
      </c>
      <c r="F2258" s="6" t="n">
        <v>0.701</v>
      </c>
      <c r="G2258" s="7" t="n">
        <v>0</v>
      </c>
    </row>
    <row r="2259" customFormat="false" ht="15" hidden="false" customHeight="false" outlineLevel="0" collapsed="false">
      <c r="A2259" s="4" t="s">
        <v>4515</v>
      </c>
      <c r="B2259" s="5" t="s">
        <v>4516</v>
      </c>
      <c r="C2259" s="8" t="n">
        <v>2556</v>
      </c>
      <c r="D2259" s="5" t="n">
        <v>13.48</v>
      </c>
      <c r="E2259" s="5" t="n">
        <v>41.59</v>
      </c>
      <c r="F2259" s="6" t="n">
        <v>0.681</v>
      </c>
      <c r="G2259" s="7" t="n">
        <v>0</v>
      </c>
    </row>
    <row r="2260" customFormat="false" ht="15" hidden="false" customHeight="false" outlineLevel="0" collapsed="false">
      <c r="A2260" s="4" t="s">
        <v>4517</v>
      </c>
      <c r="B2260" s="5" t="s">
        <v>4518</v>
      </c>
      <c r="C2260" s="5" t="n">
        <v>412</v>
      </c>
      <c r="D2260" s="5" t="n">
        <v>15.84</v>
      </c>
      <c r="E2260" s="5" t="n">
        <v>45.04</v>
      </c>
      <c r="F2260" s="6" t="n">
        <v>0.701</v>
      </c>
      <c r="G2260" s="7" t="n">
        <v>0.002</v>
      </c>
    </row>
    <row r="2261" customFormat="false" ht="15" hidden="false" customHeight="false" outlineLevel="0" collapsed="false">
      <c r="A2261" s="4" t="s">
        <v>4519</v>
      </c>
      <c r="B2261" s="5" t="s">
        <v>4520</v>
      </c>
      <c r="C2261" s="5" t="n">
        <v>67</v>
      </c>
      <c r="D2261" s="5" t="n">
        <v>20.58</v>
      </c>
      <c r="E2261" s="5" t="n">
        <v>42.96</v>
      </c>
      <c r="F2261" s="6" t="n">
        <v>0.746</v>
      </c>
      <c r="G2261" s="7" t="n">
        <v>0</v>
      </c>
    </row>
    <row r="2262" customFormat="false" ht="15" hidden="false" customHeight="false" outlineLevel="0" collapsed="false">
      <c r="A2262" s="4" t="s">
        <v>4521</v>
      </c>
      <c r="B2262" s="5" t="s">
        <v>4522</v>
      </c>
      <c r="C2262" s="8" t="n">
        <v>3767</v>
      </c>
      <c r="D2262" s="5" t="n">
        <v>0.87</v>
      </c>
      <c r="E2262" s="5" t="n">
        <v>33.59</v>
      </c>
      <c r="F2262" s="6" t="n">
        <v>0.651</v>
      </c>
      <c r="G2262" s="7" t="n">
        <v>0.001</v>
      </c>
    </row>
    <row r="2263" customFormat="false" ht="15" hidden="false" customHeight="false" outlineLevel="0" collapsed="false">
      <c r="A2263" s="4" t="s">
        <v>4523</v>
      </c>
      <c r="B2263" s="5" t="s">
        <v>4524</v>
      </c>
      <c r="C2263" s="5" t="n">
        <v>109</v>
      </c>
      <c r="D2263" s="5" t="n">
        <v>5.1</v>
      </c>
      <c r="E2263" s="5" t="n">
        <v>39.91</v>
      </c>
      <c r="F2263" s="6" t="n">
        <v>0.716</v>
      </c>
      <c r="G2263" s="7" t="n">
        <v>0.009</v>
      </c>
    </row>
    <row r="2264" customFormat="false" ht="15" hidden="false" customHeight="false" outlineLevel="0" collapsed="false">
      <c r="A2264" s="4" t="s">
        <v>4525</v>
      </c>
      <c r="B2264" s="5" t="s">
        <v>4526</v>
      </c>
      <c r="C2264" s="5" t="n">
        <v>64</v>
      </c>
      <c r="D2264" s="5" t="n">
        <v>9.14</v>
      </c>
      <c r="E2264" s="5" t="n">
        <v>55.81</v>
      </c>
      <c r="F2264" s="6" t="n">
        <v>0.594</v>
      </c>
      <c r="G2264" s="7" t="n">
        <v>0.016</v>
      </c>
    </row>
    <row r="2265" customFormat="false" ht="15" hidden="false" customHeight="false" outlineLevel="0" collapsed="false">
      <c r="A2265" s="4" t="s">
        <v>4527</v>
      </c>
      <c r="B2265" s="5" t="s">
        <v>4528</v>
      </c>
      <c r="C2265" s="5" t="n">
        <v>57</v>
      </c>
      <c r="D2265" s="5" t="n">
        <v>14.07</v>
      </c>
      <c r="E2265" s="5" t="n">
        <v>55.23</v>
      </c>
      <c r="F2265" s="6" t="n">
        <v>0.649</v>
      </c>
      <c r="G2265" s="7" t="n">
        <v>0.053</v>
      </c>
    </row>
    <row r="2266" customFormat="false" ht="15" hidden="false" customHeight="false" outlineLevel="0" collapsed="false">
      <c r="A2266" s="4" t="s">
        <v>4529</v>
      </c>
      <c r="B2266" s="5" t="s">
        <v>4530</v>
      </c>
      <c r="C2266" s="8" t="n">
        <v>54679</v>
      </c>
      <c r="D2266" s="5" t="n">
        <v>0.11</v>
      </c>
      <c r="E2266" s="5" t="n">
        <v>49.72</v>
      </c>
      <c r="F2266" s="6" t="n">
        <v>0.658</v>
      </c>
      <c r="G2266" s="7" t="n">
        <v>0</v>
      </c>
    </row>
    <row r="2267" customFormat="false" ht="15" hidden="false" customHeight="false" outlineLevel="0" collapsed="false">
      <c r="A2267" s="4" t="s">
        <v>4531</v>
      </c>
      <c r="B2267" s="5" t="s">
        <v>4532</v>
      </c>
      <c r="C2267" s="8" t="n">
        <v>25126</v>
      </c>
      <c r="D2267" s="5" t="n">
        <v>9.12</v>
      </c>
      <c r="E2267" s="5" t="n">
        <v>46.86</v>
      </c>
      <c r="F2267" s="6" t="n">
        <v>0.785</v>
      </c>
      <c r="G2267" s="7" t="n">
        <v>0</v>
      </c>
    </row>
    <row r="2268" customFormat="false" ht="15" hidden="false" customHeight="false" outlineLevel="0" collapsed="false">
      <c r="A2268" s="4" t="s">
        <v>4533</v>
      </c>
      <c r="B2268" s="5" t="s">
        <v>4534</v>
      </c>
      <c r="C2268" s="8" t="n">
        <v>14654</v>
      </c>
      <c r="D2268" s="5" t="n">
        <v>11.58</v>
      </c>
      <c r="E2268" s="5" t="n">
        <v>49.76</v>
      </c>
      <c r="F2268" s="6" t="n">
        <v>0.755</v>
      </c>
      <c r="G2268" s="7" t="n">
        <v>0.001</v>
      </c>
    </row>
    <row r="2269" customFormat="false" ht="15" hidden="false" customHeight="false" outlineLevel="0" collapsed="false">
      <c r="A2269" s="4" t="s">
        <v>4535</v>
      </c>
      <c r="B2269" s="5" t="s">
        <v>4536</v>
      </c>
      <c r="C2269" s="8" t="n">
        <v>3427</v>
      </c>
      <c r="D2269" s="5" t="n">
        <v>14.04</v>
      </c>
      <c r="E2269" s="5" t="n">
        <v>55.45</v>
      </c>
      <c r="F2269" s="6" t="n">
        <v>0.754</v>
      </c>
      <c r="G2269" s="7" t="n">
        <v>0.003</v>
      </c>
    </row>
    <row r="2270" customFormat="false" ht="15" hidden="false" customHeight="false" outlineLevel="0" collapsed="false">
      <c r="A2270" s="4" t="s">
        <v>4537</v>
      </c>
      <c r="B2270" s="5" t="s">
        <v>4538</v>
      </c>
      <c r="C2270" s="5" t="n">
        <v>818</v>
      </c>
      <c r="D2270" s="5" t="n">
        <v>19.63</v>
      </c>
      <c r="E2270" s="5" t="n">
        <v>55.5</v>
      </c>
      <c r="F2270" s="6" t="n">
        <v>0.878</v>
      </c>
      <c r="G2270" s="7" t="n">
        <v>0.028</v>
      </c>
    </row>
    <row r="2271" customFormat="false" ht="15" hidden="false" customHeight="false" outlineLevel="0" collapsed="false">
      <c r="A2271" s="4" t="s">
        <v>4539</v>
      </c>
      <c r="B2271" s="5" t="s">
        <v>4540</v>
      </c>
      <c r="C2271" s="8" t="n">
        <v>91452</v>
      </c>
      <c r="D2271" s="5" t="n">
        <v>0.77</v>
      </c>
      <c r="E2271" s="5" t="n">
        <v>44.73</v>
      </c>
      <c r="F2271" s="6" t="n">
        <v>0.718</v>
      </c>
      <c r="G2271" s="7" t="n">
        <v>0</v>
      </c>
    </row>
    <row r="2272" customFormat="false" ht="15" hidden="false" customHeight="false" outlineLevel="0" collapsed="false">
      <c r="A2272" s="4" t="s">
        <v>4541</v>
      </c>
      <c r="B2272" s="5" t="s">
        <v>4542</v>
      </c>
      <c r="C2272" s="5" t="n">
        <v>900</v>
      </c>
      <c r="D2272" s="5" t="n">
        <v>6.14</v>
      </c>
      <c r="E2272" s="5" t="n">
        <v>57.87</v>
      </c>
      <c r="F2272" s="6" t="n">
        <v>0.729</v>
      </c>
      <c r="G2272" s="7" t="n">
        <v>0.001</v>
      </c>
    </row>
    <row r="2273" customFormat="false" ht="15" hidden="false" customHeight="false" outlineLevel="0" collapsed="false">
      <c r="A2273" s="4" t="s">
        <v>4543</v>
      </c>
      <c r="B2273" s="5" t="s">
        <v>4544</v>
      </c>
      <c r="C2273" s="5" t="n">
        <v>486</v>
      </c>
      <c r="D2273" s="5" t="n">
        <v>12.09</v>
      </c>
      <c r="E2273" s="5" t="n">
        <v>62.91</v>
      </c>
      <c r="F2273" s="6" t="n">
        <v>0.73</v>
      </c>
      <c r="G2273" s="7" t="n">
        <v>0.004</v>
      </c>
    </row>
    <row r="2274" customFormat="false" ht="15" hidden="false" customHeight="false" outlineLevel="0" collapsed="false">
      <c r="A2274" s="4" t="s">
        <v>4545</v>
      </c>
      <c r="B2274" s="5" t="s">
        <v>4546</v>
      </c>
      <c r="C2274" s="5" t="n">
        <v>197</v>
      </c>
      <c r="D2274" s="5" t="n">
        <v>15.44</v>
      </c>
      <c r="E2274" s="5" t="n">
        <v>56.13</v>
      </c>
      <c r="F2274" s="6" t="n">
        <v>0.827</v>
      </c>
      <c r="G2274" s="7" t="n">
        <v>0.036</v>
      </c>
    </row>
    <row r="2275" customFormat="false" ht="22.5" hidden="false" customHeight="false" outlineLevel="0" collapsed="false">
      <c r="A2275" s="4" t="s">
        <v>4547</v>
      </c>
      <c r="B2275" s="5" t="s">
        <v>4548</v>
      </c>
      <c r="C2275" s="8" t="n">
        <v>5398</v>
      </c>
      <c r="D2275" s="5" t="n">
        <v>0.37</v>
      </c>
      <c r="E2275" s="5" t="n">
        <v>46.71</v>
      </c>
      <c r="F2275" s="6" t="n">
        <v>0.709</v>
      </c>
      <c r="G2275" s="7" t="n">
        <v>0.001</v>
      </c>
    </row>
    <row r="2276" customFormat="false" ht="22.5" hidden="false" customHeight="false" outlineLevel="0" collapsed="false">
      <c r="A2276" s="4" t="s">
        <v>4549</v>
      </c>
      <c r="B2276" s="5" t="s">
        <v>4550</v>
      </c>
      <c r="C2276" s="5" t="n">
        <v>755</v>
      </c>
      <c r="D2276" s="5" t="n">
        <v>5.26</v>
      </c>
      <c r="E2276" s="5" t="n">
        <v>42.55</v>
      </c>
      <c r="F2276" s="6" t="n">
        <v>0.703</v>
      </c>
      <c r="G2276" s="7" t="n">
        <v>0.004</v>
      </c>
    </row>
    <row r="2277" customFormat="false" ht="22.5" hidden="false" customHeight="false" outlineLevel="0" collapsed="false">
      <c r="A2277" s="4" t="s">
        <v>4551</v>
      </c>
      <c r="B2277" s="5" t="s">
        <v>4552</v>
      </c>
      <c r="C2277" s="5" t="n">
        <v>739</v>
      </c>
      <c r="D2277" s="5" t="n">
        <v>10.88</v>
      </c>
      <c r="E2277" s="5" t="n">
        <v>57.81</v>
      </c>
      <c r="F2277" s="6" t="n">
        <v>0.624</v>
      </c>
      <c r="G2277" s="7" t="n">
        <v>0.007</v>
      </c>
    </row>
    <row r="2278" customFormat="false" ht="22.5" hidden="false" customHeight="false" outlineLevel="0" collapsed="false">
      <c r="A2278" s="4" t="s">
        <v>4553</v>
      </c>
      <c r="B2278" s="5" t="s">
        <v>4554</v>
      </c>
      <c r="C2278" s="5" t="n">
        <v>669</v>
      </c>
      <c r="D2278" s="5" t="n">
        <v>20.11</v>
      </c>
      <c r="E2278" s="5" t="n">
        <v>65.21</v>
      </c>
      <c r="F2278" s="6" t="n">
        <v>0.664</v>
      </c>
      <c r="G2278" s="7" t="n">
        <v>0.013</v>
      </c>
    </row>
    <row r="2279" customFormat="false" ht="22.5" hidden="false" customHeight="false" outlineLevel="0" collapsed="false">
      <c r="A2279" s="4" t="s">
        <v>4555</v>
      </c>
      <c r="B2279" s="5" t="s">
        <v>4556</v>
      </c>
      <c r="C2279" s="5" t="n">
        <v>188</v>
      </c>
      <c r="D2279" s="5" t="n">
        <v>36.64</v>
      </c>
      <c r="E2279" s="5" t="n">
        <v>62.19</v>
      </c>
      <c r="F2279" s="6" t="n">
        <v>0.718</v>
      </c>
      <c r="G2279" s="7" t="n">
        <v>0.096</v>
      </c>
    </row>
    <row r="2280" customFormat="false" ht="22.5" hidden="false" customHeight="false" outlineLevel="0" collapsed="false">
      <c r="A2280" s="4" t="s">
        <v>4557</v>
      </c>
      <c r="B2280" s="5" t="s">
        <v>4558</v>
      </c>
      <c r="C2280" s="8" t="n">
        <v>1067</v>
      </c>
      <c r="D2280" s="5" t="n">
        <v>0</v>
      </c>
      <c r="E2280" s="5" t="n">
        <v>40.51</v>
      </c>
      <c r="F2280" s="6" t="n">
        <v>0.785</v>
      </c>
      <c r="G2280" s="7" t="n">
        <v>0</v>
      </c>
    </row>
    <row r="2281" customFormat="false" ht="15" hidden="false" customHeight="false" outlineLevel="0" collapsed="false">
      <c r="A2281" s="4" t="s">
        <v>4559</v>
      </c>
      <c r="B2281" s="5" t="s">
        <v>4560</v>
      </c>
      <c r="C2281" s="8" t="n">
        <v>1181</v>
      </c>
      <c r="D2281" s="5" t="n">
        <v>1.83</v>
      </c>
      <c r="E2281" s="5" t="n">
        <v>43.24</v>
      </c>
      <c r="F2281" s="6" t="n">
        <v>0.827</v>
      </c>
      <c r="G2281" s="7" t="n">
        <v>0</v>
      </c>
    </row>
    <row r="2282" customFormat="false" ht="15" hidden="false" customHeight="false" outlineLevel="0" collapsed="false">
      <c r="A2282" s="4" t="s">
        <v>4561</v>
      </c>
      <c r="B2282" s="5" t="s">
        <v>4562</v>
      </c>
      <c r="C2282" s="5" t="n">
        <v>123</v>
      </c>
      <c r="D2282" s="5" t="n">
        <v>6.96</v>
      </c>
      <c r="E2282" s="5" t="n">
        <v>40.48</v>
      </c>
      <c r="F2282" s="6" t="n">
        <v>0.772</v>
      </c>
      <c r="G2282" s="7" t="n">
        <v>0</v>
      </c>
    </row>
    <row r="2283" customFormat="false" ht="15" hidden="false" customHeight="false" outlineLevel="0" collapsed="false">
      <c r="A2283" s="4" t="s">
        <v>4563</v>
      </c>
      <c r="B2283" s="5" t="s">
        <v>4564</v>
      </c>
      <c r="C2283" s="5" t="n">
        <v>114</v>
      </c>
      <c r="D2283" s="5" t="n">
        <v>13.35</v>
      </c>
      <c r="E2283" s="5" t="n">
        <v>46.3</v>
      </c>
      <c r="F2283" s="6" t="n">
        <v>0.798</v>
      </c>
      <c r="G2283" s="7" t="n">
        <v>0.018</v>
      </c>
    </row>
    <row r="2284" customFormat="false" ht="15" hidden="false" customHeight="false" outlineLevel="0" collapsed="false">
      <c r="A2284" s="4" t="s">
        <v>4565</v>
      </c>
      <c r="B2284" s="5" t="s">
        <v>4566</v>
      </c>
      <c r="C2284" s="5" t="n">
        <v>27</v>
      </c>
      <c r="D2284" s="5" t="n">
        <v>25.96</v>
      </c>
      <c r="E2284" s="5" t="n">
        <v>57.59</v>
      </c>
      <c r="F2284" s="6" t="n">
        <v>0.481</v>
      </c>
      <c r="G2284" s="7" t="n">
        <v>0.074</v>
      </c>
    </row>
    <row r="2285" customFormat="false" ht="15" hidden="false" customHeight="false" outlineLevel="0" collapsed="false">
      <c r="A2285" s="4" t="s">
        <v>4567</v>
      </c>
      <c r="B2285" s="5" t="s">
        <v>4568</v>
      </c>
      <c r="C2285" s="8" t="n">
        <v>1065</v>
      </c>
      <c r="D2285" s="5" t="n">
        <v>0</v>
      </c>
      <c r="E2285" s="5" t="n">
        <v>48.04</v>
      </c>
      <c r="F2285" s="6" t="n">
        <v>0.539</v>
      </c>
      <c r="G2285" s="7" t="n">
        <v>0.014</v>
      </c>
    </row>
    <row r="2286" customFormat="false" ht="15" hidden="false" customHeight="false" outlineLevel="0" collapsed="false">
      <c r="A2286" s="4" t="s">
        <v>4569</v>
      </c>
      <c r="B2286" s="5" t="s">
        <v>4570</v>
      </c>
      <c r="C2286" s="8" t="n">
        <v>2884</v>
      </c>
      <c r="D2286" s="5" t="n">
        <v>2.53</v>
      </c>
      <c r="E2286" s="5" t="n">
        <v>45.34</v>
      </c>
      <c r="F2286" s="6" t="n">
        <v>0.633</v>
      </c>
      <c r="G2286" s="7" t="n">
        <v>0.011</v>
      </c>
    </row>
    <row r="2287" customFormat="false" ht="15" hidden="false" customHeight="false" outlineLevel="0" collapsed="false">
      <c r="A2287" s="4" t="s">
        <v>4571</v>
      </c>
      <c r="B2287" s="5" t="s">
        <v>4572</v>
      </c>
      <c r="C2287" s="8" t="n">
        <v>1574</v>
      </c>
      <c r="D2287" s="5" t="n">
        <v>6.96</v>
      </c>
      <c r="E2287" s="5" t="n">
        <v>55.32</v>
      </c>
      <c r="F2287" s="6" t="n">
        <v>0.592</v>
      </c>
      <c r="G2287" s="7" t="n">
        <v>0.01</v>
      </c>
    </row>
    <row r="2288" customFormat="false" ht="15" hidden="false" customHeight="false" outlineLevel="0" collapsed="false">
      <c r="A2288" s="4" t="s">
        <v>4573</v>
      </c>
      <c r="B2288" s="5" t="s">
        <v>4574</v>
      </c>
      <c r="C2288" s="8" t="n">
        <v>3047</v>
      </c>
      <c r="D2288" s="5" t="n">
        <v>13</v>
      </c>
      <c r="E2288" s="5" t="n">
        <v>63.98</v>
      </c>
      <c r="F2288" s="6" t="n">
        <v>0.562</v>
      </c>
      <c r="G2288" s="7" t="n">
        <v>0.016</v>
      </c>
    </row>
    <row r="2289" customFormat="false" ht="15" hidden="false" customHeight="false" outlineLevel="0" collapsed="false">
      <c r="A2289" s="4" t="s">
        <v>4575</v>
      </c>
      <c r="B2289" s="5" t="s">
        <v>4576</v>
      </c>
      <c r="C2289" s="8" t="n">
        <v>1392</v>
      </c>
      <c r="D2289" s="5" t="n">
        <v>26.32</v>
      </c>
      <c r="E2289" s="5" t="n">
        <v>63.17</v>
      </c>
      <c r="F2289" s="6" t="n">
        <v>0.611</v>
      </c>
      <c r="G2289" s="7" t="n">
        <v>0.104</v>
      </c>
    </row>
    <row r="2290" customFormat="false" ht="22.5" hidden="false" customHeight="false" outlineLevel="0" collapsed="false">
      <c r="A2290" s="4" t="s">
        <v>4577</v>
      </c>
      <c r="B2290" s="5" t="s">
        <v>4578</v>
      </c>
      <c r="C2290" s="5" t="n">
        <v>740</v>
      </c>
      <c r="D2290" s="5" t="n">
        <v>0</v>
      </c>
      <c r="E2290" s="5" t="n">
        <v>41.82</v>
      </c>
      <c r="F2290" s="6" t="n">
        <v>0.796</v>
      </c>
      <c r="G2290" s="7" t="n">
        <v>0</v>
      </c>
    </row>
    <row r="2291" customFormat="false" ht="22.5" hidden="false" customHeight="false" outlineLevel="0" collapsed="false">
      <c r="A2291" s="4" t="s">
        <v>4579</v>
      </c>
      <c r="B2291" s="5" t="s">
        <v>4580</v>
      </c>
      <c r="C2291" s="5" t="n">
        <v>919</v>
      </c>
      <c r="D2291" s="5" t="n">
        <v>1.94</v>
      </c>
      <c r="E2291" s="5" t="n">
        <v>40.05</v>
      </c>
      <c r="F2291" s="6" t="n">
        <v>0.799</v>
      </c>
      <c r="G2291" s="7" t="n">
        <v>0</v>
      </c>
    </row>
    <row r="2292" customFormat="false" ht="22.5" hidden="false" customHeight="false" outlineLevel="0" collapsed="false">
      <c r="A2292" s="4" t="s">
        <v>4581</v>
      </c>
      <c r="B2292" s="5" t="s">
        <v>4582</v>
      </c>
      <c r="C2292" s="5" t="n">
        <v>126</v>
      </c>
      <c r="D2292" s="5" t="n">
        <v>10.91</v>
      </c>
      <c r="E2292" s="5" t="n">
        <v>50.51</v>
      </c>
      <c r="F2292" s="6" t="n">
        <v>0.754</v>
      </c>
      <c r="G2292" s="7" t="n">
        <v>0</v>
      </c>
    </row>
    <row r="2293" customFormat="false" ht="22.5" hidden="false" customHeight="false" outlineLevel="0" collapsed="false">
      <c r="A2293" s="4" t="s">
        <v>4583</v>
      </c>
      <c r="B2293" s="5" t="s">
        <v>4584</v>
      </c>
      <c r="C2293" s="5" t="n">
        <v>210</v>
      </c>
      <c r="D2293" s="5" t="n">
        <v>20.9</v>
      </c>
      <c r="E2293" s="5" t="n">
        <v>53.96</v>
      </c>
      <c r="F2293" s="6" t="n">
        <v>0.714</v>
      </c>
      <c r="G2293" s="7" t="n">
        <v>0.005</v>
      </c>
    </row>
    <row r="2294" customFormat="false" ht="22.5" hidden="false" customHeight="false" outlineLevel="0" collapsed="false">
      <c r="A2294" s="4" t="s">
        <v>4585</v>
      </c>
      <c r="B2294" s="5" t="s">
        <v>4586</v>
      </c>
      <c r="C2294" s="5" t="n">
        <v>120</v>
      </c>
      <c r="D2294" s="5" t="n">
        <v>37.89</v>
      </c>
      <c r="E2294" s="5" t="n">
        <v>50.87</v>
      </c>
      <c r="F2294" s="6" t="n">
        <v>0.75</v>
      </c>
      <c r="G2294" s="7" t="n">
        <v>0.025</v>
      </c>
    </row>
    <row r="2295" customFormat="false" ht="22.5" hidden="false" customHeight="false" outlineLevel="0" collapsed="false">
      <c r="A2295" s="4" t="s">
        <v>4587</v>
      </c>
      <c r="B2295" s="5" t="s">
        <v>4588</v>
      </c>
      <c r="C2295" s="8" t="n">
        <v>1026</v>
      </c>
      <c r="D2295" s="5" t="n">
        <v>0</v>
      </c>
      <c r="E2295" s="5" t="n">
        <v>39.03</v>
      </c>
      <c r="F2295" s="6" t="n">
        <v>0.587</v>
      </c>
      <c r="G2295" s="7" t="n">
        <v>0.013</v>
      </c>
    </row>
    <row r="2296" customFormat="false" ht="22.5" hidden="false" customHeight="false" outlineLevel="0" collapsed="false">
      <c r="A2296" s="4" t="s">
        <v>4589</v>
      </c>
      <c r="B2296" s="5" t="s">
        <v>4590</v>
      </c>
      <c r="C2296" s="8" t="n">
        <v>6402</v>
      </c>
      <c r="D2296" s="5" t="n">
        <v>0.73</v>
      </c>
      <c r="E2296" s="5" t="n">
        <v>11.1</v>
      </c>
      <c r="F2296" s="6" t="n">
        <v>0.356</v>
      </c>
      <c r="G2296" s="7" t="n">
        <v>0</v>
      </c>
    </row>
    <row r="2297" customFormat="false" ht="22.5" hidden="false" customHeight="false" outlineLevel="0" collapsed="false">
      <c r="A2297" s="4" t="s">
        <v>4591</v>
      </c>
      <c r="B2297" s="5" t="s">
        <v>4592</v>
      </c>
      <c r="C2297" s="8" t="n">
        <v>4808</v>
      </c>
      <c r="D2297" s="5" t="n">
        <v>4.47</v>
      </c>
      <c r="E2297" s="5" t="n">
        <v>13.95</v>
      </c>
      <c r="F2297" s="6" t="n">
        <v>0.189</v>
      </c>
      <c r="G2297" s="7" t="n">
        <v>0</v>
      </c>
    </row>
    <row r="2298" customFormat="false" ht="22.5" hidden="false" customHeight="false" outlineLevel="0" collapsed="false">
      <c r="A2298" s="4" t="s">
        <v>4593</v>
      </c>
      <c r="B2298" s="5" t="s">
        <v>4594</v>
      </c>
      <c r="C2298" s="8" t="n">
        <v>1052</v>
      </c>
      <c r="D2298" s="5" t="n">
        <v>7.93</v>
      </c>
      <c r="E2298" s="5" t="n">
        <v>13.83</v>
      </c>
      <c r="F2298" s="6" t="n">
        <v>0.157</v>
      </c>
      <c r="G2298" s="7" t="n">
        <v>0</v>
      </c>
    </row>
    <row r="2299" customFormat="false" ht="22.5" hidden="false" customHeight="false" outlineLevel="0" collapsed="false">
      <c r="A2299" s="4" t="s">
        <v>4595</v>
      </c>
      <c r="B2299" s="5" t="s">
        <v>4596</v>
      </c>
      <c r="C2299" s="5" t="n">
        <v>200</v>
      </c>
      <c r="D2299" s="5" t="n">
        <v>10.27</v>
      </c>
      <c r="E2299" s="5" t="n">
        <v>14.04</v>
      </c>
      <c r="F2299" s="6" t="n">
        <v>0.175</v>
      </c>
      <c r="G2299" s="7" t="n">
        <v>0</v>
      </c>
    </row>
    <row r="2300" customFormat="false" ht="22.5" hidden="false" customHeight="false" outlineLevel="0" collapsed="false">
      <c r="A2300" s="4" t="s">
        <v>4597</v>
      </c>
      <c r="B2300" s="5" t="s">
        <v>4598</v>
      </c>
      <c r="C2300" s="5" t="n">
        <v>20</v>
      </c>
      <c r="D2300" s="5" t="n">
        <v>11.05</v>
      </c>
      <c r="E2300" s="5" t="n">
        <v>13.11</v>
      </c>
      <c r="F2300" s="6" t="n">
        <v>0.35</v>
      </c>
      <c r="G2300" s="7" t="n">
        <v>0</v>
      </c>
    </row>
    <row r="2301" customFormat="false" ht="22.5" hidden="false" customHeight="false" outlineLevel="0" collapsed="false">
      <c r="A2301" s="4" t="s">
        <v>4599</v>
      </c>
      <c r="B2301" s="5" t="s">
        <v>4600</v>
      </c>
      <c r="C2301" s="8" t="n">
        <v>1551</v>
      </c>
      <c r="D2301" s="5" t="n">
        <v>0</v>
      </c>
      <c r="E2301" s="5" t="n">
        <v>7.2</v>
      </c>
      <c r="F2301" s="6" t="n">
        <v>0.589</v>
      </c>
      <c r="G2301" s="7" t="n">
        <v>0</v>
      </c>
    </row>
    <row r="2302" customFormat="false" ht="15" hidden="false" customHeight="false" outlineLevel="0" collapsed="false">
      <c r="A2302" s="4" t="s">
        <v>4601</v>
      </c>
      <c r="B2302" s="5" t="s">
        <v>4602</v>
      </c>
      <c r="C2302" s="8" t="n">
        <v>2245</v>
      </c>
      <c r="D2302" s="5" t="n">
        <v>1.19</v>
      </c>
      <c r="E2302" s="5" t="n">
        <v>7.38</v>
      </c>
      <c r="F2302" s="6" t="n">
        <v>0.573</v>
      </c>
      <c r="G2302" s="7" t="n">
        <v>0</v>
      </c>
    </row>
    <row r="2303" customFormat="false" ht="15" hidden="false" customHeight="false" outlineLevel="0" collapsed="false">
      <c r="A2303" s="4" t="s">
        <v>4603</v>
      </c>
      <c r="B2303" s="5" t="s">
        <v>4604</v>
      </c>
      <c r="C2303" s="5" t="n">
        <v>34</v>
      </c>
      <c r="D2303" s="5" t="n">
        <v>4.24</v>
      </c>
      <c r="E2303" s="5" t="n">
        <v>2.78</v>
      </c>
      <c r="F2303" s="6" t="n">
        <v>0.5</v>
      </c>
      <c r="G2303" s="7" t="n">
        <v>0</v>
      </c>
    </row>
    <row r="2304" customFormat="false" ht="22.5" hidden="false" customHeight="false" outlineLevel="0" collapsed="false">
      <c r="A2304" s="4" t="s">
        <v>4605</v>
      </c>
      <c r="B2304" s="5" t="s">
        <v>4606</v>
      </c>
      <c r="C2304" s="8" t="n">
        <v>8847</v>
      </c>
      <c r="D2304" s="5" t="n">
        <v>0.58</v>
      </c>
      <c r="E2304" s="5" t="n">
        <v>51.12</v>
      </c>
      <c r="F2304" s="6" t="n">
        <v>0.509</v>
      </c>
      <c r="G2304" s="7" t="n">
        <v>0.001</v>
      </c>
    </row>
    <row r="2305" customFormat="false" ht="15" hidden="false" customHeight="false" outlineLevel="0" collapsed="false">
      <c r="A2305" s="4" t="s">
        <v>4607</v>
      </c>
      <c r="B2305" s="5" t="s">
        <v>4608</v>
      </c>
      <c r="C2305" s="8" t="n">
        <v>1068</v>
      </c>
      <c r="D2305" s="5" t="n">
        <v>2.49</v>
      </c>
      <c r="E2305" s="5" t="n">
        <v>55.98</v>
      </c>
      <c r="F2305" s="6" t="n">
        <v>0.444</v>
      </c>
      <c r="G2305" s="7" t="n">
        <v>0.004</v>
      </c>
    </row>
    <row r="2306" customFormat="false" ht="15" hidden="false" customHeight="false" outlineLevel="0" collapsed="false">
      <c r="A2306" s="4" t="s">
        <v>4609</v>
      </c>
      <c r="B2306" s="5" t="s">
        <v>4610</v>
      </c>
      <c r="C2306" s="5" t="n">
        <v>408</v>
      </c>
      <c r="D2306" s="5" t="n">
        <v>4.95</v>
      </c>
      <c r="E2306" s="5" t="n">
        <v>62.53</v>
      </c>
      <c r="F2306" s="6" t="n">
        <v>0.419</v>
      </c>
      <c r="G2306" s="7" t="n">
        <v>0.005</v>
      </c>
    </row>
    <row r="2307" customFormat="false" ht="15" hidden="false" customHeight="false" outlineLevel="0" collapsed="false">
      <c r="A2307" s="4" t="s">
        <v>4611</v>
      </c>
      <c r="B2307" s="5" t="s">
        <v>4612</v>
      </c>
      <c r="C2307" s="5" t="n">
        <v>195</v>
      </c>
      <c r="D2307" s="5" t="n">
        <v>8.68</v>
      </c>
      <c r="E2307" s="5" t="n">
        <v>65.16</v>
      </c>
      <c r="F2307" s="6" t="n">
        <v>0.436</v>
      </c>
      <c r="G2307" s="7" t="n">
        <v>0.041</v>
      </c>
    </row>
    <row r="2308" customFormat="false" ht="15" hidden="false" customHeight="false" outlineLevel="0" collapsed="false">
      <c r="A2308" s="4" t="s">
        <v>4613</v>
      </c>
      <c r="B2308" s="5" t="s">
        <v>4614</v>
      </c>
      <c r="C2308" s="5" t="n">
        <v>70</v>
      </c>
      <c r="D2308" s="5" t="n">
        <v>13.39</v>
      </c>
      <c r="E2308" s="5" t="n">
        <v>66.06</v>
      </c>
      <c r="F2308" s="6" t="n">
        <v>0.529</v>
      </c>
      <c r="G2308" s="7" t="n">
        <v>0.143</v>
      </c>
    </row>
    <row r="2309" customFormat="false" ht="15" hidden="false" customHeight="false" outlineLevel="0" collapsed="false">
      <c r="A2309" s="4" t="s">
        <v>4615</v>
      </c>
      <c r="B2309" s="5" t="s">
        <v>4616</v>
      </c>
      <c r="C2309" s="8" t="n">
        <v>1489</v>
      </c>
      <c r="D2309" s="5" t="n">
        <v>1.01</v>
      </c>
      <c r="E2309" s="5" t="n">
        <v>7.2</v>
      </c>
      <c r="F2309" s="6" t="n">
        <v>0.586</v>
      </c>
      <c r="G2309" s="7" t="n">
        <v>0.003</v>
      </c>
    </row>
    <row r="2310" customFormat="false" ht="15" hidden="false" customHeight="false" outlineLevel="0" collapsed="false">
      <c r="A2310" s="4" t="s">
        <v>4617</v>
      </c>
      <c r="B2310" s="5" t="s">
        <v>4618</v>
      </c>
      <c r="C2310" s="5" t="n">
        <v>63</v>
      </c>
      <c r="D2310" s="5" t="n">
        <v>5.52</v>
      </c>
      <c r="E2310" s="5" t="n">
        <v>10.48</v>
      </c>
      <c r="F2310" s="6" t="n">
        <v>0.571</v>
      </c>
      <c r="G2310" s="7" t="n">
        <v>0</v>
      </c>
    </row>
    <row r="2311" customFormat="false" ht="15" hidden="false" customHeight="false" outlineLevel="0" collapsed="false">
      <c r="A2311" s="4" t="s">
        <v>4619</v>
      </c>
      <c r="B2311" s="5" t="s">
        <v>4620</v>
      </c>
      <c r="C2311" s="8" t="n">
        <v>3383</v>
      </c>
      <c r="D2311" s="5" t="n">
        <v>0.59</v>
      </c>
      <c r="E2311" s="5" t="n">
        <v>55.32</v>
      </c>
      <c r="F2311" s="6" t="n">
        <v>0.606</v>
      </c>
      <c r="G2311" s="7" t="n">
        <v>0.014</v>
      </c>
    </row>
    <row r="2312" customFormat="false" ht="15" hidden="false" customHeight="false" outlineLevel="0" collapsed="false">
      <c r="A2312" s="4" t="s">
        <v>4621</v>
      </c>
      <c r="B2312" s="5" t="s">
        <v>4622</v>
      </c>
      <c r="C2312" s="5" t="n">
        <v>925</v>
      </c>
      <c r="D2312" s="5" t="n">
        <v>2.97</v>
      </c>
      <c r="E2312" s="5" t="n">
        <v>55.03</v>
      </c>
      <c r="F2312" s="6" t="n">
        <v>0.61</v>
      </c>
      <c r="G2312" s="7" t="n">
        <v>0.011</v>
      </c>
    </row>
    <row r="2313" customFormat="false" ht="15" hidden="false" customHeight="false" outlineLevel="0" collapsed="false">
      <c r="A2313" s="4" t="s">
        <v>4623</v>
      </c>
      <c r="B2313" s="5" t="s">
        <v>4624</v>
      </c>
      <c r="C2313" s="5" t="n">
        <v>939</v>
      </c>
      <c r="D2313" s="5" t="n">
        <v>6.66</v>
      </c>
      <c r="E2313" s="5" t="n">
        <v>68.71</v>
      </c>
      <c r="F2313" s="6" t="n">
        <v>0.508</v>
      </c>
      <c r="G2313" s="7" t="n">
        <v>0.007</v>
      </c>
    </row>
    <row r="2314" customFormat="false" ht="15" hidden="false" customHeight="false" outlineLevel="0" collapsed="false">
      <c r="A2314" s="4" t="s">
        <v>4625</v>
      </c>
      <c r="B2314" s="5" t="s">
        <v>4626</v>
      </c>
      <c r="C2314" s="5" t="n">
        <v>719</v>
      </c>
      <c r="D2314" s="5" t="n">
        <v>10.92</v>
      </c>
      <c r="E2314" s="5" t="n">
        <v>76.49</v>
      </c>
      <c r="F2314" s="6" t="n">
        <v>0.449</v>
      </c>
      <c r="G2314" s="7" t="n">
        <v>0.026</v>
      </c>
    </row>
    <row r="2315" customFormat="false" ht="15" hidden="false" customHeight="false" outlineLevel="0" collapsed="false">
      <c r="A2315" s="4" t="s">
        <v>4627</v>
      </c>
      <c r="B2315" s="5" t="s">
        <v>4628</v>
      </c>
      <c r="C2315" s="5" t="n">
        <v>168</v>
      </c>
      <c r="D2315" s="5" t="n">
        <v>17.01</v>
      </c>
      <c r="E2315" s="5" t="n">
        <v>72.57</v>
      </c>
      <c r="F2315" s="6" t="n">
        <v>0.518</v>
      </c>
      <c r="G2315" s="7" t="n">
        <v>0.107</v>
      </c>
    </row>
    <row r="2316" customFormat="false" ht="22.5" hidden="false" customHeight="false" outlineLevel="0" collapsed="false">
      <c r="A2316" s="4" t="s">
        <v>4629</v>
      </c>
      <c r="B2316" s="5" t="s">
        <v>4630</v>
      </c>
      <c r="C2316" s="8" t="n">
        <v>54757</v>
      </c>
      <c r="D2316" s="5" t="n">
        <v>0.77</v>
      </c>
      <c r="E2316" s="5" t="n">
        <v>42.78</v>
      </c>
      <c r="F2316" s="6" t="n">
        <v>0.385</v>
      </c>
      <c r="G2316" s="7" t="n">
        <v>0.002</v>
      </c>
    </row>
    <row r="2317" customFormat="false" ht="22.5" hidden="false" customHeight="false" outlineLevel="0" collapsed="false">
      <c r="A2317" s="4" t="s">
        <v>4631</v>
      </c>
      <c r="B2317" s="5" t="s">
        <v>4632</v>
      </c>
      <c r="C2317" s="8" t="n">
        <v>11262</v>
      </c>
      <c r="D2317" s="5" t="n">
        <v>2.55</v>
      </c>
      <c r="E2317" s="5" t="n">
        <v>45.34</v>
      </c>
      <c r="F2317" s="6" t="n">
        <v>0.373</v>
      </c>
      <c r="G2317" s="7" t="n">
        <v>0.003</v>
      </c>
    </row>
    <row r="2318" customFormat="false" ht="22.5" hidden="false" customHeight="false" outlineLevel="0" collapsed="false">
      <c r="A2318" s="4" t="s">
        <v>4633</v>
      </c>
      <c r="B2318" s="5" t="s">
        <v>4634</v>
      </c>
      <c r="C2318" s="8" t="n">
        <v>3294</v>
      </c>
      <c r="D2318" s="5" t="n">
        <v>4.94</v>
      </c>
      <c r="E2318" s="5" t="n">
        <v>54.08</v>
      </c>
      <c r="F2318" s="6" t="n">
        <v>0.382</v>
      </c>
      <c r="G2318" s="7" t="n">
        <v>0.009</v>
      </c>
    </row>
    <row r="2319" customFormat="false" ht="22.5" hidden="false" customHeight="false" outlineLevel="0" collapsed="false">
      <c r="A2319" s="4" t="s">
        <v>4635</v>
      </c>
      <c r="B2319" s="5" t="s">
        <v>4636</v>
      </c>
      <c r="C2319" s="8" t="n">
        <v>4135</v>
      </c>
      <c r="D2319" s="5" t="n">
        <v>9.8</v>
      </c>
      <c r="E2319" s="5" t="n">
        <v>68.19</v>
      </c>
      <c r="F2319" s="6" t="n">
        <v>0.37</v>
      </c>
      <c r="G2319" s="7" t="n">
        <v>0.022</v>
      </c>
    </row>
    <row r="2320" customFormat="false" ht="22.5" hidden="false" customHeight="false" outlineLevel="0" collapsed="false">
      <c r="A2320" s="4" t="s">
        <v>4637</v>
      </c>
      <c r="B2320" s="5" t="s">
        <v>4638</v>
      </c>
      <c r="C2320" s="8" t="n">
        <v>1132</v>
      </c>
      <c r="D2320" s="5" t="n">
        <v>17.41</v>
      </c>
      <c r="E2320" s="5" t="n">
        <v>60.12</v>
      </c>
      <c r="F2320" s="6" t="n">
        <v>0.468</v>
      </c>
      <c r="G2320" s="7" t="n">
        <v>0.075</v>
      </c>
    </row>
    <row r="2321" customFormat="false" ht="15" hidden="false" customHeight="false" outlineLevel="0" collapsed="false">
      <c r="A2321" s="4" t="s">
        <v>4639</v>
      </c>
      <c r="B2321" s="5" t="s">
        <v>4640</v>
      </c>
      <c r="C2321" s="8" t="n">
        <v>2560</v>
      </c>
      <c r="D2321" s="5" t="n">
        <v>0.65</v>
      </c>
      <c r="E2321" s="5" t="n">
        <v>31.13</v>
      </c>
      <c r="F2321" s="6" t="n">
        <v>0.553</v>
      </c>
      <c r="G2321" s="7" t="n">
        <v>0.007</v>
      </c>
    </row>
    <row r="2322" customFormat="false" ht="15" hidden="false" customHeight="false" outlineLevel="0" collapsed="false">
      <c r="A2322" s="4" t="s">
        <v>4641</v>
      </c>
      <c r="B2322" s="5" t="s">
        <v>4642</v>
      </c>
      <c r="C2322" s="5" t="n">
        <v>369</v>
      </c>
      <c r="D2322" s="5" t="n">
        <v>2.76</v>
      </c>
      <c r="E2322" s="5" t="n">
        <v>32.61</v>
      </c>
      <c r="F2322" s="6" t="n">
        <v>0.507</v>
      </c>
      <c r="G2322" s="7" t="n">
        <v>0.008</v>
      </c>
    </row>
    <row r="2323" customFormat="false" ht="15" hidden="false" customHeight="false" outlineLevel="0" collapsed="false">
      <c r="A2323" s="4" t="s">
        <v>4643</v>
      </c>
      <c r="B2323" s="5" t="s">
        <v>4644</v>
      </c>
      <c r="C2323" s="5" t="n">
        <v>171</v>
      </c>
      <c r="D2323" s="5" t="n">
        <v>5.47</v>
      </c>
      <c r="E2323" s="5" t="n">
        <v>40.41</v>
      </c>
      <c r="F2323" s="6" t="n">
        <v>0.497</v>
      </c>
      <c r="G2323" s="7" t="n">
        <v>0.012</v>
      </c>
    </row>
    <row r="2324" customFormat="false" ht="15" hidden="false" customHeight="false" outlineLevel="0" collapsed="false">
      <c r="A2324" s="4" t="s">
        <v>4645</v>
      </c>
      <c r="B2324" s="5" t="s">
        <v>4646</v>
      </c>
      <c r="C2324" s="5" t="n">
        <v>115</v>
      </c>
      <c r="D2324" s="5" t="n">
        <v>9.81</v>
      </c>
      <c r="E2324" s="5" t="n">
        <v>60.46</v>
      </c>
      <c r="F2324" s="6" t="n">
        <v>0.496</v>
      </c>
      <c r="G2324" s="7" t="n">
        <v>0.026</v>
      </c>
    </row>
    <row r="2325" customFormat="false" ht="15" hidden="false" customHeight="false" outlineLevel="0" collapsed="false">
      <c r="A2325" s="4" t="s">
        <v>4647</v>
      </c>
      <c r="B2325" s="5" t="s">
        <v>4648</v>
      </c>
      <c r="C2325" s="5" t="n">
        <v>79</v>
      </c>
      <c r="D2325" s="5" t="n">
        <v>22.76</v>
      </c>
      <c r="E2325" s="5" t="n">
        <v>55.13</v>
      </c>
      <c r="F2325" s="6" t="n">
        <v>0.557</v>
      </c>
      <c r="G2325" s="7" t="n">
        <v>0.025</v>
      </c>
    </row>
    <row r="2326" customFormat="false" ht="15" hidden="false" customHeight="false" outlineLevel="0" collapsed="false">
      <c r="A2326" s="4" t="s">
        <v>4649</v>
      </c>
      <c r="B2326" s="5" t="s">
        <v>4650</v>
      </c>
      <c r="C2326" s="8" t="n">
        <v>6838</v>
      </c>
      <c r="D2326" s="5" t="n">
        <v>0.62</v>
      </c>
      <c r="E2326" s="5" t="n">
        <v>39.67</v>
      </c>
      <c r="F2326" s="6" t="n">
        <v>0.581</v>
      </c>
      <c r="G2326" s="7" t="n">
        <v>0.002</v>
      </c>
    </row>
    <row r="2327" customFormat="false" ht="15" hidden="false" customHeight="false" outlineLevel="0" collapsed="false">
      <c r="A2327" s="4" t="s">
        <v>4651</v>
      </c>
      <c r="B2327" s="5" t="s">
        <v>4652</v>
      </c>
      <c r="C2327" s="5" t="n">
        <v>133</v>
      </c>
      <c r="D2327" s="5" t="n">
        <v>4.14</v>
      </c>
      <c r="E2327" s="5" t="n">
        <v>54.09</v>
      </c>
      <c r="F2327" s="6" t="n">
        <v>0.541</v>
      </c>
      <c r="G2327" s="7" t="n">
        <v>0.015</v>
      </c>
    </row>
    <row r="2328" customFormat="false" ht="15" hidden="false" customHeight="false" outlineLevel="0" collapsed="false">
      <c r="A2328" s="4" t="s">
        <v>4653</v>
      </c>
      <c r="B2328" s="5" t="s">
        <v>4654</v>
      </c>
      <c r="C2328" s="5" t="n">
        <v>156</v>
      </c>
      <c r="D2328" s="5" t="n">
        <v>9.93</v>
      </c>
      <c r="E2328" s="5" t="n">
        <v>67.98</v>
      </c>
      <c r="F2328" s="6" t="n">
        <v>0.571</v>
      </c>
      <c r="G2328" s="7" t="n">
        <v>0.013</v>
      </c>
    </row>
    <row r="2329" customFormat="false" ht="15" hidden="false" customHeight="false" outlineLevel="0" collapsed="false">
      <c r="A2329" s="4" t="s">
        <v>4655</v>
      </c>
      <c r="B2329" s="5" t="s">
        <v>4656</v>
      </c>
      <c r="C2329" s="5" t="n">
        <v>37</v>
      </c>
      <c r="D2329" s="5" t="n">
        <v>13.05</v>
      </c>
      <c r="E2329" s="5" t="n">
        <v>66.43</v>
      </c>
      <c r="F2329" s="6" t="n">
        <v>0.459</v>
      </c>
      <c r="G2329" s="7" t="n">
        <v>0.162</v>
      </c>
    </row>
    <row r="2330" customFormat="false" ht="15" hidden="false" customHeight="false" outlineLevel="0" collapsed="false">
      <c r="A2330" s="4" t="s">
        <v>4657</v>
      </c>
      <c r="B2330" s="5" t="s">
        <v>4658</v>
      </c>
      <c r="C2330" s="5" t="n">
        <v>965</v>
      </c>
      <c r="D2330" s="5" t="n">
        <v>1.79</v>
      </c>
      <c r="E2330" s="5" t="n">
        <v>21.08</v>
      </c>
      <c r="F2330" s="6" t="n">
        <v>0.252</v>
      </c>
      <c r="G2330" s="7" t="n">
        <v>0.001</v>
      </c>
    </row>
    <row r="2331" customFormat="false" ht="15" hidden="false" customHeight="false" outlineLevel="0" collapsed="false">
      <c r="A2331" s="4" t="s">
        <v>4659</v>
      </c>
      <c r="B2331" s="5" t="s">
        <v>4660</v>
      </c>
      <c r="C2331" s="5" t="n">
        <v>273</v>
      </c>
      <c r="D2331" s="5" t="n">
        <v>8.21</v>
      </c>
      <c r="E2331" s="5" t="n">
        <v>15.8</v>
      </c>
      <c r="F2331" s="6" t="n">
        <v>0.333</v>
      </c>
      <c r="G2331" s="7" t="n">
        <v>0</v>
      </c>
    </row>
    <row r="2332" customFormat="false" ht="15" hidden="false" customHeight="false" outlineLevel="0" collapsed="false">
      <c r="A2332" s="4" t="s">
        <v>4661</v>
      </c>
      <c r="B2332" s="5" t="s">
        <v>4662</v>
      </c>
      <c r="C2332" s="5" t="n">
        <v>112</v>
      </c>
      <c r="D2332" s="5" t="n">
        <v>14.82</v>
      </c>
      <c r="E2332" s="5" t="n">
        <v>36.21</v>
      </c>
      <c r="F2332" s="6" t="n">
        <v>0.313</v>
      </c>
      <c r="G2332" s="7" t="n">
        <v>0</v>
      </c>
    </row>
    <row r="2333" customFormat="false" ht="15" hidden="false" customHeight="false" outlineLevel="0" collapsed="false">
      <c r="A2333" s="4" t="s">
        <v>4663</v>
      </c>
      <c r="B2333" s="5" t="s">
        <v>4664</v>
      </c>
      <c r="C2333" s="5" t="n">
        <v>43</v>
      </c>
      <c r="D2333" s="5" t="n">
        <v>25.93</v>
      </c>
      <c r="E2333" s="5" t="n">
        <v>78.24</v>
      </c>
      <c r="F2333" s="6" t="n">
        <v>0.186</v>
      </c>
      <c r="G2333" s="7" t="n">
        <v>0.07</v>
      </c>
    </row>
    <row r="2334" customFormat="false" ht="22.5" hidden="false" customHeight="false" outlineLevel="0" collapsed="false">
      <c r="A2334" s="4" t="s">
        <v>4665</v>
      </c>
      <c r="B2334" s="5" t="s">
        <v>4666</v>
      </c>
      <c r="C2334" s="8" t="n">
        <v>5155</v>
      </c>
      <c r="D2334" s="5" t="n">
        <v>0.68</v>
      </c>
      <c r="E2334" s="5" t="n">
        <v>38.09</v>
      </c>
      <c r="F2334" s="6" t="n">
        <v>0.631</v>
      </c>
      <c r="G2334" s="7" t="n">
        <v>0.034</v>
      </c>
    </row>
    <row r="2335" customFormat="false" ht="15" hidden="false" customHeight="false" outlineLevel="0" collapsed="false">
      <c r="A2335" s="4" t="s">
        <v>4667</v>
      </c>
      <c r="B2335" s="5" t="s">
        <v>4668</v>
      </c>
      <c r="C2335" s="5" t="n">
        <v>978</v>
      </c>
      <c r="D2335" s="5" t="n">
        <v>2.75</v>
      </c>
      <c r="E2335" s="5" t="n">
        <v>39.42</v>
      </c>
      <c r="F2335" s="6" t="n">
        <v>0.625</v>
      </c>
      <c r="G2335" s="7" t="n">
        <v>0.048</v>
      </c>
    </row>
    <row r="2336" customFormat="false" ht="15" hidden="false" customHeight="false" outlineLevel="0" collapsed="false">
      <c r="A2336" s="4" t="s">
        <v>4669</v>
      </c>
      <c r="B2336" s="5" t="s">
        <v>4670</v>
      </c>
      <c r="C2336" s="5" t="n">
        <v>470</v>
      </c>
      <c r="D2336" s="5" t="n">
        <v>5.57</v>
      </c>
      <c r="E2336" s="5" t="n">
        <v>58.76</v>
      </c>
      <c r="F2336" s="6" t="n">
        <v>0.56</v>
      </c>
      <c r="G2336" s="7" t="n">
        <v>0.087</v>
      </c>
    </row>
    <row r="2337" customFormat="false" ht="15" hidden="false" customHeight="false" outlineLevel="0" collapsed="false">
      <c r="A2337" s="4" t="s">
        <v>4671</v>
      </c>
      <c r="B2337" s="5" t="s">
        <v>4672</v>
      </c>
      <c r="C2337" s="5" t="n">
        <v>770</v>
      </c>
      <c r="D2337" s="5" t="n">
        <v>10.21</v>
      </c>
      <c r="E2337" s="5" t="n">
        <v>72.54</v>
      </c>
      <c r="F2337" s="6" t="n">
        <v>0.47</v>
      </c>
      <c r="G2337" s="7" t="n">
        <v>0.1</v>
      </c>
    </row>
    <row r="2338" customFormat="false" ht="15" hidden="false" customHeight="false" outlineLevel="0" collapsed="false">
      <c r="A2338" s="4" t="s">
        <v>4673</v>
      </c>
      <c r="B2338" s="5" t="s">
        <v>4674</v>
      </c>
      <c r="C2338" s="5" t="n">
        <v>311</v>
      </c>
      <c r="D2338" s="5" t="n">
        <v>19.14</v>
      </c>
      <c r="E2338" s="5" t="n">
        <v>62.05</v>
      </c>
      <c r="F2338" s="6" t="n">
        <v>0.592</v>
      </c>
      <c r="G2338" s="7" t="n">
        <v>0.26</v>
      </c>
    </row>
    <row r="2339" customFormat="false" ht="15" hidden="false" customHeight="false" outlineLevel="0" collapsed="false">
      <c r="A2339" s="4" t="s">
        <v>4675</v>
      </c>
      <c r="B2339" s="5" t="s">
        <v>4676</v>
      </c>
      <c r="C2339" s="5" t="n">
        <v>874</v>
      </c>
      <c r="D2339" s="5" t="n">
        <v>0</v>
      </c>
      <c r="E2339" s="5" t="n">
        <v>47.36</v>
      </c>
      <c r="F2339" s="6" t="n">
        <v>0.635</v>
      </c>
      <c r="G2339" s="7" t="n">
        <v>0</v>
      </c>
    </row>
    <row r="2340" customFormat="false" ht="15" hidden="false" customHeight="false" outlineLevel="0" collapsed="false">
      <c r="A2340" s="4" t="s">
        <v>4677</v>
      </c>
      <c r="B2340" s="5" t="s">
        <v>4678</v>
      </c>
      <c r="C2340" s="5" t="n">
        <v>813</v>
      </c>
      <c r="D2340" s="5" t="n">
        <v>2.54</v>
      </c>
      <c r="E2340" s="5" t="n">
        <v>44.79</v>
      </c>
      <c r="F2340" s="6" t="n">
        <v>0.635</v>
      </c>
      <c r="G2340" s="7" t="n">
        <v>0.004</v>
      </c>
    </row>
    <row r="2341" customFormat="false" ht="15" hidden="false" customHeight="false" outlineLevel="0" collapsed="false">
      <c r="A2341" s="4" t="s">
        <v>4679</v>
      </c>
      <c r="B2341" s="5" t="s">
        <v>4680</v>
      </c>
      <c r="C2341" s="5" t="n">
        <v>776</v>
      </c>
      <c r="D2341" s="5" t="n">
        <v>8.53</v>
      </c>
      <c r="E2341" s="5" t="n">
        <v>46.94</v>
      </c>
      <c r="F2341" s="6" t="n">
        <v>0.619</v>
      </c>
      <c r="G2341" s="7" t="n">
        <v>0.005</v>
      </c>
    </row>
    <row r="2342" customFormat="false" ht="15" hidden="false" customHeight="false" outlineLevel="0" collapsed="false">
      <c r="A2342" s="4" t="s">
        <v>4681</v>
      </c>
      <c r="B2342" s="5" t="s">
        <v>4682</v>
      </c>
      <c r="C2342" s="5" t="n">
        <v>452</v>
      </c>
      <c r="D2342" s="5" t="n">
        <v>16.48</v>
      </c>
      <c r="E2342" s="5" t="n">
        <v>47.54</v>
      </c>
      <c r="F2342" s="6" t="n">
        <v>0.602</v>
      </c>
      <c r="G2342" s="7" t="n">
        <v>0.049</v>
      </c>
    </row>
    <row r="2343" customFormat="false" ht="15" hidden="false" customHeight="false" outlineLevel="0" collapsed="false">
      <c r="A2343" s="4" t="s">
        <v>4683</v>
      </c>
      <c r="B2343" s="5" t="s">
        <v>4684</v>
      </c>
      <c r="C2343" s="5" t="n">
        <v>301</v>
      </c>
      <c r="D2343" s="5" t="n">
        <v>34.08</v>
      </c>
      <c r="E2343" s="5" t="n">
        <v>47.84</v>
      </c>
      <c r="F2343" s="6" t="n">
        <v>0.635</v>
      </c>
      <c r="G2343" s="7" t="n">
        <v>0.179</v>
      </c>
    </row>
    <row r="2344" customFormat="false" ht="15" hidden="false" customHeight="false" outlineLevel="0" collapsed="false">
      <c r="A2344" s="4" t="s">
        <v>4685</v>
      </c>
      <c r="B2344" s="5" t="s">
        <v>4686</v>
      </c>
      <c r="C2344" s="8" t="n">
        <v>3394</v>
      </c>
      <c r="D2344" s="5" t="n">
        <v>0.53</v>
      </c>
      <c r="E2344" s="5" t="n">
        <v>55.98</v>
      </c>
      <c r="F2344" s="6" t="n">
        <v>0.551</v>
      </c>
      <c r="G2344" s="7" t="n">
        <v>0.005</v>
      </c>
    </row>
    <row r="2345" customFormat="false" ht="15" hidden="false" customHeight="false" outlineLevel="0" collapsed="false">
      <c r="A2345" s="4" t="s">
        <v>4687</v>
      </c>
      <c r="B2345" s="5" t="s">
        <v>4688</v>
      </c>
      <c r="C2345" s="8" t="n">
        <v>1645</v>
      </c>
      <c r="D2345" s="5" t="n">
        <v>2.76</v>
      </c>
      <c r="E2345" s="5" t="n">
        <v>54.12</v>
      </c>
      <c r="F2345" s="6" t="n">
        <v>0.573</v>
      </c>
      <c r="G2345" s="7" t="n">
        <v>0.008</v>
      </c>
    </row>
    <row r="2346" customFormat="false" ht="15" hidden="false" customHeight="false" outlineLevel="0" collapsed="false">
      <c r="A2346" s="4" t="s">
        <v>4689</v>
      </c>
      <c r="B2346" s="5" t="s">
        <v>4690</v>
      </c>
      <c r="C2346" s="8" t="n">
        <v>1635</v>
      </c>
      <c r="D2346" s="5" t="n">
        <v>5.74</v>
      </c>
      <c r="E2346" s="5" t="n">
        <v>60.61</v>
      </c>
      <c r="F2346" s="6" t="n">
        <v>0.567</v>
      </c>
      <c r="G2346" s="7" t="n">
        <v>0.005</v>
      </c>
    </row>
    <row r="2347" customFormat="false" ht="15" hidden="false" customHeight="false" outlineLevel="0" collapsed="false">
      <c r="A2347" s="4" t="s">
        <v>4691</v>
      </c>
      <c r="B2347" s="5" t="s">
        <v>4692</v>
      </c>
      <c r="C2347" s="8" t="n">
        <v>1691</v>
      </c>
      <c r="D2347" s="5" t="n">
        <v>9.46</v>
      </c>
      <c r="E2347" s="5" t="n">
        <v>63.81</v>
      </c>
      <c r="F2347" s="6" t="n">
        <v>0.562</v>
      </c>
      <c r="G2347" s="7" t="n">
        <v>0.011</v>
      </c>
    </row>
    <row r="2348" customFormat="false" ht="15" hidden="false" customHeight="false" outlineLevel="0" collapsed="false">
      <c r="A2348" s="4" t="s">
        <v>4693</v>
      </c>
      <c r="B2348" s="5" t="s">
        <v>4694</v>
      </c>
      <c r="C2348" s="8" t="n">
        <v>2126</v>
      </c>
      <c r="D2348" s="5" t="n">
        <v>13.64</v>
      </c>
      <c r="E2348" s="5" t="n">
        <v>70.16</v>
      </c>
      <c r="F2348" s="6" t="n">
        <v>0.572</v>
      </c>
      <c r="G2348" s="7" t="n">
        <v>0.04</v>
      </c>
    </row>
    <row r="2349" customFormat="false" ht="15" hidden="false" customHeight="false" outlineLevel="0" collapsed="false">
      <c r="A2349" s="4" t="s">
        <v>4695</v>
      </c>
      <c r="B2349" s="5" t="s">
        <v>4696</v>
      </c>
      <c r="C2349" s="5" t="n">
        <v>532</v>
      </c>
      <c r="D2349" s="5" t="n">
        <v>0</v>
      </c>
      <c r="E2349" s="5" t="n">
        <v>34.33</v>
      </c>
      <c r="F2349" s="6" t="n">
        <v>0.586</v>
      </c>
      <c r="G2349" s="7" t="n">
        <v>0</v>
      </c>
    </row>
    <row r="2350" customFormat="false" ht="15" hidden="false" customHeight="false" outlineLevel="0" collapsed="false">
      <c r="A2350" s="4" t="s">
        <v>4697</v>
      </c>
      <c r="B2350" s="5" t="s">
        <v>4698</v>
      </c>
      <c r="C2350" s="5" t="n">
        <v>751</v>
      </c>
      <c r="D2350" s="5" t="n">
        <v>6.46</v>
      </c>
      <c r="E2350" s="5" t="n">
        <v>36.44</v>
      </c>
      <c r="F2350" s="6" t="n">
        <v>0.61</v>
      </c>
      <c r="G2350" s="7" t="n">
        <v>0</v>
      </c>
    </row>
    <row r="2351" customFormat="false" ht="15" hidden="false" customHeight="false" outlineLevel="0" collapsed="false">
      <c r="A2351" s="4" t="s">
        <v>4699</v>
      </c>
      <c r="B2351" s="5" t="s">
        <v>4700</v>
      </c>
      <c r="C2351" s="5" t="n">
        <v>517</v>
      </c>
      <c r="D2351" s="5" t="n">
        <v>16.26</v>
      </c>
      <c r="E2351" s="5" t="n">
        <v>34.19</v>
      </c>
      <c r="F2351" s="6" t="n">
        <v>0.623</v>
      </c>
      <c r="G2351" s="7" t="n">
        <v>0.002</v>
      </c>
    </row>
    <row r="2352" customFormat="false" ht="15" hidden="false" customHeight="false" outlineLevel="0" collapsed="false">
      <c r="A2352" s="4" t="s">
        <v>4701</v>
      </c>
      <c r="B2352" s="5" t="s">
        <v>4702</v>
      </c>
      <c r="C2352" s="5" t="n">
        <v>310</v>
      </c>
      <c r="D2352" s="5" t="n">
        <v>24.56</v>
      </c>
      <c r="E2352" s="5" t="n">
        <v>46.91</v>
      </c>
      <c r="F2352" s="6" t="n">
        <v>0.558</v>
      </c>
      <c r="G2352" s="7" t="n">
        <v>0.013</v>
      </c>
    </row>
    <row r="2353" customFormat="false" ht="15" hidden="false" customHeight="false" outlineLevel="0" collapsed="false">
      <c r="A2353" s="4" t="s">
        <v>4703</v>
      </c>
      <c r="B2353" s="5" t="s">
        <v>4704</v>
      </c>
      <c r="C2353" s="5" t="n">
        <v>375</v>
      </c>
      <c r="D2353" s="5" t="n">
        <v>37.58</v>
      </c>
      <c r="E2353" s="5" t="n">
        <v>53.56</v>
      </c>
      <c r="F2353" s="6" t="n">
        <v>0.629</v>
      </c>
      <c r="G2353" s="7" t="n">
        <v>0.069</v>
      </c>
    </row>
    <row r="2354" customFormat="false" ht="22.5" hidden="false" customHeight="false" outlineLevel="0" collapsed="false">
      <c r="A2354" s="4" t="s">
        <v>4705</v>
      </c>
      <c r="B2354" s="5" t="s">
        <v>4706</v>
      </c>
      <c r="C2354" s="5" t="n">
        <v>366</v>
      </c>
      <c r="D2354" s="5" t="n">
        <v>2.68</v>
      </c>
      <c r="E2354" s="5" t="n">
        <v>33.1</v>
      </c>
      <c r="F2354" s="6" t="n">
        <v>0.669</v>
      </c>
      <c r="G2354" s="7" t="n">
        <v>0</v>
      </c>
    </row>
    <row r="2355" customFormat="false" ht="22.5" hidden="false" customHeight="false" outlineLevel="0" collapsed="false">
      <c r="A2355" s="4" t="s">
        <v>4707</v>
      </c>
      <c r="B2355" s="5" t="s">
        <v>4708</v>
      </c>
      <c r="C2355" s="5" t="n">
        <v>80</v>
      </c>
      <c r="D2355" s="5" t="n">
        <v>12.13</v>
      </c>
      <c r="E2355" s="5" t="n">
        <v>42.88</v>
      </c>
      <c r="F2355" s="6" t="n">
        <v>0.613</v>
      </c>
      <c r="G2355" s="7" t="n">
        <v>0</v>
      </c>
    </row>
    <row r="2356" customFormat="false" ht="22.5" hidden="false" customHeight="false" outlineLevel="0" collapsed="false">
      <c r="A2356" s="4" t="s">
        <v>4709</v>
      </c>
      <c r="B2356" s="5" t="s">
        <v>4710</v>
      </c>
      <c r="C2356" s="5" t="n">
        <v>59</v>
      </c>
      <c r="D2356" s="5" t="n">
        <v>19.93</v>
      </c>
      <c r="E2356" s="5" t="n">
        <v>43.56</v>
      </c>
      <c r="F2356" s="6" t="n">
        <v>0.559</v>
      </c>
      <c r="G2356" s="7" t="n">
        <v>0.017</v>
      </c>
    </row>
    <row r="2357" customFormat="false" ht="22.5" hidden="false" customHeight="false" outlineLevel="0" collapsed="false">
      <c r="A2357" s="4" t="s">
        <v>4711</v>
      </c>
      <c r="B2357" s="5" t="s">
        <v>4712</v>
      </c>
      <c r="C2357" s="5" t="n">
        <v>33</v>
      </c>
      <c r="D2357" s="5" t="n">
        <v>28.09</v>
      </c>
      <c r="E2357" s="5" t="n">
        <v>44.94</v>
      </c>
      <c r="F2357" s="6" t="n">
        <v>0.636</v>
      </c>
      <c r="G2357" s="7" t="n">
        <v>0.061</v>
      </c>
    </row>
    <row r="2358" customFormat="false" ht="15" hidden="false" customHeight="false" outlineLevel="0" collapsed="false">
      <c r="A2358" s="4" t="s">
        <v>4713</v>
      </c>
      <c r="B2358" s="5" t="s">
        <v>4714</v>
      </c>
      <c r="C2358" s="8" t="n">
        <v>2138</v>
      </c>
      <c r="D2358" s="5" t="n">
        <v>0</v>
      </c>
      <c r="E2358" s="5" t="n">
        <v>21.95</v>
      </c>
      <c r="F2358" s="6" t="n">
        <v>0.582</v>
      </c>
      <c r="G2358" s="7" t="n">
        <v>0</v>
      </c>
    </row>
    <row r="2359" customFormat="false" ht="22.5" hidden="false" customHeight="false" outlineLevel="0" collapsed="false">
      <c r="A2359" s="4" t="s">
        <v>4715</v>
      </c>
      <c r="B2359" s="5" t="s">
        <v>4716</v>
      </c>
      <c r="C2359" s="8" t="n">
        <v>2637</v>
      </c>
      <c r="D2359" s="5" t="n">
        <v>0.47</v>
      </c>
      <c r="E2359" s="5" t="n">
        <v>20.78</v>
      </c>
      <c r="F2359" s="6" t="n">
        <v>0.631</v>
      </c>
      <c r="G2359" s="7" t="n">
        <v>0.002</v>
      </c>
    </row>
    <row r="2360" customFormat="false" ht="15" hidden="false" customHeight="false" outlineLevel="0" collapsed="false">
      <c r="A2360" s="4" t="s">
        <v>4717</v>
      </c>
      <c r="B2360" s="5" t="s">
        <v>4718</v>
      </c>
      <c r="C2360" s="8" t="n">
        <v>1366</v>
      </c>
      <c r="D2360" s="5" t="n">
        <v>4.95</v>
      </c>
      <c r="E2360" s="5" t="n">
        <v>21.16</v>
      </c>
      <c r="F2360" s="6" t="n">
        <v>0.641</v>
      </c>
      <c r="G2360" s="7" t="n">
        <v>0.002</v>
      </c>
    </row>
    <row r="2361" customFormat="false" ht="15" hidden="false" customHeight="false" outlineLevel="0" collapsed="false">
      <c r="A2361" s="4" t="s">
        <v>4719</v>
      </c>
      <c r="B2361" s="5" t="s">
        <v>4720</v>
      </c>
      <c r="C2361" s="5" t="n">
        <v>948</v>
      </c>
      <c r="D2361" s="5" t="n">
        <v>8.89</v>
      </c>
      <c r="E2361" s="5" t="n">
        <v>19.56</v>
      </c>
      <c r="F2361" s="6" t="n">
        <v>0.636</v>
      </c>
      <c r="G2361" s="7" t="n">
        <v>0</v>
      </c>
    </row>
    <row r="2362" customFormat="false" ht="15" hidden="false" customHeight="false" outlineLevel="0" collapsed="false">
      <c r="A2362" s="4" t="s">
        <v>4721</v>
      </c>
      <c r="B2362" s="5" t="s">
        <v>4722</v>
      </c>
      <c r="C2362" s="5" t="n">
        <v>343</v>
      </c>
      <c r="D2362" s="5" t="n">
        <v>12.44</v>
      </c>
      <c r="E2362" s="5" t="n">
        <v>45.42</v>
      </c>
      <c r="F2362" s="6" t="n">
        <v>0.598</v>
      </c>
      <c r="G2362" s="7" t="n">
        <v>0.006</v>
      </c>
    </row>
    <row r="2363" customFormat="false" ht="15" hidden="false" customHeight="false" outlineLevel="0" collapsed="false">
      <c r="A2363" s="4" t="s">
        <v>4723</v>
      </c>
      <c r="B2363" s="5" t="s">
        <v>4724</v>
      </c>
      <c r="C2363" s="5" t="n">
        <v>192</v>
      </c>
      <c r="D2363" s="5" t="n">
        <v>16.26</v>
      </c>
      <c r="E2363" s="5" t="n">
        <v>62.45</v>
      </c>
      <c r="F2363" s="6" t="n">
        <v>0.531</v>
      </c>
      <c r="G2363" s="7" t="n">
        <v>0.115</v>
      </c>
    </row>
    <row r="2364" customFormat="false" ht="15" hidden="false" customHeight="false" outlineLevel="0" collapsed="false">
      <c r="A2364" s="4" t="s">
        <v>4725</v>
      </c>
      <c r="B2364" s="5" t="s">
        <v>4726</v>
      </c>
      <c r="C2364" s="5" t="n">
        <v>74</v>
      </c>
      <c r="D2364" s="5" t="n">
        <v>2.91</v>
      </c>
      <c r="E2364" s="5" t="n">
        <v>56.81</v>
      </c>
      <c r="F2364" s="6" t="n">
        <v>0.662</v>
      </c>
      <c r="G2364" s="7" t="n">
        <v>0.662</v>
      </c>
    </row>
    <row r="2365" customFormat="false" ht="15" hidden="false" customHeight="false" outlineLevel="0" collapsed="false">
      <c r="A2365" s="4" t="s">
        <v>4727</v>
      </c>
      <c r="B2365" s="5" t="s">
        <v>4728</v>
      </c>
      <c r="C2365" s="5" t="n">
        <v>30</v>
      </c>
      <c r="D2365" s="5" t="n">
        <v>13.13</v>
      </c>
      <c r="E2365" s="5" t="n">
        <v>45.4</v>
      </c>
      <c r="F2365" s="6" t="n">
        <v>0.633</v>
      </c>
      <c r="G2365" s="7" t="n">
        <v>0.2</v>
      </c>
    </row>
    <row r="2366" customFormat="false" ht="15" hidden="false" customHeight="false" outlineLevel="0" collapsed="false">
      <c r="A2366" s="4" t="s">
        <v>4729</v>
      </c>
      <c r="B2366" s="5" t="s">
        <v>4730</v>
      </c>
      <c r="C2366" s="5" t="n">
        <v>48</v>
      </c>
      <c r="D2366" s="5" t="n">
        <v>22.92</v>
      </c>
      <c r="E2366" s="5" t="n">
        <v>42.57</v>
      </c>
      <c r="F2366" s="6" t="n">
        <v>0.667</v>
      </c>
      <c r="G2366" s="7" t="n">
        <v>0.146</v>
      </c>
    </row>
    <row r="2367" customFormat="false" ht="15" hidden="false" customHeight="false" outlineLevel="0" collapsed="false">
      <c r="A2367" s="4" t="s">
        <v>4731</v>
      </c>
      <c r="B2367" s="5" t="s">
        <v>4732</v>
      </c>
      <c r="C2367" s="5" t="n">
        <v>204</v>
      </c>
      <c r="D2367" s="5" t="n">
        <v>56.53</v>
      </c>
      <c r="E2367" s="5" t="n">
        <v>43.14</v>
      </c>
      <c r="F2367" s="6" t="n">
        <v>0.647</v>
      </c>
      <c r="G2367" s="7" t="n">
        <v>0.221</v>
      </c>
    </row>
    <row r="2368" customFormat="false" ht="22.5" hidden="false" customHeight="false" outlineLevel="0" collapsed="false">
      <c r="A2368" s="4" t="s">
        <v>4733</v>
      </c>
      <c r="B2368" s="5" t="s">
        <v>4734</v>
      </c>
      <c r="C2368" s="5" t="n">
        <v>708</v>
      </c>
      <c r="D2368" s="5" t="n">
        <v>0.42</v>
      </c>
      <c r="E2368" s="5" t="n">
        <v>33.2</v>
      </c>
      <c r="F2368" s="6" t="n">
        <v>0.655</v>
      </c>
      <c r="G2368" s="7" t="n">
        <v>0</v>
      </c>
    </row>
    <row r="2369" customFormat="false" ht="22.5" hidden="false" customHeight="false" outlineLevel="0" collapsed="false">
      <c r="A2369" s="4" t="s">
        <v>4735</v>
      </c>
      <c r="B2369" s="5" t="s">
        <v>4736</v>
      </c>
      <c r="C2369" s="8" t="n">
        <v>2988</v>
      </c>
      <c r="D2369" s="5" t="n">
        <v>0</v>
      </c>
      <c r="E2369" s="5" t="n">
        <v>35.34</v>
      </c>
      <c r="F2369" s="6" t="n">
        <v>0.386</v>
      </c>
      <c r="G2369" s="7" t="n">
        <v>0.001</v>
      </c>
    </row>
    <row r="2370" customFormat="false" ht="22.5" hidden="false" customHeight="false" outlineLevel="0" collapsed="false">
      <c r="A2370" s="4" t="s">
        <v>4737</v>
      </c>
      <c r="B2370" s="5" t="s">
        <v>4738</v>
      </c>
      <c r="C2370" s="8" t="n">
        <v>1847</v>
      </c>
      <c r="D2370" s="5" t="n">
        <v>1.93</v>
      </c>
      <c r="E2370" s="5" t="n">
        <v>46.65</v>
      </c>
      <c r="F2370" s="6" t="n">
        <v>0.4</v>
      </c>
      <c r="G2370" s="7" t="n">
        <v>0.003</v>
      </c>
    </row>
    <row r="2371" customFormat="false" ht="22.5" hidden="false" customHeight="false" outlineLevel="0" collapsed="false">
      <c r="A2371" s="4" t="s">
        <v>4739</v>
      </c>
      <c r="B2371" s="5" t="s">
        <v>4740</v>
      </c>
      <c r="C2371" s="5" t="n">
        <v>499</v>
      </c>
      <c r="D2371" s="5" t="n">
        <v>7.78</v>
      </c>
      <c r="E2371" s="5" t="n">
        <v>58.99</v>
      </c>
      <c r="F2371" s="6" t="n">
        <v>0.523</v>
      </c>
      <c r="G2371" s="7" t="n">
        <v>0.012</v>
      </c>
    </row>
    <row r="2372" customFormat="false" ht="22.5" hidden="false" customHeight="false" outlineLevel="0" collapsed="false">
      <c r="A2372" s="4" t="s">
        <v>4741</v>
      </c>
      <c r="B2372" s="5" t="s">
        <v>4742</v>
      </c>
      <c r="C2372" s="5" t="n">
        <v>426</v>
      </c>
      <c r="D2372" s="5" t="n">
        <v>16.15</v>
      </c>
      <c r="E2372" s="5" t="n">
        <v>65.8</v>
      </c>
      <c r="F2372" s="6" t="n">
        <v>0.5</v>
      </c>
      <c r="G2372" s="7" t="n">
        <v>0.031</v>
      </c>
    </row>
    <row r="2373" customFormat="false" ht="22.5" hidden="false" customHeight="false" outlineLevel="0" collapsed="false">
      <c r="A2373" s="4" t="s">
        <v>4743</v>
      </c>
      <c r="B2373" s="5" t="s">
        <v>4744</v>
      </c>
      <c r="C2373" s="5" t="n">
        <v>268</v>
      </c>
      <c r="D2373" s="5" t="n">
        <v>29.61</v>
      </c>
      <c r="E2373" s="5" t="n">
        <v>61.58</v>
      </c>
      <c r="F2373" s="6" t="n">
        <v>0.653</v>
      </c>
      <c r="G2373" s="7" t="n">
        <v>0.104</v>
      </c>
    </row>
    <row r="2374" customFormat="false" ht="15" hidden="false" customHeight="false" outlineLevel="0" collapsed="false">
      <c r="A2374" s="4" t="s">
        <v>4745</v>
      </c>
      <c r="B2374" s="5" t="s">
        <v>4746</v>
      </c>
      <c r="C2374" s="8" t="n">
        <v>105606</v>
      </c>
      <c r="D2374" s="5" t="n">
        <v>0.95</v>
      </c>
      <c r="E2374" s="5" t="n">
        <v>52.3</v>
      </c>
      <c r="F2374" s="6" t="n">
        <v>0.545</v>
      </c>
      <c r="G2374" s="7" t="n">
        <v>0</v>
      </c>
    </row>
    <row r="2375" customFormat="false" ht="22.5" hidden="false" customHeight="false" outlineLevel="0" collapsed="false">
      <c r="A2375" s="4" t="s">
        <v>4747</v>
      </c>
      <c r="B2375" s="5" t="s">
        <v>4748</v>
      </c>
      <c r="C2375" s="8" t="n">
        <v>32347</v>
      </c>
      <c r="D2375" s="5" t="n">
        <v>0</v>
      </c>
      <c r="E2375" s="5" t="n">
        <v>49.92</v>
      </c>
      <c r="F2375" s="6" t="n">
        <v>0.43</v>
      </c>
      <c r="G2375" s="7" t="n">
        <v>0</v>
      </c>
    </row>
    <row r="2376" customFormat="false" ht="15" hidden="false" customHeight="false" outlineLevel="0" collapsed="false">
      <c r="A2376" s="4" t="s">
        <v>4749</v>
      </c>
      <c r="B2376" s="5" t="s">
        <v>4750</v>
      </c>
      <c r="C2376" s="8" t="n">
        <v>3549</v>
      </c>
      <c r="D2376" s="5" t="n">
        <v>0</v>
      </c>
      <c r="E2376" s="5" t="n">
        <v>57.52</v>
      </c>
      <c r="F2376" s="6" t="n">
        <v>0.49</v>
      </c>
      <c r="G2376" s="7" t="n">
        <v>0</v>
      </c>
    </row>
    <row r="2377" customFormat="false" ht="15" hidden="false" customHeight="false" outlineLevel="0" collapsed="false">
      <c r="A2377" s="4" t="s">
        <v>4751</v>
      </c>
      <c r="B2377" s="5" t="s">
        <v>4752</v>
      </c>
      <c r="C2377" s="8" t="n">
        <v>1960</v>
      </c>
      <c r="D2377" s="5" t="n">
        <v>5.53</v>
      </c>
      <c r="E2377" s="5" t="n">
        <v>56.63</v>
      </c>
      <c r="F2377" s="6" t="n">
        <v>0.492</v>
      </c>
      <c r="G2377" s="7" t="n">
        <v>0.001</v>
      </c>
    </row>
    <row r="2378" customFormat="false" ht="15" hidden="false" customHeight="false" outlineLevel="0" collapsed="false">
      <c r="A2378" s="4" t="s">
        <v>4753</v>
      </c>
      <c r="B2378" s="5" t="s">
        <v>4754</v>
      </c>
      <c r="C2378" s="8" t="n">
        <v>44795</v>
      </c>
      <c r="D2378" s="5" t="n">
        <v>0.26</v>
      </c>
      <c r="E2378" s="5" t="n">
        <v>51.94</v>
      </c>
      <c r="F2378" s="6" t="n">
        <v>0.426</v>
      </c>
      <c r="G2378" s="7" t="n">
        <v>0.002</v>
      </c>
    </row>
    <row r="2379" customFormat="false" ht="15" hidden="false" customHeight="false" outlineLevel="0" collapsed="false">
      <c r="A2379" s="4" t="s">
        <v>4755</v>
      </c>
      <c r="B2379" s="5" t="s">
        <v>4756</v>
      </c>
      <c r="C2379" s="8" t="n">
        <v>19311</v>
      </c>
      <c r="D2379" s="5" t="n">
        <v>3.47</v>
      </c>
      <c r="E2379" s="5" t="n">
        <v>56.49</v>
      </c>
      <c r="F2379" s="6" t="n">
        <v>0.476</v>
      </c>
      <c r="G2379" s="7" t="n">
        <v>0.001</v>
      </c>
    </row>
    <row r="2380" customFormat="false" ht="15" hidden="false" customHeight="false" outlineLevel="0" collapsed="false">
      <c r="A2380" s="4" t="s">
        <v>4757</v>
      </c>
      <c r="B2380" s="5" t="s">
        <v>4758</v>
      </c>
      <c r="C2380" s="8" t="n">
        <v>12197</v>
      </c>
      <c r="D2380" s="5" t="n">
        <v>6.22</v>
      </c>
      <c r="E2380" s="5" t="n">
        <v>67.05</v>
      </c>
      <c r="F2380" s="6" t="n">
        <v>0.462</v>
      </c>
      <c r="G2380" s="7" t="n">
        <v>0.004</v>
      </c>
    </row>
    <row r="2381" customFormat="false" ht="15" hidden="false" customHeight="false" outlineLevel="0" collapsed="false">
      <c r="A2381" s="4" t="s">
        <v>4759</v>
      </c>
      <c r="B2381" s="5" t="s">
        <v>4760</v>
      </c>
      <c r="C2381" s="8" t="n">
        <v>8659</v>
      </c>
      <c r="D2381" s="5" t="n">
        <v>11.31</v>
      </c>
      <c r="E2381" s="5" t="n">
        <v>78.41</v>
      </c>
      <c r="F2381" s="6" t="n">
        <v>0.439</v>
      </c>
      <c r="G2381" s="7" t="n">
        <v>0.008</v>
      </c>
    </row>
    <row r="2382" customFormat="false" ht="15" hidden="false" customHeight="false" outlineLevel="0" collapsed="false">
      <c r="A2382" s="4" t="s">
        <v>4761</v>
      </c>
      <c r="B2382" s="5" t="s">
        <v>4762</v>
      </c>
      <c r="C2382" s="8" t="n">
        <v>7361</v>
      </c>
      <c r="D2382" s="5" t="n">
        <v>15.19</v>
      </c>
      <c r="E2382" s="5" t="n">
        <v>85.99</v>
      </c>
      <c r="F2382" s="6" t="n">
        <v>0.392</v>
      </c>
      <c r="G2382" s="7" t="n">
        <v>0.022</v>
      </c>
    </row>
    <row r="2383" customFormat="false" ht="15" hidden="false" customHeight="false" outlineLevel="0" collapsed="false">
      <c r="A2383" s="4" t="s">
        <v>4763</v>
      </c>
      <c r="B2383" s="5" t="s">
        <v>4764</v>
      </c>
      <c r="C2383" s="8" t="n">
        <v>1001</v>
      </c>
      <c r="D2383" s="5" t="n">
        <v>0</v>
      </c>
      <c r="E2383" s="5" t="n">
        <v>46.89</v>
      </c>
      <c r="F2383" s="6" t="n">
        <v>0.635</v>
      </c>
      <c r="G2383" s="7" t="n">
        <v>0</v>
      </c>
    </row>
    <row r="2384" customFormat="false" ht="15" hidden="false" customHeight="false" outlineLevel="0" collapsed="false">
      <c r="A2384" s="4" t="s">
        <v>4765</v>
      </c>
      <c r="B2384" s="5" t="s">
        <v>4766</v>
      </c>
      <c r="C2384" s="8" t="n">
        <v>4633</v>
      </c>
      <c r="D2384" s="5" t="n">
        <v>0</v>
      </c>
      <c r="E2384" s="5" t="n">
        <v>53.54</v>
      </c>
      <c r="F2384" s="6" t="n">
        <v>0.555</v>
      </c>
      <c r="G2384" s="7" t="n">
        <v>0</v>
      </c>
    </row>
    <row r="2385" customFormat="false" ht="15" hidden="false" customHeight="false" outlineLevel="0" collapsed="false">
      <c r="A2385" s="4" t="s">
        <v>4767</v>
      </c>
      <c r="B2385" s="5" t="s">
        <v>4768</v>
      </c>
      <c r="C2385" s="8" t="n">
        <v>25244</v>
      </c>
      <c r="D2385" s="5" t="n">
        <v>1.92</v>
      </c>
      <c r="E2385" s="5" t="n">
        <v>50.95</v>
      </c>
      <c r="F2385" s="6" t="n">
        <v>0.44</v>
      </c>
      <c r="G2385" s="7" t="n">
        <v>0</v>
      </c>
    </row>
    <row r="2386" customFormat="false" ht="15" hidden="false" customHeight="false" outlineLevel="0" collapsed="false">
      <c r="A2386" s="4" t="s">
        <v>4769</v>
      </c>
      <c r="B2386" s="5" t="s">
        <v>4770</v>
      </c>
      <c r="C2386" s="8" t="n">
        <v>5057</v>
      </c>
      <c r="D2386" s="5" t="n">
        <v>4.15</v>
      </c>
      <c r="E2386" s="5" t="n">
        <v>65.09</v>
      </c>
      <c r="F2386" s="6" t="n">
        <v>0.49</v>
      </c>
      <c r="G2386" s="7" t="n">
        <v>0</v>
      </c>
    </row>
    <row r="2387" customFormat="false" ht="15" hidden="false" customHeight="false" outlineLevel="0" collapsed="false">
      <c r="A2387" s="4" t="s">
        <v>4771</v>
      </c>
      <c r="B2387" s="5" t="s">
        <v>4772</v>
      </c>
      <c r="C2387" s="8" t="n">
        <v>1095</v>
      </c>
      <c r="D2387" s="5" t="n">
        <v>6.31</v>
      </c>
      <c r="E2387" s="5" t="n">
        <v>68.95</v>
      </c>
      <c r="F2387" s="6" t="n">
        <v>0.463</v>
      </c>
      <c r="G2387" s="7" t="n">
        <v>0.002</v>
      </c>
    </row>
    <row r="2388" customFormat="false" ht="15" hidden="false" customHeight="false" outlineLevel="0" collapsed="false">
      <c r="A2388" s="4" t="s">
        <v>4773</v>
      </c>
      <c r="B2388" s="5" t="s">
        <v>4774</v>
      </c>
      <c r="C2388" s="5" t="n">
        <v>145</v>
      </c>
      <c r="D2388" s="5" t="n">
        <v>14</v>
      </c>
      <c r="E2388" s="5" t="n">
        <v>58.95</v>
      </c>
      <c r="F2388" s="6" t="n">
        <v>0.538</v>
      </c>
      <c r="G2388" s="7" t="n">
        <v>0.007</v>
      </c>
    </row>
    <row r="2389" customFormat="false" ht="15" hidden="false" customHeight="false" outlineLevel="0" collapsed="false">
      <c r="A2389" s="4" t="s">
        <v>4775</v>
      </c>
      <c r="B2389" s="5" t="s">
        <v>4776</v>
      </c>
      <c r="C2389" s="8" t="n">
        <v>1755</v>
      </c>
      <c r="D2389" s="5" t="n">
        <v>0</v>
      </c>
      <c r="E2389" s="5" t="n">
        <v>36.43</v>
      </c>
      <c r="F2389" s="6" t="n">
        <v>0.526</v>
      </c>
      <c r="G2389" s="7" t="n">
        <v>0.002</v>
      </c>
    </row>
    <row r="2390" customFormat="false" ht="15" hidden="false" customHeight="false" outlineLevel="0" collapsed="false">
      <c r="A2390" s="4" t="s">
        <v>4777</v>
      </c>
      <c r="B2390" s="5" t="s">
        <v>4778</v>
      </c>
      <c r="C2390" s="8" t="n">
        <v>8885</v>
      </c>
      <c r="D2390" s="5" t="n">
        <v>2.49</v>
      </c>
      <c r="E2390" s="5" t="n">
        <v>59.79</v>
      </c>
      <c r="F2390" s="6" t="n">
        <v>0.6</v>
      </c>
      <c r="G2390" s="7" t="n">
        <v>0.004</v>
      </c>
    </row>
    <row r="2391" customFormat="false" ht="15" hidden="false" customHeight="false" outlineLevel="0" collapsed="false">
      <c r="A2391" s="4" t="s">
        <v>4779</v>
      </c>
      <c r="B2391" s="5" t="s">
        <v>4780</v>
      </c>
      <c r="C2391" s="8" t="n">
        <v>7735</v>
      </c>
      <c r="D2391" s="5" t="n">
        <v>6.52</v>
      </c>
      <c r="E2391" s="5" t="n">
        <v>68.86</v>
      </c>
      <c r="F2391" s="6" t="n">
        <v>0.578</v>
      </c>
      <c r="G2391" s="7" t="n">
        <v>0.002</v>
      </c>
    </row>
    <row r="2392" customFormat="false" ht="15" hidden="false" customHeight="false" outlineLevel="0" collapsed="false">
      <c r="A2392" s="4" t="s">
        <v>4781</v>
      </c>
      <c r="B2392" s="5" t="s">
        <v>4782</v>
      </c>
      <c r="C2392" s="8" t="n">
        <v>4512</v>
      </c>
      <c r="D2392" s="5" t="n">
        <v>10.2</v>
      </c>
      <c r="E2392" s="5" t="n">
        <v>72.1</v>
      </c>
      <c r="F2392" s="6" t="n">
        <v>0.505</v>
      </c>
      <c r="G2392" s="7" t="n">
        <v>0.009</v>
      </c>
    </row>
    <row r="2393" customFormat="false" ht="15" hidden="false" customHeight="false" outlineLevel="0" collapsed="false">
      <c r="A2393" s="4" t="s">
        <v>4783</v>
      </c>
      <c r="B2393" s="5" t="s">
        <v>4784</v>
      </c>
      <c r="C2393" s="8" t="n">
        <v>1474</v>
      </c>
      <c r="D2393" s="5" t="n">
        <v>14.46</v>
      </c>
      <c r="E2393" s="5" t="n">
        <v>68.74</v>
      </c>
      <c r="F2393" s="6" t="n">
        <v>0.623</v>
      </c>
      <c r="G2393" s="7" t="n">
        <v>0.031</v>
      </c>
    </row>
    <row r="2394" customFormat="false" ht="22.5" hidden="false" customHeight="false" outlineLevel="0" collapsed="false">
      <c r="A2394" s="4" t="s">
        <v>4785</v>
      </c>
      <c r="B2394" s="5" t="s">
        <v>4786</v>
      </c>
      <c r="C2394" s="8" t="n">
        <v>1424</v>
      </c>
      <c r="D2394" s="5" t="n">
        <v>0</v>
      </c>
      <c r="E2394" s="5" t="n">
        <v>7.44</v>
      </c>
      <c r="F2394" s="6" t="n">
        <v>0.485</v>
      </c>
      <c r="G2394" s="7" t="n">
        <v>0.001</v>
      </c>
    </row>
    <row r="2395" customFormat="false" ht="15" hidden="false" customHeight="false" outlineLevel="0" collapsed="false">
      <c r="A2395" s="4" t="s">
        <v>4787</v>
      </c>
      <c r="B2395" s="5" t="s">
        <v>4788</v>
      </c>
      <c r="C2395" s="8" t="n">
        <v>2715</v>
      </c>
      <c r="D2395" s="5" t="n">
        <v>2.07</v>
      </c>
      <c r="E2395" s="5" t="n">
        <v>2.13</v>
      </c>
      <c r="F2395" s="6" t="n">
        <v>0.524</v>
      </c>
      <c r="G2395" s="7" t="n">
        <v>0</v>
      </c>
    </row>
    <row r="2396" customFormat="false" ht="15" hidden="false" customHeight="false" outlineLevel="0" collapsed="false">
      <c r="A2396" s="4" t="s">
        <v>4789</v>
      </c>
      <c r="B2396" s="5" t="s">
        <v>4790</v>
      </c>
      <c r="C2396" s="5" t="n">
        <v>224</v>
      </c>
      <c r="D2396" s="5" t="n">
        <v>7.89</v>
      </c>
      <c r="E2396" s="5" t="n">
        <v>3.24</v>
      </c>
      <c r="F2396" s="6" t="n">
        <v>0.563</v>
      </c>
      <c r="G2396" s="7" t="n">
        <v>0</v>
      </c>
    </row>
    <row r="2397" customFormat="false" ht="15" hidden="false" customHeight="false" outlineLevel="0" collapsed="false">
      <c r="A2397" s="4" t="s">
        <v>4791</v>
      </c>
      <c r="B2397" s="5" t="s">
        <v>4792</v>
      </c>
      <c r="C2397" s="5" t="n">
        <v>82</v>
      </c>
      <c r="D2397" s="5" t="n">
        <v>15.5</v>
      </c>
      <c r="E2397" s="5" t="n">
        <v>2.46</v>
      </c>
      <c r="F2397" s="6" t="n">
        <v>0.622</v>
      </c>
      <c r="G2397" s="7" t="n">
        <v>0.012</v>
      </c>
    </row>
    <row r="2398" customFormat="false" ht="15" hidden="false" customHeight="false" outlineLevel="0" collapsed="false">
      <c r="A2398" s="4" t="s">
        <v>4793</v>
      </c>
      <c r="B2398" s="5" t="s">
        <v>4794</v>
      </c>
      <c r="C2398" s="5" t="n">
        <v>35</v>
      </c>
      <c r="D2398" s="5" t="n">
        <v>44.49</v>
      </c>
      <c r="E2398" s="5" t="n">
        <v>4.23</v>
      </c>
      <c r="F2398" s="6" t="n">
        <v>0.629</v>
      </c>
      <c r="G2398" s="7" t="n">
        <v>0.057</v>
      </c>
    </row>
    <row r="2399" customFormat="false" ht="15" hidden="false" customHeight="false" outlineLevel="0" collapsed="false">
      <c r="A2399" s="4" t="s">
        <v>4795</v>
      </c>
      <c r="B2399" s="5" t="s">
        <v>4796</v>
      </c>
      <c r="C2399" s="8" t="n">
        <v>49039</v>
      </c>
      <c r="D2399" s="5" t="n">
        <v>0.04</v>
      </c>
      <c r="E2399" s="5" t="n">
        <v>55.36</v>
      </c>
      <c r="F2399" s="6" t="n">
        <v>0.535</v>
      </c>
      <c r="G2399" s="7" t="n">
        <v>0</v>
      </c>
    </row>
    <row r="2400" customFormat="false" ht="15" hidden="false" customHeight="false" outlineLevel="0" collapsed="false">
      <c r="A2400" s="4" t="s">
        <v>4797</v>
      </c>
      <c r="B2400" s="5" t="s">
        <v>4798</v>
      </c>
      <c r="C2400" s="8" t="n">
        <v>10444</v>
      </c>
      <c r="D2400" s="5" t="n">
        <v>0.68</v>
      </c>
      <c r="E2400" s="5" t="n">
        <v>57.91</v>
      </c>
      <c r="F2400" s="6" t="n">
        <v>0.552</v>
      </c>
      <c r="G2400" s="7" t="n">
        <v>0</v>
      </c>
    </row>
    <row r="2401" customFormat="false" ht="15" hidden="false" customHeight="false" outlineLevel="0" collapsed="false">
      <c r="A2401" s="4" t="s">
        <v>4799</v>
      </c>
      <c r="B2401" s="5" t="s">
        <v>4800</v>
      </c>
      <c r="C2401" s="8" t="n">
        <v>1523</v>
      </c>
      <c r="D2401" s="5" t="n">
        <v>0.68</v>
      </c>
      <c r="E2401" s="5" t="n">
        <v>40.49</v>
      </c>
      <c r="F2401" s="6" t="n">
        <v>0.528</v>
      </c>
      <c r="G2401" s="7" t="n">
        <v>0.008</v>
      </c>
    </row>
    <row r="2402" customFormat="false" ht="15" hidden="false" customHeight="false" outlineLevel="0" collapsed="false">
      <c r="A2402" s="4" t="s">
        <v>4801</v>
      </c>
      <c r="B2402" s="5" t="s">
        <v>4802</v>
      </c>
      <c r="C2402" s="8" t="n">
        <v>1766</v>
      </c>
      <c r="D2402" s="5" t="n">
        <v>8.59</v>
      </c>
      <c r="E2402" s="5" t="n">
        <v>47.01</v>
      </c>
      <c r="F2402" s="6" t="n">
        <v>0.41</v>
      </c>
      <c r="G2402" s="7" t="n">
        <v>0.019</v>
      </c>
    </row>
    <row r="2403" customFormat="false" ht="15" hidden="false" customHeight="false" outlineLevel="0" collapsed="false">
      <c r="A2403" s="4" t="s">
        <v>4803</v>
      </c>
      <c r="B2403" s="5" t="s">
        <v>4804</v>
      </c>
      <c r="C2403" s="8" t="n">
        <v>10057</v>
      </c>
      <c r="D2403" s="5" t="n">
        <v>0.23</v>
      </c>
      <c r="E2403" s="5" t="n">
        <v>44.21</v>
      </c>
      <c r="F2403" s="6" t="n">
        <v>0.498</v>
      </c>
      <c r="G2403" s="7" t="n">
        <v>0</v>
      </c>
    </row>
    <row r="2404" customFormat="false" ht="22.5" hidden="false" customHeight="false" outlineLevel="0" collapsed="false">
      <c r="A2404" s="4" t="s">
        <v>4805</v>
      </c>
      <c r="B2404" s="5" t="s">
        <v>4806</v>
      </c>
      <c r="C2404" s="8" t="n">
        <v>146962</v>
      </c>
      <c r="D2404" s="5" t="n">
        <v>0.35</v>
      </c>
      <c r="E2404" s="5" t="n">
        <v>54.45</v>
      </c>
      <c r="F2404" s="6" t="n">
        <v>0.47</v>
      </c>
      <c r="G2404" s="7" t="n">
        <v>0.005</v>
      </c>
    </row>
    <row r="2405" customFormat="false" ht="15" hidden="false" customHeight="false" outlineLevel="0" collapsed="false">
      <c r="A2405" s="4" t="s">
        <v>4807</v>
      </c>
      <c r="B2405" s="5" t="s">
        <v>4808</v>
      </c>
      <c r="C2405" s="8" t="n">
        <v>83105</v>
      </c>
      <c r="D2405" s="5" t="n">
        <v>4.67</v>
      </c>
      <c r="E2405" s="5" t="n">
        <v>58.14</v>
      </c>
      <c r="F2405" s="6" t="n">
        <v>0.491</v>
      </c>
      <c r="G2405" s="7" t="n">
        <v>0.013</v>
      </c>
    </row>
    <row r="2406" customFormat="false" ht="22.5" hidden="false" customHeight="false" outlineLevel="0" collapsed="false">
      <c r="A2406" s="4" t="s">
        <v>4809</v>
      </c>
      <c r="B2406" s="5" t="s">
        <v>4810</v>
      </c>
      <c r="C2406" s="8" t="n">
        <v>44733</v>
      </c>
      <c r="D2406" s="5" t="n">
        <v>0</v>
      </c>
      <c r="E2406" s="5" t="n">
        <v>34.3</v>
      </c>
      <c r="F2406" s="6" t="n">
        <v>0.443</v>
      </c>
      <c r="G2406" s="7" t="n">
        <v>0</v>
      </c>
    </row>
    <row r="2407" customFormat="false" ht="15" hidden="false" customHeight="false" outlineLevel="0" collapsed="false">
      <c r="A2407" s="4" t="s">
        <v>4811</v>
      </c>
      <c r="B2407" s="5" t="s">
        <v>4812</v>
      </c>
      <c r="C2407" s="8" t="n">
        <v>1380</v>
      </c>
      <c r="D2407" s="5" t="n">
        <v>1.67</v>
      </c>
      <c r="E2407" s="5" t="n">
        <v>45.72</v>
      </c>
      <c r="F2407" s="6" t="n">
        <v>0.402</v>
      </c>
      <c r="G2407" s="7" t="n">
        <v>0.001</v>
      </c>
    </row>
    <row r="2408" customFormat="false" ht="15" hidden="false" customHeight="false" outlineLevel="0" collapsed="false">
      <c r="A2408" s="4" t="s">
        <v>4813</v>
      </c>
      <c r="B2408" s="5" t="s">
        <v>4814</v>
      </c>
      <c r="C2408" s="8" t="n">
        <v>5843</v>
      </c>
      <c r="D2408" s="5" t="n">
        <v>0</v>
      </c>
      <c r="E2408" s="5" t="n">
        <v>65.64</v>
      </c>
      <c r="F2408" s="6" t="n">
        <v>0.453</v>
      </c>
      <c r="G2408" s="7" t="n">
        <v>0.138</v>
      </c>
    </row>
    <row r="2409" customFormat="false" ht="15" hidden="false" customHeight="false" outlineLevel="0" collapsed="false">
      <c r="A2409" s="4" t="s">
        <v>4815</v>
      </c>
      <c r="B2409" s="5" t="s">
        <v>4816</v>
      </c>
      <c r="C2409" s="8" t="n">
        <v>71857</v>
      </c>
      <c r="D2409" s="5" t="n">
        <v>16.87</v>
      </c>
      <c r="E2409" s="5" t="n">
        <v>72.55</v>
      </c>
      <c r="F2409" s="6" t="n">
        <v>0.52</v>
      </c>
      <c r="G2409" s="7" t="n">
        <v>0.624</v>
      </c>
    </row>
    <row r="2410" customFormat="false" ht="22.5" hidden="false" customHeight="false" outlineLevel="0" collapsed="false">
      <c r="A2410" s="4" t="s">
        <v>4817</v>
      </c>
      <c r="B2410" s="5" t="s">
        <v>4818</v>
      </c>
      <c r="C2410" s="8" t="n">
        <v>1643</v>
      </c>
      <c r="D2410" s="5" t="n">
        <v>0.21</v>
      </c>
      <c r="E2410" s="5" t="n">
        <v>34.65</v>
      </c>
      <c r="F2410" s="6" t="n">
        <v>0.551</v>
      </c>
      <c r="G2410" s="7" t="n">
        <v>0</v>
      </c>
    </row>
    <row r="2411" customFormat="false" ht="15" hidden="false" customHeight="false" outlineLevel="0" collapsed="false">
      <c r="A2411" s="4" t="s">
        <v>4819</v>
      </c>
      <c r="B2411" s="5" t="s">
        <v>4820</v>
      </c>
      <c r="C2411" s="5" t="n">
        <v>276</v>
      </c>
      <c r="D2411" s="5" t="n">
        <v>1.91</v>
      </c>
      <c r="E2411" s="5" t="n">
        <v>47.37</v>
      </c>
      <c r="F2411" s="6" t="n">
        <v>0.529</v>
      </c>
      <c r="G2411" s="7" t="n">
        <v>0</v>
      </c>
    </row>
    <row r="2412" customFormat="false" ht="15" hidden="false" customHeight="false" outlineLevel="0" collapsed="false">
      <c r="A2412" s="4" t="s">
        <v>4821</v>
      </c>
      <c r="B2412" s="5" t="s">
        <v>4822</v>
      </c>
      <c r="C2412" s="5" t="n">
        <v>129</v>
      </c>
      <c r="D2412" s="5" t="n">
        <v>12.44</v>
      </c>
      <c r="E2412" s="5" t="n">
        <v>46.96</v>
      </c>
      <c r="F2412" s="6" t="n">
        <v>0.651</v>
      </c>
      <c r="G2412" s="7" t="n">
        <v>0</v>
      </c>
    </row>
    <row r="2413" customFormat="false" ht="15" hidden="false" customHeight="false" outlineLevel="0" collapsed="false">
      <c r="A2413" s="4" t="s">
        <v>4823</v>
      </c>
      <c r="B2413" s="5" t="s">
        <v>4824</v>
      </c>
      <c r="C2413" s="5" t="n">
        <v>142</v>
      </c>
      <c r="D2413" s="5" t="n">
        <v>21.15</v>
      </c>
      <c r="E2413" s="5" t="n">
        <v>49.17</v>
      </c>
      <c r="F2413" s="6" t="n">
        <v>0.697</v>
      </c>
      <c r="G2413" s="7" t="n">
        <v>0</v>
      </c>
    </row>
    <row r="2414" customFormat="false" ht="15" hidden="false" customHeight="false" outlineLevel="0" collapsed="false">
      <c r="A2414" s="4" t="s">
        <v>4825</v>
      </c>
      <c r="B2414" s="5" t="s">
        <v>4826</v>
      </c>
      <c r="C2414" s="5" t="n">
        <v>128</v>
      </c>
      <c r="D2414" s="5" t="n">
        <v>40.56</v>
      </c>
      <c r="E2414" s="5" t="n">
        <v>49.01</v>
      </c>
      <c r="F2414" s="6" t="n">
        <v>0.703</v>
      </c>
      <c r="G2414" s="7" t="n">
        <v>0</v>
      </c>
    </row>
    <row r="2415" customFormat="false" ht="15" hidden="false" customHeight="false" outlineLevel="0" collapsed="false">
      <c r="A2415" s="4" t="s">
        <v>4827</v>
      </c>
      <c r="B2415" s="5" t="s">
        <v>4828</v>
      </c>
      <c r="C2415" s="5" t="n">
        <v>926</v>
      </c>
      <c r="D2415" s="5" t="n">
        <v>0.43</v>
      </c>
      <c r="E2415" s="5" t="n">
        <v>49.19</v>
      </c>
      <c r="F2415" s="6" t="n">
        <v>0.646</v>
      </c>
      <c r="G2415" s="7" t="n">
        <v>0</v>
      </c>
    </row>
    <row r="2416" customFormat="false" ht="15" hidden="false" customHeight="false" outlineLevel="0" collapsed="false">
      <c r="A2416" s="4" t="s">
        <v>4829</v>
      </c>
      <c r="B2416" s="5" t="s">
        <v>4830</v>
      </c>
      <c r="C2416" s="8" t="n">
        <v>1819</v>
      </c>
      <c r="D2416" s="5" t="n">
        <v>8.01</v>
      </c>
      <c r="E2416" s="5" t="n">
        <v>51.31</v>
      </c>
      <c r="F2416" s="6" t="n">
        <v>0.683</v>
      </c>
      <c r="G2416" s="7" t="n">
        <v>0</v>
      </c>
    </row>
    <row r="2417" customFormat="false" ht="15" hidden="false" customHeight="false" outlineLevel="0" collapsed="false">
      <c r="A2417" s="4" t="s">
        <v>4831</v>
      </c>
      <c r="B2417" s="5" t="s">
        <v>4832</v>
      </c>
      <c r="C2417" s="8" t="n">
        <v>1992</v>
      </c>
      <c r="D2417" s="5" t="n">
        <v>11.15</v>
      </c>
      <c r="E2417" s="5" t="n">
        <v>50.19</v>
      </c>
      <c r="F2417" s="6" t="n">
        <v>0.686</v>
      </c>
      <c r="G2417" s="7" t="n">
        <v>0</v>
      </c>
    </row>
    <row r="2418" customFormat="false" ht="15" hidden="false" customHeight="false" outlineLevel="0" collapsed="false">
      <c r="A2418" s="4" t="s">
        <v>4833</v>
      </c>
      <c r="B2418" s="5" t="s">
        <v>4834</v>
      </c>
      <c r="C2418" s="8" t="n">
        <v>1820</v>
      </c>
      <c r="D2418" s="5" t="n">
        <v>19.68</v>
      </c>
      <c r="E2418" s="5" t="n">
        <v>47.81</v>
      </c>
      <c r="F2418" s="6" t="n">
        <v>0.657</v>
      </c>
      <c r="G2418" s="7" t="n">
        <v>0</v>
      </c>
    </row>
    <row r="2419" customFormat="false" ht="15" hidden="false" customHeight="false" outlineLevel="0" collapsed="false">
      <c r="A2419" s="4" t="s">
        <v>4835</v>
      </c>
      <c r="B2419" s="5" t="s">
        <v>4836</v>
      </c>
      <c r="C2419" s="5" t="n">
        <v>270</v>
      </c>
      <c r="D2419" s="5" t="n">
        <v>23.38</v>
      </c>
      <c r="E2419" s="5" t="n">
        <v>55.99</v>
      </c>
      <c r="F2419" s="6" t="n">
        <v>0.737</v>
      </c>
      <c r="G2419" s="7" t="n">
        <v>1</v>
      </c>
    </row>
    <row r="2420" customFormat="false" ht="15" hidden="false" customHeight="false" outlineLevel="0" collapsed="false">
      <c r="A2420" s="4" t="s">
        <v>4837</v>
      </c>
      <c r="B2420" s="5" t="s">
        <v>4838</v>
      </c>
      <c r="C2420" s="5" t="n">
        <v>12</v>
      </c>
      <c r="D2420" s="5" t="n">
        <v>9.08</v>
      </c>
      <c r="E2420" s="5" t="n">
        <v>6.7</v>
      </c>
      <c r="F2420" s="6" t="n">
        <v>0.667</v>
      </c>
      <c r="G2420" s="7" t="n">
        <v>0</v>
      </c>
    </row>
    <row r="2421" customFormat="false" ht="15" hidden="false" customHeight="false" outlineLevel="0" collapsed="false">
      <c r="A2421" s="4" t="s">
        <v>4839</v>
      </c>
      <c r="B2421" s="5" t="s">
        <v>4840</v>
      </c>
      <c r="C2421" s="8" t="n">
        <v>1121</v>
      </c>
      <c r="D2421" s="5" t="n">
        <v>6.37</v>
      </c>
      <c r="E2421" s="5" t="n">
        <v>40.22</v>
      </c>
      <c r="F2421" s="6" t="n">
        <v>0.746</v>
      </c>
      <c r="G2421" s="7" t="n">
        <v>0.16</v>
      </c>
    </row>
    <row r="2422" customFormat="false" ht="15" hidden="false" customHeight="false" outlineLevel="0" collapsed="false">
      <c r="A2422" s="4" t="s">
        <v>4841</v>
      </c>
      <c r="B2422" s="5" t="s">
        <v>4842</v>
      </c>
      <c r="C2422" s="8" t="n">
        <v>1558</v>
      </c>
      <c r="D2422" s="5" t="n">
        <v>13.24</v>
      </c>
      <c r="E2422" s="5" t="n">
        <v>44.41</v>
      </c>
      <c r="F2422" s="6" t="n">
        <v>0.694</v>
      </c>
      <c r="G2422" s="7" t="n">
        <v>0.03</v>
      </c>
    </row>
    <row r="2423" customFormat="false" ht="15" hidden="false" customHeight="false" outlineLevel="0" collapsed="false">
      <c r="A2423" s="4" t="s">
        <v>4843</v>
      </c>
      <c r="B2423" s="5" t="s">
        <v>4844</v>
      </c>
      <c r="C2423" s="8" t="n">
        <v>1747</v>
      </c>
      <c r="D2423" s="5" t="n">
        <v>19.99</v>
      </c>
      <c r="E2423" s="5" t="n">
        <v>46.94</v>
      </c>
      <c r="F2423" s="6" t="n">
        <v>0.671</v>
      </c>
      <c r="G2423" s="7" t="n">
        <v>0.048</v>
      </c>
    </row>
    <row r="2424" customFormat="false" ht="15" hidden="false" customHeight="false" outlineLevel="0" collapsed="false">
      <c r="A2424" s="4" t="s">
        <v>4845</v>
      </c>
      <c r="B2424" s="5" t="s">
        <v>4846</v>
      </c>
      <c r="C2424" s="8" t="n">
        <v>1922</v>
      </c>
      <c r="D2424" s="5" t="n">
        <v>41.53</v>
      </c>
      <c r="E2424" s="5" t="n">
        <v>44.97</v>
      </c>
      <c r="F2424" s="6" t="n">
        <v>0.75</v>
      </c>
      <c r="G2424" s="7" t="n">
        <v>0.107</v>
      </c>
    </row>
    <row r="2425" customFormat="false" ht="15" hidden="false" customHeight="false" outlineLevel="0" collapsed="false">
      <c r="A2425" s="4" t="s">
        <v>4847</v>
      </c>
      <c r="B2425" s="5" t="s">
        <v>4848</v>
      </c>
      <c r="C2425" s="8" t="n">
        <v>2192</v>
      </c>
      <c r="D2425" s="5" t="n">
        <v>3.46</v>
      </c>
      <c r="E2425" s="5" t="n">
        <v>42.26</v>
      </c>
      <c r="F2425" s="6" t="n">
        <v>0.706</v>
      </c>
      <c r="G2425" s="7" t="n">
        <v>0.154</v>
      </c>
    </row>
    <row r="2426" customFormat="false" ht="15" hidden="false" customHeight="false" outlineLevel="0" collapsed="false">
      <c r="A2426" s="4" t="s">
        <v>4849</v>
      </c>
      <c r="B2426" s="5" t="s">
        <v>4850</v>
      </c>
      <c r="C2426" s="8" t="n">
        <v>1511</v>
      </c>
      <c r="D2426" s="5" t="n">
        <v>9.96</v>
      </c>
      <c r="E2426" s="5" t="n">
        <v>48</v>
      </c>
      <c r="F2426" s="6" t="n">
        <v>0.676</v>
      </c>
      <c r="G2426" s="7" t="n">
        <v>0.03</v>
      </c>
    </row>
    <row r="2427" customFormat="false" ht="15" hidden="false" customHeight="false" outlineLevel="0" collapsed="false">
      <c r="A2427" s="4" t="s">
        <v>4851</v>
      </c>
      <c r="B2427" s="5" t="s">
        <v>4852</v>
      </c>
      <c r="C2427" s="8" t="n">
        <v>1086</v>
      </c>
      <c r="D2427" s="5" t="n">
        <v>15.01</v>
      </c>
      <c r="E2427" s="5" t="n">
        <v>58.79</v>
      </c>
      <c r="F2427" s="6" t="n">
        <v>0.631</v>
      </c>
      <c r="G2427" s="7" t="n">
        <v>0.076</v>
      </c>
    </row>
    <row r="2428" customFormat="false" ht="15" hidden="false" customHeight="false" outlineLevel="0" collapsed="false">
      <c r="A2428" s="4" t="s">
        <v>4853</v>
      </c>
      <c r="B2428" s="5" t="s">
        <v>4854</v>
      </c>
      <c r="C2428" s="5" t="n">
        <v>547</v>
      </c>
      <c r="D2428" s="5" t="n">
        <v>26</v>
      </c>
      <c r="E2428" s="5" t="n">
        <v>55.75</v>
      </c>
      <c r="F2428" s="6" t="n">
        <v>0.724</v>
      </c>
      <c r="G2428" s="7" t="n">
        <v>0.139</v>
      </c>
    </row>
    <row r="2429" customFormat="false" ht="15" hidden="false" customHeight="false" outlineLevel="0" collapsed="false">
      <c r="A2429" s="4" t="s">
        <v>4855</v>
      </c>
      <c r="B2429" s="5" t="s">
        <v>4856</v>
      </c>
      <c r="C2429" s="5" t="n">
        <v>32</v>
      </c>
      <c r="D2429" s="5" t="n">
        <v>9.28</v>
      </c>
      <c r="E2429" s="5" t="n">
        <v>52.59</v>
      </c>
      <c r="F2429" s="6" t="n">
        <v>0.656</v>
      </c>
      <c r="G2429" s="7" t="n">
        <v>0.25</v>
      </c>
    </row>
    <row r="2430" customFormat="false" ht="15" hidden="false" customHeight="false" outlineLevel="0" collapsed="false">
      <c r="A2430" s="4" t="s">
        <v>4857</v>
      </c>
      <c r="B2430" s="5" t="s">
        <v>4858</v>
      </c>
      <c r="C2430" s="5" t="n">
        <v>190</v>
      </c>
      <c r="D2430" s="5" t="n">
        <v>17.17</v>
      </c>
      <c r="E2430" s="5" t="n">
        <v>54.48</v>
      </c>
      <c r="F2430" s="6" t="n">
        <v>0.758</v>
      </c>
      <c r="G2430" s="7" t="n">
        <v>0.011</v>
      </c>
    </row>
    <row r="2431" customFormat="false" ht="15" hidden="false" customHeight="false" outlineLevel="0" collapsed="false">
      <c r="A2431" s="4" t="s">
        <v>4859</v>
      </c>
      <c r="B2431" s="5" t="s">
        <v>4860</v>
      </c>
      <c r="C2431" s="5" t="n">
        <v>417</v>
      </c>
      <c r="D2431" s="5" t="n">
        <v>24.98</v>
      </c>
      <c r="E2431" s="5" t="n">
        <v>52.1</v>
      </c>
      <c r="F2431" s="6" t="n">
        <v>0.671</v>
      </c>
      <c r="G2431" s="7" t="n">
        <v>0.017</v>
      </c>
    </row>
    <row r="2432" customFormat="false" ht="15" hidden="false" customHeight="false" outlineLevel="0" collapsed="false">
      <c r="A2432" s="4" t="s">
        <v>4861</v>
      </c>
      <c r="B2432" s="5" t="s">
        <v>4862</v>
      </c>
      <c r="C2432" s="5" t="n">
        <v>621</v>
      </c>
      <c r="D2432" s="5" t="n">
        <v>54.53</v>
      </c>
      <c r="E2432" s="5" t="n">
        <v>50.59</v>
      </c>
      <c r="F2432" s="6" t="n">
        <v>0.692</v>
      </c>
      <c r="G2432" s="7" t="n">
        <v>0.111</v>
      </c>
    </row>
    <row r="2433" customFormat="false" ht="15" hidden="false" customHeight="false" outlineLevel="0" collapsed="false">
      <c r="A2433" s="4" t="s">
        <v>4863</v>
      </c>
      <c r="B2433" s="5" t="s">
        <v>4864</v>
      </c>
      <c r="C2433" s="5" t="n">
        <v>20</v>
      </c>
      <c r="D2433" s="5" t="n">
        <v>10.5</v>
      </c>
      <c r="E2433" s="5" t="n">
        <v>39.05</v>
      </c>
      <c r="F2433" s="6" t="n">
        <v>0.4</v>
      </c>
      <c r="G2433" s="7" t="n">
        <v>0</v>
      </c>
    </row>
    <row r="2434" customFormat="false" ht="15" hidden="false" customHeight="false" outlineLevel="0" collapsed="false">
      <c r="A2434" s="4" t="s">
        <v>4865</v>
      </c>
      <c r="B2434" s="5" t="s">
        <v>4866</v>
      </c>
      <c r="C2434" s="5" t="n">
        <v>20</v>
      </c>
      <c r="D2434" s="5" t="n">
        <v>17.15</v>
      </c>
      <c r="E2434" s="5" t="n">
        <v>41.3</v>
      </c>
      <c r="F2434" s="6" t="n">
        <v>0.55</v>
      </c>
      <c r="G2434" s="7" t="n">
        <v>0</v>
      </c>
    </row>
    <row r="2435" customFormat="false" ht="15" hidden="false" customHeight="false" outlineLevel="0" collapsed="false">
      <c r="A2435" s="4" t="s">
        <v>4867</v>
      </c>
      <c r="B2435" s="5" t="s">
        <v>4868</v>
      </c>
      <c r="C2435" s="5" t="n">
        <v>34</v>
      </c>
      <c r="D2435" s="5" t="n">
        <v>32.38</v>
      </c>
      <c r="E2435" s="5" t="n">
        <v>38.68</v>
      </c>
      <c r="F2435" s="6" t="n">
        <v>0.647</v>
      </c>
      <c r="G2435" s="7" t="n">
        <v>0.029</v>
      </c>
    </row>
    <row r="2436" customFormat="false" ht="15" hidden="false" customHeight="false" outlineLevel="0" collapsed="false">
      <c r="A2436" s="4" t="s">
        <v>4869</v>
      </c>
      <c r="B2436" s="5" t="s">
        <v>4870</v>
      </c>
      <c r="C2436" s="5" t="n">
        <v>20</v>
      </c>
      <c r="D2436" s="5" t="n">
        <v>27.05</v>
      </c>
      <c r="E2436" s="5" t="n">
        <v>49.65</v>
      </c>
      <c r="F2436" s="6" t="n">
        <v>0.55</v>
      </c>
      <c r="G2436" s="7" t="n">
        <v>0</v>
      </c>
    </row>
    <row r="2437" customFormat="false" ht="15" hidden="false" customHeight="false" outlineLevel="0" collapsed="false">
      <c r="A2437" s="4" t="s">
        <v>4871</v>
      </c>
      <c r="B2437" s="5" t="s">
        <v>4872</v>
      </c>
      <c r="C2437" s="5" t="n">
        <v>45</v>
      </c>
      <c r="D2437" s="5" t="n">
        <v>32.09</v>
      </c>
      <c r="E2437" s="5" t="n">
        <v>48.29</v>
      </c>
      <c r="F2437" s="6" t="n">
        <v>0.511</v>
      </c>
      <c r="G2437" s="7" t="n">
        <v>0</v>
      </c>
    </row>
    <row r="2438" customFormat="false" ht="15" hidden="false" customHeight="false" outlineLevel="0" collapsed="false">
      <c r="A2438" s="4" t="s">
        <v>4873</v>
      </c>
      <c r="B2438" s="5" t="s">
        <v>4874</v>
      </c>
      <c r="C2438" s="5" t="n">
        <v>305</v>
      </c>
      <c r="D2438" s="5" t="n">
        <v>56.12</v>
      </c>
      <c r="E2438" s="5" t="n">
        <v>49.21</v>
      </c>
      <c r="F2438" s="6" t="n">
        <v>0.561</v>
      </c>
      <c r="G2438" s="7" t="n">
        <v>0.125</v>
      </c>
    </row>
    <row r="2439" customFormat="false" ht="15" hidden="false" customHeight="false" outlineLevel="0" collapsed="false">
      <c r="A2439" s="4" t="s">
        <v>4875</v>
      </c>
      <c r="B2439" s="5" t="s">
        <v>4876</v>
      </c>
      <c r="C2439" s="5" t="n">
        <v>22</v>
      </c>
      <c r="D2439" s="5" t="n">
        <v>25.32</v>
      </c>
      <c r="E2439" s="5" t="n">
        <v>47.82</v>
      </c>
      <c r="F2439" s="6" t="n">
        <v>0.591</v>
      </c>
      <c r="G2439" s="7" t="n">
        <v>0.091</v>
      </c>
    </row>
    <row r="2440" customFormat="false" ht="15" hidden="false" customHeight="false" outlineLevel="0" collapsed="false">
      <c r="A2440" s="4" t="s">
        <v>4877</v>
      </c>
      <c r="B2440" s="5" t="s">
        <v>4878</v>
      </c>
      <c r="C2440" s="5" t="n">
        <v>76</v>
      </c>
      <c r="D2440" s="5" t="n">
        <v>35.68</v>
      </c>
      <c r="E2440" s="5" t="n">
        <v>47.45</v>
      </c>
      <c r="F2440" s="6" t="n">
        <v>0.632</v>
      </c>
      <c r="G2440" s="7" t="n">
        <v>0.092</v>
      </c>
    </row>
    <row r="2441" customFormat="false" ht="15" hidden="false" customHeight="false" outlineLevel="0" collapsed="false">
      <c r="A2441" s="4" t="s">
        <v>4879</v>
      </c>
      <c r="B2441" s="5" t="s">
        <v>4880</v>
      </c>
      <c r="C2441" s="5" t="n">
        <v>339</v>
      </c>
      <c r="D2441" s="5" t="n">
        <v>62.3</v>
      </c>
      <c r="E2441" s="5" t="n">
        <v>46.74</v>
      </c>
      <c r="F2441" s="6" t="n">
        <v>0.699</v>
      </c>
      <c r="G2441" s="7" t="n">
        <v>0.195</v>
      </c>
    </row>
    <row r="2442" customFormat="false" ht="15" hidden="false" customHeight="false" outlineLevel="0" collapsed="false">
      <c r="A2442" s="4" t="s">
        <v>4881</v>
      </c>
      <c r="B2442" s="5" t="s">
        <v>4882</v>
      </c>
      <c r="C2442" s="5" t="n">
        <v>293</v>
      </c>
      <c r="D2442" s="5" t="n">
        <v>7.85</v>
      </c>
      <c r="E2442" s="5" t="n">
        <v>50.59</v>
      </c>
      <c r="F2442" s="6" t="n">
        <v>0.679</v>
      </c>
      <c r="G2442" s="7" t="n">
        <v>0.017</v>
      </c>
    </row>
    <row r="2443" customFormat="false" ht="15" hidden="false" customHeight="false" outlineLevel="0" collapsed="false">
      <c r="A2443" s="4" t="s">
        <v>4883</v>
      </c>
      <c r="B2443" s="5" t="s">
        <v>4884</v>
      </c>
      <c r="C2443" s="8" t="n">
        <v>1970</v>
      </c>
      <c r="D2443" s="5" t="n">
        <v>12.16</v>
      </c>
      <c r="E2443" s="5" t="n">
        <v>51.91</v>
      </c>
      <c r="F2443" s="6" t="n">
        <v>0.65</v>
      </c>
      <c r="G2443" s="7" t="n">
        <v>0.002</v>
      </c>
    </row>
    <row r="2444" customFormat="false" ht="15" hidden="false" customHeight="false" outlineLevel="0" collapsed="false">
      <c r="A2444" s="4" t="s">
        <v>4885</v>
      </c>
      <c r="B2444" s="5" t="s">
        <v>4886</v>
      </c>
      <c r="C2444" s="5" t="n">
        <v>729</v>
      </c>
      <c r="D2444" s="5" t="n">
        <v>17.71</v>
      </c>
      <c r="E2444" s="5" t="n">
        <v>54.88</v>
      </c>
      <c r="F2444" s="6" t="n">
        <v>0.586</v>
      </c>
      <c r="G2444" s="7" t="n">
        <v>0.005</v>
      </c>
    </row>
    <row r="2445" customFormat="false" ht="15" hidden="false" customHeight="false" outlineLevel="0" collapsed="false">
      <c r="A2445" s="4" t="s">
        <v>4887</v>
      </c>
      <c r="B2445" s="5" t="s">
        <v>4888</v>
      </c>
      <c r="C2445" s="5" t="n">
        <v>393</v>
      </c>
      <c r="D2445" s="5" t="n">
        <v>27.17</v>
      </c>
      <c r="E2445" s="5" t="n">
        <v>55.25</v>
      </c>
      <c r="F2445" s="6" t="n">
        <v>0.606</v>
      </c>
      <c r="G2445" s="7" t="n">
        <v>0.043</v>
      </c>
    </row>
    <row r="2446" customFormat="false" ht="15" hidden="false" customHeight="false" outlineLevel="0" collapsed="false">
      <c r="A2446" s="4" t="s">
        <v>4889</v>
      </c>
      <c r="B2446" s="5" t="s">
        <v>4890</v>
      </c>
      <c r="C2446" s="5" t="n">
        <v>39</v>
      </c>
      <c r="D2446" s="5" t="n">
        <v>12.46</v>
      </c>
      <c r="E2446" s="5" t="n">
        <v>52.85</v>
      </c>
      <c r="F2446" s="6" t="n">
        <v>0.692</v>
      </c>
      <c r="G2446" s="7" t="n">
        <v>0</v>
      </c>
    </row>
    <row r="2447" customFormat="false" ht="15" hidden="false" customHeight="false" outlineLevel="0" collapsed="false">
      <c r="A2447" s="4" t="s">
        <v>4891</v>
      </c>
      <c r="B2447" s="5" t="s">
        <v>4892</v>
      </c>
      <c r="C2447" s="5" t="n">
        <v>336</v>
      </c>
      <c r="D2447" s="5" t="n">
        <v>27.73</v>
      </c>
      <c r="E2447" s="5" t="n">
        <v>49.84</v>
      </c>
      <c r="F2447" s="6" t="n">
        <v>0.598</v>
      </c>
      <c r="G2447" s="7" t="n">
        <v>0.003</v>
      </c>
    </row>
    <row r="2448" customFormat="false" ht="15" hidden="false" customHeight="false" outlineLevel="0" collapsed="false">
      <c r="A2448" s="4" t="s">
        <v>4893</v>
      </c>
      <c r="B2448" s="5" t="s">
        <v>4894</v>
      </c>
      <c r="C2448" s="5" t="n">
        <v>317</v>
      </c>
      <c r="D2448" s="5" t="n">
        <v>36.89</v>
      </c>
      <c r="E2448" s="5" t="n">
        <v>46.27</v>
      </c>
      <c r="F2448" s="6" t="n">
        <v>0.571</v>
      </c>
      <c r="G2448" s="7" t="n">
        <v>0.013</v>
      </c>
    </row>
    <row r="2449" customFormat="false" ht="15" hidden="false" customHeight="false" outlineLevel="0" collapsed="false">
      <c r="A2449" s="4" t="s">
        <v>4895</v>
      </c>
      <c r="B2449" s="5" t="s">
        <v>4896</v>
      </c>
      <c r="C2449" s="8" t="n">
        <v>1321</v>
      </c>
      <c r="D2449" s="5" t="n">
        <v>51.61</v>
      </c>
      <c r="E2449" s="5" t="n">
        <v>44.94</v>
      </c>
      <c r="F2449" s="6" t="n">
        <v>0.595</v>
      </c>
      <c r="G2449" s="7" t="n">
        <v>0.098</v>
      </c>
    </row>
    <row r="2450" customFormat="false" ht="15" hidden="false" customHeight="false" outlineLevel="0" collapsed="false">
      <c r="A2450" s="4" t="s">
        <v>4897</v>
      </c>
      <c r="B2450" s="5" t="s">
        <v>4898</v>
      </c>
      <c r="C2450" s="8" t="n">
        <v>3407</v>
      </c>
      <c r="D2450" s="5" t="n">
        <v>20.55</v>
      </c>
      <c r="E2450" s="5" t="n">
        <v>52.62</v>
      </c>
      <c r="F2450" s="6" t="n">
        <v>0.611</v>
      </c>
      <c r="G2450" s="7" t="n">
        <v>0.012</v>
      </c>
    </row>
    <row r="2451" customFormat="false" ht="15" hidden="false" customHeight="false" outlineLevel="0" collapsed="false">
      <c r="A2451" s="4" t="s">
        <v>4899</v>
      </c>
      <c r="B2451" s="5" t="s">
        <v>4900</v>
      </c>
      <c r="C2451" s="5" t="n">
        <v>404</v>
      </c>
      <c r="D2451" s="5" t="n">
        <v>0</v>
      </c>
      <c r="E2451" s="5" t="n">
        <v>52.68</v>
      </c>
      <c r="F2451" s="6" t="n">
        <v>0.545</v>
      </c>
      <c r="G2451" s="7" t="n">
        <v>0</v>
      </c>
    </row>
    <row r="2452" customFormat="false" ht="15" hidden="false" customHeight="false" outlineLevel="0" collapsed="false">
      <c r="A2452" s="4" t="s">
        <v>4901</v>
      </c>
      <c r="B2452" s="5" t="s">
        <v>4902</v>
      </c>
      <c r="C2452" s="8" t="n">
        <v>2094</v>
      </c>
      <c r="D2452" s="5" t="n">
        <v>0</v>
      </c>
      <c r="E2452" s="5" t="n">
        <v>58.09</v>
      </c>
      <c r="F2452" s="6" t="n">
        <v>0.627</v>
      </c>
      <c r="G2452" s="7" t="n">
        <v>0</v>
      </c>
    </row>
    <row r="2453" customFormat="false" ht="15" hidden="false" customHeight="false" outlineLevel="0" collapsed="false">
      <c r="A2453" s="4" t="s">
        <v>4903</v>
      </c>
      <c r="B2453" s="5" t="s">
        <v>4904</v>
      </c>
      <c r="C2453" s="8" t="n">
        <v>3530</v>
      </c>
      <c r="D2453" s="5" t="n">
        <v>0</v>
      </c>
      <c r="E2453" s="5" t="n">
        <v>66.6</v>
      </c>
      <c r="F2453" s="6" t="n">
        <v>0.647</v>
      </c>
      <c r="G2453" s="7" t="n">
        <v>0</v>
      </c>
    </row>
    <row r="2454" customFormat="false" ht="15" hidden="false" customHeight="false" outlineLevel="0" collapsed="false">
      <c r="A2454" s="4" t="s">
        <v>4905</v>
      </c>
      <c r="B2454" s="5" t="s">
        <v>4906</v>
      </c>
      <c r="C2454" s="8" t="n">
        <v>16786</v>
      </c>
      <c r="D2454" s="5" t="n">
        <v>0</v>
      </c>
      <c r="E2454" s="5" t="n">
        <v>59.85</v>
      </c>
      <c r="F2454" s="6" t="n">
        <v>0.627</v>
      </c>
      <c r="G2454" s="7" t="n">
        <v>0</v>
      </c>
    </row>
    <row r="2455" customFormat="false" ht="15" hidden="false" customHeight="false" outlineLevel="0" collapsed="false">
      <c r="A2455" s="4" t="s">
        <v>4907</v>
      </c>
      <c r="B2455" s="5" t="s">
        <v>4908</v>
      </c>
      <c r="C2455" s="8" t="n">
        <v>1808900</v>
      </c>
      <c r="D2455" s="5" t="n">
        <v>0</v>
      </c>
      <c r="E2455" s="5" t="n">
        <v>68.75</v>
      </c>
      <c r="F2455" s="6" t="n">
        <v>0.583</v>
      </c>
      <c r="G2455" s="7" t="n">
        <v>0</v>
      </c>
    </row>
    <row r="2456" customFormat="false" ht="15" hidden="false" customHeight="false" outlineLevel="0" collapsed="false">
      <c r="A2456" s="4" t="s">
        <v>4909</v>
      </c>
      <c r="B2456" s="5" t="s">
        <v>4910</v>
      </c>
      <c r="C2456" s="8" t="n">
        <v>1998239</v>
      </c>
      <c r="D2456" s="5" t="n">
        <v>0</v>
      </c>
      <c r="E2456" s="5" t="n">
        <v>63.38</v>
      </c>
      <c r="F2456" s="6" t="n">
        <v>0.473</v>
      </c>
      <c r="G2456" s="7" t="n">
        <v>0</v>
      </c>
    </row>
    <row r="2457" customFormat="false" ht="15" hidden="false" customHeight="false" outlineLevel="0" collapsed="false">
      <c r="A2457" s="4" t="s">
        <v>4911</v>
      </c>
      <c r="B2457" s="5" t="s">
        <v>4912</v>
      </c>
      <c r="C2457" s="8" t="n">
        <v>7574</v>
      </c>
      <c r="D2457" s="5" t="n">
        <v>0</v>
      </c>
      <c r="E2457" s="5" t="n">
        <v>67.74</v>
      </c>
      <c r="F2457" s="6" t="n">
        <v>0.012</v>
      </c>
      <c r="G2457" s="7" t="n">
        <v>0</v>
      </c>
    </row>
    <row r="2458" customFormat="false" ht="15" hidden="false" customHeight="false" outlineLevel="0" collapsed="false">
      <c r="A2458" s="4" t="s">
        <v>4913</v>
      </c>
      <c r="B2458" s="5" t="s">
        <v>4914</v>
      </c>
      <c r="C2458" s="8" t="n">
        <v>67756</v>
      </c>
      <c r="D2458" s="5" t="n">
        <v>0</v>
      </c>
      <c r="E2458" s="5" t="n">
        <v>57.83</v>
      </c>
      <c r="F2458" s="6" t="n">
        <v>0.569</v>
      </c>
      <c r="G2458" s="7" t="n">
        <v>0</v>
      </c>
    </row>
    <row r="2459" customFormat="false" ht="15" hidden="false" customHeight="false" outlineLevel="0" collapsed="false">
      <c r="A2459" s="4" t="s">
        <v>4915</v>
      </c>
      <c r="B2459" s="5" t="s">
        <v>4916</v>
      </c>
      <c r="C2459" s="8" t="n">
        <v>201560</v>
      </c>
      <c r="D2459" s="5" t="n">
        <v>0</v>
      </c>
      <c r="E2459" s="5" t="n">
        <v>66.57</v>
      </c>
      <c r="F2459" s="6" t="n">
        <v>0.565</v>
      </c>
      <c r="G2459" s="7" t="n">
        <v>0</v>
      </c>
    </row>
    <row r="2460" customFormat="false" ht="15" hidden="false" customHeight="false" outlineLevel="0" collapsed="false">
      <c r="A2460" s="4" t="s">
        <v>4917</v>
      </c>
      <c r="B2460" s="5" t="s">
        <v>4918</v>
      </c>
      <c r="C2460" s="8" t="n">
        <v>48441</v>
      </c>
      <c r="D2460" s="5" t="n">
        <v>0</v>
      </c>
      <c r="E2460" s="5" t="n">
        <v>61.03</v>
      </c>
      <c r="F2460" s="6" t="n">
        <v>0.638</v>
      </c>
      <c r="G2460" s="7" t="n">
        <v>0</v>
      </c>
    </row>
    <row r="2461" customFormat="false" ht="15" hidden="false" customHeight="false" outlineLevel="0" collapsed="false">
      <c r="A2461" s="4" t="s">
        <v>4919</v>
      </c>
      <c r="B2461" s="5" t="s">
        <v>4920</v>
      </c>
      <c r="C2461" s="8" t="n">
        <v>38408</v>
      </c>
      <c r="D2461" s="5" t="n">
        <v>0</v>
      </c>
      <c r="E2461" s="5" t="n">
        <v>49.26</v>
      </c>
      <c r="F2461" s="6" t="n">
        <v>0.568</v>
      </c>
      <c r="G2461" s="7" t="n">
        <v>0</v>
      </c>
    </row>
    <row r="2462" customFormat="false" ht="15" hidden="false" customHeight="false" outlineLevel="0" collapsed="false">
      <c r="A2462" s="4" t="s">
        <v>4921</v>
      </c>
      <c r="B2462" s="5" t="s">
        <v>4922</v>
      </c>
      <c r="C2462" s="8" t="n">
        <v>605690</v>
      </c>
      <c r="D2462" s="5" t="n">
        <v>0</v>
      </c>
      <c r="E2462" s="5" t="n">
        <v>48.56</v>
      </c>
      <c r="F2462" s="6" t="n">
        <v>0.416</v>
      </c>
      <c r="G2462" s="7" t="n">
        <v>0</v>
      </c>
    </row>
    <row r="2463" customFormat="false" ht="15" hidden="false" customHeight="false" outlineLevel="0" collapsed="false">
      <c r="A2463" s="4" t="s">
        <v>4923</v>
      </c>
      <c r="B2463" s="5" t="s">
        <v>4924</v>
      </c>
      <c r="C2463" s="8" t="n">
        <v>1076089</v>
      </c>
      <c r="D2463" s="5" t="n">
        <v>0</v>
      </c>
      <c r="E2463" s="5" t="n">
        <v>64.65</v>
      </c>
      <c r="F2463" s="6" t="n">
        <v>0.628</v>
      </c>
      <c r="G2463" s="7" t="n">
        <v>0</v>
      </c>
    </row>
    <row r="2464" customFormat="false" ht="15" hidden="false" customHeight="false" outlineLevel="0" collapsed="false">
      <c r="A2464" s="4" t="s">
        <v>4925</v>
      </c>
      <c r="B2464" s="5" t="s">
        <v>4926</v>
      </c>
      <c r="C2464" s="8" t="n">
        <v>56016</v>
      </c>
      <c r="D2464" s="5" t="n">
        <v>0</v>
      </c>
      <c r="E2464" s="5" t="n">
        <v>64.05</v>
      </c>
      <c r="F2464" s="6" t="n">
        <v>0.586</v>
      </c>
      <c r="G2464" s="7" t="n">
        <v>0</v>
      </c>
    </row>
    <row r="2465" customFormat="false" ht="22.5" hidden="false" customHeight="false" outlineLevel="0" collapsed="false">
      <c r="A2465" s="4" t="s">
        <v>4927</v>
      </c>
      <c r="B2465" s="5" t="s">
        <v>4928</v>
      </c>
      <c r="C2465" s="8" t="n">
        <v>49745</v>
      </c>
      <c r="D2465" s="5" t="n">
        <v>0</v>
      </c>
      <c r="E2465" s="5" t="n">
        <v>64.09</v>
      </c>
      <c r="F2465" s="6" t="n">
        <v>0.34</v>
      </c>
      <c r="G2465" s="7" t="n">
        <v>0</v>
      </c>
    </row>
    <row r="2466" customFormat="false" ht="22.5" hidden="false" customHeight="false" outlineLevel="0" collapsed="false">
      <c r="A2466" s="4" t="s">
        <v>4929</v>
      </c>
      <c r="B2466" s="5" t="s">
        <v>4930</v>
      </c>
      <c r="C2466" s="5" t="n">
        <v>388</v>
      </c>
      <c r="D2466" s="5" t="n">
        <v>0</v>
      </c>
      <c r="E2466" s="5" t="n">
        <v>65.94</v>
      </c>
      <c r="F2466" s="6" t="n">
        <v>0.528</v>
      </c>
      <c r="G2466" s="7" t="n">
        <v>0</v>
      </c>
    </row>
    <row r="2467" customFormat="false" ht="15" hidden="false" customHeight="false" outlineLevel="0" collapsed="false">
      <c r="A2467" s="4" t="s">
        <v>4931</v>
      </c>
      <c r="B2467" s="5" t="s">
        <v>4932</v>
      </c>
      <c r="C2467" s="8" t="n">
        <v>4158</v>
      </c>
      <c r="D2467" s="5" t="n">
        <v>0</v>
      </c>
      <c r="E2467" s="5" t="n">
        <v>66.87</v>
      </c>
      <c r="F2467" s="6" t="n">
        <v>0.24</v>
      </c>
      <c r="G2467" s="7" t="n">
        <v>0</v>
      </c>
    </row>
    <row r="2468" customFormat="false" ht="22.5" hidden="false" customHeight="false" outlineLevel="0" collapsed="false">
      <c r="A2468" s="4" t="s">
        <v>4933</v>
      </c>
      <c r="B2468" s="5" t="s">
        <v>4934</v>
      </c>
      <c r="C2468" s="8" t="n">
        <v>678338</v>
      </c>
      <c r="D2468" s="5" t="n">
        <v>0</v>
      </c>
      <c r="E2468" s="5" t="n">
        <v>62.15</v>
      </c>
      <c r="F2468" s="6" t="n">
        <v>0.223</v>
      </c>
      <c r="G2468" s="7" t="n">
        <v>0</v>
      </c>
    </row>
    <row r="2469" customFormat="false" ht="22.5" hidden="false" customHeight="false" outlineLevel="0" collapsed="false">
      <c r="A2469" s="4" t="s">
        <v>4935</v>
      </c>
      <c r="B2469" s="5" t="s">
        <v>4936</v>
      </c>
      <c r="C2469" s="8" t="n">
        <v>146235</v>
      </c>
      <c r="D2469" s="5" t="n">
        <v>0</v>
      </c>
      <c r="E2469" s="5" t="n">
        <v>63.02</v>
      </c>
      <c r="F2469" s="6" t="n">
        <v>0.194</v>
      </c>
      <c r="G2469" s="7" t="n">
        <v>0</v>
      </c>
    </row>
    <row r="2470" customFormat="false" ht="15" hidden="false" customHeight="false" outlineLevel="0" collapsed="false">
      <c r="A2470" s="4" t="s">
        <v>4937</v>
      </c>
      <c r="B2470" s="5" t="s">
        <v>4938</v>
      </c>
      <c r="C2470" s="8" t="n">
        <v>4683</v>
      </c>
      <c r="D2470" s="5" t="n">
        <v>0</v>
      </c>
      <c r="E2470" s="5" t="n">
        <v>74.73</v>
      </c>
      <c r="F2470" s="6" t="n">
        <v>0.463</v>
      </c>
      <c r="G2470" s="7" t="n">
        <v>0</v>
      </c>
    </row>
    <row r="2471" customFormat="false" ht="15" hidden="false" customHeight="false" outlineLevel="0" collapsed="false">
      <c r="A2471" s="9"/>
      <c r="B2471" s="10" t="s">
        <v>4939</v>
      </c>
      <c r="C2471" s="11" t="n">
        <v>18808833</v>
      </c>
      <c r="D2471" s="10" t="n">
        <v>2.53</v>
      </c>
      <c r="E2471" s="10" t="n">
        <v>55.49</v>
      </c>
      <c r="F2471" s="12" t="n">
        <v>0.476</v>
      </c>
      <c r="G2471" s="13" t="n">
        <v>0.014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54.3"/>
    <col collapsed="false" customWidth="true" hidden="false" outlineLevel="0" max="5" min="5" style="0" width="16.71"/>
    <col collapsed="false" customWidth="true" hidden="false" outlineLevel="0" max="6" min="6" style="0" width="23.15"/>
  </cols>
  <sheetData>
    <row r="1" customFormat="false" ht="24.75" hidden="false" customHeight="tru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customFormat="false" ht="15" hidden="false" customHeight="false" outlineLevel="0" collapsed="false">
      <c r="A2" s="4" t="s">
        <v>7</v>
      </c>
      <c r="B2" s="5" t="s">
        <v>8</v>
      </c>
      <c r="C2" s="5" t="n">
        <v>632</v>
      </c>
      <c r="D2" s="5" t="n">
        <v>4.3</v>
      </c>
      <c r="E2" s="5" t="n">
        <v>60.71</v>
      </c>
      <c r="F2" s="6" t="n">
        <v>0.761</v>
      </c>
      <c r="G2" s="7" t="n">
        <v>0.127</v>
      </c>
    </row>
    <row r="3" customFormat="false" ht="15" hidden="false" customHeight="false" outlineLevel="0" collapsed="false">
      <c r="A3" s="4" t="s">
        <v>9</v>
      </c>
      <c r="B3" s="5" t="s">
        <v>10</v>
      </c>
      <c r="C3" s="8" t="n">
        <v>1491</v>
      </c>
      <c r="D3" s="5" t="n">
        <v>7.65</v>
      </c>
      <c r="E3" s="5" t="n">
        <v>67.01</v>
      </c>
      <c r="F3" s="6" t="n">
        <v>0.698</v>
      </c>
      <c r="G3" s="7" t="n">
        <v>0.04</v>
      </c>
    </row>
    <row r="4" customFormat="false" ht="15" hidden="false" customHeight="false" outlineLevel="0" collapsed="false">
      <c r="A4" s="4" t="s">
        <v>11</v>
      </c>
      <c r="B4" s="5" t="s">
        <v>12</v>
      </c>
      <c r="C4" s="8" t="n">
        <v>1294</v>
      </c>
      <c r="D4" s="5" t="n">
        <v>14.36</v>
      </c>
      <c r="E4" s="5" t="n">
        <v>69.74</v>
      </c>
      <c r="F4" s="6" t="n">
        <v>0.656</v>
      </c>
      <c r="G4" s="7" t="n">
        <v>0.072</v>
      </c>
    </row>
    <row r="5" customFormat="false" ht="15" hidden="false" customHeight="false" outlineLevel="0" collapsed="false">
      <c r="A5" s="4" t="s">
        <v>13</v>
      </c>
      <c r="B5" s="5" t="s">
        <v>14</v>
      </c>
      <c r="C5" s="8" t="n">
        <v>1031</v>
      </c>
      <c r="D5" s="5" t="n">
        <v>40.96</v>
      </c>
      <c r="E5" s="5" t="n">
        <v>57.97</v>
      </c>
      <c r="F5" s="6" t="n">
        <v>0.736</v>
      </c>
      <c r="G5" s="7" t="n">
        <v>0.186</v>
      </c>
    </row>
    <row r="6" customFormat="false" ht="22.5" hidden="false" customHeight="false" outlineLevel="0" collapsed="false">
      <c r="A6" s="4" t="s">
        <v>15</v>
      </c>
      <c r="B6" s="5" t="s">
        <v>16</v>
      </c>
      <c r="C6" s="8" t="n">
        <v>4803</v>
      </c>
      <c r="D6" s="5" t="n">
        <v>5.27</v>
      </c>
      <c r="E6" s="5" t="n">
        <v>55.95</v>
      </c>
      <c r="F6" s="6" t="n">
        <v>0.486</v>
      </c>
      <c r="G6" s="7" t="n">
        <v>0.027</v>
      </c>
    </row>
    <row r="7" customFormat="false" ht="22.5" hidden="false" customHeight="false" outlineLevel="0" collapsed="false">
      <c r="A7" s="4" t="s">
        <v>17</v>
      </c>
      <c r="B7" s="5" t="s">
        <v>18</v>
      </c>
      <c r="C7" s="8" t="n">
        <v>6451</v>
      </c>
      <c r="D7" s="5" t="n">
        <v>8.4</v>
      </c>
      <c r="E7" s="5" t="n">
        <v>57.59</v>
      </c>
      <c r="F7" s="6" t="n">
        <v>0.486</v>
      </c>
      <c r="G7" s="7" t="n">
        <v>0.016</v>
      </c>
    </row>
    <row r="8" customFormat="false" ht="22.5" hidden="false" customHeight="false" outlineLevel="0" collapsed="false">
      <c r="A8" s="4" t="s">
        <v>19</v>
      </c>
      <c r="B8" s="5" t="s">
        <v>20</v>
      </c>
      <c r="C8" s="8" t="n">
        <v>4149</v>
      </c>
      <c r="D8" s="5" t="n">
        <v>14.35</v>
      </c>
      <c r="E8" s="5" t="n">
        <v>60.12</v>
      </c>
      <c r="F8" s="6" t="n">
        <v>0.499</v>
      </c>
      <c r="G8" s="7" t="n">
        <v>0.046</v>
      </c>
    </row>
    <row r="9" customFormat="false" ht="22.5" hidden="false" customHeight="false" outlineLevel="0" collapsed="false">
      <c r="A9" s="4" t="s">
        <v>21</v>
      </c>
      <c r="B9" s="5" t="s">
        <v>22</v>
      </c>
      <c r="C9" s="8" t="n">
        <v>3377</v>
      </c>
      <c r="D9" s="5" t="n">
        <v>36.33</v>
      </c>
      <c r="E9" s="5" t="n">
        <v>57.35</v>
      </c>
      <c r="F9" s="6" t="n">
        <v>0.525</v>
      </c>
      <c r="G9" s="7" t="n">
        <v>0.182</v>
      </c>
    </row>
    <row r="10" customFormat="false" ht="22.5" hidden="false" customHeight="false" outlineLevel="0" collapsed="false">
      <c r="A10" s="4" t="s">
        <v>23</v>
      </c>
      <c r="B10" s="5" t="s">
        <v>24</v>
      </c>
      <c r="C10" s="8" t="n">
        <v>2286</v>
      </c>
      <c r="D10" s="5" t="n">
        <v>4.44</v>
      </c>
      <c r="E10" s="5" t="n">
        <v>47.74</v>
      </c>
      <c r="F10" s="6" t="n">
        <v>0.524</v>
      </c>
      <c r="G10" s="7" t="n">
        <v>0.001</v>
      </c>
    </row>
    <row r="11" customFormat="false" ht="22.5" hidden="false" customHeight="false" outlineLevel="0" collapsed="false">
      <c r="A11" s="4" t="s">
        <v>25</v>
      </c>
      <c r="B11" s="5" t="s">
        <v>26</v>
      </c>
      <c r="C11" s="8" t="n">
        <v>1865</v>
      </c>
      <c r="D11" s="5" t="n">
        <v>7.88</v>
      </c>
      <c r="E11" s="5" t="n">
        <v>53.74</v>
      </c>
      <c r="F11" s="6" t="n">
        <v>0.515</v>
      </c>
      <c r="G11" s="7" t="n">
        <v>0.001</v>
      </c>
    </row>
    <row r="12" customFormat="false" ht="22.5" hidden="false" customHeight="false" outlineLevel="0" collapsed="false">
      <c r="A12" s="4" t="s">
        <v>27</v>
      </c>
      <c r="B12" s="5" t="s">
        <v>28</v>
      </c>
      <c r="C12" s="8" t="n">
        <v>1200</v>
      </c>
      <c r="D12" s="5" t="n">
        <v>12.82</v>
      </c>
      <c r="E12" s="5" t="n">
        <v>55.64</v>
      </c>
      <c r="F12" s="6" t="n">
        <v>0.553</v>
      </c>
      <c r="G12" s="7" t="n">
        <v>0.02</v>
      </c>
    </row>
    <row r="13" customFormat="false" ht="22.5" hidden="false" customHeight="false" outlineLevel="0" collapsed="false">
      <c r="A13" s="4" t="s">
        <v>29</v>
      </c>
      <c r="B13" s="5" t="s">
        <v>30</v>
      </c>
      <c r="C13" s="5" t="n">
        <v>414</v>
      </c>
      <c r="D13" s="5" t="n">
        <v>31.86</v>
      </c>
      <c r="E13" s="5" t="n">
        <v>55.83</v>
      </c>
      <c r="F13" s="6" t="n">
        <v>0.604</v>
      </c>
      <c r="G13" s="7" t="n">
        <v>0.101</v>
      </c>
    </row>
    <row r="14" customFormat="false" ht="15" hidden="false" customHeight="false" outlineLevel="0" collapsed="false">
      <c r="A14" s="4" t="s">
        <v>31</v>
      </c>
      <c r="B14" s="5" t="s">
        <v>32</v>
      </c>
      <c r="C14" s="8" t="n">
        <v>2463</v>
      </c>
      <c r="D14" s="5" t="n">
        <v>4.35</v>
      </c>
      <c r="E14" s="5" t="n">
        <v>70.87</v>
      </c>
      <c r="F14" s="6" t="n">
        <v>0.719</v>
      </c>
      <c r="G14" s="7" t="n">
        <v>0</v>
      </c>
    </row>
    <row r="15" customFormat="false" ht="15" hidden="false" customHeight="false" outlineLevel="0" collapsed="false">
      <c r="A15" s="4" t="s">
        <v>33</v>
      </c>
      <c r="B15" s="5" t="s">
        <v>34</v>
      </c>
      <c r="C15" s="8" t="n">
        <v>1619</v>
      </c>
      <c r="D15" s="5" t="n">
        <v>6.59</v>
      </c>
      <c r="E15" s="5" t="n">
        <v>71.41</v>
      </c>
      <c r="F15" s="6" t="n">
        <v>0.718</v>
      </c>
      <c r="G15" s="7" t="n">
        <v>0.002</v>
      </c>
    </row>
    <row r="16" customFormat="false" ht="15" hidden="false" customHeight="false" outlineLevel="0" collapsed="false">
      <c r="A16" s="4" t="s">
        <v>35</v>
      </c>
      <c r="B16" s="5" t="s">
        <v>36</v>
      </c>
      <c r="C16" s="5" t="n">
        <v>468</v>
      </c>
      <c r="D16" s="5" t="n">
        <v>12.84</v>
      </c>
      <c r="E16" s="5" t="n">
        <v>72.76</v>
      </c>
      <c r="F16" s="6" t="n">
        <v>0.722</v>
      </c>
      <c r="G16" s="7" t="n">
        <v>0.017</v>
      </c>
    </row>
    <row r="17" customFormat="false" ht="15" hidden="false" customHeight="false" outlineLevel="0" collapsed="false">
      <c r="A17" s="4" t="s">
        <v>37</v>
      </c>
      <c r="B17" s="5" t="s">
        <v>38</v>
      </c>
      <c r="C17" s="5" t="n">
        <v>92</v>
      </c>
      <c r="D17" s="5" t="n">
        <v>26.42</v>
      </c>
      <c r="E17" s="5" t="n">
        <v>72.95</v>
      </c>
      <c r="F17" s="6" t="n">
        <v>0.652</v>
      </c>
      <c r="G17" s="7" t="n">
        <v>0.109</v>
      </c>
    </row>
    <row r="18" customFormat="false" ht="22.5" hidden="false" customHeight="false" outlineLevel="0" collapsed="false">
      <c r="A18" s="4" t="s">
        <v>39</v>
      </c>
      <c r="B18" s="5" t="s">
        <v>40</v>
      </c>
      <c r="C18" s="8" t="n">
        <v>1832</v>
      </c>
      <c r="D18" s="5" t="n">
        <v>0</v>
      </c>
      <c r="E18" s="5" t="n">
        <v>36.64</v>
      </c>
      <c r="F18" s="6" t="n">
        <v>0.66</v>
      </c>
      <c r="G18" s="7" t="n">
        <v>0</v>
      </c>
    </row>
    <row r="19" customFormat="false" ht="22.5" hidden="false" customHeight="false" outlineLevel="0" collapsed="false">
      <c r="A19" s="4" t="s">
        <v>41</v>
      </c>
      <c r="B19" s="5" t="s">
        <v>42</v>
      </c>
      <c r="C19" s="8" t="n">
        <v>2958</v>
      </c>
      <c r="D19" s="5" t="n">
        <v>2.38</v>
      </c>
      <c r="E19" s="5" t="n">
        <v>37.5</v>
      </c>
      <c r="F19" s="6" t="n">
        <v>0.634</v>
      </c>
      <c r="G19" s="7" t="n">
        <v>0.002</v>
      </c>
    </row>
    <row r="20" customFormat="false" ht="22.5" hidden="false" customHeight="false" outlineLevel="0" collapsed="false">
      <c r="A20" s="4" t="s">
        <v>43</v>
      </c>
      <c r="B20" s="5" t="s">
        <v>44</v>
      </c>
      <c r="C20" s="5" t="n">
        <v>615</v>
      </c>
      <c r="D20" s="5" t="n">
        <v>6.07</v>
      </c>
      <c r="E20" s="5" t="n">
        <v>41.91</v>
      </c>
      <c r="F20" s="6" t="n">
        <v>0.566</v>
      </c>
      <c r="G20" s="7" t="n">
        <v>0.003</v>
      </c>
    </row>
    <row r="21" customFormat="false" ht="22.5" hidden="false" customHeight="false" outlineLevel="0" collapsed="false">
      <c r="A21" s="4" t="s">
        <v>45</v>
      </c>
      <c r="B21" s="5" t="s">
        <v>46</v>
      </c>
      <c r="C21" s="5" t="n">
        <v>221</v>
      </c>
      <c r="D21" s="5" t="n">
        <v>12.79</v>
      </c>
      <c r="E21" s="5" t="n">
        <v>46.78</v>
      </c>
      <c r="F21" s="6" t="n">
        <v>0.52</v>
      </c>
      <c r="G21" s="7" t="n">
        <v>0.027</v>
      </c>
    </row>
    <row r="22" customFormat="false" ht="22.5" hidden="false" customHeight="false" outlineLevel="0" collapsed="false">
      <c r="A22" s="4" t="s">
        <v>47</v>
      </c>
      <c r="B22" s="5" t="s">
        <v>48</v>
      </c>
      <c r="C22" s="5" t="n">
        <v>95</v>
      </c>
      <c r="D22" s="5" t="n">
        <v>38.11</v>
      </c>
      <c r="E22" s="5" t="n">
        <v>45.88</v>
      </c>
      <c r="F22" s="6" t="n">
        <v>0.621</v>
      </c>
      <c r="G22" s="7" t="n">
        <v>0.074</v>
      </c>
    </row>
    <row r="23" customFormat="false" ht="15" hidden="false" customHeight="false" outlineLevel="0" collapsed="false">
      <c r="A23" s="4" t="s">
        <v>49</v>
      </c>
      <c r="B23" s="5" t="s">
        <v>50</v>
      </c>
      <c r="C23" s="8" t="n">
        <v>1198</v>
      </c>
      <c r="D23" s="5" t="n">
        <v>5.49</v>
      </c>
      <c r="E23" s="5" t="n">
        <v>60.59</v>
      </c>
      <c r="F23" s="6" t="n">
        <v>0.586</v>
      </c>
      <c r="G23" s="7" t="n">
        <v>0</v>
      </c>
    </row>
    <row r="24" customFormat="false" ht="15" hidden="false" customHeight="false" outlineLevel="0" collapsed="false">
      <c r="A24" s="4" t="s">
        <v>51</v>
      </c>
      <c r="B24" s="5" t="s">
        <v>52</v>
      </c>
      <c r="C24" s="5" t="n">
        <v>282</v>
      </c>
      <c r="D24" s="5" t="n">
        <v>11.25</v>
      </c>
      <c r="E24" s="5" t="n">
        <v>54.02</v>
      </c>
      <c r="F24" s="6" t="n">
        <v>0.592</v>
      </c>
      <c r="G24" s="7" t="n">
        <v>0.011</v>
      </c>
    </row>
    <row r="25" customFormat="false" ht="15" hidden="false" customHeight="false" outlineLevel="0" collapsed="false">
      <c r="A25" s="4" t="s">
        <v>53</v>
      </c>
      <c r="B25" s="5" t="s">
        <v>54</v>
      </c>
      <c r="C25" s="5" t="n">
        <v>52</v>
      </c>
      <c r="D25" s="5" t="n">
        <v>19.35</v>
      </c>
      <c r="E25" s="5" t="n">
        <v>54.23</v>
      </c>
      <c r="F25" s="6" t="n">
        <v>0.538</v>
      </c>
      <c r="G25" s="7" t="n">
        <v>0.019</v>
      </c>
    </row>
    <row r="26" customFormat="false" ht="15" hidden="false" customHeight="false" outlineLevel="0" collapsed="false">
      <c r="A26" s="4" t="s">
        <v>55</v>
      </c>
      <c r="B26" s="5" t="s">
        <v>56</v>
      </c>
      <c r="C26" s="5" t="n">
        <v>25</v>
      </c>
      <c r="D26" s="5" t="n">
        <v>27.8</v>
      </c>
      <c r="E26" s="5" t="n">
        <v>52.08</v>
      </c>
      <c r="F26" s="6" t="n">
        <v>0.68</v>
      </c>
      <c r="G26" s="7" t="n">
        <v>0</v>
      </c>
    </row>
    <row r="27" customFormat="false" ht="15" hidden="false" customHeight="false" outlineLevel="0" collapsed="false">
      <c r="A27" s="4" t="s">
        <v>57</v>
      </c>
      <c r="B27" s="5" t="s">
        <v>58</v>
      </c>
      <c r="C27" s="5" t="n">
        <v>879</v>
      </c>
      <c r="D27" s="5" t="n">
        <v>0</v>
      </c>
      <c r="E27" s="5" t="n">
        <v>56.39</v>
      </c>
      <c r="F27" s="6" t="n">
        <v>0.24</v>
      </c>
      <c r="G27" s="7" t="n">
        <v>0</v>
      </c>
    </row>
    <row r="28" customFormat="false" ht="15" hidden="false" customHeight="false" outlineLevel="0" collapsed="false">
      <c r="A28" s="4" t="s">
        <v>59</v>
      </c>
      <c r="B28" s="5" t="s">
        <v>60</v>
      </c>
      <c r="C28" s="8" t="n">
        <v>1665</v>
      </c>
      <c r="D28" s="5" t="n">
        <v>2.74</v>
      </c>
      <c r="E28" s="5" t="n">
        <v>48.81</v>
      </c>
      <c r="F28" s="6" t="n">
        <v>0.406</v>
      </c>
      <c r="G28" s="7" t="n">
        <v>0</v>
      </c>
    </row>
    <row r="29" customFormat="false" ht="15" hidden="false" customHeight="false" outlineLevel="0" collapsed="false">
      <c r="A29" s="4" t="s">
        <v>61</v>
      </c>
      <c r="B29" s="5" t="s">
        <v>62</v>
      </c>
      <c r="C29" s="5" t="n">
        <v>241</v>
      </c>
      <c r="D29" s="5" t="n">
        <v>5.47</v>
      </c>
      <c r="E29" s="5" t="n">
        <v>35.84</v>
      </c>
      <c r="F29" s="6" t="n">
        <v>0.465</v>
      </c>
      <c r="G29" s="7" t="n">
        <v>0</v>
      </c>
    </row>
    <row r="30" customFormat="false" ht="15" hidden="false" customHeight="false" outlineLevel="0" collapsed="false">
      <c r="A30" s="4" t="s">
        <v>63</v>
      </c>
      <c r="B30" s="5" t="s">
        <v>64</v>
      </c>
      <c r="C30" s="5" t="n">
        <v>23</v>
      </c>
      <c r="D30" s="5" t="n">
        <v>13.09</v>
      </c>
      <c r="E30" s="5" t="n">
        <v>45.57</v>
      </c>
      <c r="F30" s="6" t="n">
        <v>0.348</v>
      </c>
      <c r="G30" s="7" t="n">
        <v>0</v>
      </c>
    </row>
    <row r="31" customFormat="false" ht="15" hidden="false" customHeight="false" outlineLevel="0" collapsed="false">
      <c r="A31" s="4" t="s">
        <v>65</v>
      </c>
      <c r="B31" s="5" t="s">
        <v>66</v>
      </c>
      <c r="C31" s="5" t="n">
        <v>185</v>
      </c>
      <c r="D31" s="5" t="n">
        <v>4.44</v>
      </c>
      <c r="E31" s="5" t="n">
        <v>8.89</v>
      </c>
      <c r="F31" s="6" t="n">
        <v>0.578</v>
      </c>
      <c r="G31" s="7" t="n">
        <v>0.005</v>
      </c>
    </row>
    <row r="32" customFormat="false" ht="15" hidden="false" customHeight="false" outlineLevel="0" collapsed="false">
      <c r="A32" s="4" t="s">
        <v>67</v>
      </c>
      <c r="B32" s="5" t="s">
        <v>68</v>
      </c>
      <c r="C32" s="5" t="n">
        <v>258</v>
      </c>
      <c r="D32" s="5" t="n">
        <v>7.12</v>
      </c>
      <c r="E32" s="5" t="n">
        <v>8.47</v>
      </c>
      <c r="F32" s="6" t="n">
        <v>0.504</v>
      </c>
      <c r="G32" s="7" t="n">
        <v>0</v>
      </c>
    </row>
    <row r="33" customFormat="false" ht="15" hidden="false" customHeight="false" outlineLevel="0" collapsed="false">
      <c r="A33" s="4" t="s">
        <v>69</v>
      </c>
      <c r="B33" s="5" t="s">
        <v>70</v>
      </c>
      <c r="C33" s="5" t="n">
        <v>233</v>
      </c>
      <c r="D33" s="5" t="n">
        <v>10.83</v>
      </c>
      <c r="E33" s="5" t="n">
        <v>7.57</v>
      </c>
      <c r="F33" s="6" t="n">
        <v>0.541</v>
      </c>
      <c r="G33" s="7" t="n">
        <v>0.026</v>
      </c>
    </row>
    <row r="34" customFormat="false" ht="15" hidden="false" customHeight="false" outlineLevel="0" collapsed="false">
      <c r="A34" s="4" t="s">
        <v>71</v>
      </c>
      <c r="B34" s="5" t="s">
        <v>72</v>
      </c>
      <c r="C34" s="5" t="n">
        <v>136</v>
      </c>
      <c r="D34" s="5" t="n">
        <v>23.13</v>
      </c>
      <c r="E34" s="5" t="n">
        <v>7.68</v>
      </c>
      <c r="F34" s="6" t="n">
        <v>0.632</v>
      </c>
      <c r="G34" s="7" t="n">
        <v>0.074</v>
      </c>
    </row>
    <row r="35" customFormat="false" ht="22.5" hidden="false" customHeight="false" outlineLevel="0" collapsed="false">
      <c r="A35" s="4" t="s">
        <v>73</v>
      </c>
      <c r="B35" s="5" t="s">
        <v>74</v>
      </c>
      <c r="C35" s="5" t="n">
        <v>523</v>
      </c>
      <c r="D35" s="5" t="n">
        <v>4.19</v>
      </c>
      <c r="E35" s="5" t="n">
        <v>6.33</v>
      </c>
      <c r="F35" s="6" t="n">
        <v>0.589</v>
      </c>
      <c r="G35" s="7" t="n">
        <v>0.021</v>
      </c>
    </row>
    <row r="36" customFormat="false" ht="22.5" hidden="false" customHeight="false" outlineLevel="0" collapsed="false">
      <c r="A36" s="4" t="s">
        <v>75</v>
      </c>
      <c r="B36" s="5" t="s">
        <v>76</v>
      </c>
      <c r="C36" s="5" t="n">
        <v>554</v>
      </c>
      <c r="D36" s="5" t="n">
        <v>8.05</v>
      </c>
      <c r="E36" s="5" t="n">
        <v>7.44</v>
      </c>
      <c r="F36" s="6" t="n">
        <v>0.623</v>
      </c>
      <c r="G36" s="7" t="n">
        <v>0.013</v>
      </c>
    </row>
    <row r="37" customFormat="false" ht="22.5" hidden="false" customHeight="false" outlineLevel="0" collapsed="false">
      <c r="A37" s="4" t="s">
        <v>77</v>
      </c>
      <c r="B37" s="5" t="s">
        <v>78</v>
      </c>
      <c r="C37" s="5" t="n">
        <v>270</v>
      </c>
      <c r="D37" s="5" t="n">
        <v>12.32</v>
      </c>
      <c r="E37" s="5" t="n">
        <v>6.77</v>
      </c>
      <c r="F37" s="6" t="n">
        <v>0.667</v>
      </c>
      <c r="G37" s="7" t="n">
        <v>0.022</v>
      </c>
    </row>
    <row r="38" customFormat="false" ht="22.5" hidden="false" customHeight="false" outlineLevel="0" collapsed="false">
      <c r="A38" s="4" t="s">
        <v>79</v>
      </c>
      <c r="B38" s="5" t="s">
        <v>80</v>
      </c>
      <c r="C38" s="5" t="n">
        <v>270</v>
      </c>
      <c r="D38" s="5" t="n">
        <v>30.29</v>
      </c>
      <c r="E38" s="5" t="n">
        <v>6.73</v>
      </c>
      <c r="F38" s="6" t="n">
        <v>0.63</v>
      </c>
      <c r="G38" s="7" t="n">
        <v>0.104</v>
      </c>
    </row>
    <row r="39" customFormat="false" ht="22.5" hidden="false" customHeight="false" outlineLevel="0" collapsed="false">
      <c r="A39" s="4" t="s">
        <v>81</v>
      </c>
      <c r="B39" s="5" t="s">
        <v>82</v>
      </c>
      <c r="C39" s="8" t="n">
        <v>1514</v>
      </c>
      <c r="D39" s="5" t="n">
        <v>0</v>
      </c>
      <c r="E39" s="5" t="n">
        <v>52.39</v>
      </c>
      <c r="F39" s="6" t="n">
        <v>0.525</v>
      </c>
      <c r="G39" s="7" t="n">
        <v>0</v>
      </c>
    </row>
    <row r="40" customFormat="false" ht="22.5" hidden="false" customHeight="false" outlineLevel="0" collapsed="false">
      <c r="A40" s="4" t="s">
        <v>83</v>
      </c>
      <c r="B40" s="5" t="s">
        <v>84</v>
      </c>
      <c r="C40" s="5" t="n">
        <v>392</v>
      </c>
      <c r="D40" s="5" t="n">
        <v>1.84</v>
      </c>
      <c r="E40" s="5" t="n">
        <v>51.46</v>
      </c>
      <c r="F40" s="6" t="n">
        <v>0.541</v>
      </c>
      <c r="G40" s="7" t="n">
        <v>0</v>
      </c>
    </row>
    <row r="41" customFormat="false" ht="22.5" hidden="false" customHeight="false" outlineLevel="0" collapsed="false">
      <c r="A41" s="4" t="s">
        <v>85</v>
      </c>
      <c r="B41" s="5" t="s">
        <v>86</v>
      </c>
      <c r="C41" s="5" t="n">
        <v>48</v>
      </c>
      <c r="D41" s="5" t="n">
        <v>5.29</v>
      </c>
      <c r="E41" s="5" t="n">
        <v>48.02</v>
      </c>
      <c r="F41" s="6" t="n">
        <v>0.521</v>
      </c>
      <c r="G41" s="7" t="n">
        <v>0</v>
      </c>
    </row>
    <row r="42" customFormat="false" ht="15" hidden="false" customHeight="false" outlineLevel="0" collapsed="false">
      <c r="A42" s="4" t="s">
        <v>87</v>
      </c>
      <c r="B42" s="5" t="s">
        <v>88</v>
      </c>
      <c r="C42" s="8" t="n">
        <v>8600</v>
      </c>
      <c r="D42" s="5" t="n">
        <v>0</v>
      </c>
      <c r="E42" s="5" t="n">
        <v>57.38</v>
      </c>
      <c r="F42" s="6" t="n">
        <v>0.357</v>
      </c>
      <c r="G42" s="7" t="n">
        <v>0</v>
      </c>
    </row>
    <row r="43" customFormat="false" ht="15" hidden="false" customHeight="false" outlineLevel="0" collapsed="false">
      <c r="A43" s="4" t="s">
        <v>89</v>
      </c>
      <c r="B43" s="5" t="s">
        <v>90</v>
      </c>
      <c r="C43" s="5" t="n">
        <v>490</v>
      </c>
      <c r="D43" s="5" t="n">
        <v>1.48</v>
      </c>
      <c r="E43" s="5" t="n">
        <v>60.41</v>
      </c>
      <c r="F43" s="6" t="n">
        <v>0.394</v>
      </c>
      <c r="G43" s="7" t="n">
        <v>0</v>
      </c>
    </row>
    <row r="44" customFormat="false" ht="15" hidden="false" customHeight="false" outlineLevel="0" collapsed="false">
      <c r="A44" s="4" t="s">
        <v>91</v>
      </c>
      <c r="B44" s="5" t="s">
        <v>92</v>
      </c>
      <c r="C44" s="5" t="n">
        <v>12</v>
      </c>
      <c r="D44" s="5" t="n">
        <v>4.08</v>
      </c>
      <c r="E44" s="5" t="n">
        <v>65.17</v>
      </c>
      <c r="F44" s="6" t="n">
        <v>0.25</v>
      </c>
      <c r="G44" s="7" t="n">
        <v>0</v>
      </c>
    </row>
    <row r="45" customFormat="false" ht="15" hidden="false" customHeight="false" outlineLevel="0" collapsed="false">
      <c r="A45" s="4" t="s">
        <v>95</v>
      </c>
      <c r="B45" s="5" t="s">
        <v>96</v>
      </c>
      <c r="C45" s="8" t="n">
        <v>2050</v>
      </c>
      <c r="D45" s="5" t="n">
        <v>3.51</v>
      </c>
      <c r="E45" s="5" t="n">
        <v>52</v>
      </c>
      <c r="F45" s="6" t="n">
        <v>0.35</v>
      </c>
      <c r="G45" s="7" t="n">
        <v>0.002</v>
      </c>
    </row>
    <row r="46" customFormat="false" ht="15" hidden="false" customHeight="false" outlineLevel="0" collapsed="false">
      <c r="A46" s="4" t="s">
        <v>97</v>
      </c>
      <c r="B46" s="5" t="s">
        <v>98</v>
      </c>
      <c r="C46" s="5" t="n">
        <v>906</v>
      </c>
      <c r="D46" s="5" t="n">
        <v>5.22</v>
      </c>
      <c r="E46" s="5" t="n">
        <v>54.52</v>
      </c>
      <c r="F46" s="6" t="n">
        <v>0.372</v>
      </c>
      <c r="G46" s="7" t="n">
        <v>0.001</v>
      </c>
    </row>
    <row r="47" customFormat="false" ht="15" hidden="false" customHeight="false" outlineLevel="0" collapsed="false">
      <c r="A47" s="4" t="s">
        <v>99</v>
      </c>
      <c r="B47" s="5" t="s">
        <v>100</v>
      </c>
      <c r="C47" s="5" t="n">
        <v>220</v>
      </c>
      <c r="D47" s="5" t="n">
        <v>9.69</v>
      </c>
      <c r="E47" s="5" t="n">
        <v>51.04</v>
      </c>
      <c r="F47" s="6" t="n">
        <v>0.445</v>
      </c>
      <c r="G47" s="7" t="n">
        <v>0.014</v>
      </c>
    </row>
    <row r="48" customFormat="false" ht="15" hidden="false" customHeight="false" outlineLevel="0" collapsed="false">
      <c r="A48" s="4" t="s">
        <v>101</v>
      </c>
      <c r="B48" s="5" t="s">
        <v>102</v>
      </c>
      <c r="C48" s="5" t="n">
        <v>84</v>
      </c>
      <c r="D48" s="5" t="n">
        <v>21.57</v>
      </c>
      <c r="E48" s="5" t="n">
        <v>56.57</v>
      </c>
      <c r="F48" s="6" t="n">
        <v>0.452</v>
      </c>
      <c r="G48" s="7" t="n">
        <v>0.048</v>
      </c>
    </row>
    <row r="49" customFormat="false" ht="22.5" hidden="false" customHeight="false" outlineLevel="0" collapsed="false">
      <c r="A49" s="4" t="s">
        <v>103</v>
      </c>
      <c r="B49" s="5" t="s">
        <v>104</v>
      </c>
      <c r="C49" s="8" t="n">
        <v>1893</v>
      </c>
      <c r="D49" s="5" t="n">
        <v>2.36</v>
      </c>
      <c r="E49" s="5" t="n">
        <v>70.17</v>
      </c>
      <c r="F49" s="6" t="n">
        <v>0.537</v>
      </c>
      <c r="G49" s="7" t="n">
        <v>0.106</v>
      </c>
    </row>
    <row r="50" customFormat="false" ht="22.5" hidden="false" customHeight="false" outlineLevel="0" collapsed="false">
      <c r="A50" s="4" t="s">
        <v>105</v>
      </c>
      <c r="B50" s="5" t="s">
        <v>106</v>
      </c>
      <c r="C50" s="5" t="n">
        <v>944</v>
      </c>
      <c r="D50" s="5" t="n">
        <v>7.06</v>
      </c>
      <c r="E50" s="5" t="n">
        <v>69.07</v>
      </c>
      <c r="F50" s="6" t="n">
        <v>0.487</v>
      </c>
      <c r="G50" s="7" t="n">
        <v>0.094</v>
      </c>
    </row>
    <row r="51" customFormat="false" ht="22.5" hidden="false" customHeight="false" outlineLevel="0" collapsed="false">
      <c r="A51" s="4" t="s">
        <v>107</v>
      </c>
      <c r="B51" s="5" t="s">
        <v>108</v>
      </c>
      <c r="C51" s="8" t="n">
        <v>1639</v>
      </c>
      <c r="D51" s="5" t="n">
        <v>13.17</v>
      </c>
      <c r="E51" s="5" t="n">
        <v>70.63</v>
      </c>
      <c r="F51" s="6" t="n">
        <v>0.477</v>
      </c>
      <c r="G51" s="7" t="n">
        <v>0.113</v>
      </c>
    </row>
    <row r="52" customFormat="false" ht="22.5" hidden="false" customHeight="false" outlineLevel="0" collapsed="false">
      <c r="A52" s="4" t="s">
        <v>109</v>
      </c>
      <c r="B52" s="5" t="s">
        <v>110</v>
      </c>
      <c r="C52" s="5" t="n">
        <v>802</v>
      </c>
      <c r="D52" s="5" t="n">
        <v>23.18</v>
      </c>
      <c r="E52" s="5" t="n">
        <v>73.46</v>
      </c>
      <c r="F52" s="6" t="n">
        <v>0.549</v>
      </c>
      <c r="G52" s="7" t="n">
        <v>0.249</v>
      </c>
    </row>
    <row r="53" customFormat="false" ht="15" hidden="false" customHeight="false" outlineLevel="0" collapsed="false">
      <c r="A53" s="4" t="s">
        <v>111</v>
      </c>
      <c r="B53" s="5" t="s">
        <v>112</v>
      </c>
      <c r="C53" s="8" t="n">
        <v>23774</v>
      </c>
      <c r="D53" s="5" t="n">
        <v>0</v>
      </c>
      <c r="E53" s="5" t="n">
        <v>52.85</v>
      </c>
      <c r="F53" s="6" t="n">
        <v>0.432</v>
      </c>
      <c r="G53" s="7" t="n">
        <v>0</v>
      </c>
    </row>
    <row r="54" customFormat="false" ht="22.5" hidden="false" customHeight="false" outlineLevel="0" collapsed="false">
      <c r="A54" s="4" t="s">
        <v>113</v>
      </c>
      <c r="B54" s="5" t="s">
        <v>114</v>
      </c>
      <c r="C54" s="8" t="n">
        <v>1122</v>
      </c>
      <c r="D54" s="5" t="n">
        <v>0</v>
      </c>
      <c r="E54" s="5" t="n">
        <v>49.98</v>
      </c>
      <c r="F54" s="6" t="n">
        <v>0.268</v>
      </c>
      <c r="G54" s="7" t="n">
        <v>0</v>
      </c>
    </row>
    <row r="55" customFormat="false" ht="22.5" hidden="false" customHeight="false" outlineLevel="0" collapsed="false">
      <c r="A55" s="4" t="s">
        <v>115</v>
      </c>
      <c r="B55" s="5" t="s">
        <v>116</v>
      </c>
      <c r="C55" s="8" t="n">
        <v>4030</v>
      </c>
      <c r="D55" s="5" t="n">
        <v>0</v>
      </c>
      <c r="E55" s="5" t="n">
        <v>18.44</v>
      </c>
      <c r="F55" s="6" t="n">
        <v>0.533</v>
      </c>
      <c r="G55" s="7" t="n">
        <v>0</v>
      </c>
    </row>
    <row r="56" customFormat="false" ht="22.5" hidden="false" customHeight="false" outlineLevel="0" collapsed="false">
      <c r="A56" s="4" t="s">
        <v>117</v>
      </c>
      <c r="B56" s="5" t="s">
        <v>118</v>
      </c>
      <c r="C56" s="5" t="n">
        <v>280</v>
      </c>
      <c r="D56" s="5" t="n">
        <v>11.51</v>
      </c>
      <c r="E56" s="5" t="n">
        <v>49.75</v>
      </c>
      <c r="F56" s="6" t="n">
        <v>0.471</v>
      </c>
      <c r="G56" s="7" t="n">
        <v>0.021</v>
      </c>
    </row>
    <row r="57" customFormat="false" ht="22.5" hidden="false" customHeight="false" outlineLevel="0" collapsed="false">
      <c r="A57" s="4" t="s">
        <v>119</v>
      </c>
      <c r="B57" s="5" t="s">
        <v>120</v>
      </c>
      <c r="C57" s="5" t="n">
        <v>502</v>
      </c>
      <c r="D57" s="5" t="n">
        <v>15.49</v>
      </c>
      <c r="E57" s="5" t="n">
        <v>52.32</v>
      </c>
      <c r="F57" s="6" t="n">
        <v>0.404</v>
      </c>
      <c r="G57" s="7" t="n">
        <v>0.022</v>
      </c>
    </row>
    <row r="58" customFormat="false" ht="22.5" hidden="false" customHeight="false" outlineLevel="0" collapsed="false">
      <c r="A58" s="4" t="s">
        <v>121</v>
      </c>
      <c r="B58" s="5" t="s">
        <v>122</v>
      </c>
      <c r="C58" s="5" t="n">
        <v>263</v>
      </c>
      <c r="D58" s="5" t="n">
        <v>19.79</v>
      </c>
      <c r="E58" s="5" t="n">
        <v>57.19</v>
      </c>
      <c r="F58" s="6" t="n">
        <v>0.365</v>
      </c>
      <c r="G58" s="7" t="n">
        <v>0.042</v>
      </c>
    </row>
    <row r="59" customFormat="false" ht="22.5" hidden="false" customHeight="false" outlineLevel="0" collapsed="false">
      <c r="A59" s="4" t="s">
        <v>123</v>
      </c>
      <c r="B59" s="5" t="s">
        <v>124</v>
      </c>
      <c r="C59" s="5" t="n">
        <v>277</v>
      </c>
      <c r="D59" s="5" t="n">
        <v>25.78</v>
      </c>
      <c r="E59" s="5" t="n">
        <v>57.78</v>
      </c>
      <c r="F59" s="6" t="n">
        <v>0.401</v>
      </c>
      <c r="G59" s="7" t="n">
        <v>0.108</v>
      </c>
    </row>
    <row r="60" customFormat="false" ht="15" hidden="false" customHeight="false" outlineLevel="0" collapsed="false">
      <c r="A60" s="4" t="s">
        <v>125</v>
      </c>
      <c r="B60" s="5" t="s">
        <v>126</v>
      </c>
      <c r="C60" s="5" t="n">
        <v>976</v>
      </c>
      <c r="D60" s="5" t="n">
        <v>0.78</v>
      </c>
      <c r="E60" s="5" t="n">
        <v>19.97</v>
      </c>
      <c r="F60" s="6" t="n">
        <v>0.566</v>
      </c>
      <c r="G60" s="7" t="n">
        <v>0</v>
      </c>
    </row>
    <row r="61" customFormat="false" ht="15" hidden="false" customHeight="false" outlineLevel="0" collapsed="false">
      <c r="A61" s="4" t="s">
        <v>127</v>
      </c>
      <c r="B61" s="5" t="s">
        <v>128</v>
      </c>
      <c r="C61" s="8" t="n">
        <v>1001</v>
      </c>
      <c r="D61" s="5" t="n">
        <v>3.1</v>
      </c>
      <c r="E61" s="5" t="n">
        <v>20.47</v>
      </c>
      <c r="F61" s="6" t="n">
        <v>0.574</v>
      </c>
      <c r="G61" s="7" t="n">
        <v>0</v>
      </c>
    </row>
    <row r="62" customFormat="false" ht="15" hidden="false" customHeight="false" outlineLevel="0" collapsed="false">
      <c r="A62" s="4" t="s">
        <v>129</v>
      </c>
      <c r="B62" s="5" t="s">
        <v>130</v>
      </c>
      <c r="C62" s="5" t="n">
        <v>798</v>
      </c>
      <c r="D62" s="5" t="n">
        <v>6.19</v>
      </c>
      <c r="E62" s="5" t="n">
        <v>25.28</v>
      </c>
      <c r="F62" s="6" t="n">
        <v>0.521</v>
      </c>
      <c r="G62" s="7" t="n">
        <v>0.001</v>
      </c>
    </row>
    <row r="63" customFormat="false" ht="15" hidden="false" customHeight="false" outlineLevel="0" collapsed="false">
      <c r="A63" s="4" t="s">
        <v>131</v>
      </c>
      <c r="B63" s="5" t="s">
        <v>132</v>
      </c>
      <c r="C63" s="5" t="n">
        <v>215</v>
      </c>
      <c r="D63" s="5" t="n">
        <v>13.13</v>
      </c>
      <c r="E63" s="5" t="n">
        <v>56.45</v>
      </c>
      <c r="F63" s="6" t="n">
        <v>0.586</v>
      </c>
      <c r="G63" s="7" t="n">
        <v>0.019</v>
      </c>
    </row>
    <row r="64" customFormat="false" ht="15" hidden="false" customHeight="false" outlineLevel="0" collapsed="false">
      <c r="A64" s="4" t="s">
        <v>133</v>
      </c>
      <c r="B64" s="5" t="s">
        <v>134</v>
      </c>
      <c r="C64" s="5" t="n">
        <v>61</v>
      </c>
      <c r="D64" s="5" t="n">
        <v>17.77</v>
      </c>
      <c r="E64" s="5" t="n">
        <v>53.28</v>
      </c>
      <c r="F64" s="6" t="n">
        <v>0.607</v>
      </c>
      <c r="G64" s="7" t="n">
        <v>0.066</v>
      </c>
    </row>
    <row r="65" customFormat="false" ht="22.5" hidden="false" customHeight="false" outlineLevel="0" collapsed="false">
      <c r="A65" s="4" t="s">
        <v>135</v>
      </c>
      <c r="B65" s="5" t="s">
        <v>136</v>
      </c>
      <c r="C65" s="5" t="n">
        <v>363</v>
      </c>
      <c r="D65" s="5" t="n">
        <v>0</v>
      </c>
      <c r="E65" s="5" t="n">
        <v>42.28</v>
      </c>
      <c r="F65" s="6" t="n">
        <v>0.496</v>
      </c>
      <c r="G65" s="7" t="n">
        <v>0</v>
      </c>
    </row>
    <row r="66" customFormat="false" ht="22.5" hidden="false" customHeight="false" outlineLevel="0" collapsed="false">
      <c r="A66" s="4" t="s">
        <v>137</v>
      </c>
      <c r="B66" s="5" t="s">
        <v>138</v>
      </c>
      <c r="C66" s="8" t="n">
        <v>1260</v>
      </c>
      <c r="D66" s="5" t="n">
        <v>3.35</v>
      </c>
      <c r="E66" s="5" t="n">
        <v>34.56</v>
      </c>
      <c r="F66" s="6" t="n">
        <v>0.491</v>
      </c>
      <c r="G66" s="7" t="n">
        <v>0.008</v>
      </c>
    </row>
    <row r="67" customFormat="false" ht="22.5" hidden="false" customHeight="false" outlineLevel="0" collapsed="false">
      <c r="A67" s="4" t="s">
        <v>139</v>
      </c>
      <c r="B67" s="5" t="s">
        <v>140</v>
      </c>
      <c r="C67" s="8" t="n">
        <v>1449</v>
      </c>
      <c r="D67" s="5" t="n">
        <v>9.31</v>
      </c>
      <c r="E67" s="5" t="n">
        <v>36.76</v>
      </c>
      <c r="F67" s="6" t="n">
        <v>0.524</v>
      </c>
      <c r="G67" s="7" t="n">
        <v>0.006</v>
      </c>
    </row>
    <row r="68" customFormat="false" ht="22.5" hidden="false" customHeight="false" outlineLevel="0" collapsed="false">
      <c r="A68" s="4" t="s">
        <v>141</v>
      </c>
      <c r="B68" s="5" t="s">
        <v>142</v>
      </c>
      <c r="C68" s="8" t="n">
        <v>1241</v>
      </c>
      <c r="D68" s="5" t="n">
        <v>15.75</v>
      </c>
      <c r="E68" s="5" t="n">
        <v>53.62</v>
      </c>
      <c r="F68" s="6" t="n">
        <v>0.526</v>
      </c>
      <c r="G68" s="7" t="n">
        <v>0.036</v>
      </c>
    </row>
    <row r="69" customFormat="false" ht="22.5" hidden="false" customHeight="false" outlineLevel="0" collapsed="false">
      <c r="A69" s="4" t="s">
        <v>143</v>
      </c>
      <c r="B69" s="5" t="s">
        <v>144</v>
      </c>
      <c r="C69" s="5" t="n">
        <v>863</v>
      </c>
      <c r="D69" s="5" t="n">
        <v>29.79</v>
      </c>
      <c r="E69" s="5" t="n">
        <v>51.83</v>
      </c>
      <c r="F69" s="6" t="n">
        <v>0.625</v>
      </c>
      <c r="G69" s="7" t="n">
        <v>0.101</v>
      </c>
    </row>
    <row r="70" customFormat="false" ht="22.5" hidden="false" customHeight="false" outlineLevel="0" collapsed="false">
      <c r="A70" s="4" t="s">
        <v>145</v>
      </c>
      <c r="B70" s="5" t="s">
        <v>146</v>
      </c>
      <c r="C70" s="8" t="n">
        <v>1151</v>
      </c>
      <c r="D70" s="5" t="n">
        <v>0</v>
      </c>
      <c r="E70" s="5" t="n">
        <v>84.85</v>
      </c>
      <c r="F70" s="6" t="n">
        <v>0.422</v>
      </c>
      <c r="G70" s="7" t="n">
        <v>0</v>
      </c>
    </row>
    <row r="71" customFormat="false" ht="22.5" hidden="false" customHeight="false" outlineLevel="0" collapsed="false">
      <c r="A71" s="4" t="s">
        <v>147</v>
      </c>
      <c r="B71" s="5" t="s">
        <v>148</v>
      </c>
      <c r="C71" s="5" t="n">
        <v>476</v>
      </c>
      <c r="D71" s="5" t="n">
        <v>2.33</v>
      </c>
      <c r="E71" s="5" t="n">
        <v>84.97</v>
      </c>
      <c r="F71" s="6" t="n">
        <v>0.473</v>
      </c>
      <c r="G71" s="7" t="n">
        <v>0.006</v>
      </c>
    </row>
    <row r="72" customFormat="false" ht="22.5" hidden="false" customHeight="false" outlineLevel="0" collapsed="false">
      <c r="A72" s="4" t="s">
        <v>149</v>
      </c>
      <c r="B72" s="5" t="s">
        <v>150</v>
      </c>
      <c r="C72" s="5" t="n">
        <v>491</v>
      </c>
      <c r="D72" s="5" t="n">
        <v>8.64</v>
      </c>
      <c r="E72" s="5" t="n">
        <v>84.26</v>
      </c>
      <c r="F72" s="6" t="n">
        <v>0.485</v>
      </c>
      <c r="G72" s="7" t="n">
        <v>0.012</v>
      </c>
    </row>
    <row r="73" customFormat="false" ht="22.5" hidden="false" customHeight="false" outlineLevel="0" collapsed="false">
      <c r="A73" s="4" t="s">
        <v>151</v>
      </c>
      <c r="B73" s="5" t="s">
        <v>152</v>
      </c>
      <c r="C73" s="5" t="n">
        <v>861</v>
      </c>
      <c r="D73" s="5" t="n">
        <v>13.28</v>
      </c>
      <c r="E73" s="5" t="n">
        <v>85.97</v>
      </c>
      <c r="F73" s="6" t="n">
        <v>0.443</v>
      </c>
      <c r="G73" s="7" t="n">
        <v>0.028</v>
      </c>
    </row>
    <row r="74" customFormat="false" ht="22.5" hidden="false" customHeight="false" outlineLevel="0" collapsed="false">
      <c r="A74" s="4" t="s">
        <v>153</v>
      </c>
      <c r="B74" s="5" t="s">
        <v>154</v>
      </c>
      <c r="C74" s="5" t="n">
        <v>180</v>
      </c>
      <c r="D74" s="5" t="n">
        <v>21.52</v>
      </c>
      <c r="E74" s="5" t="n">
        <v>85.37</v>
      </c>
      <c r="F74" s="6" t="n">
        <v>0.567</v>
      </c>
      <c r="G74" s="7" t="n">
        <v>0.156</v>
      </c>
    </row>
    <row r="75" customFormat="false" ht="22.5" hidden="false" customHeight="false" outlineLevel="0" collapsed="false">
      <c r="A75" s="4" t="s">
        <v>155</v>
      </c>
      <c r="B75" s="5" t="s">
        <v>156</v>
      </c>
      <c r="C75" s="8" t="n">
        <v>3894</v>
      </c>
      <c r="D75" s="5" t="n">
        <v>0</v>
      </c>
      <c r="E75" s="5" t="n">
        <v>60.29</v>
      </c>
      <c r="F75" s="6" t="n">
        <v>0.515</v>
      </c>
      <c r="G75" s="7" t="n">
        <v>0</v>
      </c>
    </row>
    <row r="76" customFormat="false" ht="22.5" hidden="false" customHeight="false" outlineLevel="0" collapsed="false">
      <c r="A76" s="4" t="s">
        <v>157</v>
      </c>
      <c r="B76" s="5" t="s">
        <v>158</v>
      </c>
      <c r="C76" s="8" t="n">
        <v>3680</v>
      </c>
      <c r="D76" s="5" t="n">
        <v>2.72</v>
      </c>
      <c r="E76" s="5" t="n">
        <v>54.69</v>
      </c>
      <c r="F76" s="6" t="n">
        <v>0.505</v>
      </c>
      <c r="G76" s="7" t="n">
        <v>0.002</v>
      </c>
    </row>
    <row r="77" customFormat="false" ht="22.5" hidden="false" customHeight="false" outlineLevel="0" collapsed="false">
      <c r="A77" s="4" t="s">
        <v>159</v>
      </c>
      <c r="B77" s="5" t="s">
        <v>160</v>
      </c>
      <c r="C77" s="8" t="n">
        <v>2663</v>
      </c>
      <c r="D77" s="5" t="n">
        <v>7.74</v>
      </c>
      <c r="E77" s="5" t="n">
        <v>59.36</v>
      </c>
      <c r="F77" s="6" t="n">
        <v>0.539</v>
      </c>
      <c r="G77" s="7" t="n">
        <v>0.005</v>
      </c>
    </row>
    <row r="78" customFormat="false" ht="22.5" hidden="false" customHeight="false" outlineLevel="0" collapsed="false">
      <c r="A78" s="4" t="s">
        <v>161</v>
      </c>
      <c r="B78" s="5" t="s">
        <v>162</v>
      </c>
      <c r="C78" s="8" t="n">
        <v>1733</v>
      </c>
      <c r="D78" s="5" t="n">
        <v>14.69</v>
      </c>
      <c r="E78" s="5" t="n">
        <v>63.16</v>
      </c>
      <c r="F78" s="6" t="n">
        <v>0.564</v>
      </c>
      <c r="G78" s="7" t="n">
        <v>0.041</v>
      </c>
    </row>
    <row r="79" customFormat="false" ht="22.5" hidden="false" customHeight="false" outlineLevel="0" collapsed="false">
      <c r="A79" s="4" t="s">
        <v>163</v>
      </c>
      <c r="B79" s="5" t="s">
        <v>164</v>
      </c>
      <c r="C79" s="5" t="n">
        <v>575</v>
      </c>
      <c r="D79" s="5" t="n">
        <v>25.69</v>
      </c>
      <c r="E79" s="5" t="n">
        <v>61.64</v>
      </c>
      <c r="F79" s="6" t="n">
        <v>0.583</v>
      </c>
      <c r="G79" s="7" t="n">
        <v>0.153</v>
      </c>
    </row>
    <row r="80" customFormat="false" ht="15" hidden="false" customHeight="false" outlineLevel="0" collapsed="false">
      <c r="A80" s="4" t="s">
        <v>165</v>
      </c>
      <c r="B80" s="5" t="s">
        <v>166</v>
      </c>
      <c r="C80" s="5" t="n">
        <v>671</v>
      </c>
      <c r="D80" s="5" t="n">
        <v>0</v>
      </c>
      <c r="E80" s="5" t="n">
        <v>33.19</v>
      </c>
      <c r="F80" s="6" t="n">
        <v>0.601</v>
      </c>
      <c r="G80" s="7" t="n">
        <v>0</v>
      </c>
    </row>
    <row r="81" customFormat="false" ht="15" hidden="false" customHeight="false" outlineLevel="0" collapsed="false">
      <c r="A81" s="4" t="s">
        <v>167</v>
      </c>
      <c r="B81" s="5" t="s">
        <v>168</v>
      </c>
      <c r="C81" s="5" t="n">
        <v>461</v>
      </c>
      <c r="D81" s="5" t="n">
        <v>2.46</v>
      </c>
      <c r="E81" s="5" t="n">
        <v>39.44</v>
      </c>
      <c r="F81" s="6" t="n">
        <v>0.573</v>
      </c>
      <c r="G81" s="7" t="n">
        <v>0.007</v>
      </c>
    </row>
    <row r="82" customFormat="false" ht="15" hidden="false" customHeight="false" outlineLevel="0" collapsed="false">
      <c r="A82" s="4" t="s">
        <v>169</v>
      </c>
      <c r="B82" s="5" t="s">
        <v>170</v>
      </c>
      <c r="C82" s="5" t="n">
        <v>252</v>
      </c>
      <c r="D82" s="5" t="n">
        <v>7.21</v>
      </c>
      <c r="E82" s="5" t="n">
        <v>46.13</v>
      </c>
      <c r="F82" s="6" t="n">
        <v>0.615</v>
      </c>
      <c r="G82" s="7" t="n">
        <v>0.004</v>
      </c>
    </row>
    <row r="83" customFormat="false" ht="15" hidden="false" customHeight="false" outlineLevel="0" collapsed="false">
      <c r="A83" s="4" t="s">
        <v>171</v>
      </c>
      <c r="B83" s="5" t="s">
        <v>172</v>
      </c>
      <c r="C83" s="5" t="n">
        <v>224</v>
      </c>
      <c r="D83" s="5" t="n">
        <v>17.5</v>
      </c>
      <c r="E83" s="5" t="n">
        <v>54.84</v>
      </c>
      <c r="F83" s="6" t="n">
        <v>0.612</v>
      </c>
      <c r="G83" s="7" t="n">
        <v>0.04</v>
      </c>
    </row>
    <row r="84" customFormat="false" ht="15" hidden="false" customHeight="false" outlineLevel="0" collapsed="false">
      <c r="A84" s="4" t="s">
        <v>173</v>
      </c>
      <c r="B84" s="5" t="s">
        <v>174</v>
      </c>
      <c r="C84" s="5" t="n">
        <v>111</v>
      </c>
      <c r="D84" s="5" t="n">
        <v>29.68</v>
      </c>
      <c r="E84" s="5" t="n">
        <v>55.11</v>
      </c>
      <c r="F84" s="6" t="n">
        <v>0.748</v>
      </c>
      <c r="G84" s="7" t="n">
        <v>0.09</v>
      </c>
    </row>
    <row r="85" customFormat="false" ht="15" hidden="false" customHeight="false" outlineLevel="0" collapsed="false">
      <c r="A85" s="4" t="s">
        <v>175</v>
      </c>
      <c r="B85" s="5" t="s">
        <v>176</v>
      </c>
      <c r="C85" s="5" t="n">
        <v>491</v>
      </c>
      <c r="D85" s="5" t="n">
        <v>0</v>
      </c>
      <c r="E85" s="5" t="n">
        <v>53.95</v>
      </c>
      <c r="F85" s="6" t="n">
        <v>0.477</v>
      </c>
      <c r="G85" s="7" t="n">
        <v>0</v>
      </c>
    </row>
    <row r="86" customFormat="false" ht="15" hidden="false" customHeight="false" outlineLevel="0" collapsed="false">
      <c r="A86" s="4" t="s">
        <v>177</v>
      </c>
      <c r="B86" s="5" t="s">
        <v>178</v>
      </c>
      <c r="C86" s="5" t="n">
        <v>863</v>
      </c>
      <c r="D86" s="5" t="n">
        <v>3.23</v>
      </c>
      <c r="E86" s="5" t="n">
        <v>46.45</v>
      </c>
      <c r="F86" s="6" t="n">
        <v>0.502</v>
      </c>
      <c r="G86" s="7" t="n">
        <v>0.009</v>
      </c>
    </row>
    <row r="87" customFormat="false" ht="15" hidden="false" customHeight="false" outlineLevel="0" collapsed="false">
      <c r="A87" s="4" t="s">
        <v>179</v>
      </c>
      <c r="B87" s="5" t="s">
        <v>180</v>
      </c>
      <c r="C87" s="5" t="n">
        <v>575</v>
      </c>
      <c r="D87" s="5" t="n">
        <v>8.05</v>
      </c>
      <c r="E87" s="5" t="n">
        <v>58.89</v>
      </c>
      <c r="F87" s="6" t="n">
        <v>0.522</v>
      </c>
      <c r="G87" s="7" t="n">
        <v>0.016</v>
      </c>
    </row>
    <row r="88" customFormat="false" ht="15" hidden="false" customHeight="false" outlineLevel="0" collapsed="false">
      <c r="A88" s="4" t="s">
        <v>181</v>
      </c>
      <c r="B88" s="5" t="s">
        <v>182</v>
      </c>
      <c r="C88" s="5" t="n">
        <v>380</v>
      </c>
      <c r="D88" s="5" t="n">
        <v>17.04</v>
      </c>
      <c r="E88" s="5" t="n">
        <v>66.55</v>
      </c>
      <c r="F88" s="6" t="n">
        <v>0.513</v>
      </c>
      <c r="G88" s="7" t="n">
        <v>0.053</v>
      </c>
    </row>
    <row r="89" customFormat="false" ht="15" hidden="false" customHeight="false" outlineLevel="0" collapsed="false">
      <c r="A89" s="4" t="s">
        <v>183</v>
      </c>
      <c r="B89" s="5" t="s">
        <v>184</v>
      </c>
      <c r="C89" s="5" t="n">
        <v>117</v>
      </c>
      <c r="D89" s="5" t="n">
        <v>26.75</v>
      </c>
      <c r="E89" s="5" t="n">
        <v>62.18</v>
      </c>
      <c r="F89" s="6" t="n">
        <v>0.581</v>
      </c>
      <c r="G89" s="7" t="n">
        <v>0.171</v>
      </c>
    </row>
    <row r="90" customFormat="false" ht="15" hidden="false" customHeight="false" outlineLevel="0" collapsed="false">
      <c r="A90" s="4" t="s">
        <v>185</v>
      </c>
      <c r="B90" s="5" t="s">
        <v>186</v>
      </c>
      <c r="C90" s="8" t="n">
        <v>5783</v>
      </c>
      <c r="D90" s="5" t="n">
        <v>0.28</v>
      </c>
      <c r="E90" s="5" t="n">
        <v>54.93</v>
      </c>
      <c r="F90" s="6" t="n">
        <v>0.452</v>
      </c>
      <c r="G90" s="7" t="n">
        <v>0</v>
      </c>
    </row>
    <row r="91" customFormat="false" ht="15" hidden="false" customHeight="false" outlineLevel="0" collapsed="false">
      <c r="A91" s="4" t="s">
        <v>187</v>
      </c>
      <c r="B91" s="5" t="s">
        <v>188</v>
      </c>
      <c r="C91" s="8" t="n">
        <v>4840</v>
      </c>
      <c r="D91" s="5" t="n">
        <v>3.8</v>
      </c>
      <c r="E91" s="5" t="n">
        <v>57.73</v>
      </c>
      <c r="F91" s="6" t="n">
        <v>0.485</v>
      </c>
      <c r="G91" s="7" t="n">
        <v>0</v>
      </c>
    </row>
    <row r="92" customFormat="false" ht="15" hidden="false" customHeight="false" outlineLevel="0" collapsed="false">
      <c r="A92" s="4" t="s">
        <v>189</v>
      </c>
      <c r="B92" s="5" t="s">
        <v>190</v>
      </c>
      <c r="C92" s="8" t="n">
        <v>3499</v>
      </c>
      <c r="D92" s="5" t="n">
        <v>6.75</v>
      </c>
      <c r="E92" s="5" t="n">
        <v>61.65</v>
      </c>
      <c r="F92" s="6" t="n">
        <v>0.475</v>
      </c>
      <c r="G92" s="7" t="n">
        <v>0.001</v>
      </c>
    </row>
    <row r="93" customFormat="false" ht="15" hidden="false" customHeight="false" outlineLevel="0" collapsed="false">
      <c r="A93" s="4" t="s">
        <v>191</v>
      </c>
      <c r="B93" s="5" t="s">
        <v>192</v>
      </c>
      <c r="C93" s="8" t="n">
        <v>1010</v>
      </c>
      <c r="D93" s="5" t="n">
        <v>12.08</v>
      </c>
      <c r="E93" s="5" t="n">
        <v>67.18</v>
      </c>
      <c r="F93" s="6" t="n">
        <v>0.52</v>
      </c>
      <c r="G93" s="7" t="n">
        <v>0.003</v>
      </c>
    </row>
    <row r="94" customFormat="false" ht="15" hidden="false" customHeight="false" outlineLevel="0" collapsed="false">
      <c r="A94" s="4" t="s">
        <v>193</v>
      </c>
      <c r="B94" s="5" t="s">
        <v>194</v>
      </c>
      <c r="C94" s="5" t="n">
        <v>248</v>
      </c>
      <c r="D94" s="5" t="n">
        <v>22.62</v>
      </c>
      <c r="E94" s="5" t="n">
        <v>63.13</v>
      </c>
      <c r="F94" s="6" t="n">
        <v>0.585</v>
      </c>
      <c r="G94" s="7" t="n">
        <v>0.028</v>
      </c>
    </row>
    <row r="95" customFormat="false" ht="15" hidden="false" customHeight="false" outlineLevel="0" collapsed="false">
      <c r="A95" s="4" t="s">
        <v>195</v>
      </c>
      <c r="B95" s="5" t="s">
        <v>196</v>
      </c>
      <c r="C95" s="8" t="n">
        <v>3210</v>
      </c>
      <c r="D95" s="5" t="n">
        <v>0.35</v>
      </c>
      <c r="E95" s="5" t="n">
        <v>38.21</v>
      </c>
      <c r="F95" s="6" t="n">
        <v>0.492</v>
      </c>
      <c r="G95" s="7" t="n">
        <v>0</v>
      </c>
    </row>
    <row r="96" customFormat="false" ht="15" hidden="false" customHeight="false" outlineLevel="0" collapsed="false">
      <c r="A96" s="4" t="s">
        <v>197</v>
      </c>
      <c r="B96" s="5" t="s">
        <v>198</v>
      </c>
      <c r="C96" s="8" t="n">
        <v>1897</v>
      </c>
      <c r="D96" s="5" t="n">
        <v>3.15</v>
      </c>
      <c r="E96" s="5" t="n">
        <v>43.06</v>
      </c>
      <c r="F96" s="6" t="n">
        <v>0.48</v>
      </c>
      <c r="G96" s="7" t="n">
        <v>0.003</v>
      </c>
    </row>
    <row r="97" customFormat="false" ht="15" hidden="false" customHeight="false" outlineLevel="0" collapsed="false">
      <c r="A97" s="4" t="s">
        <v>199</v>
      </c>
      <c r="B97" s="5" t="s">
        <v>200</v>
      </c>
      <c r="C97" s="8" t="n">
        <v>1581</v>
      </c>
      <c r="D97" s="5" t="n">
        <v>7.23</v>
      </c>
      <c r="E97" s="5" t="n">
        <v>53.13</v>
      </c>
      <c r="F97" s="6" t="n">
        <v>0.481</v>
      </c>
      <c r="G97" s="7" t="n">
        <v>0.004</v>
      </c>
    </row>
    <row r="98" customFormat="false" ht="15" hidden="false" customHeight="false" outlineLevel="0" collapsed="false">
      <c r="A98" s="4" t="s">
        <v>201</v>
      </c>
      <c r="B98" s="5" t="s">
        <v>202</v>
      </c>
      <c r="C98" s="5" t="n">
        <v>861</v>
      </c>
      <c r="D98" s="5" t="n">
        <v>14.01</v>
      </c>
      <c r="E98" s="5" t="n">
        <v>61.29</v>
      </c>
      <c r="F98" s="6" t="n">
        <v>0.505</v>
      </c>
      <c r="G98" s="7" t="n">
        <v>0.029</v>
      </c>
    </row>
    <row r="99" customFormat="false" ht="15" hidden="false" customHeight="false" outlineLevel="0" collapsed="false">
      <c r="A99" s="4" t="s">
        <v>203</v>
      </c>
      <c r="B99" s="5" t="s">
        <v>204</v>
      </c>
      <c r="C99" s="5" t="n">
        <v>303</v>
      </c>
      <c r="D99" s="5" t="n">
        <v>24.05</v>
      </c>
      <c r="E99" s="5" t="n">
        <v>57.15</v>
      </c>
      <c r="F99" s="6" t="n">
        <v>0.601</v>
      </c>
      <c r="G99" s="7" t="n">
        <v>0.125</v>
      </c>
    </row>
    <row r="100" customFormat="false" ht="22.5" hidden="false" customHeight="false" outlineLevel="0" collapsed="false">
      <c r="A100" s="4" t="s">
        <v>205</v>
      </c>
      <c r="B100" s="5" t="s">
        <v>206</v>
      </c>
      <c r="C100" s="8" t="n">
        <v>1832</v>
      </c>
      <c r="D100" s="5" t="n">
        <v>1.03</v>
      </c>
      <c r="E100" s="5" t="n">
        <v>54.92</v>
      </c>
      <c r="F100" s="6" t="n">
        <v>0.508</v>
      </c>
      <c r="G100" s="7" t="n">
        <v>0.025</v>
      </c>
    </row>
    <row r="101" customFormat="false" ht="22.5" hidden="false" customHeight="false" outlineLevel="0" collapsed="false">
      <c r="A101" s="4" t="s">
        <v>207</v>
      </c>
      <c r="B101" s="5" t="s">
        <v>208</v>
      </c>
      <c r="C101" s="5" t="n">
        <v>446</v>
      </c>
      <c r="D101" s="5" t="n">
        <v>5.9</v>
      </c>
      <c r="E101" s="5" t="n">
        <v>62</v>
      </c>
      <c r="F101" s="6" t="n">
        <v>0.451</v>
      </c>
      <c r="G101" s="7" t="n">
        <v>0.103</v>
      </c>
    </row>
    <row r="102" customFormat="false" ht="22.5" hidden="false" customHeight="false" outlineLevel="0" collapsed="false">
      <c r="A102" s="4" t="s">
        <v>209</v>
      </c>
      <c r="B102" s="5" t="s">
        <v>210</v>
      </c>
      <c r="C102" s="5" t="n">
        <v>580</v>
      </c>
      <c r="D102" s="5" t="n">
        <v>10.83</v>
      </c>
      <c r="E102" s="5" t="n">
        <v>66.7</v>
      </c>
      <c r="F102" s="6" t="n">
        <v>0.483</v>
      </c>
      <c r="G102" s="7" t="n">
        <v>0.117</v>
      </c>
    </row>
    <row r="103" customFormat="false" ht="22.5" hidden="false" customHeight="false" outlineLevel="0" collapsed="false">
      <c r="A103" s="4" t="s">
        <v>211</v>
      </c>
      <c r="B103" s="5" t="s">
        <v>212</v>
      </c>
      <c r="C103" s="5" t="n">
        <v>445</v>
      </c>
      <c r="D103" s="5" t="n">
        <v>21.47</v>
      </c>
      <c r="E103" s="5" t="n">
        <v>63.13</v>
      </c>
      <c r="F103" s="6" t="n">
        <v>0.551</v>
      </c>
      <c r="G103" s="7" t="n">
        <v>0.184</v>
      </c>
    </row>
    <row r="104" customFormat="false" ht="22.5" hidden="false" customHeight="false" outlineLevel="0" collapsed="false">
      <c r="A104" s="4" t="s">
        <v>213</v>
      </c>
      <c r="B104" s="5" t="s">
        <v>214</v>
      </c>
      <c r="C104" s="8" t="n">
        <v>1853</v>
      </c>
      <c r="D104" s="5" t="n">
        <v>0.95</v>
      </c>
      <c r="E104" s="5" t="n">
        <v>86.62</v>
      </c>
      <c r="F104" s="6" t="n">
        <v>0.365</v>
      </c>
      <c r="G104" s="7" t="n">
        <v>0.002</v>
      </c>
    </row>
    <row r="105" customFormat="false" ht="22.5" hidden="false" customHeight="false" outlineLevel="0" collapsed="false">
      <c r="A105" s="4" t="s">
        <v>215</v>
      </c>
      <c r="B105" s="5" t="s">
        <v>216</v>
      </c>
      <c r="C105" s="5" t="n">
        <v>392</v>
      </c>
      <c r="D105" s="5" t="n">
        <v>4.94</v>
      </c>
      <c r="E105" s="5" t="n">
        <v>85.46</v>
      </c>
      <c r="F105" s="6" t="n">
        <v>0.395</v>
      </c>
      <c r="G105" s="7" t="n">
        <v>0</v>
      </c>
    </row>
    <row r="106" customFormat="false" ht="22.5" hidden="false" customHeight="false" outlineLevel="0" collapsed="false">
      <c r="A106" s="4" t="s">
        <v>217</v>
      </c>
      <c r="B106" s="5" t="s">
        <v>218</v>
      </c>
      <c r="C106" s="5" t="n">
        <v>878</v>
      </c>
      <c r="D106" s="5" t="n">
        <v>6.29</v>
      </c>
      <c r="E106" s="5" t="n">
        <v>86.11</v>
      </c>
      <c r="F106" s="6" t="n">
        <v>0.394</v>
      </c>
      <c r="G106" s="7" t="n">
        <v>0.001</v>
      </c>
    </row>
    <row r="107" customFormat="false" ht="22.5" hidden="false" customHeight="false" outlineLevel="0" collapsed="false">
      <c r="A107" s="4" t="s">
        <v>219</v>
      </c>
      <c r="B107" s="5" t="s">
        <v>220</v>
      </c>
      <c r="C107" s="5" t="n">
        <v>429</v>
      </c>
      <c r="D107" s="5" t="n">
        <v>10.31</v>
      </c>
      <c r="E107" s="5" t="n">
        <v>87.55</v>
      </c>
      <c r="F107" s="6" t="n">
        <v>0.38</v>
      </c>
      <c r="G107" s="7" t="n">
        <v>0.012</v>
      </c>
    </row>
    <row r="108" customFormat="false" ht="22.5" hidden="false" customHeight="false" outlineLevel="0" collapsed="false">
      <c r="A108" s="4" t="s">
        <v>221</v>
      </c>
      <c r="B108" s="5" t="s">
        <v>222</v>
      </c>
      <c r="C108" s="5" t="n">
        <v>65</v>
      </c>
      <c r="D108" s="5" t="n">
        <v>16.12</v>
      </c>
      <c r="E108" s="5" t="n">
        <v>87.18</v>
      </c>
      <c r="F108" s="6" t="n">
        <v>0.538</v>
      </c>
      <c r="G108" s="7" t="n">
        <v>0.062</v>
      </c>
    </row>
    <row r="109" customFormat="false" ht="22.5" hidden="false" customHeight="false" outlineLevel="0" collapsed="false">
      <c r="A109" s="4" t="s">
        <v>223</v>
      </c>
      <c r="B109" s="5" t="s">
        <v>224</v>
      </c>
      <c r="C109" s="8" t="n">
        <v>5158</v>
      </c>
      <c r="D109" s="5" t="n">
        <v>0.96</v>
      </c>
      <c r="E109" s="5" t="n">
        <v>59.72</v>
      </c>
      <c r="F109" s="6" t="n">
        <v>0.512</v>
      </c>
      <c r="G109" s="7" t="n">
        <v>0</v>
      </c>
    </row>
    <row r="110" customFormat="false" ht="22.5" hidden="false" customHeight="false" outlineLevel="0" collapsed="false">
      <c r="A110" s="4" t="s">
        <v>225</v>
      </c>
      <c r="B110" s="5" t="s">
        <v>226</v>
      </c>
      <c r="C110" s="8" t="n">
        <v>1251</v>
      </c>
      <c r="D110" s="5" t="n">
        <v>4.49</v>
      </c>
      <c r="E110" s="5" t="n">
        <v>60.88</v>
      </c>
      <c r="F110" s="6" t="n">
        <v>0.52</v>
      </c>
      <c r="G110" s="7" t="n">
        <v>0</v>
      </c>
    </row>
    <row r="111" customFormat="false" ht="22.5" hidden="false" customHeight="false" outlineLevel="0" collapsed="false">
      <c r="A111" s="4" t="s">
        <v>227</v>
      </c>
      <c r="B111" s="5" t="s">
        <v>228</v>
      </c>
      <c r="C111" s="8" t="n">
        <v>1428</v>
      </c>
      <c r="D111" s="5" t="n">
        <v>5.7</v>
      </c>
      <c r="E111" s="5" t="n">
        <v>63.91</v>
      </c>
      <c r="F111" s="6" t="n">
        <v>0.548</v>
      </c>
      <c r="G111" s="7" t="n">
        <v>0</v>
      </c>
    </row>
    <row r="112" customFormat="false" ht="22.5" hidden="false" customHeight="false" outlineLevel="0" collapsed="false">
      <c r="A112" s="4" t="s">
        <v>229</v>
      </c>
      <c r="B112" s="5" t="s">
        <v>230</v>
      </c>
      <c r="C112" s="5" t="n">
        <v>244</v>
      </c>
      <c r="D112" s="5" t="n">
        <v>10.52</v>
      </c>
      <c r="E112" s="5" t="n">
        <v>68.49</v>
      </c>
      <c r="F112" s="6" t="n">
        <v>0.545</v>
      </c>
      <c r="G112" s="7" t="n">
        <v>0.012</v>
      </c>
    </row>
    <row r="113" customFormat="false" ht="22.5" hidden="false" customHeight="false" outlineLevel="0" collapsed="false">
      <c r="A113" s="4" t="s">
        <v>231</v>
      </c>
      <c r="B113" s="5" t="s">
        <v>232</v>
      </c>
      <c r="C113" s="5" t="n">
        <v>37</v>
      </c>
      <c r="D113" s="5" t="n">
        <v>16.3</v>
      </c>
      <c r="E113" s="5" t="n">
        <v>64.59</v>
      </c>
      <c r="F113" s="6" t="n">
        <v>0.595</v>
      </c>
      <c r="G113" s="7" t="n">
        <v>0</v>
      </c>
    </row>
    <row r="114" customFormat="false" ht="15" hidden="false" customHeight="false" outlineLevel="0" collapsed="false">
      <c r="A114" s="4" t="s">
        <v>233</v>
      </c>
      <c r="B114" s="5" t="s">
        <v>234</v>
      </c>
      <c r="C114" s="8" t="n">
        <v>2324</v>
      </c>
      <c r="D114" s="5" t="n">
        <v>0</v>
      </c>
      <c r="E114" s="5" t="n">
        <v>41.88</v>
      </c>
      <c r="F114" s="6" t="n">
        <v>0.292</v>
      </c>
      <c r="G114" s="7" t="n">
        <v>0</v>
      </c>
    </row>
    <row r="115" customFormat="false" ht="15" hidden="false" customHeight="false" outlineLevel="0" collapsed="false">
      <c r="A115" s="4" t="s">
        <v>235</v>
      </c>
      <c r="B115" s="5" t="s">
        <v>236</v>
      </c>
      <c r="C115" s="8" t="n">
        <v>1717</v>
      </c>
      <c r="D115" s="5" t="n">
        <v>2.76</v>
      </c>
      <c r="E115" s="5" t="n">
        <v>41.53</v>
      </c>
      <c r="F115" s="6" t="n">
        <v>0.336</v>
      </c>
      <c r="G115" s="7" t="n">
        <v>0.001</v>
      </c>
    </row>
    <row r="116" customFormat="false" ht="15" hidden="false" customHeight="false" outlineLevel="0" collapsed="false">
      <c r="A116" s="4" t="s">
        <v>237</v>
      </c>
      <c r="B116" s="5" t="s">
        <v>238</v>
      </c>
      <c r="C116" s="8" t="n">
        <v>1431</v>
      </c>
      <c r="D116" s="5" t="n">
        <v>6.62</v>
      </c>
      <c r="E116" s="5" t="n">
        <v>43.57</v>
      </c>
      <c r="F116" s="6" t="n">
        <v>0.363</v>
      </c>
      <c r="G116" s="7" t="n">
        <v>0.001</v>
      </c>
    </row>
    <row r="117" customFormat="false" ht="15" hidden="false" customHeight="false" outlineLevel="0" collapsed="false">
      <c r="A117" s="4" t="s">
        <v>239</v>
      </c>
      <c r="B117" s="5" t="s">
        <v>240</v>
      </c>
      <c r="C117" s="5" t="n">
        <v>490</v>
      </c>
      <c r="D117" s="5" t="n">
        <v>13.91</v>
      </c>
      <c r="E117" s="5" t="n">
        <v>54.26</v>
      </c>
      <c r="F117" s="6" t="n">
        <v>0.406</v>
      </c>
      <c r="G117" s="7" t="n">
        <v>0.012</v>
      </c>
    </row>
    <row r="118" customFormat="false" ht="15" hidden="false" customHeight="false" outlineLevel="0" collapsed="false">
      <c r="A118" s="4" t="s">
        <v>241</v>
      </c>
      <c r="B118" s="5" t="s">
        <v>242</v>
      </c>
      <c r="C118" s="5" t="n">
        <v>92</v>
      </c>
      <c r="D118" s="5" t="n">
        <v>29.35</v>
      </c>
      <c r="E118" s="5" t="n">
        <v>53.74</v>
      </c>
      <c r="F118" s="6" t="n">
        <v>0.467</v>
      </c>
      <c r="G118" s="7" t="n">
        <v>0.109</v>
      </c>
    </row>
    <row r="119" customFormat="false" ht="15" hidden="false" customHeight="false" outlineLevel="0" collapsed="false">
      <c r="A119" s="4" t="s">
        <v>243</v>
      </c>
      <c r="B119" s="5" t="s">
        <v>244</v>
      </c>
      <c r="C119" s="5" t="n">
        <v>395</v>
      </c>
      <c r="D119" s="5" t="n">
        <v>0.7</v>
      </c>
      <c r="E119" s="5" t="n">
        <v>48.82</v>
      </c>
      <c r="F119" s="6" t="n">
        <v>0.618</v>
      </c>
      <c r="G119" s="7" t="n">
        <v>0</v>
      </c>
    </row>
    <row r="120" customFormat="false" ht="15" hidden="false" customHeight="false" outlineLevel="0" collapsed="false">
      <c r="A120" s="4" t="s">
        <v>245</v>
      </c>
      <c r="B120" s="5" t="s">
        <v>246</v>
      </c>
      <c r="C120" s="5" t="n">
        <v>813</v>
      </c>
      <c r="D120" s="5" t="n">
        <v>3.96</v>
      </c>
      <c r="E120" s="5" t="n">
        <v>44.46</v>
      </c>
      <c r="F120" s="6" t="n">
        <v>0.743</v>
      </c>
      <c r="G120" s="7" t="n">
        <v>0.114</v>
      </c>
    </row>
    <row r="121" customFormat="false" ht="15" hidden="false" customHeight="false" outlineLevel="0" collapsed="false">
      <c r="A121" s="4" t="s">
        <v>247</v>
      </c>
      <c r="B121" s="5" t="s">
        <v>248</v>
      </c>
      <c r="C121" s="5" t="n">
        <v>720</v>
      </c>
      <c r="D121" s="5" t="n">
        <v>8.13</v>
      </c>
      <c r="E121" s="5" t="n">
        <v>56.87</v>
      </c>
      <c r="F121" s="6" t="n">
        <v>0.693</v>
      </c>
      <c r="G121" s="7" t="n">
        <v>0.099</v>
      </c>
    </row>
    <row r="122" customFormat="false" ht="15" hidden="false" customHeight="false" outlineLevel="0" collapsed="false">
      <c r="A122" s="4" t="s">
        <v>249</v>
      </c>
      <c r="B122" s="5" t="s">
        <v>250</v>
      </c>
      <c r="C122" s="5" t="n">
        <v>665</v>
      </c>
      <c r="D122" s="5" t="n">
        <v>15.56</v>
      </c>
      <c r="E122" s="5" t="n">
        <v>65.68</v>
      </c>
      <c r="F122" s="6" t="n">
        <v>0.653</v>
      </c>
      <c r="G122" s="7" t="n">
        <v>0.108</v>
      </c>
    </row>
    <row r="123" customFormat="false" ht="15" hidden="false" customHeight="false" outlineLevel="0" collapsed="false">
      <c r="A123" s="4" t="s">
        <v>251</v>
      </c>
      <c r="B123" s="5" t="s">
        <v>252</v>
      </c>
      <c r="C123" s="5" t="n">
        <v>386</v>
      </c>
      <c r="D123" s="5" t="n">
        <v>28.07</v>
      </c>
      <c r="E123" s="5" t="n">
        <v>58.11</v>
      </c>
      <c r="F123" s="6" t="n">
        <v>0.754</v>
      </c>
      <c r="G123" s="7" t="n">
        <v>0.192</v>
      </c>
    </row>
    <row r="124" customFormat="false" ht="22.5" hidden="false" customHeight="false" outlineLevel="0" collapsed="false">
      <c r="A124" s="4" t="s">
        <v>253</v>
      </c>
      <c r="B124" s="5" t="s">
        <v>254</v>
      </c>
      <c r="C124" s="8" t="n">
        <v>3538</v>
      </c>
      <c r="D124" s="5" t="n">
        <v>1.99</v>
      </c>
      <c r="E124" s="5" t="n">
        <v>51.24</v>
      </c>
      <c r="F124" s="6" t="n">
        <v>0.628</v>
      </c>
      <c r="G124" s="7" t="n">
        <v>0.02</v>
      </c>
    </row>
    <row r="125" customFormat="false" ht="22.5" hidden="false" customHeight="false" outlineLevel="0" collapsed="false">
      <c r="A125" s="4" t="s">
        <v>255</v>
      </c>
      <c r="B125" s="5" t="s">
        <v>256</v>
      </c>
      <c r="C125" s="8" t="n">
        <v>1286</v>
      </c>
      <c r="D125" s="5" t="n">
        <v>7.08</v>
      </c>
      <c r="E125" s="5" t="n">
        <v>62.34</v>
      </c>
      <c r="F125" s="6" t="n">
        <v>0.585</v>
      </c>
      <c r="G125" s="7" t="n">
        <v>0.065</v>
      </c>
    </row>
    <row r="126" customFormat="false" ht="22.5" hidden="false" customHeight="false" outlineLevel="0" collapsed="false">
      <c r="A126" s="4" t="s">
        <v>257</v>
      </c>
      <c r="B126" s="5" t="s">
        <v>258</v>
      </c>
      <c r="C126" s="8" t="n">
        <v>1173</v>
      </c>
      <c r="D126" s="5" t="n">
        <v>12.65</v>
      </c>
      <c r="E126" s="5" t="n">
        <v>76.54</v>
      </c>
      <c r="F126" s="6" t="n">
        <v>0.51</v>
      </c>
      <c r="G126" s="7" t="n">
        <v>0.072</v>
      </c>
    </row>
    <row r="127" customFormat="false" ht="22.5" hidden="false" customHeight="false" outlineLevel="0" collapsed="false">
      <c r="A127" s="4" t="s">
        <v>259</v>
      </c>
      <c r="B127" s="5" t="s">
        <v>260</v>
      </c>
      <c r="C127" s="5" t="n">
        <v>373</v>
      </c>
      <c r="D127" s="5" t="n">
        <v>21.73</v>
      </c>
      <c r="E127" s="5" t="n">
        <v>72.83</v>
      </c>
      <c r="F127" s="6" t="n">
        <v>0.627</v>
      </c>
      <c r="G127" s="7" t="n">
        <v>0.214</v>
      </c>
    </row>
    <row r="128" customFormat="false" ht="15" hidden="false" customHeight="false" outlineLevel="0" collapsed="false">
      <c r="A128" s="4" t="s">
        <v>261</v>
      </c>
      <c r="B128" s="5" t="s">
        <v>262</v>
      </c>
      <c r="C128" s="8" t="n">
        <v>20836</v>
      </c>
      <c r="D128" s="5" t="n">
        <v>0.66</v>
      </c>
      <c r="E128" s="5" t="n">
        <v>41.71</v>
      </c>
      <c r="F128" s="6" t="n">
        <v>0.549</v>
      </c>
      <c r="G128" s="7" t="n">
        <v>0</v>
      </c>
    </row>
    <row r="129" customFormat="false" ht="15" hidden="false" customHeight="false" outlineLevel="0" collapsed="false">
      <c r="A129" s="4" t="s">
        <v>263</v>
      </c>
      <c r="B129" s="5" t="s">
        <v>264</v>
      </c>
      <c r="C129" s="5" t="n">
        <v>523</v>
      </c>
      <c r="D129" s="5" t="n">
        <v>5.42</v>
      </c>
      <c r="E129" s="5" t="n">
        <v>70.08</v>
      </c>
      <c r="F129" s="6" t="n">
        <v>0.468</v>
      </c>
      <c r="G129" s="7" t="n">
        <v>0.017</v>
      </c>
    </row>
    <row r="130" customFormat="false" ht="15" hidden="false" customHeight="false" outlineLevel="0" collapsed="false">
      <c r="A130" s="4" t="s">
        <v>265</v>
      </c>
      <c r="B130" s="5" t="s">
        <v>266</v>
      </c>
      <c r="C130" s="5" t="n">
        <v>709</v>
      </c>
      <c r="D130" s="5" t="n">
        <v>10.56</v>
      </c>
      <c r="E130" s="5" t="n">
        <v>82.59</v>
      </c>
      <c r="F130" s="6" t="n">
        <v>0.388</v>
      </c>
      <c r="G130" s="7" t="n">
        <v>0.025</v>
      </c>
    </row>
    <row r="131" customFormat="false" ht="15" hidden="false" customHeight="false" outlineLevel="0" collapsed="false">
      <c r="A131" s="4" t="s">
        <v>267</v>
      </c>
      <c r="B131" s="5" t="s">
        <v>268</v>
      </c>
      <c r="C131" s="5" t="n">
        <v>97</v>
      </c>
      <c r="D131" s="5" t="n">
        <v>16.78</v>
      </c>
      <c r="E131" s="5" t="n">
        <v>81.84</v>
      </c>
      <c r="F131" s="6" t="n">
        <v>0.505</v>
      </c>
      <c r="G131" s="7" t="n">
        <v>0.165</v>
      </c>
    </row>
    <row r="132" customFormat="false" ht="15" hidden="false" customHeight="false" outlineLevel="0" collapsed="false">
      <c r="A132" s="4" t="s">
        <v>269</v>
      </c>
      <c r="B132" s="5" t="s">
        <v>270</v>
      </c>
      <c r="C132" s="8" t="n">
        <v>25039</v>
      </c>
      <c r="D132" s="5" t="n">
        <v>0</v>
      </c>
      <c r="E132" s="5" t="n">
        <v>52.84</v>
      </c>
      <c r="F132" s="6" t="n">
        <v>0.362</v>
      </c>
      <c r="G132" s="7" t="n">
        <v>0</v>
      </c>
    </row>
    <row r="133" customFormat="false" ht="15" hidden="false" customHeight="false" outlineLevel="0" collapsed="false">
      <c r="A133" s="4" t="s">
        <v>271</v>
      </c>
      <c r="B133" s="5" t="s">
        <v>272</v>
      </c>
      <c r="C133" s="8" t="n">
        <v>2284</v>
      </c>
      <c r="D133" s="5" t="n">
        <v>3.1</v>
      </c>
      <c r="E133" s="5" t="n">
        <v>50.57</v>
      </c>
      <c r="F133" s="6" t="n">
        <v>0.366</v>
      </c>
      <c r="G133" s="7" t="n">
        <v>0.001</v>
      </c>
    </row>
    <row r="134" customFormat="false" ht="15" hidden="false" customHeight="false" outlineLevel="0" collapsed="false">
      <c r="A134" s="4" t="s">
        <v>273</v>
      </c>
      <c r="B134" s="5" t="s">
        <v>274</v>
      </c>
      <c r="C134" s="8" t="n">
        <v>1463</v>
      </c>
      <c r="D134" s="5" t="n">
        <v>5.93</v>
      </c>
      <c r="E134" s="5" t="n">
        <v>53</v>
      </c>
      <c r="F134" s="6" t="n">
        <v>0.368</v>
      </c>
      <c r="G134" s="7" t="n">
        <v>0.003</v>
      </c>
    </row>
    <row r="135" customFormat="false" ht="15" hidden="false" customHeight="false" outlineLevel="0" collapsed="false">
      <c r="A135" s="4" t="s">
        <v>275</v>
      </c>
      <c r="B135" s="5" t="s">
        <v>276</v>
      </c>
      <c r="C135" s="5" t="n">
        <v>993</v>
      </c>
      <c r="D135" s="5" t="n">
        <v>11.41</v>
      </c>
      <c r="E135" s="5" t="n">
        <v>65.34</v>
      </c>
      <c r="F135" s="6" t="n">
        <v>0.483</v>
      </c>
      <c r="G135" s="7" t="n">
        <v>0.035</v>
      </c>
    </row>
    <row r="136" customFormat="false" ht="15" hidden="false" customHeight="false" outlineLevel="0" collapsed="false">
      <c r="A136" s="4" t="s">
        <v>277</v>
      </c>
      <c r="B136" s="5" t="s">
        <v>278</v>
      </c>
      <c r="C136" s="5" t="n">
        <v>233</v>
      </c>
      <c r="D136" s="5" t="n">
        <v>17.66</v>
      </c>
      <c r="E136" s="5" t="n">
        <v>63.43</v>
      </c>
      <c r="F136" s="6" t="n">
        <v>0.597</v>
      </c>
      <c r="G136" s="7" t="n">
        <v>0.077</v>
      </c>
    </row>
    <row r="137" customFormat="false" ht="15" hidden="false" customHeight="false" outlineLevel="0" collapsed="false">
      <c r="A137" s="4" t="s">
        <v>279</v>
      </c>
      <c r="B137" s="5" t="s">
        <v>280</v>
      </c>
      <c r="C137" s="8" t="n">
        <v>5784</v>
      </c>
      <c r="D137" s="5" t="n">
        <v>0</v>
      </c>
      <c r="E137" s="5" t="n">
        <v>36.35</v>
      </c>
      <c r="F137" s="6" t="n">
        <v>0.342</v>
      </c>
      <c r="G137" s="7" t="n">
        <v>0</v>
      </c>
    </row>
    <row r="138" customFormat="false" ht="15" hidden="false" customHeight="false" outlineLevel="0" collapsed="false">
      <c r="A138" s="4" t="s">
        <v>281</v>
      </c>
      <c r="B138" s="5" t="s">
        <v>282</v>
      </c>
      <c r="C138" s="8" t="n">
        <v>9816</v>
      </c>
      <c r="D138" s="5" t="n">
        <v>1.62</v>
      </c>
      <c r="E138" s="5" t="n">
        <v>36.68</v>
      </c>
      <c r="F138" s="6" t="n">
        <v>0.338</v>
      </c>
      <c r="G138" s="7" t="n">
        <v>0</v>
      </c>
    </row>
    <row r="139" customFormat="false" ht="15" hidden="false" customHeight="false" outlineLevel="0" collapsed="false">
      <c r="A139" s="4" t="s">
        <v>283</v>
      </c>
      <c r="B139" s="5" t="s">
        <v>284</v>
      </c>
      <c r="C139" s="8" t="n">
        <v>1455</v>
      </c>
      <c r="D139" s="5" t="n">
        <v>5.65</v>
      </c>
      <c r="E139" s="5" t="n">
        <v>40.46</v>
      </c>
      <c r="F139" s="6" t="n">
        <v>0.304</v>
      </c>
      <c r="G139" s="7" t="n">
        <v>0.001</v>
      </c>
    </row>
    <row r="140" customFormat="false" ht="15" hidden="false" customHeight="false" outlineLevel="0" collapsed="false">
      <c r="A140" s="4" t="s">
        <v>285</v>
      </c>
      <c r="B140" s="5" t="s">
        <v>286</v>
      </c>
      <c r="C140" s="5" t="n">
        <v>358</v>
      </c>
      <c r="D140" s="5" t="n">
        <v>9.33</v>
      </c>
      <c r="E140" s="5" t="n">
        <v>63.68</v>
      </c>
      <c r="F140" s="6" t="n">
        <v>0.394</v>
      </c>
      <c r="G140" s="7" t="n">
        <v>0.014</v>
      </c>
    </row>
    <row r="141" customFormat="false" ht="15" hidden="false" customHeight="false" outlineLevel="0" collapsed="false">
      <c r="A141" s="4" t="s">
        <v>287</v>
      </c>
      <c r="B141" s="5" t="s">
        <v>288</v>
      </c>
      <c r="C141" s="5" t="n">
        <v>47</v>
      </c>
      <c r="D141" s="5" t="n">
        <v>13.89</v>
      </c>
      <c r="E141" s="5" t="n">
        <v>55.49</v>
      </c>
      <c r="F141" s="6" t="n">
        <v>0.383</v>
      </c>
      <c r="G141" s="7" t="n">
        <v>0.064</v>
      </c>
    </row>
    <row r="142" customFormat="false" ht="15" hidden="false" customHeight="false" outlineLevel="0" collapsed="false">
      <c r="A142" s="4" t="s">
        <v>289</v>
      </c>
      <c r="B142" s="5" t="s">
        <v>290</v>
      </c>
      <c r="C142" s="8" t="n">
        <v>2682</v>
      </c>
      <c r="D142" s="5" t="n">
        <v>1.03</v>
      </c>
      <c r="E142" s="5" t="n">
        <v>2.58</v>
      </c>
      <c r="F142" s="6" t="n">
        <v>0.573</v>
      </c>
      <c r="G142" s="7" t="n">
        <v>0</v>
      </c>
    </row>
    <row r="143" customFormat="false" ht="15" hidden="false" customHeight="false" outlineLevel="0" collapsed="false">
      <c r="A143" s="4" t="s">
        <v>291</v>
      </c>
      <c r="B143" s="5" t="s">
        <v>292</v>
      </c>
      <c r="C143" s="5" t="n">
        <v>113</v>
      </c>
      <c r="D143" s="5" t="n">
        <v>4.18</v>
      </c>
      <c r="E143" s="5" t="n">
        <v>3.56</v>
      </c>
      <c r="F143" s="6" t="n">
        <v>0.549</v>
      </c>
      <c r="G143" s="7" t="n">
        <v>0</v>
      </c>
    </row>
    <row r="144" customFormat="false" ht="15" hidden="false" customHeight="false" outlineLevel="0" collapsed="false">
      <c r="A144" s="4" t="s">
        <v>293</v>
      </c>
      <c r="B144" s="5" t="s">
        <v>294</v>
      </c>
      <c r="C144" s="5" t="n">
        <v>17</v>
      </c>
      <c r="D144" s="5" t="n">
        <v>6.65</v>
      </c>
      <c r="E144" s="5" t="n">
        <v>25.81</v>
      </c>
      <c r="F144" s="6" t="n">
        <v>0.529</v>
      </c>
      <c r="G144" s="7" t="n">
        <v>0</v>
      </c>
    </row>
    <row r="145" customFormat="false" ht="15" hidden="false" customHeight="false" outlineLevel="0" collapsed="false">
      <c r="A145" s="4" t="s">
        <v>297</v>
      </c>
      <c r="B145" s="5" t="s">
        <v>298</v>
      </c>
      <c r="C145" s="8" t="n">
        <v>4779</v>
      </c>
      <c r="D145" s="5" t="n">
        <v>0.53</v>
      </c>
      <c r="E145" s="5" t="n">
        <v>6.96</v>
      </c>
      <c r="F145" s="6" t="n">
        <v>0.539</v>
      </c>
      <c r="G145" s="7" t="n">
        <v>0</v>
      </c>
    </row>
    <row r="146" customFormat="false" ht="15" hidden="false" customHeight="false" outlineLevel="0" collapsed="false">
      <c r="A146" s="4" t="s">
        <v>299</v>
      </c>
      <c r="B146" s="5" t="s">
        <v>300</v>
      </c>
      <c r="C146" s="8" t="n">
        <v>2017</v>
      </c>
      <c r="D146" s="5" t="n">
        <v>2.78</v>
      </c>
      <c r="E146" s="5" t="n">
        <v>6.58</v>
      </c>
      <c r="F146" s="6" t="n">
        <v>0.552</v>
      </c>
      <c r="G146" s="7" t="n">
        <v>0.001</v>
      </c>
    </row>
    <row r="147" customFormat="false" ht="15" hidden="false" customHeight="false" outlineLevel="0" collapsed="false">
      <c r="A147" s="4" t="s">
        <v>301</v>
      </c>
      <c r="B147" s="5" t="s">
        <v>302</v>
      </c>
      <c r="C147" s="8" t="n">
        <v>1638</v>
      </c>
      <c r="D147" s="5" t="n">
        <v>5.79</v>
      </c>
      <c r="E147" s="5" t="n">
        <v>4.2</v>
      </c>
      <c r="F147" s="6" t="n">
        <v>0.505</v>
      </c>
      <c r="G147" s="7" t="n">
        <v>0</v>
      </c>
    </row>
    <row r="148" customFormat="false" ht="15" hidden="false" customHeight="false" outlineLevel="0" collapsed="false">
      <c r="A148" s="4" t="s">
        <v>303</v>
      </c>
      <c r="B148" s="5" t="s">
        <v>304</v>
      </c>
      <c r="C148" s="5" t="n">
        <v>419</v>
      </c>
      <c r="D148" s="5" t="n">
        <v>9.55</v>
      </c>
      <c r="E148" s="5" t="n">
        <v>4.95</v>
      </c>
      <c r="F148" s="6" t="n">
        <v>0.537</v>
      </c>
      <c r="G148" s="7" t="n">
        <v>0.019</v>
      </c>
    </row>
    <row r="149" customFormat="false" ht="15" hidden="false" customHeight="false" outlineLevel="0" collapsed="false">
      <c r="A149" s="4" t="s">
        <v>305</v>
      </c>
      <c r="B149" s="5" t="s">
        <v>306</v>
      </c>
      <c r="C149" s="5" t="n">
        <v>169</v>
      </c>
      <c r="D149" s="5" t="n">
        <v>22.31</v>
      </c>
      <c r="E149" s="5" t="n">
        <v>5.7</v>
      </c>
      <c r="F149" s="6" t="n">
        <v>0.562</v>
      </c>
      <c r="G149" s="7" t="n">
        <v>0.036</v>
      </c>
    </row>
    <row r="150" customFormat="false" ht="15" hidden="false" customHeight="false" outlineLevel="0" collapsed="false">
      <c r="A150" s="4" t="s">
        <v>307</v>
      </c>
      <c r="B150" s="5" t="s">
        <v>308</v>
      </c>
      <c r="C150" s="8" t="n">
        <v>9713</v>
      </c>
      <c r="D150" s="5" t="n">
        <v>0.67</v>
      </c>
      <c r="E150" s="5" t="n">
        <v>50.37</v>
      </c>
      <c r="F150" s="6" t="n">
        <v>0.61</v>
      </c>
      <c r="G150" s="7" t="n">
        <v>0</v>
      </c>
    </row>
    <row r="151" customFormat="false" ht="15" hidden="false" customHeight="false" outlineLevel="0" collapsed="false">
      <c r="A151" s="4" t="s">
        <v>309</v>
      </c>
      <c r="B151" s="5" t="s">
        <v>310</v>
      </c>
      <c r="C151" s="8" t="n">
        <v>2962</v>
      </c>
      <c r="D151" s="5" t="n">
        <v>2.71</v>
      </c>
      <c r="E151" s="5" t="n">
        <v>52.23</v>
      </c>
      <c r="F151" s="6" t="n">
        <v>0.571</v>
      </c>
      <c r="G151" s="7" t="n">
        <v>0.008</v>
      </c>
    </row>
    <row r="152" customFormat="false" ht="15" hidden="false" customHeight="false" outlineLevel="0" collapsed="false">
      <c r="A152" s="4" t="s">
        <v>311</v>
      </c>
      <c r="B152" s="5" t="s">
        <v>312</v>
      </c>
      <c r="C152" s="8" t="n">
        <v>3479</v>
      </c>
      <c r="D152" s="5" t="n">
        <v>6.48</v>
      </c>
      <c r="E152" s="5" t="n">
        <v>60.56</v>
      </c>
      <c r="F152" s="6" t="n">
        <v>0.523</v>
      </c>
      <c r="G152" s="7" t="n">
        <v>0.013</v>
      </c>
    </row>
    <row r="153" customFormat="false" ht="15" hidden="false" customHeight="false" outlineLevel="0" collapsed="false">
      <c r="A153" s="4" t="s">
        <v>313</v>
      </c>
      <c r="B153" s="5" t="s">
        <v>314</v>
      </c>
      <c r="C153" s="8" t="n">
        <v>2457</v>
      </c>
      <c r="D153" s="5" t="n">
        <v>11.4</v>
      </c>
      <c r="E153" s="5" t="n">
        <v>67.95</v>
      </c>
      <c r="F153" s="6" t="n">
        <v>0.492</v>
      </c>
      <c r="G153" s="7" t="n">
        <v>0.032</v>
      </c>
    </row>
    <row r="154" customFormat="false" ht="15" hidden="false" customHeight="false" outlineLevel="0" collapsed="false">
      <c r="A154" s="4" t="s">
        <v>315</v>
      </c>
      <c r="B154" s="5" t="s">
        <v>316</v>
      </c>
      <c r="C154" s="8" t="n">
        <v>1252</v>
      </c>
      <c r="D154" s="5" t="n">
        <v>20.01</v>
      </c>
      <c r="E154" s="5" t="n">
        <v>65.65</v>
      </c>
      <c r="F154" s="6" t="n">
        <v>0.632</v>
      </c>
      <c r="G154" s="7" t="n">
        <v>0.111</v>
      </c>
    </row>
    <row r="155" customFormat="false" ht="15" hidden="false" customHeight="false" outlineLevel="0" collapsed="false">
      <c r="A155" s="4" t="s">
        <v>317</v>
      </c>
      <c r="B155" s="5" t="s">
        <v>318</v>
      </c>
      <c r="C155" s="5" t="n">
        <v>903</v>
      </c>
      <c r="D155" s="5" t="n">
        <v>0.53</v>
      </c>
      <c r="E155" s="5" t="n">
        <v>54.29</v>
      </c>
      <c r="F155" s="6" t="n">
        <v>0.527</v>
      </c>
      <c r="G155" s="7" t="n">
        <v>0</v>
      </c>
    </row>
    <row r="156" customFormat="false" ht="15" hidden="false" customHeight="false" outlineLevel="0" collapsed="false">
      <c r="A156" s="4" t="s">
        <v>319</v>
      </c>
      <c r="B156" s="5" t="s">
        <v>320</v>
      </c>
      <c r="C156" s="5" t="n">
        <v>744</v>
      </c>
      <c r="D156" s="5" t="n">
        <v>3.56</v>
      </c>
      <c r="E156" s="5" t="n">
        <v>55.36</v>
      </c>
      <c r="F156" s="6" t="n">
        <v>0.555</v>
      </c>
      <c r="G156" s="7" t="n">
        <v>0.024</v>
      </c>
    </row>
    <row r="157" customFormat="false" ht="15" hidden="false" customHeight="false" outlineLevel="0" collapsed="false">
      <c r="A157" s="4" t="s">
        <v>321</v>
      </c>
      <c r="B157" s="5" t="s">
        <v>322</v>
      </c>
      <c r="C157" s="5" t="n">
        <v>826</v>
      </c>
      <c r="D157" s="5" t="n">
        <v>6.97</v>
      </c>
      <c r="E157" s="5" t="n">
        <v>58.09</v>
      </c>
      <c r="F157" s="6" t="n">
        <v>0.581</v>
      </c>
      <c r="G157" s="7" t="n">
        <v>0.033</v>
      </c>
    </row>
    <row r="158" customFormat="false" ht="15" hidden="false" customHeight="false" outlineLevel="0" collapsed="false">
      <c r="A158" s="4" t="s">
        <v>323</v>
      </c>
      <c r="B158" s="5" t="s">
        <v>324</v>
      </c>
      <c r="C158" s="8" t="n">
        <v>1588</v>
      </c>
      <c r="D158" s="5" t="n">
        <v>14.04</v>
      </c>
      <c r="E158" s="5" t="n">
        <v>63.9</v>
      </c>
      <c r="F158" s="6" t="n">
        <v>0.538</v>
      </c>
      <c r="G158" s="7" t="n">
        <v>0.139</v>
      </c>
    </row>
    <row r="159" customFormat="false" ht="15" hidden="false" customHeight="false" outlineLevel="0" collapsed="false">
      <c r="A159" s="4" t="s">
        <v>325</v>
      </c>
      <c r="B159" s="5" t="s">
        <v>326</v>
      </c>
      <c r="C159" s="5" t="n">
        <v>552</v>
      </c>
      <c r="D159" s="5" t="n">
        <v>23.56</v>
      </c>
      <c r="E159" s="5" t="n">
        <v>61.7</v>
      </c>
      <c r="F159" s="6" t="n">
        <v>0.574</v>
      </c>
      <c r="G159" s="7" t="n">
        <v>0.237</v>
      </c>
    </row>
    <row r="160" customFormat="false" ht="15" hidden="false" customHeight="false" outlineLevel="0" collapsed="false">
      <c r="A160" s="4" t="s">
        <v>327</v>
      </c>
      <c r="B160" s="5" t="s">
        <v>328</v>
      </c>
      <c r="C160" s="5" t="n">
        <v>718</v>
      </c>
      <c r="D160" s="5" t="n">
        <v>0.47</v>
      </c>
      <c r="E160" s="5" t="n">
        <v>46.34</v>
      </c>
      <c r="F160" s="6" t="n">
        <v>0.436</v>
      </c>
      <c r="G160" s="7" t="n">
        <v>0</v>
      </c>
    </row>
    <row r="161" customFormat="false" ht="15" hidden="false" customHeight="false" outlineLevel="0" collapsed="false">
      <c r="A161" s="4" t="s">
        <v>329</v>
      </c>
      <c r="B161" s="5" t="s">
        <v>330</v>
      </c>
      <c r="C161" s="5" t="n">
        <v>620</v>
      </c>
      <c r="D161" s="5" t="n">
        <v>3.04</v>
      </c>
      <c r="E161" s="5" t="n">
        <v>49.86</v>
      </c>
      <c r="F161" s="6" t="n">
        <v>0.458</v>
      </c>
      <c r="G161" s="7" t="n">
        <v>0.003</v>
      </c>
    </row>
    <row r="162" customFormat="false" ht="15" hidden="false" customHeight="false" outlineLevel="0" collapsed="false">
      <c r="A162" s="4" t="s">
        <v>331</v>
      </c>
      <c r="B162" s="5" t="s">
        <v>332</v>
      </c>
      <c r="C162" s="5" t="n">
        <v>550</v>
      </c>
      <c r="D162" s="5" t="n">
        <v>5.89</v>
      </c>
      <c r="E162" s="5" t="n">
        <v>53.68</v>
      </c>
      <c r="F162" s="6" t="n">
        <v>0.46</v>
      </c>
      <c r="G162" s="7" t="n">
        <v>0.005</v>
      </c>
    </row>
    <row r="163" customFormat="false" ht="15" hidden="false" customHeight="false" outlineLevel="0" collapsed="false">
      <c r="A163" s="4" t="s">
        <v>333</v>
      </c>
      <c r="B163" s="5" t="s">
        <v>334</v>
      </c>
      <c r="C163" s="5" t="n">
        <v>273</v>
      </c>
      <c r="D163" s="5" t="n">
        <v>10.36</v>
      </c>
      <c r="E163" s="5" t="n">
        <v>62.83</v>
      </c>
      <c r="F163" s="6" t="n">
        <v>0.462</v>
      </c>
      <c r="G163" s="7" t="n">
        <v>0.022</v>
      </c>
    </row>
    <row r="164" customFormat="false" ht="15" hidden="false" customHeight="false" outlineLevel="0" collapsed="false">
      <c r="A164" s="4" t="s">
        <v>335</v>
      </c>
      <c r="B164" s="5" t="s">
        <v>336</v>
      </c>
      <c r="C164" s="5" t="n">
        <v>164</v>
      </c>
      <c r="D164" s="5" t="n">
        <v>17.25</v>
      </c>
      <c r="E164" s="5" t="n">
        <v>74.47</v>
      </c>
      <c r="F164" s="6" t="n">
        <v>0.396</v>
      </c>
      <c r="G164" s="7" t="n">
        <v>0.104</v>
      </c>
    </row>
    <row r="165" customFormat="false" ht="15" hidden="false" customHeight="false" outlineLevel="0" collapsed="false">
      <c r="A165" s="4" t="s">
        <v>337</v>
      </c>
      <c r="B165" s="5" t="s">
        <v>338</v>
      </c>
      <c r="C165" s="5" t="n">
        <v>481</v>
      </c>
      <c r="D165" s="5" t="n">
        <v>0</v>
      </c>
      <c r="E165" s="5" t="n">
        <v>64.23</v>
      </c>
      <c r="F165" s="6" t="n">
        <v>0.636</v>
      </c>
      <c r="G165" s="7" t="n">
        <v>0</v>
      </c>
    </row>
    <row r="166" customFormat="false" ht="15" hidden="false" customHeight="false" outlineLevel="0" collapsed="false">
      <c r="A166" s="4" t="s">
        <v>339</v>
      </c>
      <c r="B166" s="5" t="s">
        <v>340</v>
      </c>
      <c r="C166" s="5" t="n">
        <v>741</v>
      </c>
      <c r="D166" s="5" t="n">
        <v>2.05</v>
      </c>
      <c r="E166" s="5" t="n">
        <v>62.54</v>
      </c>
      <c r="F166" s="6" t="n">
        <v>0.586</v>
      </c>
      <c r="G166" s="7" t="n">
        <v>0.008</v>
      </c>
    </row>
    <row r="167" customFormat="false" ht="15" hidden="false" customHeight="false" outlineLevel="0" collapsed="false">
      <c r="A167" s="4" t="s">
        <v>341</v>
      </c>
      <c r="B167" s="5" t="s">
        <v>342</v>
      </c>
      <c r="C167" s="5" t="n">
        <v>324</v>
      </c>
      <c r="D167" s="5" t="n">
        <v>6.22</v>
      </c>
      <c r="E167" s="5" t="n">
        <v>63.83</v>
      </c>
      <c r="F167" s="6" t="n">
        <v>0.574</v>
      </c>
      <c r="G167" s="7" t="n">
        <v>0.009</v>
      </c>
    </row>
    <row r="168" customFormat="false" ht="15" hidden="false" customHeight="false" outlineLevel="0" collapsed="false">
      <c r="A168" s="4" t="s">
        <v>343</v>
      </c>
      <c r="B168" s="5" t="s">
        <v>344</v>
      </c>
      <c r="C168" s="5" t="n">
        <v>165</v>
      </c>
      <c r="D168" s="5" t="n">
        <v>12.13</v>
      </c>
      <c r="E168" s="5" t="n">
        <v>72.37</v>
      </c>
      <c r="F168" s="6" t="n">
        <v>0.63</v>
      </c>
      <c r="G168" s="7" t="n">
        <v>0.018</v>
      </c>
    </row>
    <row r="169" customFormat="false" ht="15" hidden="false" customHeight="false" outlineLevel="0" collapsed="false">
      <c r="A169" s="4" t="s">
        <v>345</v>
      </c>
      <c r="B169" s="5" t="s">
        <v>346</v>
      </c>
      <c r="C169" s="5" t="n">
        <v>30</v>
      </c>
      <c r="D169" s="5" t="n">
        <v>18.3</v>
      </c>
      <c r="E169" s="5" t="n">
        <v>65.93</v>
      </c>
      <c r="F169" s="6" t="n">
        <v>0.633</v>
      </c>
      <c r="G169" s="7" t="n">
        <v>0.233</v>
      </c>
    </row>
    <row r="170" customFormat="false" ht="15" hidden="false" customHeight="false" outlineLevel="0" collapsed="false">
      <c r="A170" s="4" t="s">
        <v>347</v>
      </c>
      <c r="B170" s="5" t="s">
        <v>348</v>
      </c>
      <c r="C170" s="8" t="n">
        <v>1714</v>
      </c>
      <c r="D170" s="5" t="n">
        <v>0.98</v>
      </c>
      <c r="E170" s="5" t="n">
        <v>54.87</v>
      </c>
      <c r="F170" s="6" t="n">
        <v>0.312</v>
      </c>
      <c r="G170" s="7" t="n">
        <v>0.001</v>
      </c>
    </row>
    <row r="171" customFormat="false" ht="15" hidden="false" customHeight="false" outlineLevel="0" collapsed="false">
      <c r="A171" s="4" t="s">
        <v>349</v>
      </c>
      <c r="B171" s="5" t="s">
        <v>350</v>
      </c>
      <c r="C171" s="5" t="n">
        <v>49</v>
      </c>
      <c r="D171" s="5" t="n">
        <v>6.51</v>
      </c>
      <c r="E171" s="5" t="n">
        <v>59.39</v>
      </c>
      <c r="F171" s="6" t="n">
        <v>0.347</v>
      </c>
      <c r="G171" s="7" t="n">
        <v>0.02</v>
      </c>
    </row>
    <row r="172" customFormat="false" ht="15" hidden="false" customHeight="false" outlineLevel="0" collapsed="false">
      <c r="A172" s="4" t="s">
        <v>351</v>
      </c>
      <c r="B172" s="5" t="s">
        <v>352</v>
      </c>
      <c r="C172" s="5" t="n">
        <v>28</v>
      </c>
      <c r="D172" s="5" t="n">
        <v>10.61</v>
      </c>
      <c r="E172" s="5" t="n">
        <v>71.82</v>
      </c>
      <c r="F172" s="6" t="n">
        <v>0.429</v>
      </c>
      <c r="G172" s="7" t="n">
        <v>0</v>
      </c>
    </row>
    <row r="173" customFormat="false" ht="22.5" hidden="false" customHeight="false" outlineLevel="0" collapsed="false">
      <c r="A173" s="4" t="s">
        <v>355</v>
      </c>
      <c r="B173" s="5" t="s">
        <v>356</v>
      </c>
      <c r="C173" s="8" t="n">
        <v>3689</v>
      </c>
      <c r="D173" s="5" t="n">
        <v>0.64</v>
      </c>
      <c r="E173" s="5" t="n">
        <v>72.59</v>
      </c>
      <c r="F173" s="6" t="n">
        <v>0.474</v>
      </c>
      <c r="G173" s="7" t="n">
        <v>0</v>
      </c>
    </row>
    <row r="174" customFormat="false" ht="15" hidden="false" customHeight="false" outlineLevel="0" collapsed="false">
      <c r="A174" s="4" t="s">
        <v>357</v>
      </c>
      <c r="B174" s="5" t="s">
        <v>358</v>
      </c>
      <c r="C174" s="8" t="n">
        <v>9721</v>
      </c>
      <c r="D174" s="5" t="n">
        <v>5.1</v>
      </c>
      <c r="E174" s="5" t="n">
        <v>66.47</v>
      </c>
      <c r="F174" s="6" t="n">
        <v>0.598</v>
      </c>
      <c r="G174" s="7" t="n">
        <v>0.045</v>
      </c>
    </row>
    <row r="175" customFormat="false" ht="15" hidden="false" customHeight="false" outlineLevel="0" collapsed="false">
      <c r="A175" s="4" t="s">
        <v>359</v>
      </c>
      <c r="B175" s="5" t="s">
        <v>360</v>
      </c>
      <c r="C175" s="8" t="n">
        <v>8796</v>
      </c>
      <c r="D175" s="5" t="n">
        <v>8.69</v>
      </c>
      <c r="E175" s="5" t="n">
        <v>70.71</v>
      </c>
      <c r="F175" s="6" t="n">
        <v>0.535</v>
      </c>
      <c r="G175" s="7" t="n">
        <v>0.054</v>
      </c>
    </row>
    <row r="176" customFormat="false" ht="15" hidden="false" customHeight="false" outlineLevel="0" collapsed="false">
      <c r="A176" s="4" t="s">
        <v>361</v>
      </c>
      <c r="B176" s="5" t="s">
        <v>362</v>
      </c>
      <c r="C176" s="8" t="n">
        <v>10017</v>
      </c>
      <c r="D176" s="5" t="n">
        <v>13.96</v>
      </c>
      <c r="E176" s="5" t="n">
        <v>74.19</v>
      </c>
      <c r="F176" s="6" t="n">
        <v>0.499</v>
      </c>
      <c r="G176" s="7" t="n">
        <v>0.087</v>
      </c>
    </row>
    <row r="177" customFormat="false" ht="15" hidden="false" customHeight="false" outlineLevel="0" collapsed="false">
      <c r="A177" s="4" t="s">
        <v>363</v>
      </c>
      <c r="B177" s="5" t="s">
        <v>364</v>
      </c>
      <c r="C177" s="8" t="n">
        <v>3560</v>
      </c>
      <c r="D177" s="5" t="n">
        <v>25.1</v>
      </c>
      <c r="E177" s="5" t="n">
        <v>75.93</v>
      </c>
      <c r="F177" s="6" t="n">
        <v>0.542</v>
      </c>
      <c r="G177" s="7" t="n">
        <v>0.26</v>
      </c>
    </row>
    <row r="178" customFormat="false" ht="22.5" hidden="false" customHeight="false" outlineLevel="0" collapsed="false">
      <c r="A178" s="4" t="s">
        <v>365</v>
      </c>
      <c r="B178" s="5" t="s">
        <v>366</v>
      </c>
      <c r="C178" s="8" t="n">
        <v>1357</v>
      </c>
      <c r="D178" s="5" t="n">
        <v>0.63</v>
      </c>
      <c r="E178" s="5" t="n">
        <v>69.21</v>
      </c>
      <c r="F178" s="6" t="n">
        <v>0.494</v>
      </c>
      <c r="G178" s="7" t="n">
        <v>0</v>
      </c>
    </row>
    <row r="179" customFormat="false" ht="15" hidden="false" customHeight="false" outlineLevel="0" collapsed="false">
      <c r="A179" s="4" t="s">
        <v>367</v>
      </c>
      <c r="B179" s="5" t="s">
        <v>368</v>
      </c>
      <c r="C179" s="8" t="n">
        <v>1048</v>
      </c>
      <c r="D179" s="5" t="n">
        <v>5.15</v>
      </c>
      <c r="E179" s="5" t="n">
        <v>61.67</v>
      </c>
      <c r="F179" s="6" t="n">
        <v>0.53</v>
      </c>
      <c r="G179" s="7" t="n">
        <v>0.104</v>
      </c>
    </row>
    <row r="180" customFormat="false" ht="15" hidden="false" customHeight="false" outlineLevel="0" collapsed="false">
      <c r="A180" s="4" t="s">
        <v>369</v>
      </c>
      <c r="B180" s="5" t="s">
        <v>370</v>
      </c>
      <c r="C180" s="5" t="n">
        <v>761</v>
      </c>
      <c r="D180" s="5" t="n">
        <v>8.93</v>
      </c>
      <c r="E180" s="5" t="n">
        <v>66.79</v>
      </c>
      <c r="F180" s="6" t="n">
        <v>0.495</v>
      </c>
      <c r="G180" s="7" t="n">
        <v>0.127</v>
      </c>
    </row>
    <row r="181" customFormat="false" ht="15" hidden="false" customHeight="false" outlineLevel="0" collapsed="false">
      <c r="A181" s="4" t="s">
        <v>371</v>
      </c>
      <c r="B181" s="5" t="s">
        <v>372</v>
      </c>
      <c r="C181" s="5" t="n">
        <v>577</v>
      </c>
      <c r="D181" s="5" t="n">
        <v>15.58</v>
      </c>
      <c r="E181" s="5" t="n">
        <v>75.64</v>
      </c>
      <c r="F181" s="6" t="n">
        <v>0.51</v>
      </c>
      <c r="G181" s="7" t="n">
        <v>0.135</v>
      </c>
    </row>
    <row r="182" customFormat="false" ht="15" hidden="false" customHeight="false" outlineLevel="0" collapsed="false">
      <c r="A182" s="4" t="s">
        <v>373</v>
      </c>
      <c r="B182" s="5" t="s">
        <v>374</v>
      </c>
      <c r="C182" s="5" t="n">
        <v>272</v>
      </c>
      <c r="D182" s="5" t="n">
        <v>21.17</v>
      </c>
      <c r="E182" s="5" t="n">
        <v>72.26</v>
      </c>
      <c r="F182" s="6" t="n">
        <v>0.581</v>
      </c>
      <c r="G182" s="7" t="n">
        <v>0.257</v>
      </c>
    </row>
    <row r="183" customFormat="false" ht="15" hidden="false" customHeight="false" outlineLevel="0" collapsed="false">
      <c r="A183" s="4" t="s">
        <v>375</v>
      </c>
      <c r="B183" s="5" t="s">
        <v>376</v>
      </c>
      <c r="C183" s="8" t="n">
        <v>51910</v>
      </c>
      <c r="D183" s="5" t="n">
        <v>0.29</v>
      </c>
      <c r="E183" s="5" t="n">
        <v>45.55</v>
      </c>
      <c r="F183" s="6" t="n">
        <v>0.527</v>
      </c>
      <c r="G183" s="7" t="n">
        <v>0</v>
      </c>
    </row>
    <row r="184" customFormat="false" ht="15" hidden="false" customHeight="false" outlineLevel="0" collapsed="false">
      <c r="A184" s="4" t="s">
        <v>377</v>
      </c>
      <c r="B184" s="5" t="s">
        <v>378</v>
      </c>
      <c r="C184" s="5" t="n">
        <v>406</v>
      </c>
      <c r="D184" s="5" t="n">
        <v>0.73</v>
      </c>
      <c r="E184" s="5" t="n">
        <v>36.34</v>
      </c>
      <c r="F184" s="6" t="n">
        <v>0.48</v>
      </c>
      <c r="G184" s="7" t="n">
        <v>0</v>
      </c>
    </row>
    <row r="185" customFormat="false" ht="15" hidden="false" customHeight="false" outlineLevel="0" collapsed="false">
      <c r="A185" s="4" t="s">
        <v>379</v>
      </c>
      <c r="B185" s="5" t="s">
        <v>380</v>
      </c>
      <c r="C185" s="5" t="n">
        <v>30</v>
      </c>
      <c r="D185" s="5" t="n">
        <v>6.1</v>
      </c>
      <c r="E185" s="5" t="n">
        <v>44.77</v>
      </c>
      <c r="F185" s="6" t="n">
        <v>0.733</v>
      </c>
      <c r="G185" s="7" t="n">
        <v>0</v>
      </c>
    </row>
    <row r="186" customFormat="false" ht="15" hidden="false" customHeight="false" outlineLevel="0" collapsed="false">
      <c r="A186" s="4" t="s">
        <v>381</v>
      </c>
      <c r="B186" s="5" t="s">
        <v>382</v>
      </c>
      <c r="C186" s="5" t="n">
        <v>21</v>
      </c>
      <c r="D186" s="5" t="n">
        <v>9.33</v>
      </c>
      <c r="E186" s="5" t="n">
        <v>70.33</v>
      </c>
      <c r="F186" s="6" t="n">
        <v>0.429</v>
      </c>
      <c r="G186" s="7" t="n">
        <v>0</v>
      </c>
    </row>
    <row r="187" customFormat="false" ht="22.5" hidden="false" customHeight="false" outlineLevel="0" collapsed="false">
      <c r="A187" s="4" t="s">
        <v>385</v>
      </c>
      <c r="B187" s="5" t="s">
        <v>386</v>
      </c>
      <c r="C187" s="8" t="n">
        <v>7096</v>
      </c>
      <c r="D187" s="5" t="n">
        <v>0.54</v>
      </c>
      <c r="E187" s="5" t="n">
        <v>74.09</v>
      </c>
      <c r="F187" s="6" t="n">
        <v>0.387</v>
      </c>
      <c r="G187" s="7" t="n">
        <v>0</v>
      </c>
    </row>
    <row r="188" customFormat="false" ht="15" hidden="false" customHeight="false" outlineLevel="0" collapsed="false">
      <c r="A188" s="4" t="s">
        <v>387</v>
      </c>
      <c r="B188" s="5" t="s">
        <v>388</v>
      </c>
      <c r="C188" s="8" t="n">
        <v>6100</v>
      </c>
      <c r="D188" s="5" t="n">
        <v>7.75</v>
      </c>
      <c r="E188" s="5" t="n">
        <v>75.3</v>
      </c>
      <c r="F188" s="6" t="n">
        <v>0.41</v>
      </c>
      <c r="G188" s="7" t="n">
        <v>0.008</v>
      </c>
    </row>
    <row r="189" customFormat="false" ht="22.5" hidden="false" customHeight="false" outlineLevel="0" collapsed="false">
      <c r="A189" s="4" t="s">
        <v>389</v>
      </c>
      <c r="B189" s="5" t="s">
        <v>390</v>
      </c>
      <c r="C189" s="8" t="n">
        <v>4609</v>
      </c>
      <c r="D189" s="5" t="n">
        <v>0.44</v>
      </c>
      <c r="E189" s="5" t="n">
        <v>45.75</v>
      </c>
      <c r="F189" s="6" t="n">
        <v>0.416</v>
      </c>
      <c r="G189" s="7" t="n">
        <v>0</v>
      </c>
    </row>
    <row r="190" customFormat="false" ht="15" hidden="false" customHeight="false" outlineLevel="0" collapsed="false">
      <c r="A190" s="4" t="s">
        <v>391</v>
      </c>
      <c r="B190" s="5" t="s">
        <v>392</v>
      </c>
      <c r="C190" s="8" t="n">
        <v>2271</v>
      </c>
      <c r="D190" s="5" t="n">
        <v>4.58</v>
      </c>
      <c r="E190" s="5" t="n">
        <v>52.1</v>
      </c>
      <c r="F190" s="6" t="n">
        <v>0.419</v>
      </c>
      <c r="G190" s="7" t="n">
        <v>0.002</v>
      </c>
    </row>
    <row r="191" customFormat="false" ht="22.5" hidden="false" customHeight="false" outlineLevel="0" collapsed="false">
      <c r="A191" s="4" t="s">
        <v>393</v>
      </c>
      <c r="B191" s="5" t="s">
        <v>394</v>
      </c>
      <c r="C191" s="8" t="n">
        <v>1281</v>
      </c>
      <c r="D191" s="5" t="n">
        <v>0.64</v>
      </c>
      <c r="E191" s="5" t="n">
        <v>74.22</v>
      </c>
      <c r="F191" s="6" t="n">
        <v>0.455</v>
      </c>
      <c r="G191" s="7" t="n">
        <v>1</v>
      </c>
    </row>
    <row r="192" customFormat="false" ht="22.5" hidden="false" customHeight="false" outlineLevel="0" collapsed="false">
      <c r="A192" s="4" t="s">
        <v>395</v>
      </c>
      <c r="B192" s="5" t="s">
        <v>396</v>
      </c>
      <c r="C192" s="8" t="n">
        <v>1201</v>
      </c>
      <c r="D192" s="5" t="n">
        <v>0.53</v>
      </c>
      <c r="E192" s="5" t="n">
        <v>66.8</v>
      </c>
      <c r="F192" s="6" t="n">
        <v>0.53</v>
      </c>
      <c r="G192" s="7" t="n">
        <v>1</v>
      </c>
    </row>
    <row r="193" customFormat="false" ht="22.5" hidden="false" customHeight="false" outlineLevel="0" collapsed="false">
      <c r="A193" s="4" t="s">
        <v>397</v>
      </c>
      <c r="B193" s="5" t="s">
        <v>398</v>
      </c>
      <c r="C193" s="5" t="n">
        <v>218</v>
      </c>
      <c r="D193" s="5" t="n">
        <v>0.77</v>
      </c>
      <c r="E193" s="5" t="n">
        <v>2.92</v>
      </c>
      <c r="F193" s="6" t="n">
        <v>0.573</v>
      </c>
      <c r="G193" s="7" t="n">
        <v>0.005</v>
      </c>
    </row>
    <row r="194" customFormat="false" ht="22.5" hidden="false" customHeight="false" outlineLevel="0" collapsed="false">
      <c r="A194" s="4" t="s">
        <v>399</v>
      </c>
      <c r="B194" s="5" t="s">
        <v>400</v>
      </c>
      <c r="C194" s="5" t="n">
        <v>35</v>
      </c>
      <c r="D194" s="5" t="n">
        <v>5.91</v>
      </c>
      <c r="E194" s="5" t="n">
        <v>2.39</v>
      </c>
      <c r="F194" s="6" t="n">
        <v>0.571</v>
      </c>
      <c r="G194" s="7" t="n">
        <v>0</v>
      </c>
    </row>
    <row r="195" customFormat="false" ht="22.5" hidden="false" customHeight="false" outlineLevel="0" collapsed="false">
      <c r="A195" s="4" t="s">
        <v>401</v>
      </c>
      <c r="B195" s="5" t="s">
        <v>402</v>
      </c>
      <c r="C195" s="5" t="n">
        <v>15</v>
      </c>
      <c r="D195" s="5" t="n">
        <v>14.2</v>
      </c>
      <c r="E195" s="5" t="n">
        <v>0.21</v>
      </c>
      <c r="F195" s="6" t="n">
        <v>0.533</v>
      </c>
      <c r="G195" s="7" t="n">
        <v>0.067</v>
      </c>
    </row>
    <row r="196" customFormat="false" ht="22.5" hidden="false" customHeight="false" outlineLevel="0" collapsed="false">
      <c r="A196" s="4" t="s">
        <v>403</v>
      </c>
      <c r="B196" s="5" t="s">
        <v>404</v>
      </c>
      <c r="C196" s="5" t="n">
        <v>13</v>
      </c>
      <c r="D196" s="5" t="n">
        <v>16.92</v>
      </c>
      <c r="E196" s="5" t="n">
        <v>0.14</v>
      </c>
      <c r="F196" s="6" t="n">
        <v>0.615</v>
      </c>
      <c r="G196" s="7" t="n">
        <v>0.077</v>
      </c>
    </row>
    <row r="197" customFormat="false" ht="22.5" hidden="false" customHeight="false" outlineLevel="0" collapsed="false">
      <c r="A197" s="4" t="s">
        <v>405</v>
      </c>
      <c r="B197" s="5" t="s">
        <v>406</v>
      </c>
      <c r="C197" s="5" t="n">
        <v>402</v>
      </c>
      <c r="D197" s="5" t="n">
        <v>1.37</v>
      </c>
      <c r="E197" s="5" t="n">
        <v>0.1</v>
      </c>
      <c r="F197" s="6" t="n">
        <v>0.565</v>
      </c>
      <c r="G197" s="7" t="n">
        <v>0</v>
      </c>
    </row>
    <row r="198" customFormat="false" ht="22.5" hidden="false" customHeight="false" outlineLevel="0" collapsed="false">
      <c r="A198" s="4" t="s">
        <v>407</v>
      </c>
      <c r="B198" s="5" t="s">
        <v>408</v>
      </c>
      <c r="C198" s="5" t="n">
        <v>48</v>
      </c>
      <c r="D198" s="5" t="n">
        <v>3.9</v>
      </c>
      <c r="E198" s="5" t="n">
        <v>0.06</v>
      </c>
      <c r="F198" s="6" t="n">
        <v>0.583</v>
      </c>
      <c r="G198" s="7" t="n">
        <v>0</v>
      </c>
    </row>
    <row r="199" customFormat="false" ht="15" hidden="false" customHeight="false" outlineLevel="0" collapsed="false">
      <c r="A199" s="4" t="s">
        <v>409</v>
      </c>
      <c r="B199" s="5" t="s">
        <v>410</v>
      </c>
      <c r="C199" s="8" t="n">
        <v>8153</v>
      </c>
      <c r="D199" s="5" t="n">
        <v>0</v>
      </c>
      <c r="E199" s="5" t="n">
        <v>64.32</v>
      </c>
      <c r="F199" s="6" t="n">
        <v>0.571</v>
      </c>
      <c r="G199" s="7" t="n">
        <v>0</v>
      </c>
    </row>
    <row r="200" customFormat="false" ht="15" hidden="false" customHeight="false" outlineLevel="0" collapsed="false">
      <c r="A200" s="4" t="s">
        <v>411</v>
      </c>
      <c r="B200" s="5" t="s">
        <v>412</v>
      </c>
      <c r="C200" s="8" t="n">
        <v>4944</v>
      </c>
      <c r="D200" s="5" t="n">
        <v>1.63</v>
      </c>
      <c r="E200" s="5" t="n">
        <v>61.91</v>
      </c>
      <c r="F200" s="6" t="n">
        <v>0.608</v>
      </c>
      <c r="G200" s="7" t="n">
        <v>0</v>
      </c>
    </row>
    <row r="201" customFormat="false" ht="15" hidden="false" customHeight="false" outlineLevel="0" collapsed="false">
      <c r="A201" s="4" t="s">
        <v>413</v>
      </c>
      <c r="B201" s="5" t="s">
        <v>414</v>
      </c>
      <c r="C201" s="5" t="n">
        <v>173</v>
      </c>
      <c r="D201" s="5" t="n">
        <v>5.98</v>
      </c>
      <c r="E201" s="5" t="n">
        <v>64.3</v>
      </c>
      <c r="F201" s="6" t="n">
        <v>0.595</v>
      </c>
      <c r="G201" s="7" t="n">
        <v>0.006</v>
      </c>
    </row>
    <row r="202" customFormat="false" ht="15" hidden="false" customHeight="false" outlineLevel="0" collapsed="false">
      <c r="A202" s="4" t="s">
        <v>415</v>
      </c>
      <c r="B202" s="5" t="s">
        <v>416</v>
      </c>
      <c r="C202" s="5" t="n">
        <v>30</v>
      </c>
      <c r="D202" s="5" t="n">
        <v>18.63</v>
      </c>
      <c r="E202" s="5" t="n">
        <v>59.56</v>
      </c>
      <c r="F202" s="6" t="n">
        <v>0.467</v>
      </c>
      <c r="G202" s="7" t="n">
        <v>0</v>
      </c>
    </row>
    <row r="203" customFormat="false" ht="15" hidden="false" customHeight="false" outlineLevel="0" collapsed="false">
      <c r="A203" s="4" t="s">
        <v>417</v>
      </c>
      <c r="B203" s="5" t="s">
        <v>418</v>
      </c>
      <c r="C203" s="5" t="n">
        <v>14</v>
      </c>
      <c r="D203" s="5" t="n">
        <v>35.29</v>
      </c>
      <c r="E203" s="5" t="n">
        <v>52.41</v>
      </c>
      <c r="F203" s="6" t="n">
        <v>0.929</v>
      </c>
      <c r="G203" s="7" t="n">
        <v>0.143</v>
      </c>
    </row>
    <row r="204" customFormat="false" ht="15" hidden="false" customHeight="false" outlineLevel="0" collapsed="false">
      <c r="A204" s="4" t="s">
        <v>419</v>
      </c>
      <c r="B204" s="5" t="s">
        <v>420</v>
      </c>
      <c r="C204" s="5" t="n">
        <v>388</v>
      </c>
      <c r="D204" s="5" t="n">
        <v>0</v>
      </c>
      <c r="E204" s="5" t="n">
        <v>44.97</v>
      </c>
      <c r="F204" s="6" t="n">
        <v>0.631</v>
      </c>
      <c r="G204" s="7" t="n">
        <v>0</v>
      </c>
    </row>
    <row r="205" customFormat="false" ht="15" hidden="false" customHeight="false" outlineLevel="0" collapsed="false">
      <c r="A205" s="4" t="s">
        <v>421</v>
      </c>
      <c r="B205" s="5" t="s">
        <v>422</v>
      </c>
      <c r="C205" s="8" t="n">
        <v>1700</v>
      </c>
      <c r="D205" s="5" t="n">
        <v>2.1</v>
      </c>
      <c r="E205" s="5" t="n">
        <v>46.09</v>
      </c>
      <c r="F205" s="6" t="n">
        <v>0.636</v>
      </c>
      <c r="G205" s="7" t="n">
        <v>0</v>
      </c>
    </row>
    <row r="206" customFormat="false" ht="15" hidden="false" customHeight="false" outlineLevel="0" collapsed="false">
      <c r="A206" s="4" t="s">
        <v>423</v>
      </c>
      <c r="B206" s="5" t="s">
        <v>424</v>
      </c>
      <c r="C206" s="5" t="n">
        <v>241</v>
      </c>
      <c r="D206" s="5" t="n">
        <v>6.96</v>
      </c>
      <c r="E206" s="5" t="n">
        <v>51.43</v>
      </c>
      <c r="F206" s="6" t="n">
        <v>0.593</v>
      </c>
      <c r="G206" s="7" t="n">
        <v>0.004</v>
      </c>
    </row>
    <row r="207" customFormat="false" ht="15" hidden="false" customHeight="false" outlineLevel="0" collapsed="false">
      <c r="A207" s="4" t="s">
        <v>425</v>
      </c>
      <c r="B207" s="5" t="s">
        <v>426</v>
      </c>
      <c r="C207" s="5" t="n">
        <v>62</v>
      </c>
      <c r="D207" s="5" t="n">
        <v>10.71</v>
      </c>
      <c r="E207" s="5" t="n">
        <v>59.77</v>
      </c>
      <c r="F207" s="6" t="n">
        <v>0.565</v>
      </c>
      <c r="G207" s="7" t="n">
        <v>0</v>
      </c>
    </row>
    <row r="208" customFormat="false" ht="15" hidden="false" customHeight="false" outlineLevel="0" collapsed="false">
      <c r="A208" s="4" t="s">
        <v>427</v>
      </c>
      <c r="B208" s="5" t="s">
        <v>428</v>
      </c>
      <c r="C208" s="5" t="n">
        <v>33</v>
      </c>
      <c r="D208" s="5" t="n">
        <v>17.58</v>
      </c>
      <c r="E208" s="5" t="n">
        <v>61.4</v>
      </c>
      <c r="F208" s="6" t="n">
        <v>0.515</v>
      </c>
      <c r="G208" s="7" t="n">
        <v>0.152</v>
      </c>
    </row>
    <row r="209" customFormat="false" ht="22.5" hidden="false" customHeight="false" outlineLevel="0" collapsed="false">
      <c r="A209" s="4" t="s">
        <v>429</v>
      </c>
      <c r="B209" s="5" t="s">
        <v>430</v>
      </c>
      <c r="C209" s="8" t="n">
        <v>49765</v>
      </c>
      <c r="D209" s="5" t="n">
        <v>0</v>
      </c>
      <c r="E209" s="5" t="n">
        <v>70.91</v>
      </c>
      <c r="F209" s="6" t="n">
        <v>0.445</v>
      </c>
      <c r="G209" s="7" t="n">
        <v>0</v>
      </c>
    </row>
    <row r="210" customFormat="false" ht="15" hidden="false" customHeight="false" outlineLevel="0" collapsed="false">
      <c r="A210" s="4" t="s">
        <v>431</v>
      </c>
      <c r="B210" s="5" t="s">
        <v>432</v>
      </c>
      <c r="C210" s="8" t="n">
        <v>4074</v>
      </c>
      <c r="D210" s="5" t="n">
        <v>1.52</v>
      </c>
      <c r="E210" s="5" t="n">
        <v>67.35</v>
      </c>
      <c r="F210" s="6" t="n">
        <v>0.454</v>
      </c>
      <c r="G210" s="7" t="n">
        <v>0</v>
      </c>
    </row>
    <row r="211" customFormat="false" ht="15" hidden="false" customHeight="false" outlineLevel="0" collapsed="false">
      <c r="A211" s="4" t="s">
        <v>433</v>
      </c>
      <c r="B211" s="5" t="s">
        <v>434</v>
      </c>
      <c r="C211" s="5" t="n">
        <v>89</v>
      </c>
      <c r="D211" s="5" t="n">
        <v>5.96</v>
      </c>
      <c r="E211" s="5" t="n">
        <v>64.76</v>
      </c>
      <c r="F211" s="6" t="n">
        <v>0.584</v>
      </c>
      <c r="G211" s="7" t="n">
        <v>0</v>
      </c>
    </row>
    <row r="212" customFormat="false" ht="15" hidden="false" customHeight="false" outlineLevel="0" collapsed="false">
      <c r="A212" s="4" t="s">
        <v>435</v>
      </c>
      <c r="B212" s="5" t="s">
        <v>436</v>
      </c>
      <c r="C212" s="5" t="n">
        <v>19</v>
      </c>
      <c r="D212" s="5" t="n">
        <v>23.42</v>
      </c>
      <c r="E212" s="5" t="n">
        <v>67.99</v>
      </c>
      <c r="F212" s="6" t="n">
        <v>0.474</v>
      </c>
      <c r="G212" s="7" t="n">
        <v>0</v>
      </c>
    </row>
    <row r="213" customFormat="false" ht="15" hidden="false" customHeight="false" outlineLevel="0" collapsed="false">
      <c r="A213" s="4" t="s">
        <v>439</v>
      </c>
      <c r="B213" s="5" t="s">
        <v>440</v>
      </c>
      <c r="C213" s="5" t="n">
        <v>301</v>
      </c>
      <c r="D213" s="5" t="n">
        <v>0</v>
      </c>
      <c r="E213" s="5" t="n">
        <v>61.43</v>
      </c>
      <c r="F213" s="6" t="n">
        <v>0.525</v>
      </c>
      <c r="G213" s="7" t="n">
        <v>0</v>
      </c>
    </row>
    <row r="214" customFormat="false" ht="15" hidden="false" customHeight="false" outlineLevel="0" collapsed="false">
      <c r="A214" s="4" t="s">
        <v>441</v>
      </c>
      <c r="B214" s="5" t="s">
        <v>442</v>
      </c>
      <c r="C214" s="5" t="n">
        <v>199</v>
      </c>
      <c r="D214" s="5" t="n">
        <v>1.96</v>
      </c>
      <c r="E214" s="5" t="n">
        <v>59.24</v>
      </c>
      <c r="F214" s="6" t="n">
        <v>0.513</v>
      </c>
      <c r="G214" s="7" t="n">
        <v>0</v>
      </c>
    </row>
    <row r="215" customFormat="false" ht="15" hidden="false" customHeight="false" outlineLevel="0" collapsed="false">
      <c r="A215" s="4" t="s">
        <v>443</v>
      </c>
      <c r="B215" s="5" t="s">
        <v>444</v>
      </c>
      <c r="C215" s="5" t="n">
        <v>13</v>
      </c>
      <c r="D215" s="5" t="n">
        <v>5.46</v>
      </c>
      <c r="E215" s="5" t="n">
        <v>75.77</v>
      </c>
      <c r="F215" s="6" t="n">
        <v>0.231</v>
      </c>
      <c r="G215" s="7" t="n">
        <v>0</v>
      </c>
    </row>
    <row r="216" customFormat="false" ht="22.5" hidden="false" customHeight="false" outlineLevel="0" collapsed="false">
      <c r="A216" s="4" t="s">
        <v>445</v>
      </c>
      <c r="B216" s="5" t="s">
        <v>446</v>
      </c>
      <c r="C216" s="8" t="n">
        <v>1697</v>
      </c>
      <c r="D216" s="5" t="n">
        <v>0</v>
      </c>
      <c r="E216" s="5" t="n">
        <v>4.76</v>
      </c>
      <c r="F216" s="6" t="n">
        <v>0.53</v>
      </c>
      <c r="G216" s="7" t="n">
        <v>0</v>
      </c>
    </row>
    <row r="217" customFormat="false" ht="22.5" hidden="false" customHeight="false" outlineLevel="0" collapsed="false">
      <c r="A217" s="4" t="s">
        <v>447</v>
      </c>
      <c r="B217" s="5" t="s">
        <v>448</v>
      </c>
      <c r="C217" s="5" t="n">
        <v>381</v>
      </c>
      <c r="D217" s="5" t="n">
        <v>1.63</v>
      </c>
      <c r="E217" s="5" t="n">
        <v>5.74</v>
      </c>
      <c r="F217" s="6" t="n">
        <v>0.604</v>
      </c>
      <c r="G217" s="7" t="n">
        <v>0</v>
      </c>
    </row>
    <row r="218" customFormat="false" ht="22.5" hidden="false" customHeight="false" outlineLevel="0" collapsed="false">
      <c r="A218" s="4" t="s">
        <v>451</v>
      </c>
      <c r="B218" s="5" t="s">
        <v>452</v>
      </c>
      <c r="C218" s="8" t="n">
        <v>8934</v>
      </c>
      <c r="D218" s="5" t="n">
        <v>0</v>
      </c>
      <c r="E218" s="5" t="n">
        <v>61.64</v>
      </c>
      <c r="F218" s="6" t="n">
        <v>0.504</v>
      </c>
      <c r="G218" s="7" t="n">
        <v>0</v>
      </c>
    </row>
    <row r="219" customFormat="false" ht="22.5" hidden="false" customHeight="false" outlineLevel="0" collapsed="false">
      <c r="A219" s="4" t="s">
        <v>453</v>
      </c>
      <c r="B219" s="5" t="s">
        <v>454</v>
      </c>
      <c r="C219" s="8" t="n">
        <v>2248</v>
      </c>
      <c r="D219" s="5" t="n">
        <v>1.81</v>
      </c>
      <c r="E219" s="5" t="n">
        <v>61.27</v>
      </c>
      <c r="F219" s="6" t="n">
        <v>0.51</v>
      </c>
      <c r="G219" s="7" t="n">
        <v>0</v>
      </c>
    </row>
    <row r="220" customFormat="false" ht="22.5" hidden="false" customHeight="false" outlineLevel="0" collapsed="false">
      <c r="A220" s="4" t="s">
        <v>455</v>
      </c>
      <c r="B220" s="5" t="s">
        <v>456</v>
      </c>
      <c r="C220" s="5" t="n">
        <v>237</v>
      </c>
      <c r="D220" s="5" t="n">
        <v>6.29</v>
      </c>
      <c r="E220" s="5" t="n">
        <v>59.61</v>
      </c>
      <c r="F220" s="6" t="n">
        <v>0.494</v>
      </c>
      <c r="G220" s="7" t="n">
        <v>0</v>
      </c>
    </row>
    <row r="221" customFormat="false" ht="22.5" hidden="false" customHeight="false" outlineLevel="0" collapsed="false">
      <c r="A221" s="4" t="s">
        <v>457</v>
      </c>
      <c r="B221" s="5" t="s">
        <v>458</v>
      </c>
      <c r="C221" s="5" t="n">
        <v>92</v>
      </c>
      <c r="D221" s="5" t="n">
        <v>9.18</v>
      </c>
      <c r="E221" s="5" t="n">
        <v>68.43</v>
      </c>
      <c r="F221" s="6" t="n">
        <v>0.457</v>
      </c>
      <c r="G221" s="7" t="n">
        <v>0</v>
      </c>
    </row>
    <row r="222" customFormat="false" ht="22.5" hidden="false" customHeight="false" outlineLevel="0" collapsed="false">
      <c r="A222" s="4" t="s">
        <v>459</v>
      </c>
      <c r="B222" s="5" t="s">
        <v>460</v>
      </c>
      <c r="C222" s="5" t="n">
        <v>49</v>
      </c>
      <c r="D222" s="5" t="n">
        <v>11.43</v>
      </c>
      <c r="E222" s="5" t="n">
        <v>58.2</v>
      </c>
      <c r="F222" s="6" t="n">
        <v>0.429</v>
      </c>
      <c r="G222" s="7" t="n">
        <v>0.02</v>
      </c>
    </row>
    <row r="223" customFormat="false" ht="15" hidden="false" customHeight="false" outlineLevel="0" collapsed="false">
      <c r="A223" s="4" t="s">
        <v>461</v>
      </c>
      <c r="B223" s="5" t="s">
        <v>462</v>
      </c>
      <c r="C223" s="5" t="n">
        <v>945</v>
      </c>
      <c r="D223" s="5" t="n">
        <v>0</v>
      </c>
      <c r="E223" s="5" t="n">
        <v>57.25</v>
      </c>
      <c r="F223" s="6" t="n">
        <v>0.619</v>
      </c>
      <c r="G223" s="7" t="n">
        <v>0</v>
      </c>
    </row>
    <row r="224" customFormat="false" ht="15" hidden="false" customHeight="false" outlineLevel="0" collapsed="false">
      <c r="A224" s="4" t="s">
        <v>463</v>
      </c>
      <c r="B224" s="5" t="s">
        <v>464</v>
      </c>
      <c r="C224" s="8" t="n">
        <v>2546</v>
      </c>
      <c r="D224" s="5" t="n">
        <v>2.53</v>
      </c>
      <c r="E224" s="5" t="n">
        <v>64.26</v>
      </c>
      <c r="F224" s="6" t="n">
        <v>0.511</v>
      </c>
      <c r="G224" s="7" t="n">
        <v>0</v>
      </c>
    </row>
    <row r="225" customFormat="false" ht="15" hidden="false" customHeight="false" outlineLevel="0" collapsed="false">
      <c r="A225" s="4" t="s">
        <v>465</v>
      </c>
      <c r="B225" s="5" t="s">
        <v>466</v>
      </c>
      <c r="C225" s="5" t="n">
        <v>354</v>
      </c>
      <c r="D225" s="5" t="n">
        <v>7.64</v>
      </c>
      <c r="E225" s="5" t="n">
        <v>72.13</v>
      </c>
      <c r="F225" s="6" t="n">
        <v>0.475</v>
      </c>
      <c r="G225" s="7" t="n">
        <v>0</v>
      </c>
    </row>
    <row r="226" customFormat="false" ht="15" hidden="false" customHeight="false" outlineLevel="0" collapsed="false">
      <c r="A226" s="4" t="s">
        <v>467</v>
      </c>
      <c r="B226" s="5" t="s">
        <v>468</v>
      </c>
      <c r="C226" s="5" t="n">
        <v>83</v>
      </c>
      <c r="D226" s="5" t="n">
        <v>11.22</v>
      </c>
      <c r="E226" s="5" t="n">
        <v>70.76</v>
      </c>
      <c r="F226" s="6" t="n">
        <v>0.518</v>
      </c>
      <c r="G226" s="7" t="n">
        <v>0</v>
      </c>
    </row>
    <row r="227" customFormat="false" ht="15" hidden="false" customHeight="false" outlineLevel="0" collapsed="false">
      <c r="A227" s="4" t="s">
        <v>469</v>
      </c>
      <c r="B227" s="5" t="s">
        <v>470</v>
      </c>
      <c r="C227" s="5" t="n">
        <v>69</v>
      </c>
      <c r="D227" s="5" t="n">
        <v>13.7</v>
      </c>
      <c r="E227" s="5" t="n">
        <v>62.09</v>
      </c>
      <c r="F227" s="6" t="n">
        <v>0.435</v>
      </c>
      <c r="G227" s="7" t="n">
        <v>0.043</v>
      </c>
    </row>
    <row r="228" customFormat="false" ht="22.5" hidden="false" customHeight="false" outlineLevel="0" collapsed="false">
      <c r="A228" s="4" t="s">
        <v>471</v>
      </c>
      <c r="B228" s="5" t="s">
        <v>472</v>
      </c>
      <c r="C228" s="5" t="n">
        <v>503</v>
      </c>
      <c r="D228" s="5" t="n">
        <v>0</v>
      </c>
      <c r="E228" s="5" t="n">
        <v>58.34</v>
      </c>
      <c r="F228" s="6" t="n">
        <v>0.517</v>
      </c>
      <c r="G228" s="7" t="n">
        <v>0</v>
      </c>
    </row>
    <row r="229" customFormat="false" ht="22.5" hidden="false" customHeight="false" outlineLevel="0" collapsed="false">
      <c r="A229" s="4" t="s">
        <v>473</v>
      </c>
      <c r="B229" s="5" t="s">
        <v>474</v>
      </c>
      <c r="C229" s="8" t="n">
        <v>1043</v>
      </c>
      <c r="D229" s="5" t="n">
        <v>3.58</v>
      </c>
      <c r="E229" s="5" t="n">
        <v>52.59</v>
      </c>
      <c r="F229" s="6" t="n">
        <v>0.646</v>
      </c>
      <c r="G229" s="7" t="n">
        <v>0</v>
      </c>
    </row>
    <row r="230" customFormat="false" ht="22.5" hidden="false" customHeight="false" outlineLevel="0" collapsed="false">
      <c r="A230" s="4" t="s">
        <v>475</v>
      </c>
      <c r="B230" s="5" t="s">
        <v>476</v>
      </c>
      <c r="C230" s="5" t="n">
        <v>350</v>
      </c>
      <c r="D230" s="5" t="n">
        <v>6.93</v>
      </c>
      <c r="E230" s="5" t="n">
        <v>64.64</v>
      </c>
      <c r="F230" s="6" t="n">
        <v>0.531</v>
      </c>
      <c r="G230" s="7" t="n">
        <v>0</v>
      </c>
    </row>
    <row r="231" customFormat="false" ht="22.5" hidden="false" customHeight="false" outlineLevel="0" collapsed="false">
      <c r="A231" s="4" t="s">
        <v>477</v>
      </c>
      <c r="B231" s="5" t="s">
        <v>478</v>
      </c>
      <c r="C231" s="5" t="n">
        <v>114</v>
      </c>
      <c r="D231" s="5" t="n">
        <v>9.96</v>
      </c>
      <c r="E231" s="5" t="n">
        <v>68.97</v>
      </c>
      <c r="F231" s="6" t="n">
        <v>0.544</v>
      </c>
      <c r="G231" s="7" t="n">
        <v>0.009</v>
      </c>
    </row>
    <row r="232" customFormat="false" ht="22.5" hidden="false" customHeight="false" outlineLevel="0" collapsed="false">
      <c r="A232" s="4" t="s">
        <v>479</v>
      </c>
      <c r="B232" s="5" t="s">
        <v>480</v>
      </c>
      <c r="C232" s="5" t="n">
        <v>55</v>
      </c>
      <c r="D232" s="5" t="n">
        <v>18.33</v>
      </c>
      <c r="E232" s="5" t="n">
        <v>67.8</v>
      </c>
      <c r="F232" s="6" t="n">
        <v>0.582</v>
      </c>
      <c r="G232" s="7" t="n">
        <v>0.018</v>
      </c>
    </row>
    <row r="233" customFormat="false" ht="22.5" hidden="false" customHeight="false" outlineLevel="0" collapsed="false">
      <c r="A233" s="4" t="s">
        <v>481</v>
      </c>
      <c r="B233" s="5" t="s">
        <v>482</v>
      </c>
      <c r="C233" s="8" t="n">
        <v>4245</v>
      </c>
      <c r="D233" s="5" t="n">
        <v>0</v>
      </c>
      <c r="E233" s="5" t="n">
        <v>52.59</v>
      </c>
      <c r="F233" s="6" t="n">
        <v>0.591</v>
      </c>
      <c r="G233" s="7" t="n">
        <v>0</v>
      </c>
    </row>
    <row r="234" customFormat="false" ht="22.5" hidden="false" customHeight="false" outlineLevel="0" collapsed="false">
      <c r="A234" s="4" t="s">
        <v>483</v>
      </c>
      <c r="B234" s="5" t="s">
        <v>484</v>
      </c>
      <c r="C234" s="8" t="n">
        <v>1928</v>
      </c>
      <c r="D234" s="5" t="n">
        <v>1.98</v>
      </c>
      <c r="E234" s="5" t="n">
        <v>60.28</v>
      </c>
      <c r="F234" s="6" t="n">
        <v>0.557</v>
      </c>
      <c r="G234" s="7" t="n">
        <v>0</v>
      </c>
    </row>
    <row r="235" customFormat="false" ht="22.5" hidden="false" customHeight="false" outlineLevel="0" collapsed="false">
      <c r="A235" s="4" t="s">
        <v>485</v>
      </c>
      <c r="B235" s="5" t="s">
        <v>486</v>
      </c>
      <c r="C235" s="5" t="n">
        <v>156</v>
      </c>
      <c r="D235" s="5" t="n">
        <v>7.01</v>
      </c>
      <c r="E235" s="5" t="n">
        <v>61.58</v>
      </c>
      <c r="F235" s="6" t="n">
        <v>0.538</v>
      </c>
      <c r="G235" s="7" t="n">
        <v>0</v>
      </c>
    </row>
    <row r="236" customFormat="false" ht="22.5" hidden="false" customHeight="false" outlineLevel="0" collapsed="false">
      <c r="A236" s="4" t="s">
        <v>487</v>
      </c>
      <c r="B236" s="5" t="s">
        <v>488</v>
      </c>
      <c r="C236" s="5" t="n">
        <v>32</v>
      </c>
      <c r="D236" s="5" t="n">
        <v>15.63</v>
      </c>
      <c r="E236" s="5" t="n">
        <v>67.78</v>
      </c>
      <c r="F236" s="6" t="n">
        <v>0.594</v>
      </c>
      <c r="G236" s="7" t="n">
        <v>0.031</v>
      </c>
    </row>
    <row r="237" customFormat="false" ht="22.5" hidden="false" customHeight="false" outlineLevel="0" collapsed="false">
      <c r="A237" s="4" t="s">
        <v>489</v>
      </c>
      <c r="B237" s="5" t="s">
        <v>490</v>
      </c>
      <c r="C237" s="5" t="n">
        <v>11</v>
      </c>
      <c r="D237" s="5" t="n">
        <v>29.64</v>
      </c>
      <c r="E237" s="5" t="n">
        <v>56.31</v>
      </c>
      <c r="F237" s="6" t="n">
        <v>0.636</v>
      </c>
      <c r="G237" s="7" t="n">
        <v>0</v>
      </c>
    </row>
    <row r="238" customFormat="false" ht="22.5" hidden="false" customHeight="false" outlineLevel="0" collapsed="false">
      <c r="A238" s="4" t="s">
        <v>491</v>
      </c>
      <c r="B238" s="5" t="s">
        <v>492</v>
      </c>
      <c r="C238" s="5" t="n">
        <v>656</v>
      </c>
      <c r="D238" s="5" t="n">
        <v>0</v>
      </c>
      <c r="E238" s="5" t="n">
        <v>70.71</v>
      </c>
      <c r="F238" s="6" t="n">
        <v>0.517</v>
      </c>
      <c r="G238" s="7" t="n">
        <v>0</v>
      </c>
    </row>
    <row r="239" customFormat="false" ht="15" hidden="false" customHeight="false" outlineLevel="0" collapsed="false">
      <c r="A239" s="4" t="s">
        <v>493</v>
      </c>
      <c r="B239" s="5" t="s">
        <v>494</v>
      </c>
      <c r="C239" s="5" t="n">
        <v>190</v>
      </c>
      <c r="D239" s="5" t="n">
        <v>1.47</v>
      </c>
      <c r="E239" s="5" t="n">
        <v>71.87</v>
      </c>
      <c r="F239" s="6" t="n">
        <v>0.447</v>
      </c>
      <c r="G239" s="7" t="n">
        <v>0</v>
      </c>
    </row>
    <row r="240" customFormat="false" ht="22.5" hidden="false" customHeight="false" outlineLevel="0" collapsed="false">
      <c r="A240" s="4" t="s">
        <v>497</v>
      </c>
      <c r="B240" s="5" t="s">
        <v>498</v>
      </c>
      <c r="C240" s="8" t="n">
        <v>1451</v>
      </c>
      <c r="D240" s="5" t="n">
        <v>0</v>
      </c>
      <c r="E240" s="5" t="n">
        <v>7.74</v>
      </c>
      <c r="F240" s="6" t="n">
        <v>0.513</v>
      </c>
      <c r="G240" s="7" t="n">
        <v>0</v>
      </c>
    </row>
    <row r="241" customFormat="false" ht="22.5" hidden="false" customHeight="false" outlineLevel="0" collapsed="false">
      <c r="A241" s="4" t="s">
        <v>499</v>
      </c>
      <c r="B241" s="5" t="s">
        <v>500</v>
      </c>
      <c r="C241" s="5" t="n">
        <v>300</v>
      </c>
      <c r="D241" s="5" t="n">
        <v>1.29</v>
      </c>
      <c r="E241" s="5" t="n">
        <v>8.24</v>
      </c>
      <c r="F241" s="6" t="n">
        <v>0.56</v>
      </c>
      <c r="G241" s="7" t="n">
        <v>0</v>
      </c>
    </row>
    <row r="242" customFormat="false" ht="15" hidden="false" customHeight="false" outlineLevel="0" collapsed="false">
      <c r="A242" s="4" t="s">
        <v>501</v>
      </c>
      <c r="B242" s="5" t="s">
        <v>502</v>
      </c>
      <c r="C242" s="5" t="n">
        <v>511</v>
      </c>
      <c r="D242" s="5" t="n">
        <v>0.95</v>
      </c>
      <c r="E242" s="5" t="n">
        <v>48.19</v>
      </c>
      <c r="F242" s="6" t="n">
        <v>0.53</v>
      </c>
      <c r="G242" s="7" t="n">
        <v>0.004</v>
      </c>
    </row>
    <row r="243" customFormat="false" ht="15" hidden="false" customHeight="false" outlineLevel="0" collapsed="false">
      <c r="A243" s="4" t="s">
        <v>503</v>
      </c>
      <c r="B243" s="5" t="s">
        <v>504</v>
      </c>
      <c r="C243" s="5" t="n">
        <v>29</v>
      </c>
      <c r="D243" s="5" t="n">
        <v>3.97</v>
      </c>
      <c r="E243" s="5" t="n">
        <v>60.03</v>
      </c>
      <c r="F243" s="6" t="n">
        <v>0.414</v>
      </c>
      <c r="G243" s="7" t="n">
        <v>0</v>
      </c>
    </row>
    <row r="244" customFormat="false" ht="15" hidden="false" customHeight="false" outlineLevel="0" collapsed="false">
      <c r="A244" s="4" t="s">
        <v>505</v>
      </c>
      <c r="B244" s="5" t="s">
        <v>506</v>
      </c>
      <c r="C244" s="5" t="n">
        <v>49</v>
      </c>
      <c r="D244" s="5" t="n">
        <v>10.76</v>
      </c>
      <c r="E244" s="5" t="n">
        <v>86.16</v>
      </c>
      <c r="F244" s="6" t="n">
        <v>0.184</v>
      </c>
      <c r="G244" s="7" t="n">
        <v>0</v>
      </c>
    </row>
    <row r="245" customFormat="false" ht="15" hidden="false" customHeight="false" outlineLevel="0" collapsed="false">
      <c r="A245" s="4" t="s">
        <v>509</v>
      </c>
      <c r="B245" s="5" t="s">
        <v>510</v>
      </c>
      <c r="C245" s="8" t="n">
        <v>1051</v>
      </c>
      <c r="D245" s="5" t="n">
        <v>3</v>
      </c>
      <c r="E245" s="5" t="n">
        <v>42.96</v>
      </c>
      <c r="F245" s="6" t="n">
        <v>0.534</v>
      </c>
      <c r="G245" s="7" t="n">
        <v>0.001</v>
      </c>
    </row>
    <row r="246" customFormat="false" ht="15" hidden="false" customHeight="false" outlineLevel="0" collapsed="false">
      <c r="A246" s="4" t="s">
        <v>511</v>
      </c>
      <c r="B246" s="5" t="s">
        <v>512</v>
      </c>
      <c r="C246" s="5" t="n">
        <v>736</v>
      </c>
      <c r="D246" s="5" t="n">
        <v>5.62</v>
      </c>
      <c r="E246" s="5" t="n">
        <v>53.23</v>
      </c>
      <c r="F246" s="6" t="n">
        <v>0.489</v>
      </c>
      <c r="G246" s="7" t="n">
        <v>0</v>
      </c>
    </row>
    <row r="247" customFormat="false" ht="15" hidden="false" customHeight="false" outlineLevel="0" collapsed="false">
      <c r="A247" s="4" t="s">
        <v>513</v>
      </c>
      <c r="B247" s="5" t="s">
        <v>514</v>
      </c>
      <c r="C247" s="5" t="n">
        <v>437</v>
      </c>
      <c r="D247" s="5" t="n">
        <v>7.77</v>
      </c>
      <c r="E247" s="5" t="n">
        <v>70</v>
      </c>
      <c r="F247" s="6" t="n">
        <v>0.481</v>
      </c>
      <c r="G247" s="7" t="n">
        <v>0.007</v>
      </c>
    </row>
    <row r="248" customFormat="false" ht="15" hidden="false" customHeight="false" outlineLevel="0" collapsed="false">
      <c r="A248" s="4" t="s">
        <v>515</v>
      </c>
      <c r="B248" s="5" t="s">
        <v>516</v>
      </c>
      <c r="C248" s="5" t="n">
        <v>186</v>
      </c>
      <c r="D248" s="5" t="n">
        <v>9.34</v>
      </c>
      <c r="E248" s="5" t="n">
        <v>50.15</v>
      </c>
      <c r="F248" s="6" t="n">
        <v>0.538</v>
      </c>
      <c r="G248" s="7" t="n">
        <v>0.011</v>
      </c>
    </row>
    <row r="249" customFormat="false" ht="15" hidden="false" customHeight="false" outlineLevel="0" collapsed="false">
      <c r="A249" s="4" t="s">
        <v>517</v>
      </c>
      <c r="B249" s="5" t="s">
        <v>518</v>
      </c>
      <c r="C249" s="5" t="n">
        <v>720</v>
      </c>
      <c r="D249" s="5" t="n">
        <v>0</v>
      </c>
      <c r="E249" s="5" t="n">
        <v>37.88</v>
      </c>
      <c r="F249" s="6" t="n">
        <v>0.481</v>
      </c>
      <c r="G249" s="7" t="n">
        <v>0</v>
      </c>
    </row>
    <row r="250" customFormat="false" ht="15" hidden="false" customHeight="false" outlineLevel="0" collapsed="false">
      <c r="A250" s="4" t="s">
        <v>519</v>
      </c>
      <c r="B250" s="5" t="s">
        <v>520</v>
      </c>
      <c r="C250" s="8" t="n">
        <v>2198</v>
      </c>
      <c r="D250" s="5" t="n">
        <v>3.04</v>
      </c>
      <c r="E250" s="5" t="n">
        <v>50.2</v>
      </c>
      <c r="F250" s="6" t="n">
        <v>0.488</v>
      </c>
      <c r="G250" s="7" t="n">
        <v>0</v>
      </c>
    </row>
    <row r="251" customFormat="false" ht="15" hidden="false" customHeight="false" outlineLevel="0" collapsed="false">
      <c r="A251" s="4" t="s">
        <v>521</v>
      </c>
      <c r="B251" s="5" t="s">
        <v>522</v>
      </c>
      <c r="C251" s="5" t="n">
        <v>880</v>
      </c>
      <c r="D251" s="5" t="n">
        <v>6.72</v>
      </c>
      <c r="E251" s="5" t="n">
        <v>55.88</v>
      </c>
      <c r="F251" s="6" t="n">
        <v>0.474</v>
      </c>
      <c r="G251" s="7" t="n">
        <v>0</v>
      </c>
    </row>
    <row r="252" customFormat="false" ht="15" hidden="false" customHeight="false" outlineLevel="0" collapsed="false">
      <c r="A252" s="4" t="s">
        <v>523</v>
      </c>
      <c r="B252" s="5" t="s">
        <v>524</v>
      </c>
      <c r="C252" s="5" t="n">
        <v>110</v>
      </c>
      <c r="D252" s="5" t="n">
        <v>10.26</v>
      </c>
      <c r="E252" s="5" t="n">
        <v>65.81</v>
      </c>
      <c r="F252" s="6" t="n">
        <v>0.609</v>
      </c>
      <c r="G252" s="7" t="n">
        <v>0</v>
      </c>
    </row>
    <row r="253" customFormat="false" ht="15" hidden="false" customHeight="false" outlineLevel="0" collapsed="false">
      <c r="A253" s="4" t="s">
        <v>525</v>
      </c>
      <c r="B253" s="5" t="s">
        <v>526</v>
      </c>
      <c r="C253" s="5" t="n">
        <v>37</v>
      </c>
      <c r="D253" s="5" t="n">
        <v>13.84</v>
      </c>
      <c r="E253" s="5" t="n">
        <v>67.27</v>
      </c>
      <c r="F253" s="6" t="n">
        <v>0.351</v>
      </c>
      <c r="G253" s="7" t="n">
        <v>0.027</v>
      </c>
    </row>
    <row r="254" customFormat="false" ht="22.5" hidden="false" customHeight="false" outlineLevel="0" collapsed="false">
      <c r="A254" s="4" t="s">
        <v>527</v>
      </c>
      <c r="B254" s="5" t="s">
        <v>528</v>
      </c>
      <c r="C254" s="8" t="n">
        <v>1185</v>
      </c>
      <c r="D254" s="5" t="n">
        <v>0</v>
      </c>
      <c r="E254" s="5" t="n">
        <v>4.08</v>
      </c>
      <c r="F254" s="6" t="n">
        <v>0.533</v>
      </c>
      <c r="G254" s="7" t="n">
        <v>0</v>
      </c>
    </row>
    <row r="255" customFormat="false" ht="15" hidden="false" customHeight="false" outlineLevel="0" collapsed="false">
      <c r="A255" s="4" t="s">
        <v>529</v>
      </c>
      <c r="B255" s="5" t="s">
        <v>530</v>
      </c>
      <c r="C255" s="5" t="n">
        <v>538</v>
      </c>
      <c r="D255" s="5" t="n">
        <v>2.03</v>
      </c>
      <c r="E255" s="5" t="n">
        <v>6.77</v>
      </c>
      <c r="F255" s="6" t="n">
        <v>0.578</v>
      </c>
      <c r="G255" s="7" t="n">
        <v>0</v>
      </c>
    </row>
    <row r="256" customFormat="false" ht="15" hidden="false" customHeight="false" outlineLevel="0" collapsed="false">
      <c r="A256" s="4" t="s">
        <v>531</v>
      </c>
      <c r="B256" s="5" t="s">
        <v>532</v>
      </c>
      <c r="C256" s="5" t="n">
        <v>96</v>
      </c>
      <c r="D256" s="5" t="n">
        <v>5.53</v>
      </c>
      <c r="E256" s="5" t="n">
        <v>7.64</v>
      </c>
      <c r="F256" s="6" t="n">
        <v>0.406</v>
      </c>
      <c r="G256" s="7" t="n">
        <v>0</v>
      </c>
    </row>
    <row r="257" customFormat="false" ht="15" hidden="false" customHeight="false" outlineLevel="0" collapsed="false">
      <c r="A257" s="4" t="s">
        <v>533</v>
      </c>
      <c r="B257" s="5" t="s">
        <v>534</v>
      </c>
      <c r="C257" s="5" t="n">
        <v>14</v>
      </c>
      <c r="D257" s="5" t="n">
        <v>7.5</v>
      </c>
      <c r="E257" s="5" t="n">
        <v>3.15</v>
      </c>
      <c r="F257" s="6" t="n">
        <v>0.286</v>
      </c>
      <c r="G257" s="7" t="n">
        <v>0</v>
      </c>
    </row>
    <row r="258" customFormat="false" ht="22.5" hidden="false" customHeight="false" outlineLevel="0" collapsed="false">
      <c r="A258" s="4" t="s">
        <v>537</v>
      </c>
      <c r="B258" s="5" t="s">
        <v>538</v>
      </c>
      <c r="C258" s="5" t="n">
        <v>224</v>
      </c>
      <c r="D258" s="5" t="n">
        <v>0</v>
      </c>
      <c r="E258" s="5" t="n">
        <v>55.93</v>
      </c>
      <c r="F258" s="6" t="n">
        <v>0.598</v>
      </c>
      <c r="G258" s="7" t="n">
        <v>0</v>
      </c>
    </row>
    <row r="259" customFormat="false" ht="22.5" hidden="false" customHeight="false" outlineLevel="0" collapsed="false">
      <c r="A259" s="4" t="s">
        <v>539</v>
      </c>
      <c r="B259" s="5" t="s">
        <v>540</v>
      </c>
      <c r="C259" s="5" t="n">
        <v>779</v>
      </c>
      <c r="D259" s="5" t="n">
        <v>4.23</v>
      </c>
      <c r="E259" s="5" t="n">
        <v>50.93</v>
      </c>
      <c r="F259" s="6" t="n">
        <v>0.557</v>
      </c>
      <c r="G259" s="7" t="n">
        <v>0</v>
      </c>
    </row>
    <row r="260" customFormat="false" ht="22.5" hidden="false" customHeight="false" outlineLevel="0" collapsed="false">
      <c r="A260" s="4" t="s">
        <v>541</v>
      </c>
      <c r="B260" s="5" t="s">
        <v>542</v>
      </c>
      <c r="C260" s="5" t="n">
        <v>634</v>
      </c>
      <c r="D260" s="5" t="n">
        <v>6.17</v>
      </c>
      <c r="E260" s="5" t="n">
        <v>56.68</v>
      </c>
      <c r="F260" s="6" t="n">
        <v>0.465</v>
      </c>
      <c r="G260" s="7" t="n">
        <v>0</v>
      </c>
    </row>
    <row r="261" customFormat="false" ht="22.5" hidden="false" customHeight="false" outlineLevel="0" collapsed="false">
      <c r="A261" s="4" t="s">
        <v>543</v>
      </c>
      <c r="B261" s="5" t="s">
        <v>544</v>
      </c>
      <c r="C261" s="5" t="n">
        <v>130</v>
      </c>
      <c r="D261" s="5" t="n">
        <v>9.45</v>
      </c>
      <c r="E261" s="5" t="n">
        <v>66.62</v>
      </c>
      <c r="F261" s="6" t="n">
        <v>0.538</v>
      </c>
      <c r="G261" s="7" t="n">
        <v>0</v>
      </c>
    </row>
    <row r="262" customFormat="false" ht="22.5" hidden="false" customHeight="false" outlineLevel="0" collapsed="false">
      <c r="A262" s="4" t="s">
        <v>545</v>
      </c>
      <c r="B262" s="5" t="s">
        <v>546</v>
      </c>
      <c r="C262" s="5" t="n">
        <v>46</v>
      </c>
      <c r="D262" s="5" t="n">
        <v>14.11</v>
      </c>
      <c r="E262" s="5" t="n">
        <v>78.89</v>
      </c>
      <c r="F262" s="6" t="n">
        <v>0.457</v>
      </c>
      <c r="G262" s="7" t="n">
        <v>0.043</v>
      </c>
    </row>
    <row r="263" customFormat="false" ht="22.5" hidden="false" customHeight="false" outlineLevel="0" collapsed="false">
      <c r="A263" s="4" t="s">
        <v>547</v>
      </c>
      <c r="B263" s="5" t="s">
        <v>548</v>
      </c>
      <c r="C263" s="8" t="n">
        <v>2285</v>
      </c>
      <c r="D263" s="5" t="n">
        <v>0</v>
      </c>
      <c r="E263" s="5" t="n">
        <v>53.31</v>
      </c>
      <c r="F263" s="6" t="n">
        <v>0.526</v>
      </c>
      <c r="G263" s="7" t="n">
        <v>0</v>
      </c>
    </row>
    <row r="264" customFormat="false" ht="22.5" hidden="false" customHeight="false" outlineLevel="0" collapsed="false">
      <c r="A264" s="4" t="s">
        <v>549</v>
      </c>
      <c r="B264" s="5" t="s">
        <v>550</v>
      </c>
      <c r="C264" s="8" t="n">
        <v>3336</v>
      </c>
      <c r="D264" s="5" t="n">
        <v>2.14</v>
      </c>
      <c r="E264" s="5" t="n">
        <v>55.88</v>
      </c>
      <c r="F264" s="6" t="n">
        <v>0.514</v>
      </c>
      <c r="G264" s="7" t="n">
        <v>0</v>
      </c>
    </row>
    <row r="265" customFormat="false" ht="22.5" hidden="false" customHeight="false" outlineLevel="0" collapsed="false">
      <c r="A265" s="4" t="s">
        <v>551</v>
      </c>
      <c r="B265" s="5" t="s">
        <v>552</v>
      </c>
      <c r="C265" s="5" t="n">
        <v>636</v>
      </c>
      <c r="D265" s="5" t="n">
        <v>5.69</v>
      </c>
      <c r="E265" s="5" t="n">
        <v>58.46</v>
      </c>
      <c r="F265" s="6" t="n">
        <v>0.442</v>
      </c>
      <c r="G265" s="7" t="n">
        <v>0.003</v>
      </c>
    </row>
    <row r="266" customFormat="false" ht="22.5" hidden="false" customHeight="false" outlineLevel="0" collapsed="false">
      <c r="A266" s="4" t="s">
        <v>553</v>
      </c>
      <c r="B266" s="5" t="s">
        <v>554</v>
      </c>
      <c r="C266" s="5" t="n">
        <v>213</v>
      </c>
      <c r="D266" s="5" t="n">
        <v>10.58</v>
      </c>
      <c r="E266" s="5" t="n">
        <v>71.64</v>
      </c>
      <c r="F266" s="6" t="n">
        <v>0.362</v>
      </c>
      <c r="G266" s="7" t="n">
        <v>0.023</v>
      </c>
    </row>
    <row r="267" customFormat="false" ht="22.5" hidden="false" customHeight="false" outlineLevel="0" collapsed="false">
      <c r="A267" s="4" t="s">
        <v>555</v>
      </c>
      <c r="B267" s="5" t="s">
        <v>556</v>
      </c>
      <c r="C267" s="5" t="n">
        <v>42</v>
      </c>
      <c r="D267" s="5" t="n">
        <v>13.29</v>
      </c>
      <c r="E267" s="5" t="n">
        <v>65.83</v>
      </c>
      <c r="F267" s="6" t="n">
        <v>0.357</v>
      </c>
      <c r="G267" s="7" t="n">
        <v>0.048</v>
      </c>
    </row>
    <row r="268" customFormat="false" ht="15" hidden="false" customHeight="false" outlineLevel="0" collapsed="false">
      <c r="A268" s="4" t="s">
        <v>557</v>
      </c>
      <c r="B268" s="5" t="s">
        <v>558</v>
      </c>
      <c r="C268" s="8" t="n">
        <v>3461</v>
      </c>
      <c r="D268" s="5" t="n">
        <v>0.24</v>
      </c>
      <c r="E268" s="5" t="n">
        <v>46.41</v>
      </c>
      <c r="F268" s="6" t="n">
        <v>0.493</v>
      </c>
      <c r="G268" s="7" t="n">
        <v>0</v>
      </c>
    </row>
    <row r="269" customFormat="false" ht="22.5" hidden="false" customHeight="false" outlineLevel="0" collapsed="false">
      <c r="A269" s="4" t="s">
        <v>559</v>
      </c>
      <c r="B269" s="5" t="s">
        <v>560</v>
      </c>
      <c r="C269" s="5" t="n">
        <v>149</v>
      </c>
      <c r="D269" s="5" t="n">
        <v>0.5</v>
      </c>
      <c r="E269" s="5" t="n">
        <v>62.18</v>
      </c>
      <c r="F269" s="6" t="n">
        <v>0.436</v>
      </c>
      <c r="G269" s="7" t="n">
        <v>0</v>
      </c>
    </row>
    <row r="270" customFormat="false" ht="15" hidden="false" customHeight="false" outlineLevel="0" collapsed="false">
      <c r="A270" s="4" t="s">
        <v>561</v>
      </c>
      <c r="B270" s="5" t="s">
        <v>562</v>
      </c>
      <c r="C270" s="5" t="n">
        <v>181</v>
      </c>
      <c r="D270" s="5" t="n">
        <v>7.5</v>
      </c>
      <c r="E270" s="5" t="n">
        <v>66.99</v>
      </c>
      <c r="F270" s="6" t="n">
        <v>0.431</v>
      </c>
      <c r="G270" s="7" t="n">
        <v>0</v>
      </c>
    </row>
    <row r="271" customFormat="false" ht="15" hidden="false" customHeight="false" outlineLevel="0" collapsed="false">
      <c r="A271" s="4" t="s">
        <v>563</v>
      </c>
      <c r="B271" s="5" t="s">
        <v>564</v>
      </c>
      <c r="C271" s="5" t="n">
        <v>698</v>
      </c>
      <c r="D271" s="5" t="n">
        <v>1.43</v>
      </c>
      <c r="E271" s="5" t="n">
        <v>6.06</v>
      </c>
      <c r="F271" s="6" t="n">
        <v>0.593</v>
      </c>
      <c r="G271" s="7" t="n">
        <v>0</v>
      </c>
    </row>
    <row r="272" customFormat="false" ht="15" hidden="false" customHeight="false" outlineLevel="0" collapsed="false">
      <c r="A272" s="4" t="s">
        <v>565</v>
      </c>
      <c r="B272" s="5" t="s">
        <v>566</v>
      </c>
      <c r="C272" s="5" t="n">
        <v>902</v>
      </c>
      <c r="D272" s="5" t="n">
        <v>3.86</v>
      </c>
      <c r="E272" s="5" t="n">
        <v>3.24</v>
      </c>
      <c r="F272" s="6" t="n">
        <v>0.6</v>
      </c>
      <c r="G272" s="7" t="n">
        <v>0</v>
      </c>
    </row>
    <row r="273" customFormat="false" ht="15" hidden="false" customHeight="false" outlineLevel="0" collapsed="false">
      <c r="A273" s="4" t="s">
        <v>567</v>
      </c>
      <c r="B273" s="5" t="s">
        <v>568</v>
      </c>
      <c r="C273" s="5" t="n">
        <v>146</v>
      </c>
      <c r="D273" s="5" t="n">
        <v>4.71</v>
      </c>
      <c r="E273" s="5" t="n">
        <v>2.65</v>
      </c>
      <c r="F273" s="6" t="n">
        <v>0.603</v>
      </c>
      <c r="G273" s="7" t="n">
        <v>0</v>
      </c>
    </row>
    <row r="274" customFormat="false" ht="15" hidden="false" customHeight="false" outlineLevel="0" collapsed="false">
      <c r="A274" s="4" t="s">
        <v>569</v>
      </c>
      <c r="B274" s="5" t="s">
        <v>570</v>
      </c>
      <c r="C274" s="5" t="n">
        <v>41</v>
      </c>
      <c r="D274" s="5" t="n">
        <v>6.15</v>
      </c>
      <c r="E274" s="5" t="n">
        <v>1.21</v>
      </c>
      <c r="F274" s="6" t="n">
        <v>0.488</v>
      </c>
      <c r="G274" s="7" t="n">
        <v>0</v>
      </c>
    </row>
    <row r="275" customFormat="false" ht="22.5" hidden="false" customHeight="false" outlineLevel="0" collapsed="false">
      <c r="A275" s="4" t="s">
        <v>571</v>
      </c>
      <c r="B275" s="5" t="s">
        <v>572</v>
      </c>
      <c r="C275" s="5" t="n">
        <v>100</v>
      </c>
      <c r="D275" s="5" t="n">
        <v>0</v>
      </c>
      <c r="E275" s="5" t="n">
        <v>12.61</v>
      </c>
      <c r="F275" s="6" t="n">
        <v>0.54</v>
      </c>
      <c r="G275" s="7" t="n">
        <v>0</v>
      </c>
    </row>
    <row r="276" customFormat="false" ht="22.5" hidden="false" customHeight="false" outlineLevel="0" collapsed="false">
      <c r="A276" s="4" t="s">
        <v>573</v>
      </c>
      <c r="B276" s="5" t="s">
        <v>574</v>
      </c>
      <c r="C276" s="5" t="n">
        <v>270</v>
      </c>
      <c r="D276" s="5" t="n">
        <v>2.14</v>
      </c>
      <c r="E276" s="5" t="n">
        <v>10.34</v>
      </c>
      <c r="F276" s="6" t="n">
        <v>0.537</v>
      </c>
      <c r="G276" s="7" t="n">
        <v>0</v>
      </c>
    </row>
    <row r="277" customFormat="false" ht="22.5" hidden="false" customHeight="false" outlineLevel="0" collapsed="false">
      <c r="A277" s="4" t="s">
        <v>575</v>
      </c>
      <c r="B277" s="5" t="s">
        <v>576</v>
      </c>
      <c r="C277" s="5" t="n">
        <v>112</v>
      </c>
      <c r="D277" s="5" t="n">
        <v>5.73</v>
      </c>
      <c r="E277" s="5" t="n">
        <v>6.27</v>
      </c>
      <c r="F277" s="6" t="n">
        <v>0.643</v>
      </c>
      <c r="G277" s="7" t="n">
        <v>0</v>
      </c>
    </row>
    <row r="278" customFormat="false" ht="22.5" hidden="false" customHeight="false" outlineLevel="0" collapsed="false">
      <c r="A278" s="4" t="s">
        <v>577</v>
      </c>
      <c r="B278" s="5" t="s">
        <v>578</v>
      </c>
      <c r="C278" s="5" t="n">
        <v>28</v>
      </c>
      <c r="D278" s="5" t="n">
        <v>10.32</v>
      </c>
      <c r="E278" s="5" t="n">
        <v>4.85</v>
      </c>
      <c r="F278" s="6" t="n">
        <v>0.429</v>
      </c>
      <c r="G278" s="7" t="n">
        <v>0.036</v>
      </c>
    </row>
    <row r="279" customFormat="false" ht="22.5" hidden="false" customHeight="false" outlineLevel="0" collapsed="false">
      <c r="A279" s="4" t="s">
        <v>579</v>
      </c>
      <c r="B279" s="5" t="s">
        <v>580</v>
      </c>
      <c r="C279" s="5" t="n">
        <v>66</v>
      </c>
      <c r="D279" s="5" t="n">
        <v>15.11</v>
      </c>
      <c r="E279" s="5" t="n">
        <v>7.41</v>
      </c>
      <c r="F279" s="6" t="n">
        <v>0.606</v>
      </c>
      <c r="G279" s="7" t="n">
        <v>0.015</v>
      </c>
    </row>
    <row r="280" customFormat="false" ht="22.5" hidden="false" customHeight="false" outlineLevel="0" collapsed="false">
      <c r="A280" s="4" t="s">
        <v>581</v>
      </c>
      <c r="B280" s="5" t="s">
        <v>582</v>
      </c>
      <c r="C280" s="8" t="n">
        <v>2312</v>
      </c>
      <c r="D280" s="5" t="n">
        <v>0</v>
      </c>
      <c r="E280" s="5" t="n">
        <v>49.72</v>
      </c>
      <c r="F280" s="6" t="n">
        <v>0.507</v>
      </c>
      <c r="G280" s="7" t="n">
        <v>0</v>
      </c>
    </row>
    <row r="281" customFormat="false" ht="22.5" hidden="false" customHeight="false" outlineLevel="0" collapsed="false">
      <c r="A281" s="4" t="s">
        <v>583</v>
      </c>
      <c r="B281" s="5" t="s">
        <v>584</v>
      </c>
      <c r="C281" s="8" t="n">
        <v>3466</v>
      </c>
      <c r="D281" s="5" t="n">
        <v>1.8</v>
      </c>
      <c r="E281" s="5" t="n">
        <v>54.36</v>
      </c>
      <c r="F281" s="6" t="n">
        <v>0.577</v>
      </c>
      <c r="G281" s="7" t="n">
        <v>0</v>
      </c>
    </row>
    <row r="282" customFormat="false" ht="22.5" hidden="false" customHeight="false" outlineLevel="0" collapsed="false">
      <c r="A282" s="4" t="s">
        <v>585</v>
      </c>
      <c r="B282" s="5" t="s">
        <v>586</v>
      </c>
      <c r="C282" s="5" t="n">
        <v>415</v>
      </c>
      <c r="D282" s="5" t="n">
        <v>5.49</v>
      </c>
      <c r="E282" s="5" t="n">
        <v>57.92</v>
      </c>
      <c r="F282" s="6" t="n">
        <v>0.639</v>
      </c>
      <c r="G282" s="7" t="n">
        <v>0.002</v>
      </c>
    </row>
    <row r="283" customFormat="false" ht="22.5" hidden="false" customHeight="false" outlineLevel="0" collapsed="false">
      <c r="A283" s="4" t="s">
        <v>587</v>
      </c>
      <c r="B283" s="5" t="s">
        <v>588</v>
      </c>
      <c r="C283" s="5" t="n">
        <v>105</v>
      </c>
      <c r="D283" s="5" t="n">
        <v>9.29</v>
      </c>
      <c r="E283" s="5" t="n">
        <v>59.18</v>
      </c>
      <c r="F283" s="6" t="n">
        <v>0.61</v>
      </c>
      <c r="G283" s="7" t="n">
        <v>0</v>
      </c>
    </row>
    <row r="284" customFormat="false" ht="22.5" hidden="false" customHeight="false" outlineLevel="0" collapsed="false">
      <c r="A284" s="4" t="s">
        <v>589</v>
      </c>
      <c r="B284" s="5" t="s">
        <v>590</v>
      </c>
      <c r="C284" s="5" t="n">
        <v>101</v>
      </c>
      <c r="D284" s="5" t="n">
        <v>17.21</v>
      </c>
      <c r="E284" s="5" t="n">
        <v>59.72</v>
      </c>
      <c r="F284" s="6" t="n">
        <v>0.624</v>
      </c>
      <c r="G284" s="7" t="n">
        <v>0.069</v>
      </c>
    </row>
    <row r="285" customFormat="false" ht="15" hidden="false" customHeight="false" outlineLevel="0" collapsed="false">
      <c r="A285" s="4" t="s">
        <v>591</v>
      </c>
      <c r="B285" s="5" t="s">
        <v>592</v>
      </c>
      <c r="C285" s="8" t="n">
        <v>2652</v>
      </c>
      <c r="D285" s="5" t="n">
        <v>0</v>
      </c>
      <c r="E285" s="5" t="n">
        <v>34.43</v>
      </c>
      <c r="F285" s="6" t="n">
        <v>0.589</v>
      </c>
      <c r="G285" s="7" t="n">
        <v>0</v>
      </c>
    </row>
    <row r="286" customFormat="false" ht="15" hidden="false" customHeight="false" outlineLevel="0" collapsed="false">
      <c r="A286" s="4" t="s">
        <v>593</v>
      </c>
      <c r="B286" s="5" t="s">
        <v>594</v>
      </c>
      <c r="C286" s="8" t="n">
        <v>2390</v>
      </c>
      <c r="D286" s="5" t="n">
        <v>1.65</v>
      </c>
      <c r="E286" s="5" t="n">
        <v>35.84</v>
      </c>
      <c r="F286" s="6" t="n">
        <v>0.58</v>
      </c>
      <c r="G286" s="7" t="n">
        <v>0</v>
      </c>
    </row>
    <row r="287" customFormat="false" ht="15" hidden="false" customHeight="false" outlineLevel="0" collapsed="false">
      <c r="A287" s="4" t="s">
        <v>595</v>
      </c>
      <c r="B287" s="5" t="s">
        <v>596</v>
      </c>
      <c r="C287" s="5" t="n">
        <v>65</v>
      </c>
      <c r="D287" s="5" t="n">
        <v>4.11</v>
      </c>
      <c r="E287" s="5" t="n">
        <v>39.13</v>
      </c>
      <c r="F287" s="6" t="n">
        <v>0.569</v>
      </c>
      <c r="G287" s="7" t="n">
        <v>0</v>
      </c>
    </row>
    <row r="288" customFormat="false" ht="22.5" hidden="false" customHeight="false" outlineLevel="0" collapsed="false">
      <c r="A288" s="4" t="s">
        <v>597</v>
      </c>
      <c r="B288" s="5" t="s">
        <v>598</v>
      </c>
      <c r="C288" s="8" t="n">
        <v>2910</v>
      </c>
      <c r="D288" s="5" t="n">
        <v>1.5</v>
      </c>
      <c r="E288" s="5" t="n">
        <v>5.49</v>
      </c>
      <c r="F288" s="6" t="n">
        <v>0.56</v>
      </c>
      <c r="G288" s="7" t="n">
        <v>0</v>
      </c>
    </row>
    <row r="289" customFormat="false" ht="22.5" hidden="false" customHeight="false" outlineLevel="0" collapsed="false">
      <c r="A289" s="4" t="s">
        <v>599</v>
      </c>
      <c r="B289" s="5" t="s">
        <v>600</v>
      </c>
      <c r="C289" s="5" t="n">
        <v>73</v>
      </c>
      <c r="D289" s="5" t="n">
        <v>5.22</v>
      </c>
      <c r="E289" s="5" t="n">
        <v>5.22</v>
      </c>
      <c r="F289" s="6" t="n">
        <v>0.671</v>
      </c>
      <c r="G289" s="7" t="n">
        <v>0</v>
      </c>
    </row>
    <row r="290" customFormat="false" ht="22.5" hidden="false" customHeight="false" outlineLevel="0" collapsed="false">
      <c r="A290" s="4" t="s">
        <v>601</v>
      </c>
      <c r="B290" s="5" t="s">
        <v>602</v>
      </c>
      <c r="C290" s="5" t="n">
        <v>33</v>
      </c>
      <c r="D290" s="5" t="n">
        <v>8.3</v>
      </c>
      <c r="E290" s="5" t="n">
        <v>3.76</v>
      </c>
      <c r="F290" s="6" t="n">
        <v>0.697</v>
      </c>
      <c r="G290" s="7" t="n">
        <v>0</v>
      </c>
    </row>
    <row r="291" customFormat="false" ht="22.5" hidden="false" customHeight="false" outlineLevel="0" collapsed="false">
      <c r="A291" s="4" t="s">
        <v>603</v>
      </c>
      <c r="B291" s="5" t="s">
        <v>604</v>
      </c>
      <c r="C291" s="8" t="n">
        <v>1058</v>
      </c>
      <c r="D291" s="5" t="n">
        <v>1.86</v>
      </c>
      <c r="E291" s="5" t="n">
        <v>33.71</v>
      </c>
      <c r="F291" s="6" t="n">
        <v>0.408</v>
      </c>
      <c r="G291" s="7" t="n">
        <v>0</v>
      </c>
    </row>
    <row r="292" customFormat="false" ht="22.5" hidden="false" customHeight="false" outlineLevel="0" collapsed="false">
      <c r="A292" s="4" t="s">
        <v>605</v>
      </c>
      <c r="B292" s="5" t="s">
        <v>606</v>
      </c>
      <c r="C292" s="5" t="n">
        <v>58</v>
      </c>
      <c r="D292" s="5" t="n">
        <v>4</v>
      </c>
      <c r="E292" s="5" t="n">
        <v>38.66</v>
      </c>
      <c r="F292" s="6" t="n">
        <v>0.448</v>
      </c>
      <c r="G292" s="7" t="n">
        <v>0</v>
      </c>
    </row>
    <row r="293" customFormat="false" ht="33.75" hidden="false" customHeight="false" outlineLevel="0" collapsed="false">
      <c r="A293" s="4" t="s">
        <v>607</v>
      </c>
      <c r="B293" s="5" t="s">
        <v>608</v>
      </c>
      <c r="C293" s="8" t="n">
        <v>1160</v>
      </c>
      <c r="D293" s="5" t="n">
        <v>1.8</v>
      </c>
      <c r="E293" s="5" t="n">
        <v>4.87</v>
      </c>
      <c r="F293" s="6" t="n">
        <v>0.57</v>
      </c>
      <c r="G293" s="7" t="n">
        <v>0</v>
      </c>
    </row>
    <row r="294" customFormat="false" ht="33.75" hidden="false" customHeight="false" outlineLevel="0" collapsed="false">
      <c r="A294" s="4" t="s">
        <v>609</v>
      </c>
      <c r="B294" s="5" t="s">
        <v>608</v>
      </c>
      <c r="C294" s="5" t="n">
        <v>88</v>
      </c>
      <c r="D294" s="5" t="n">
        <v>4.6</v>
      </c>
      <c r="E294" s="5" t="n">
        <v>5.04</v>
      </c>
      <c r="F294" s="6" t="n">
        <v>0.534</v>
      </c>
      <c r="G294" s="7" t="n">
        <v>0</v>
      </c>
    </row>
    <row r="295" customFormat="false" ht="33.75" hidden="false" customHeight="false" outlineLevel="0" collapsed="false">
      <c r="A295" s="4" t="s">
        <v>610</v>
      </c>
      <c r="B295" s="5" t="s">
        <v>608</v>
      </c>
      <c r="C295" s="5" t="n">
        <v>30</v>
      </c>
      <c r="D295" s="5" t="n">
        <v>6.83</v>
      </c>
      <c r="E295" s="5" t="n">
        <v>3.24</v>
      </c>
      <c r="F295" s="6" t="n">
        <v>0.767</v>
      </c>
      <c r="G295" s="7" t="n">
        <v>0</v>
      </c>
    </row>
    <row r="296" customFormat="false" ht="33.75" hidden="false" customHeight="false" outlineLevel="0" collapsed="false">
      <c r="A296" s="4" t="s">
        <v>611</v>
      </c>
      <c r="B296" s="5" t="s">
        <v>608</v>
      </c>
      <c r="C296" s="5" t="n">
        <v>14</v>
      </c>
      <c r="D296" s="5" t="n">
        <v>14.43</v>
      </c>
      <c r="E296" s="5" t="n">
        <v>6.4</v>
      </c>
      <c r="F296" s="6" t="n">
        <v>0.429</v>
      </c>
      <c r="G296" s="7" t="n">
        <v>0</v>
      </c>
    </row>
    <row r="297" customFormat="false" ht="33.75" hidden="false" customHeight="false" outlineLevel="0" collapsed="false">
      <c r="A297" s="4" t="s">
        <v>612</v>
      </c>
      <c r="B297" s="5" t="s">
        <v>613</v>
      </c>
      <c r="C297" s="5" t="n">
        <v>998</v>
      </c>
      <c r="D297" s="5" t="n">
        <v>2.28</v>
      </c>
      <c r="E297" s="5" t="n">
        <v>34.9</v>
      </c>
      <c r="F297" s="6" t="n">
        <v>0.598</v>
      </c>
      <c r="G297" s="7" t="n">
        <v>0</v>
      </c>
    </row>
    <row r="298" customFormat="false" ht="33.75" hidden="false" customHeight="false" outlineLevel="0" collapsed="false">
      <c r="A298" s="4" t="s">
        <v>614</v>
      </c>
      <c r="B298" s="5" t="s">
        <v>613</v>
      </c>
      <c r="C298" s="5" t="n">
        <v>142</v>
      </c>
      <c r="D298" s="5" t="n">
        <v>5.02</v>
      </c>
      <c r="E298" s="5" t="n">
        <v>39.13</v>
      </c>
      <c r="F298" s="6" t="n">
        <v>0.599</v>
      </c>
      <c r="G298" s="7" t="n">
        <v>0</v>
      </c>
    </row>
    <row r="299" customFormat="false" ht="33.75" hidden="false" customHeight="false" outlineLevel="0" collapsed="false">
      <c r="A299" s="4" t="s">
        <v>615</v>
      </c>
      <c r="B299" s="5" t="s">
        <v>613</v>
      </c>
      <c r="C299" s="5" t="n">
        <v>45</v>
      </c>
      <c r="D299" s="5" t="n">
        <v>8.2</v>
      </c>
      <c r="E299" s="5" t="n">
        <v>45.89</v>
      </c>
      <c r="F299" s="6" t="n">
        <v>0.711</v>
      </c>
      <c r="G299" s="7" t="n">
        <v>0</v>
      </c>
    </row>
    <row r="300" customFormat="false" ht="33.75" hidden="false" customHeight="false" outlineLevel="0" collapsed="false">
      <c r="A300" s="4" t="s">
        <v>616</v>
      </c>
      <c r="B300" s="5" t="s">
        <v>613</v>
      </c>
      <c r="C300" s="5" t="n">
        <v>30</v>
      </c>
      <c r="D300" s="5" t="n">
        <v>18.87</v>
      </c>
      <c r="E300" s="5" t="n">
        <v>54.53</v>
      </c>
      <c r="F300" s="6" t="n">
        <v>0.567</v>
      </c>
      <c r="G300" s="7" t="n">
        <v>0.033</v>
      </c>
    </row>
    <row r="301" customFormat="false" ht="15" hidden="false" customHeight="false" outlineLevel="0" collapsed="false">
      <c r="A301" s="4" t="s">
        <v>617</v>
      </c>
      <c r="B301" s="5" t="s">
        <v>618</v>
      </c>
      <c r="C301" s="8" t="n">
        <v>2066</v>
      </c>
      <c r="D301" s="5" t="n">
        <v>0</v>
      </c>
      <c r="E301" s="5" t="n">
        <v>4.22</v>
      </c>
      <c r="F301" s="6" t="n">
        <v>0.564</v>
      </c>
      <c r="G301" s="7" t="n">
        <v>0</v>
      </c>
    </row>
    <row r="302" customFormat="false" ht="15" hidden="false" customHeight="false" outlineLevel="0" collapsed="false">
      <c r="A302" s="4" t="s">
        <v>619</v>
      </c>
      <c r="B302" s="5" t="s">
        <v>620</v>
      </c>
      <c r="C302" s="5" t="n">
        <v>161</v>
      </c>
      <c r="D302" s="5" t="n">
        <v>1.86</v>
      </c>
      <c r="E302" s="5" t="n">
        <v>4.02</v>
      </c>
      <c r="F302" s="6" t="n">
        <v>0.596</v>
      </c>
      <c r="G302" s="7" t="n">
        <v>0</v>
      </c>
    </row>
    <row r="303" customFormat="false" ht="15" hidden="false" customHeight="false" outlineLevel="0" collapsed="false">
      <c r="A303" s="4" t="s">
        <v>621</v>
      </c>
      <c r="B303" s="5" t="s">
        <v>622</v>
      </c>
      <c r="C303" s="5" t="n">
        <v>35</v>
      </c>
      <c r="D303" s="5" t="n">
        <v>4.4</v>
      </c>
      <c r="E303" s="5" t="n">
        <v>2.57</v>
      </c>
      <c r="F303" s="6" t="n">
        <v>0.6</v>
      </c>
      <c r="G303" s="7" t="n">
        <v>0</v>
      </c>
    </row>
    <row r="304" customFormat="false" ht="15" hidden="false" customHeight="false" outlineLevel="0" collapsed="false">
      <c r="A304" s="4" t="s">
        <v>623</v>
      </c>
      <c r="B304" s="5" t="s">
        <v>624</v>
      </c>
      <c r="C304" s="5" t="n">
        <v>299</v>
      </c>
      <c r="D304" s="5" t="n">
        <v>0</v>
      </c>
      <c r="E304" s="5" t="n">
        <v>49.27</v>
      </c>
      <c r="F304" s="6" t="n">
        <v>0.465</v>
      </c>
      <c r="G304" s="7" t="n">
        <v>0</v>
      </c>
    </row>
    <row r="305" customFormat="false" ht="15" hidden="false" customHeight="false" outlineLevel="0" collapsed="false">
      <c r="A305" s="4" t="s">
        <v>625</v>
      </c>
      <c r="B305" s="5" t="s">
        <v>626</v>
      </c>
      <c r="C305" s="5" t="n">
        <v>60</v>
      </c>
      <c r="D305" s="5" t="n">
        <v>1.72</v>
      </c>
      <c r="E305" s="5" t="n">
        <v>56.48</v>
      </c>
      <c r="F305" s="6" t="n">
        <v>0.483</v>
      </c>
      <c r="G305" s="7" t="n">
        <v>0</v>
      </c>
    </row>
    <row r="306" customFormat="false" ht="22.5" hidden="false" customHeight="false" outlineLevel="0" collapsed="false">
      <c r="A306" s="4" t="s">
        <v>631</v>
      </c>
      <c r="B306" s="5" t="s">
        <v>632</v>
      </c>
      <c r="C306" s="8" t="n">
        <v>2593</v>
      </c>
      <c r="D306" s="5" t="n">
        <v>0</v>
      </c>
      <c r="E306" s="5" t="n">
        <v>30.61</v>
      </c>
      <c r="F306" s="6" t="n">
        <v>0.519</v>
      </c>
      <c r="G306" s="7" t="n">
        <v>0.001</v>
      </c>
    </row>
    <row r="307" customFormat="false" ht="22.5" hidden="false" customHeight="false" outlineLevel="0" collapsed="false">
      <c r="A307" s="4" t="s">
        <v>633</v>
      </c>
      <c r="B307" s="5" t="s">
        <v>634</v>
      </c>
      <c r="C307" s="8" t="n">
        <v>5744</v>
      </c>
      <c r="D307" s="5" t="n">
        <v>2.33</v>
      </c>
      <c r="E307" s="5" t="n">
        <v>33.32</v>
      </c>
      <c r="F307" s="6" t="n">
        <v>0.67</v>
      </c>
      <c r="G307" s="7" t="n">
        <v>0</v>
      </c>
    </row>
    <row r="308" customFormat="false" ht="22.5" hidden="false" customHeight="false" outlineLevel="0" collapsed="false">
      <c r="A308" s="4" t="s">
        <v>635</v>
      </c>
      <c r="B308" s="5" t="s">
        <v>636</v>
      </c>
      <c r="C308" s="5" t="n">
        <v>986</v>
      </c>
      <c r="D308" s="5" t="n">
        <v>5.9</v>
      </c>
      <c r="E308" s="5" t="n">
        <v>42.84</v>
      </c>
      <c r="F308" s="6" t="n">
        <v>0.618</v>
      </c>
      <c r="G308" s="7" t="n">
        <v>0.002</v>
      </c>
    </row>
    <row r="309" customFormat="false" ht="22.5" hidden="false" customHeight="false" outlineLevel="0" collapsed="false">
      <c r="A309" s="4" t="s">
        <v>637</v>
      </c>
      <c r="B309" s="5" t="s">
        <v>638</v>
      </c>
      <c r="C309" s="5" t="n">
        <v>366</v>
      </c>
      <c r="D309" s="5" t="n">
        <v>10.58</v>
      </c>
      <c r="E309" s="5" t="n">
        <v>42.34</v>
      </c>
      <c r="F309" s="6" t="n">
        <v>0.609</v>
      </c>
      <c r="G309" s="7" t="n">
        <v>0.003</v>
      </c>
    </row>
    <row r="310" customFormat="false" ht="22.5" hidden="false" customHeight="false" outlineLevel="0" collapsed="false">
      <c r="A310" s="4" t="s">
        <v>639</v>
      </c>
      <c r="B310" s="5" t="s">
        <v>640</v>
      </c>
      <c r="C310" s="5" t="n">
        <v>298</v>
      </c>
      <c r="D310" s="5" t="n">
        <v>20.56</v>
      </c>
      <c r="E310" s="5" t="n">
        <v>49.98</v>
      </c>
      <c r="F310" s="6" t="n">
        <v>0.658</v>
      </c>
      <c r="G310" s="7" t="n">
        <v>0.034</v>
      </c>
    </row>
    <row r="311" customFormat="false" ht="15" hidden="false" customHeight="false" outlineLevel="0" collapsed="false">
      <c r="A311" s="4" t="s">
        <v>641</v>
      </c>
      <c r="B311" s="5" t="s">
        <v>642</v>
      </c>
      <c r="C311" s="8" t="n">
        <v>1490</v>
      </c>
      <c r="D311" s="5" t="n">
        <v>0</v>
      </c>
      <c r="E311" s="5" t="n">
        <v>37.33</v>
      </c>
      <c r="F311" s="6" t="n">
        <v>0.592</v>
      </c>
      <c r="G311" s="7" t="n">
        <v>0</v>
      </c>
    </row>
    <row r="312" customFormat="false" ht="15" hidden="false" customHeight="false" outlineLevel="0" collapsed="false">
      <c r="A312" s="4" t="s">
        <v>643</v>
      </c>
      <c r="B312" s="5" t="s">
        <v>644</v>
      </c>
      <c r="C312" s="8" t="n">
        <v>1209</v>
      </c>
      <c r="D312" s="5" t="n">
        <v>1.98</v>
      </c>
      <c r="E312" s="5" t="n">
        <v>39.97</v>
      </c>
      <c r="F312" s="6" t="n">
        <v>0.586</v>
      </c>
      <c r="G312" s="7" t="n">
        <v>0</v>
      </c>
    </row>
    <row r="313" customFormat="false" ht="15" hidden="false" customHeight="false" outlineLevel="0" collapsed="false">
      <c r="A313" s="4" t="s">
        <v>645</v>
      </c>
      <c r="B313" s="5" t="s">
        <v>646</v>
      </c>
      <c r="C313" s="5" t="n">
        <v>193</v>
      </c>
      <c r="D313" s="5" t="n">
        <v>5.18</v>
      </c>
      <c r="E313" s="5" t="n">
        <v>47</v>
      </c>
      <c r="F313" s="6" t="n">
        <v>0.674</v>
      </c>
      <c r="G313" s="7" t="n">
        <v>0</v>
      </c>
    </row>
    <row r="314" customFormat="false" ht="15" hidden="false" customHeight="false" outlineLevel="0" collapsed="false">
      <c r="A314" s="4" t="s">
        <v>647</v>
      </c>
      <c r="B314" s="5" t="s">
        <v>648</v>
      </c>
      <c r="C314" s="5" t="n">
        <v>54</v>
      </c>
      <c r="D314" s="5" t="n">
        <v>12.24</v>
      </c>
      <c r="E314" s="5" t="n">
        <v>48.81</v>
      </c>
      <c r="F314" s="6" t="n">
        <v>0.574</v>
      </c>
      <c r="G314" s="7" t="n">
        <v>0.019</v>
      </c>
    </row>
    <row r="315" customFormat="false" ht="15" hidden="false" customHeight="false" outlineLevel="0" collapsed="false">
      <c r="A315" s="4" t="s">
        <v>649</v>
      </c>
      <c r="B315" s="5" t="s">
        <v>650</v>
      </c>
      <c r="C315" s="5" t="n">
        <v>22</v>
      </c>
      <c r="D315" s="5" t="n">
        <v>16.55</v>
      </c>
      <c r="E315" s="5" t="n">
        <v>49.18</v>
      </c>
      <c r="F315" s="6" t="n">
        <v>0.727</v>
      </c>
      <c r="G315" s="7" t="n">
        <v>0.045</v>
      </c>
    </row>
    <row r="316" customFormat="false" ht="15" hidden="false" customHeight="false" outlineLevel="0" collapsed="false">
      <c r="A316" s="4" t="s">
        <v>651</v>
      </c>
      <c r="B316" s="5" t="s">
        <v>652</v>
      </c>
      <c r="C316" s="8" t="n">
        <v>1519</v>
      </c>
      <c r="D316" s="5" t="n">
        <v>1.52</v>
      </c>
      <c r="E316" s="5" t="n">
        <v>37.73</v>
      </c>
      <c r="F316" s="6" t="n">
        <v>0.446</v>
      </c>
      <c r="G316" s="7" t="n">
        <v>0</v>
      </c>
    </row>
    <row r="317" customFormat="false" ht="15" hidden="false" customHeight="false" outlineLevel="0" collapsed="false">
      <c r="A317" s="4" t="s">
        <v>653</v>
      </c>
      <c r="B317" s="5" t="s">
        <v>654</v>
      </c>
      <c r="C317" s="5" t="n">
        <v>58</v>
      </c>
      <c r="D317" s="5" t="n">
        <v>3.98</v>
      </c>
      <c r="E317" s="5" t="n">
        <v>54.6</v>
      </c>
      <c r="F317" s="6" t="n">
        <v>0.448</v>
      </c>
      <c r="G317" s="7" t="n">
        <v>0</v>
      </c>
    </row>
    <row r="318" customFormat="false" ht="15" hidden="false" customHeight="false" outlineLevel="0" collapsed="false">
      <c r="A318" s="4" t="s">
        <v>655</v>
      </c>
      <c r="B318" s="5" t="s">
        <v>656</v>
      </c>
      <c r="C318" s="5" t="n">
        <v>246</v>
      </c>
      <c r="D318" s="5" t="n">
        <v>0</v>
      </c>
      <c r="E318" s="5" t="n">
        <v>32.11</v>
      </c>
      <c r="F318" s="6" t="n">
        <v>0.431</v>
      </c>
      <c r="G318" s="7" t="n">
        <v>0</v>
      </c>
    </row>
    <row r="319" customFormat="false" ht="15" hidden="false" customHeight="false" outlineLevel="0" collapsed="false">
      <c r="A319" s="4" t="s">
        <v>657</v>
      </c>
      <c r="B319" s="5" t="s">
        <v>658</v>
      </c>
      <c r="C319" s="8" t="n">
        <v>2825</v>
      </c>
      <c r="D319" s="5" t="n">
        <v>2.52</v>
      </c>
      <c r="E319" s="5" t="n">
        <v>24.91</v>
      </c>
      <c r="F319" s="6" t="n">
        <v>0.395</v>
      </c>
      <c r="G319" s="7" t="n">
        <v>0</v>
      </c>
    </row>
    <row r="320" customFormat="false" ht="15" hidden="false" customHeight="false" outlineLevel="0" collapsed="false">
      <c r="A320" s="4" t="s">
        <v>659</v>
      </c>
      <c r="B320" s="5" t="s">
        <v>660</v>
      </c>
      <c r="C320" s="5" t="n">
        <v>155</v>
      </c>
      <c r="D320" s="5" t="n">
        <v>4.3</v>
      </c>
      <c r="E320" s="5" t="n">
        <v>27.11</v>
      </c>
      <c r="F320" s="6" t="n">
        <v>0.387</v>
      </c>
      <c r="G320" s="7" t="n">
        <v>0</v>
      </c>
    </row>
    <row r="321" customFormat="false" ht="15" hidden="false" customHeight="false" outlineLevel="0" collapsed="false">
      <c r="A321" s="4" t="s">
        <v>661</v>
      </c>
      <c r="B321" s="5" t="s">
        <v>662</v>
      </c>
      <c r="C321" s="5" t="n">
        <v>20</v>
      </c>
      <c r="D321" s="5" t="n">
        <v>9.1</v>
      </c>
      <c r="E321" s="5" t="n">
        <v>25.96</v>
      </c>
      <c r="F321" s="6" t="n">
        <v>0.65</v>
      </c>
      <c r="G321" s="7" t="n">
        <v>0</v>
      </c>
    </row>
    <row r="322" customFormat="false" ht="22.5" hidden="false" customHeight="false" outlineLevel="0" collapsed="false">
      <c r="A322" s="4" t="s">
        <v>665</v>
      </c>
      <c r="B322" s="5" t="s">
        <v>666</v>
      </c>
      <c r="C322" s="8" t="n">
        <v>4105</v>
      </c>
      <c r="D322" s="5" t="n">
        <v>0</v>
      </c>
      <c r="E322" s="5" t="n">
        <v>38.2</v>
      </c>
      <c r="F322" s="6" t="n">
        <v>0.494</v>
      </c>
      <c r="G322" s="7" t="n">
        <v>0</v>
      </c>
    </row>
    <row r="323" customFormat="false" ht="15" hidden="false" customHeight="false" outlineLevel="0" collapsed="false">
      <c r="A323" s="4" t="s">
        <v>667</v>
      </c>
      <c r="B323" s="5" t="s">
        <v>668</v>
      </c>
      <c r="C323" s="8" t="n">
        <v>4206</v>
      </c>
      <c r="D323" s="5" t="n">
        <v>1.67</v>
      </c>
      <c r="E323" s="5" t="n">
        <v>38.2</v>
      </c>
      <c r="F323" s="6" t="n">
        <v>0.529</v>
      </c>
      <c r="G323" s="7" t="n">
        <v>0</v>
      </c>
    </row>
    <row r="324" customFormat="false" ht="15" hidden="false" customHeight="false" outlineLevel="0" collapsed="false">
      <c r="A324" s="4" t="s">
        <v>669</v>
      </c>
      <c r="B324" s="5" t="s">
        <v>670</v>
      </c>
      <c r="C324" s="5" t="n">
        <v>90</v>
      </c>
      <c r="D324" s="5" t="n">
        <v>5.06</v>
      </c>
      <c r="E324" s="5" t="n">
        <v>44.31</v>
      </c>
      <c r="F324" s="6" t="n">
        <v>0.633</v>
      </c>
      <c r="G324" s="7" t="n">
        <v>0</v>
      </c>
    </row>
    <row r="325" customFormat="false" ht="15" hidden="false" customHeight="false" outlineLevel="0" collapsed="false">
      <c r="A325" s="4" t="s">
        <v>671</v>
      </c>
      <c r="B325" s="5" t="s">
        <v>672</v>
      </c>
      <c r="C325" s="5" t="n">
        <v>23</v>
      </c>
      <c r="D325" s="5" t="n">
        <v>7.7</v>
      </c>
      <c r="E325" s="5" t="n">
        <v>52.87</v>
      </c>
      <c r="F325" s="6" t="n">
        <v>0.478</v>
      </c>
      <c r="G325" s="7" t="n">
        <v>0.043</v>
      </c>
    </row>
    <row r="326" customFormat="false" ht="15" hidden="false" customHeight="false" outlineLevel="0" collapsed="false">
      <c r="A326" s="4" t="s">
        <v>673</v>
      </c>
      <c r="B326" s="5" t="s">
        <v>674</v>
      </c>
      <c r="C326" s="5" t="n">
        <v>18</v>
      </c>
      <c r="D326" s="5" t="n">
        <v>17.72</v>
      </c>
      <c r="E326" s="5" t="n">
        <v>53.22</v>
      </c>
      <c r="F326" s="6" t="n">
        <v>0.611</v>
      </c>
      <c r="G326" s="7" t="n">
        <v>0</v>
      </c>
    </row>
    <row r="327" customFormat="false" ht="15" hidden="false" customHeight="false" outlineLevel="0" collapsed="false">
      <c r="A327" s="4" t="s">
        <v>675</v>
      </c>
      <c r="B327" s="5" t="s">
        <v>676</v>
      </c>
      <c r="C327" s="8" t="n">
        <v>1252</v>
      </c>
      <c r="D327" s="5" t="n">
        <v>0</v>
      </c>
      <c r="E327" s="5" t="n">
        <v>14.64</v>
      </c>
      <c r="F327" s="6" t="n">
        <v>0.417</v>
      </c>
      <c r="G327" s="7" t="n">
        <v>0</v>
      </c>
    </row>
    <row r="328" customFormat="false" ht="15" hidden="false" customHeight="false" outlineLevel="0" collapsed="false">
      <c r="A328" s="4" t="s">
        <v>677</v>
      </c>
      <c r="B328" s="5" t="s">
        <v>678</v>
      </c>
      <c r="C328" s="5" t="n">
        <v>357</v>
      </c>
      <c r="D328" s="5" t="n">
        <v>1.46</v>
      </c>
      <c r="E328" s="5" t="n">
        <v>12.85</v>
      </c>
      <c r="F328" s="6" t="n">
        <v>0.44</v>
      </c>
      <c r="G328" s="7" t="n">
        <v>0</v>
      </c>
    </row>
    <row r="329" customFormat="false" ht="15" hidden="false" customHeight="false" outlineLevel="0" collapsed="false">
      <c r="A329" s="4" t="s">
        <v>679</v>
      </c>
      <c r="B329" s="5" t="s">
        <v>680</v>
      </c>
      <c r="C329" s="5" t="n">
        <v>449</v>
      </c>
      <c r="D329" s="5" t="n">
        <v>0</v>
      </c>
      <c r="E329" s="5" t="n">
        <v>43.88</v>
      </c>
      <c r="F329" s="6" t="n">
        <v>0.425</v>
      </c>
      <c r="G329" s="7" t="n">
        <v>0</v>
      </c>
    </row>
    <row r="330" customFormat="false" ht="15" hidden="false" customHeight="false" outlineLevel="0" collapsed="false">
      <c r="A330" s="4" t="s">
        <v>681</v>
      </c>
      <c r="B330" s="5" t="s">
        <v>682</v>
      </c>
      <c r="C330" s="8" t="n">
        <v>1616</v>
      </c>
      <c r="D330" s="5" t="n">
        <v>2.41</v>
      </c>
      <c r="E330" s="5" t="n">
        <v>52.01</v>
      </c>
      <c r="F330" s="6" t="n">
        <v>0.493</v>
      </c>
      <c r="G330" s="7" t="n">
        <v>0</v>
      </c>
    </row>
    <row r="331" customFormat="false" ht="15" hidden="false" customHeight="false" outlineLevel="0" collapsed="false">
      <c r="A331" s="4" t="s">
        <v>683</v>
      </c>
      <c r="B331" s="5" t="s">
        <v>684</v>
      </c>
      <c r="C331" s="5" t="n">
        <v>289</v>
      </c>
      <c r="D331" s="5" t="n">
        <v>4.28</v>
      </c>
      <c r="E331" s="5" t="n">
        <v>59.62</v>
      </c>
      <c r="F331" s="6" t="n">
        <v>0.505</v>
      </c>
      <c r="G331" s="7" t="n">
        <v>0</v>
      </c>
    </row>
    <row r="332" customFormat="false" ht="15" hidden="false" customHeight="false" outlineLevel="0" collapsed="false">
      <c r="A332" s="4" t="s">
        <v>685</v>
      </c>
      <c r="B332" s="5" t="s">
        <v>686</v>
      </c>
      <c r="C332" s="5" t="n">
        <v>34</v>
      </c>
      <c r="D332" s="5" t="n">
        <v>10.76</v>
      </c>
      <c r="E332" s="5" t="n">
        <v>58.71</v>
      </c>
      <c r="F332" s="6" t="n">
        <v>0.529</v>
      </c>
      <c r="G332" s="7" t="n">
        <v>0</v>
      </c>
    </row>
    <row r="333" customFormat="false" ht="15" hidden="false" customHeight="false" outlineLevel="0" collapsed="false">
      <c r="A333" s="4" t="s">
        <v>689</v>
      </c>
      <c r="B333" s="5" t="s">
        <v>690</v>
      </c>
      <c r="C333" s="5" t="n">
        <v>169</v>
      </c>
      <c r="D333" s="5" t="n">
        <v>9.08</v>
      </c>
      <c r="E333" s="5" t="n">
        <v>62.07</v>
      </c>
      <c r="F333" s="6" t="n">
        <v>0.746</v>
      </c>
      <c r="G333" s="7" t="n">
        <v>0</v>
      </c>
    </row>
    <row r="334" customFormat="false" ht="15" hidden="false" customHeight="false" outlineLevel="0" collapsed="false">
      <c r="A334" s="4" t="s">
        <v>691</v>
      </c>
      <c r="B334" s="5" t="s">
        <v>692</v>
      </c>
      <c r="C334" s="5" t="n">
        <v>294</v>
      </c>
      <c r="D334" s="5" t="n">
        <v>13.46</v>
      </c>
      <c r="E334" s="5" t="n">
        <v>62.71</v>
      </c>
      <c r="F334" s="6" t="n">
        <v>0.735</v>
      </c>
      <c r="G334" s="7" t="n">
        <v>0.003</v>
      </c>
    </row>
    <row r="335" customFormat="false" ht="15" hidden="false" customHeight="false" outlineLevel="0" collapsed="false">
      <c r="A335" s="4" t="s">
        <v>693</v>
      </c>
      <c r="B335" s="5" t="s">
        <v>694</v>
      </c>
      <c r="C335" s="5" t="n">
        <v>319</v>
      </c>
      <c r="D335" s="5" t="n">
        <v>21.1</v>
      </c>
      <c r="E335" s="5" t="n">
        <v>62.92</v>
      </c>
      <c r="F335" s="6" t="n">
        <v>0.746</v>
      </c>
      <c r="G335" s="7" t="n">
        <v>0.028</v>
      </c>
    </row>
    <row r="336" customFormat="false" ht="15" hidden="false" customHeight="false" outlineLevel="0" collapsed="false">
      <c r="A336" s="4" t="s">
        <v>695</v>
      </c>
      <c r="B336" s="5" t="s">
        <v>696</v>
      </c>
      <c r="C336" s="5" t="n">
        <v>833</v>
      </c>
      <c r="D336" s="5" t="n">
        <v>30.97</v>
      </c>
      <c r="E336" s="5" t="n">
        <v>63.32</v>
      </c>
      <c r="F336" s="6" t="n">
        <v>0.814</v>
      </c>
      <c r="G336" s="7" t="n">
        <v>0.029</v>
      </c>
    </row>
    <row r="337" customFormat="false" ht="15" hidden="false" customHeight="false" outlineLevel="0" collapsed="false">
      <c r="A337" s="4" t="s">
        <v>697</v>
      </c>
      <c r="B337" s="5" t="s">
        <v>698</v>
      </c>
      <c r="C337" s="5" t="n">
        <v>729</v>
      </c>
      <c r="D337" s="5" t="n">
        <v>4.3</v>
      </c>
      <c r="E337" s="5" t="n">
        <v>59.36</v>
      </c>
      <c r="F337" s="6" t="n">
        <v>0.653</v>
      </c>
      <c r="G337" s="7" t="n">
        <v>0.001</v>
      </c>
    </row>
    <row r="338" customFormat="false" ht="15" hidden="false" customHeight="false" outlineLevel="0" collapsed="false">
      <c r="A338" s="4" t="s">
        <v>699</v>
      </c>
      <c r="B338" s="5" t="s">
        <v>700</v>
      </c>
      <c r="C338" s="5" t="n">
        <v>422</v>
      </c>
      <c r="D338" s="5" t="n">
        <v>8.63</v>
      </c>
      <c r="E338" s="5" t="n">
        <v>62.94</v>
      </c>
      <c r="F338" s="6" t="n">
        <v>0.659</v>
      </c>
      <c r="G338" s="7" t="n">
        <v>0.007</v>
      </c>
    </row>
    <row r="339" customFormat="false" ht="15" hidden="false" customHeight="false" outlineLevel="0" collapsed="false">
      <c r="A339" s="4" t="s">
        <v>701</v>
      </c>
      <c r="B339" s="5" t="s">
        <v>702</v>
      </c>
      <c r="C339" s="5" t="n">
        <v>245</v>
      </c>
      <c r="D339" s="5" t="n">
        <v>14.04</v>
      </c>
      <c r="E339" s="5" t="n">
        <v>65.34</v>
      </c>
      <c r="F339" s="6" t="n">
        <v>0.678</v>
      </c>
      <c r="G339" s="7" t="n">
        <v>0.004</v>
      </c>
    </row>
    <row r="340" customFormat="false" ht="15" hidden="false" customHeight="false" outlineLevel="0" collapsed="false">
      <c r="A340" s="4" t="s">
        <v>703</v>
      </c>
      <c r="B340" s="5" t="s">
        <v>704</v>
      </c>
      <c r="C340" s="5" t="n">
        <v>197</v>
      </c>
      <c r="D340" s="5" t="n">
        <v>23.7</v>
      </c>
      <c r="E340" s="5" t="n">
        <v>62.72</v>
      </c>
      <c r="F340" s="6" t="n">
        <v>0.741</v>
      </c>
      <c r="G340" s="7" t="n">
        <v>0.03</v>
      </c>
    </row>
    <row r="341" customFormat="false" ht="15" hidden="false" customHeight="false" outlineLevel="0" collapsed="false">
      <c r="A341" s="4" t="s">
        <v>705</v>
      </c>
      <c r="B341" s="5" t="s">
        <v>706</v>
      </c>
      <c r="C341" s="8" t="n">
        <v>2101</v>
      </c>
      <c r="D341" s="5" t="n">
        <v>0</v>
      </c>
      <c r="E341" s="5" t="n">
        <v>8.99</v>
      </c>
      <c r="F341" s="6" t="n">
        <v>0.547</v>
      </c>
      <c r="G341" s="7" t="n">
        <v>0</v>
      </c>
    </row>
    <row r="342" customFormat="false" ht="15" hidden="false" customHeight="false" outlineLevel="0" collapsed="false">
      <c r="A342" s="4" t="s">
        <v>707</v>
      </c>
      <c r="B342" s="5" t="s">
        <v>708</v>
      </c>
      <c r="C342" s="8" t="n">
        <v>4092</v>
      </c>
      <c r="D342" s="5" t="n">
        <v>0</v>
      </c>
      <c r="E342" s="5" t="n">
        <v>4.66</v>
      </c>
      <c r="F342" s="6" t="n">
        <v>0.587</v>
      </c>
      <c r="G342" s="7" t="n">
        <v>0</v>
      </c>
    </row>
    <row r="343" customFormat="false" ht="22.5" hidden="false" customHeight="false" outlineLevel="0" collapsed="false">
      <c r="A343" s="4" t="s">
        <v>709</v>
      </c>
      <c r="B343" s="5" t="s">
        <v>710</v>
      </c>
      <c r="C343" s="5" t="n">
        <v>107</v>
      </c>
      <c r="D343" s="5" t="n">
        <v>0</v>
      </c>
      <c r="E343" s="5" t="n">
        <v>55.46</v>
      </c>
      <c r="F343" s="6" t="n">
        <v>0.645</v>
      </c>
      <c r="G343" s="7" t="n">
        <v>0</v>
      </c>
    </row>
    <row r="344" customFormat="false" ht="22.5" hidden="false" customHeight="false" outlineLevel="0" collapsed="false">
      <c r="A344" s="4" t="s">
        <v>711</v>
      </c>
      <c r="B344" s="5" t="s">
        <v>712</v>
      </c>
      <c r="C344" s="5" t="n">
        <v>335</v>
      </c>
      <c r="D344" s="5" t="n">
        <v>3.2</v>
      </c>
      <c r="E344" s="5" t="n">
        <v>61.89</v>
      </c>
      <c r="F344" s="6" t="n">
        <v>0.63</v>
      </c>
      <c r="G344" s="7" t="n">
        <v>0.003</v>
      </c>
    </row>
    <row r="345" customFormat="false" ht="22.5" hidden="false" customHeight="false" outlineLevel="0" collapsed="false">
      <c r="A345" s="4" t="s">
        <v>713</v>
      </c>
      <c r="B345" s="5" t="s">
        <v>714</v>
      </c>
      <c r="C345" s="5" t="n">
        <v>100</v>
      </c>
      <c r="D345" s="5" t="n">
        <v>7.63</v>
      </c>
      <c r="E345" s="5" t="n">
        <v>63.45</v>
      </c>
      <c r="F345" s="6" t="n">
        <v>0.76</v>
      </c>
      <c r="G345" s="7" t="n">
        <v>0</v>
      </c>
    </row>
    <row r="346" customFormat="false" ht="22.5" hidden="false" customHeight="false" outlineLevel="0" collapsed="false">
      <c r="A346" s="4" t="s">
        <v>715</v>
      </c>
      <c r="B346" s="5" t="s">
        <v>716</v>
      </c>
      <c r="C346" s="5" t="n">
        <v>65</v>
      </c>
      <c r="D346" s="5" t="n">
        <v>14.86</v>
      </c>
      <c r="E346" s="5" t="n">
        <v>63.69</v>
      </c>
      <c r="F346" s="6" t="n">
        <v>0.692</v>
      </c>
      <c r="G346" s="7" t="n">
        <v>0.031</v>
      </c>
    </row>
    <row r="347" customFormat="false" ht="22.5" hidden="false" customHeight="false" outlineLevel="0" collapsed="false">
      <c r="A347" s="4" t="s">
        <v>717</v>
      </c>
      <c r="B347" s="5" t="s">
        <v>718</v>
      </c>
      <c r="C347" s="5" t="n">
        <v>90</v>
      </c>
      <c r="D347" s="5" t="n">
        <v>26.07</v>
      </c>
      <c r="E347" s="5" t="n">
        <v>59.18</v>
      </c>
      <c r="F347" s="6" t="n">
        <v>0.767</v>
      </c>
      <c r="G347" s="7" t="n">
        <v>0.111</v>
      </c>
    </row>
    <row r="348" customFormat="false" ht="15" hidden="false" customHeight="false" outlineLevel="0" collapsed="false">
      <c r="A348" s="4" t="s">
        <v>719</v>
      </c>
      <c r="B348" s="5" t="s">
        <v>720</v>
      </c>
      <c r="C348" s="5" t="n">
        <v>208</v>
      </c>
      <c r="D348" s="5" t="n">
        <v>0</v>
      </c>
      <c r="E348" s="5" t="n">
        <v>38.42</v>
      </c>
      <c r="F348" s="6" t="n">
        <v>0.635</v>
      </c>
      <c r="G348" s="7" t="n">
        <v>0</v>
      </c>
    </row>
    <row r="349" customFormat="false" ht="15" hidden="false" customHeight="false" outlineLevel="0" collapsed="false">
      <c r="A349" s="4" t="s">
        <v>721</v>
      </c>
      <c r="B349" s="5" t="s">
        <v>722</v>
      </c>
      <c r="C349" s="5" t="n">
        <v>103</v>
      </c>
      <c r="D349" s="5" t="n">
        <v>1.73</v>
      </c>
      <c r="E349" s="5" t="n">
        <v>42.56</v>
      </c>
      <c r="F349" s="6" t="n">
        <v>0.602</v>
      </c>
      <c r="G349" s="7" t="n">
        <v>0</v>
      </c>
    </row>
    <row r="350" customFormat="false" ht="15" hidden="false" customHeight="false" outlineLevel="0" collapsed="false">
      <c r="A350" s="4" t="s">
        <v>723</v>
      </c>
      <c r="B350" s="5" t="s">
        <v>724</v>
      </c>
      <c r="C350" s="5" t="n">
        <v>15</v>
      </c>
      <c r="D350" s="5" t="n">
        <v>7</v>
      </c>
      <c r="E350" s="5" t="n">
        <v>38.31</v>
      </c>
      <c r="F350" s="6" t="n">
        <v>0.6</v>
      </c>
      <c r="G350" s="7" t="n">
        <v>0</v>
      </c>
    </row>
    <row r="351" customFormat="false" ht="15" hidden="false" customHeight="false" outlineLevel="0" collapsed="false">
      <c r="A351" s="4" t="s">
        <v>725</v>
      </c>
      <c r="B351" s="5" t="s">
        <v>726</v>
      </c>
      <c r="C351" s="5" t="n">
        <v>14</v>
      </c>
      <c r="D351" s="5" t="n">
        <v>7.29</v>
      </c>
      <c r="E351" s="5" t="n">
        <v>36.86</v>
      </c>
      <c r="F351" s="6" t="n">
        <v>0.643</v>
      </c>
      <c r="G351" s="7" t="n">
        <v>0</v>
      </c>
    </row>
    <row r="352" customFormat="false" ht="15" hidden="false" customHeight="false" outlineLevel="0" collapsed="false">
      <c r="A352" s="4" t="s">
        <v>727</v>
      </c>
      <c r="B352" s="5" t="s">
        <v>728</v>
      </c>
      <c r="C352" s="5" t="n">
        <v>15</v>
      </c>
      <c r="D352" s="5" t="n">
        <v>12.13</v>
      </c>
      <c r="E352" s="5" t="n">
        <v>33.6</v>
      </c>
      <c r="F352" s="6" t="n">
        <v>0.267</v>
      </c>
      <c r="G352" s="7" t="n">
        <v>0</v>
      </c>
    </row>
    <row r="353" customFormat="false" ht="22.5" hidden="false" customHeight="false" outlineLevel="0" collapsed="false">
      <c r="A353" s="4" t="s">
        <v>729</v>
      </c>
      <c r="B353" s="5" t="s">
        <v>730</v>
      </c>
      <c r="C353" s="8" t="n">
        <v>13268</v>
      </c>
      <c r="D353" s="5" t="n">
        <v>0</v>
      </c>
      <c r="E353" s="5" t="n">
        <v>23.33</v>
      </c>
      <c r="F353" s="6" t="n">
        <v>0.45</v>
      </c>
      <c r="G353" s="7" t="n">
        <v>0</v>
      </c>
    </row>
    <row r="354" customFormat="false" ht="22.5" hidden="false" customHeight="false" outlineLevel="0" collapsed="false">
      <c r="A354" s="4" t="s">
        <v>731</v>
      </c>
      <c r="B354" s="5" t="s">
        <v>732</v>
      </c>
      <c r="C354" s="8" t="n">
        <v>1464</v>
      </c>
      <c r="D354" s="5" t="n">
        <v>1.61</v>
      </c>
      <c r="E354" s="5" t="n">
        <v>37.29</v>
      </c>
      <c r="F354" s="6" t="n">
        <v>0.563</v>
      </c>
      <c r="G354" s="7" t="n">
        <v>0</v>
      </c>
    </row>
    <row r="355" customFormat="false" ht="22.5" hidden="false" customHeight="false" outlineLevel="0" collapsed="false">
      <c r="A355" s="4" t="s">
        <v>733</v>
      </c>
      <c r="B355" s="5" t="s">
        <v>734</v>
      </c>
      <c r="C355" s="5" t="n">
        <v>76</v>
      </c>
      <c r="D355" s="5" t="n">
        <v>4.71</v>
      </c>
      <c r="E355" s="5" t="n">
        <v>41.95</v>
      </c>
      <c r="F355" s="6" t="n">
        <v>0.632</v>
      </c>
      <c r="G355" s="7" t="n">
        <v>0</v>
      </c>
    </row>
    <row r="356" customFormat="false" ht="22.5" hidden="false" customHeight="false" outlineLevel="0" collapsed="false">
      <c r="A356" s="4" t="s">
        <v>737</v>
      </c>
      <c r="B356" s="5" t="s">
        <v>738</v>
      </c>
      <c r="C356" s="8" t="n">
        <v>4391</v>
      </c>
      <c r="D356" s="5" t="n">
        <v>0</v>
      </c>
      <c r="E356" s="5" t="n">
        <v>52.15</v>
      </c>
      <c r="F356" s="6" t="n">
        <v>0.675</v>
      </c>
      <c r="G356" s="7" t="n">
        <v>0</v>
      </c>
    </row>
    <row r="357" customFormat="false" ht="22.5" hidden="false" customHeight="false" outlineLevel="0" collapsed="false">
      <c r="A357" s="4" t="s">
        <v>739</v>
      </c>
      <c r="B357" s="5" t="s">
        <v>740</v>
      </c>
      <c r="C357" s="8" t="n">
        <v>1610</v>
      </c>
      <c r="D357" s="5" t="n">
        <v>0</v>
      </c>
      <c r="E357" s="5" t="n">
        <v>33.46</v>
      </c>
      <c r="F357" s="6" t="n">
        <v>0.526</v>
      </c>
      <c r="G357" s="7" t="n">
        <v>0</v>
      </c>
    </row>
    <row r="358" customFormat="false" ht="15" hidden="false" customHeight="false" outlineLevel="0" collapsed="false">
      <c r="A358" s="4" t="s">
        <v>741</v>
      </c>
      <c r="B358" s="5" t="s">
        <v>742</v>
      </c>
      <c r="C358" s="8" t="n">
        <v>1998</v>
      </c>
      <c r="D358" s="5" t="n">
        <v>0</v>
      </c>
      <c r="E358" s="5" t="n">
        <v>30.78</v>
      </c>
      <c r="F358" s="6" t="n">
        <v>0.725</v>
      </c>
      <c r="G358" s="7" t="n">
        <v>0</v>
      </c>
    </row>
    <row r="359" customFormat="false" ht="15" hidden="false" customHeight="false" outlineLevel="0" collapsed="false">
      <c r="A359" s="4" t="s">
        <v>743</v>
      </c>
      <c r="B359" s="5" t="s">
        <v>744</v>
      </c>
      <c r="C359" s="5" t="n">
        <v>787</v>
      </c>
      <c r="D359" s="5" t="n">
        <v>1.29</v>
      </c>
      <c r="E359" s="5" t="n">
        <v>45.48</v>
      </c>
      <c r="F359" s="6" t="n">
        <v>0.649</v>
      </c>
      <c r="G359" s="7" t="n">
        <v>0.001</v>
      </c>
    </row>
    <row r="360" customFormat="false" ht="15" hidden="false" customHeight="false" outlineLevel="0" collapsed="false">
      <c r="A360" s="4" t="s">
        <v>745</v>
      </c>
      <c r="B360" s="5" t="s">
        <v>746</v>
      </c>
      <c r="C360" s="5" t="n">
        <v>56</v>
      </c>
      <c r="D360" s="5" t="n">
        <v>4.54</v>
      </c>
      <c r="E360" s="5" t="n">
        <v>66.52</v>
      </c>
      <c r="F360" s="6" t="n">
        <v>0.554</v>
      </c>
      <c r="G360" s="7" t="n">
        <v>0</v>
      </c>
    </row>
    <row r="361" customFormat="false" ht="15" hidden="false" customHeight="false" outlineLevel="0" collapsed="false">
      <c r="A361" s="4" t="s">
        <v>747</v>
      </c>
      <c r="B361" s="5" t="s">
        <v>748</v>
      </c>
      <c r="C361" s="5" t="n">
        <v>56</v>
      </c>
      <c r="D361" s="5" t="n">
        <v>10.13</v>
      </c>
      <c r="E361" s="5" t="n">
        <v>79.05</v>
      </c>
      <c r="F361" s="6" t="n">
        <v>0.321</v>
      </c>
      <c r="G361" s="7" t="n">
        <v>0.018</v>
      </c>
    </row>
    <row r="362" customFormat="false" ht="22.5" hidden="false" customHeight="false" outlineLevel="0" collapsed="false">
      <c r="A362" s="4" t="s">
        <v>751</v>
      </c>
      <c r="B362" s="5" t="s">
        <v>752</v>
      </c>
      <c r="C362" s="8" t="n">
        <v>6208</v>
      </c>
      <c r="D362" s="5" t="n">
        <v>0.57</v>
      </c>
      <c r="E362" s="5" t="n">
        <v>2.53</v>
      </c>
      <c r="F362" s="6" t="n">
        <v>0.601</v>
      </c>
      <c r="G362" s="7" t="n">
        <v>0</v>
      </c>
    </row>
    <row r="363" customFormat="false" ht="22.5" hidden="false" customHeight="false" outlineLevel="0" collapsed="false">
      <c r="A363" s="4" t="s">
        <v>753</v>
      </c>
      <c r="B363" s="5" t="s">
        <v>754</v>
      </c>
      <c r="C363" s="8" t="n">
        <v>2215</v>
      </c>
      <c r="D363" s="5" t="n">
        <v>2.47</v>
      </c>
      <c r="E363" s="5" t="n">
        <v>2.69</v>
      </c>
      <c r="F363" s="6" t="n">
        <v>0.564</v>
      </c>
      <c r="G363" s="7" t="n">
        <v>0</v>
      </c>
    </row>
    <row r="364" customFormat="false" ht="22.5" hidden="false" customHeight="false" outlineLevel="0" collapsed="false">
      <c r="A364" s="4" t="s">
        <v>755</v>
      </c>
      <c r="B364" s="5" t="s">
        <v>756</v>
      </c>
      <c r="C364" s="5" t="n">
        <v>743</v>
      </c>
      <c r="D364" s="5" t="n">
        <v>4.03</v>
      </c>
      <c r="E364" s="5" t="n">
        <v>2.41</v>
      </c>
      <c r="F364" s="6" t="n">
        <v>0.585</v>
      </c>
      <c r="G364" s="7" t="n">
        <v>0</v>
      </c>
    </row>
    <row r="365" customFormat="false" ht="22.5" hidden="false" customHeight="false" outlineLevel="0" collapsed="false">
      <c r="A365" s="4" t="s">
        <v>757</v>
      </c>
      <c r="B365" s="5" t="s">
        <v>758</v>
      </c>
      <c r="C365" s="5" t="n">
        <v>157</v>
      </c>
      <c r="D365" s="5" t="n">
        <v>7.27</v>
      </c>
      <c r="E365" s="5" t="n">
        <v>2.54</v>
      </c>
      <c r="F365" s="6" t="n">
        <v>0.548</v>
      </c>
      <c r="G365" s="7" t="n">
        <v>0</v>
      </c>
    </row>
    <row r="366" customFormat="false" ht="22.5" hidden="false" customHeight="false" outlineLevel="0" collapsed="false">
      <c r="A366" s="4" t="s">
        <v>759</v>
      </c>
      <c r="B366" s="5" t="s">
        <v>760</v>
      </c>
      <c r="C366" s="5" t="n">
        <v>72</v>
      </c>
      <c r="D366" s="5" t="n">
        <v>10.1</v>
      </c>
      <c r="E366" s="5" t="n">
        <v>4.79</v>
      </c>
      <c r="F366" s="6" t="n">
        <v>0.597</v>
      </c>
      <c r="G366" s="7" t="n">
        <v>0</v>
      </c>
    </row>
    <row r="367" customFormat="false" ht="22.5" hidden="false" customHeight="false" outlineLevel="0" collapsed="false">
      <c r="A367" s="4" t="s">
        <v>761</v>
      </c>
      <c r="B367" s="5" t="s">
        <v>762</v>
      </c>
      <c r="C367" s="8" t="n">
        <v>1909</v>
      </c>
      <c r="D367" s="5" t="n">
        <v>0.54</v>
      </c>
      <c r="E367" s="5" t="n">
        <v>43.38</v>
      </c>
      <c r="F367" s="6" t="n">
        <v>0.45</v>
      </c>
      <c r="G367" s="7" t="n">
        <v>0.001</v>
      </c>
    </row>
    <row r="368" customFormat="false" ht="22.5" hidden="false" customHeight="false" outlineLevel="0" collapsed="false">
      <c r="A368" s="4" t="s">
        <v>763</v>
      </c>
      <c r="B368" s="5" t="s">
        <v>764</v>
      </c>
      <c r="C368" s="8" t="n">
        <v>1110</v>
      </c>
      <c r="D368" s="5" t="n">
        <v>2.63</v>
      </c>
      <c r="E368" s="5" t="n">
        <v>40.99</v>
      </c>
      <c r="F368" s="6" t="n">
        <v>0.476</v>
      </c>
      <c r="G368" s="7" t="n">
        <v>0.001</v>
      </c>
    </row>
    <row r="369" customFormat="false" ht="22.5" hidden="false" customHeight="false" outlineLevel="0" collapsed="false">
      <c r="A369" s="4" t="s">
        <v>765</v>
      </c>
      <c r="B369" s="5" t="s">
        <v>766</v>
      </c>
      <c r="C369" s="5" t="n">
        <v>436</v>
      </c>
      <c r="D369" s="5" t="n">
        <v>5.07</v>
      </c>
      <c r="E369" s="5" t="n">
        <v>49.66</v>
      </c>
      <c r="F369" s="6" t="n">
        <v>0.505</v>
      </c>
      <c r="G369" s="7" t="n">
        <v>0.007</v>
      </c>
    </row>
    <row r="370" customFormat="false" ht="22.5" hidden="false" customHeight="false" outlineLevel="0" collapsed="false">
      <c r="A370" s="4" t="s">
        <v>767</v>
      </c>
      <c r="B370" s="5" t="s">
        <v>768</v>
      </c>
      <c r="C370" s="5" t="n">
        <v>146</v>
      </c>
      <c r="D370" s="5" t="n">
        <v>9.02</v>
      </c>
      <c r="E370" s="5" t="n">
        <v>62.91</v>
      </c>
      <c r="F370" s="6" t="n">
        <v>0.582</v>
      </c>
      <c r="G370" s="7" t="n">
        <v>0.021</v>
      </c>
    </row>
    <row r="371" customFormat="false" ht="22.5" hidden="false" customHeight="false" outlineLevel="0" collapsed="false">
      <c r="A371" s="4" t="s">
        <v>769</v>
      </c>
      <c r="B371" s="5" t="s">
        <v>770</v>
      </c>
      <c r="C371" s="5" t="n">
        <v>126</v>
      </c>
      <c r="D371" s="5" t="n">
        <v>13.4</v>
      </c>
      <c r="E371" s="5" t="n">
        <v>67.82</v>
      </c>
      <c r="F371" s="6" t="n">
        <v>0.579</v>
      </c>
      <c r="G371" s="7" t="n">
        <v>0.032</v>
      </c>
    </row>
    <row r="372" customFormat="false" ht="15" hidden="false" customHeight="false" outlineLevel="0" collapsed="false">
      <c r="A372" s="4" t="s">
        <v>771</v>
      </c>
      <c r="B372" s="5" t="s">
        <v>772</v>
      </c>
      <c r="C372" s="8" t="n">
        <v>5655</v>
      </c>
      <c r="D372" s="5" t="n">
        <v>0.59</v>
      </c>
      <c r="E372" s="5" t="n">
        <v>57.3</v>
      </c>
      <c r="F372" s="6" t="n">
        <v>0.414</v>
      </c>
      <c r="G372" s="7" t="n">
        <v>0</v>
      </c>
    </row>
    <row r="373" customFormat="false" ht="15" hidden="false" customHeight="false" outlineLevel="0" collapsed="false">
      <c r="A373" s="4" t="s">
        <v>773</v>
      </c>
      <c r="B373" s="5" t="s">
        <v>774</v>
      </c>
      <c r="C373" s="8" t="n">
        <v>1926</v>
      </c>
      <c r="D373" s="5" t="n">
        <v>2.83</v>
      </c>
      <c r="E373" s="5" t="n">
        <v>54.68</v>
      </c>
      <c r="F373" s="6" t="n">
        <v>0.416</v>
      </c>
      <c r="G373" s="7" t="n">
        <v>0.001</v>
      </c>
    </row>
    <row r="374" customFormat="false" ht="15" hidden="false" customHeight="false" outlineLevel="0" collapsed="false">
      <c r="A374" s="4" t="s">
        <v>775</v>
      </c>
      <c r="B374" s="5" t="s">
        <v>776</v>
      </c>
      <c r="C374" s="5" t="n">
        <v>888</v>
      </c>
      <c r="D374" s="5" t="n">
        <v>4.79</v>
      </c>
      <c r="E374" s="5" t="n">
        <v>65.69</v>
      </c>
      <c r="F374" s="6" t="n">
        <v>0.396</v>
      </c>
      <c r="G374" s="7" t="n">
        <v>0.001</v>
      </c>
    </row>
    <row r="375" customFormat="false" ht="15" hidden="false" customHeight="false" outlineLevel="0" collapsed="false">
      <c r="A375" s="4" t="s">
        <v>777</v>
      </c>
      <c r="B375" s="5" t="s">
        <v>778</v>
      </c>
      <c r="C375" s="5" t="n">
        <v>645</v>
      </c>
      <c r="D375" s="5" t="n">
        <v>8.53</v>
      </c>
      <c r="E375" s="5" t="n">
        <v>79.21</v>
      </c>
      <c r="F375" s="6" t="n">
        <v>0.343</v>
      </c>
      <c r="G375" s="7" t="n">
        <v>0</v>
      </c>
    </row>
    <row r="376" customFormat="false" ht="15" hidden="false" customHeight="false" outlineLevel="0" collapsed="false">
      <c r="A376" s="4" t="s">
        <v>779</v>
      </c>
      <c r="B376" s="5" t="s">
        <v>780</v>
      </c>
      <c r="C376" s="5" t="n">
        <v>34</v>
      </c>
      <c r="D376" s="5" t="n">
        <v>15.03</v>
      </c>
      <c r="E376" s="5" t="n">
        <v>70.74</v>
      </c>
      <c r="F376" s="6" t="n">
        <v>0.382</v>
      </c>
      <c r="G376" s="7" t="n">
        <v>0</v>
      </c>
    </row>
    <row r="377" customFormat="false" ht="15" hidden="false" customHeight="false" outlineLevel="0" collapsed="false">
      <c r="A377" s="4" t="s">
        <v>781</v>
      </c>
      <c r="B377" s="5" t="s">
        <v>782</v>
      </c>
      <c r="C377" s="8" t="n">
        <v>1293</v>
      </c>
      <c r="D377" s="5" t="n">
        <v>0.59</v>
      </c>
      <c r="E377" s="5" t="n">
        <v>66.43</v>
      </c>
      <c r="F377" s="6" t="n">
        <v>0.583</v>
      </c>
      <c r="G377" s="7" t="n">
        <v>0.004</v>
      </c>
    </row>
    <row r="378" customFormat="false" ht="15" hidden="false" customHeight="false" outlineLevel="0" collapsed="false">
      <c r="A378" s="4" t="s">
        <v>783</v>
      </c>
      <c r="B378" s="5" t="s">
        <v>784</v>
      </c>
      <c r="C378" s="5" t="n">
        <v>646</v>
      </c>
      <c r="D378" s="5" t="n">
        <v>2.82</v>
      </c>
      <c r="E378" s="5" t="n">
        <v>63.98</v>
      </c>
      <c r="F378" s="6" t="n">
        <v>0.647</v>
      </c>
      <c r="G378" s="7" t="n">
        <v>0.002</v>
      </c>
    </row>
    <row r="379" customFormat="false" ht="15" hidden="false" customHeight="false" outlineLevel="0" collapsed="false">
      <c r="A379" s="4" t="s">
        <v>785</v>
      </c>
      <c r="B379" s="5" t="s">
        <v>786</v>
      </c>
      <c r="C379" s="5" t="n">
        <v>439</v>
      </c>
      <c r="D379" s="5" t="n">
        <v>5.18</v>
      </c>
      <c r="E379" s="5" t="n">
        <v>71.81</v>
      </c>
      <c r="F379" s="6" t="n">
        <v>0.597</v>
      </c>
      <c r="G379" s="7" t="n">
        <v>0.005</v>
      </c>
    </row>
    <row r="380" customFormat="false" ht="15" hidden="false" customHeight="false" outlineLevel="0" collapsed="false">
      <c r="A380" s="4" t="s">
        <v>787</v>
      </c>
      <c r="B380" s="5" t="s">
        <v>788</v>
      </c>
      <c r="C380" s="5" t="n">
        <v>95</v>
      </c>
      <c r="D380" s="5" t="n">
        <v>9.57</v>
      </c>
      <c r="E380" s="5" t="n">
        <v>74.86</v>
      </c>
      <c r="F380" s="6" t="n">
        <v>0.537</v>
      </c>
      <c r="G380" s="7" t="n">
        <v>0.011</v>
      </c>
    </row>
    <row r="381" customFormat="false" ht="15" hidden="false" customHeight="false" outlineLevel="0" collapsed="false">
      <c r="A381" s="4" t="s">
        <v>789</v>
      </c>
      <c r="B381" s="5" t="s">
        <v>790</v>
      </c>
      <c r="C381" s="5" t="n">
        <v>15</v>
      </c>
      <c r="D381" s="5" t="n">
        <v>17.07</v>
      </c>
      <c r="E381" s="5" t="n">
        <v>72.2</v>
      </c>
      <c r="F381" s="6" t="n">
        <v>0.6</v>
      </c>
      <c r="G381" s="7" t="n">
        <v>0</v>
      </c>
    </row>
    <row r="382" customFormat="false" ht="22.5" hidden="false" customHeight="false" outlineLevel="0" collapsed="false">
      <c r="A382" s="4" t="s">
        <v>791</v>
      </c>
      <c r="B382" s="5" t="s">
        <v>792</v>
      </c>
      <c r="C382" s="5" t="n">
        <v>313</v>
      </c>
      <c r="D382" s="5" t="n">
        <v>0</v>
      </c>
      <c r="E382" s="5" t="n">
        <v>61.08</v>
      </c>
      <c r="F382" s="6" t="n">
        <v>0.741</v>
      </c>
      <c r="G382" s="7" t="n">
        <v>0.048</v>
      </c>
    </row>
    <row r="383" customFormat="false" ht="22.5" hidden="false" customHeight="false" outlineLevel="0" collapsed="false">
      <c r="A383" s="4" t="s">
        <v>793</v>
      </c>
      <c r="B383" s="5" t="s">
        <v>794</v>
      </c>
      <c r="C383" s="8" t="n">
        <v>3265</v>
      </c>
      <c r="D383" s="5" t="n">
        <v>1.89</v>
      </c>
      <c r="E383" s="5" t="n">
        <v>63.72</v>
      </c>
      <c r="F383" s="6" t="n">
        <v>0.783</v>
      </c>
      <c r="G383" s="7" t="n">
        <v>0.01</v>
      </c>
    </row>
    <row r="384" customFormat="false" ht="22.5" hidden="false" customHeight="false" outlineLevel="0" collapsed="false">
      <c r="A384" s="4" t="s">
        <v>795</v>
      </c>
      <c r="B384" s="5" t="s">
        <v>796</v>
      </c>
      <c r="C384" s="5" t="n">
        <v>551</v>
      </c>
      <c r="D384" s="5" t="n">
        <v>5.71</v>
      </c>
      <c r="E384" s="5" t="n">
        <v>64.55</v>
      </c>
      <c r="F384" s="6" t="n">
        <v>0.837</v>
      </c>
      <c r="G384" s="7" t="n">
        <v>0.025</v>
      </c>
    </row>
    <row r="385" customFormat="false" ht="22.5" hidden="false" customHeight="false" outlineLevel="0" collapsed="false">
      <c r="A385" s="4" t="s">
        <v>797</v>
      </c>
      <c r="B385" s="5" t="s">
        <v>798</v>
      </c>
      <c r="C385" s="5" t="n">
        <v>696</v>
      </c>
      <c r="D385" s="5" t="n">
        <v>12.36</v>
      </c>
      <c r="E385" s="5" t="n">
        <v>64.93</v>
      </c>
      <c r="F385" s="6" t="n">
        <v>0.75</v>
      </c>
      <c r="G385" s="7" t="n">
        <v>0.101</v>
      </c>
    </row>
    <row r="386" customFormat="false" ht="22.5" hidden="false" customHeight="false" outlineLevel="0" collapsed="false">
      <c r="A386" s="4" t="s">
        <v>799</v>
      </c>
      <c r="B386" s="5" t="s">
        <v>800</v>
      </c>
      <c r="C386" s="5" t="n">
        <v>369</v>
      </c>
      <c r="D386" s="5" t="n">
        <v>21.85</v>
      </c>
      <c r="E386" s="5" t="n">
        <v>64.71</v>
      </c>
      <c r="F386" s="6" t="n">
        <v>0.797</v>
      </c>
      <c r="G386" s="7" t="n">
        <v>0.187</v>
      </c>
    </row>
    <row r="387" customFormat="false" ht="22.5" hidden="false" customHeight="false" outlineLevel="0" collapsed="false">
      <c r="A387" s="4" t="s">
        <v>801</v>
      </c>
      <c r="B387" s="5" t="s">
        <v>802</v>
      </c>
      <c r="C387" s="8" t="n">
        <v>1132</v>
      </c>
      <c r="D387" s="5" t="n">
        <v>0.48</v>
      </c>
      <c r="E387" s="5" t="n">
        <v>5.95</v>
      </c>
      <c r="F387" s="6" t="n">
        <v>0.58</v>
      </c>
      <c r="G387" s="7" t="n">
        <v>0</v>
      </c>
    </row>
    <row r="388" customFormat="false" ht="22.5" hidden="false" customHeight="false" outlineLevel="0" collapsed="false">
      <c r="A388" s="4" t="s">
        <v>803</v>
      </c>
      <c r="B388" s="5" t="s">
        <v>804</v>
      </c>
      <c r="C388" s="5" t="n">
        <v>516</v>
      </c>
      <c r="D388" s="5" t="n">
        <v>2.59</v>
      </c>
      <c r="E388" s="5" t="n">
        <v>5.09</v>
      </c>
      <c r="F388" s="6" t="n">
        <v>0.554</v>
      </c>
      <c r="G388" s="7" t="n">
        <v>0</v>
      </c>
    </row>
    <row r="389" customFormat="false" ht="22.5" hidden="false" customHeight="false" outlineLevel="0" collapsed="false">
      <c r="A389" s="4" t="s">
        <v>805</v>
      </c>
      <c r="B389" s="5" t="s">
        <v>806</v>
      </c>
      <c r="C389" s="5" t="n">
        <v>155</v>
      </c>
      <c r="D389" s="5" t="n">
        <v>5.69</v>
      </c>
      <c r="E389" s="5" t="n">
        <v>3.86</v>
      </c>
      <c r="F389" s="6" t="n">
        <v>0.535</v>
      </c>
      <c r="G389" s="7" t="n">
        <v>0</v>
      </c>
    </row>
    <row r="390" customFormat="false" ht="22.5" hidden="false" customHeight="false" outlineLevel="0" collapsed="false">
      <c r="A390" s="4" t="s">
        <v>807</v>
      </c>
      <c r="B390" s="5" t="s">
        <v>808</v>
      </c>
      <c r="C390" s="5" t="n">
        <v>126</v>
      </c>
      <c r="D390" s="5" t="n">
        <v>12.71</v>
      </c>
      <c r="E390" s="5" t="n">
        <v>2.16</v>
      </c>
      <c r="F390" s="6" t="n">
        <v>0.524</v>
      </c>
      <c r="G390" s="7" t="n">
        <v>0</v>
      </c>
    </row>
    <row r="391" customFormat="false" ht="22.5" hidden="false" customHeight="false" outlineLevel="0" collapsed="false">
      <c r="A391" s="4" t="s">
        <v>809</v>
      </c>
      <c r="B391" s="5" t="s">
        <v>810</v>
      </c>
      <c r="C391" s="5" t="n">
        <v>36</v>
      </c>
      <c r="D391" s="5" t="n">
        <v>21.75</v>
      </c>
      <c r="E391" s="5" t="n">
        <v>4.41</v>
      </c>
      <c r="F391" s="6" t="n">
        <v>0.583</v>
      </c>
      <c r="G391" s="7" t="n">
        <v>0</v>
      </c>
    </row>
    <row r="392" customFormat="false" ht="22.5" hidden="false" customHeight="false" outlineLevel="0" collapsed="false">
      <c r="A392" s="4" t="s">
        <v>811</v>
      </c>
      <c r="B392" s="5" t="s">
        <v>812</v>
      </c>
      <c r="C392" s="8" t="n">
        <v>3040</v>
      </c>
      <c r="D392" s="5" t="n">
        <v>0.45</v>
      </c>
      <c r="E392" s="5" t="n">
        <v>53.03</v>
      </c>
      <c r="F392" s="6" t="n">
        <v>0.506</v>
      </c>
      <c r="G392" s="7" t="n">
        <v>0.002</v>
      </c>
    </row>
    <row r="393" customFormat="false" ht="22.5" hidden="false" customHeight="false" outlineLevel="0" collapsed="false">
      <c r="A393" s="4" t="s">
        <v>813</v>
      </c>
      <c r="B393" s="5" t="s">
        <v>814</v>
      </c>
      <c r="C393" s="8" t="n">
        <v>1611</v>
      </c>
      <c r="D393" s="5" t="n">
        <v>2.51</v>
      </c>
      <c r="E393" s="5" t="n">
        <v>54.73</v>
      </c>
      <c r="F393" s="6" t="n">
        <v>0.54</v>
      </c>
      <c r="G393" s="7" t="n">
        <v>0.002</v>
      </c>
    </row>
    <row r="394" customFormat="false" ht="22.5" hidden="false" customHeight="false" outlineLevel="0" collapsed="false">
      <c r="A394" s="4" t="s">
        <v>815</v>
      </c>
      <c r="B394" s="5" t="s">
        <v>816</v>
      </c>
      <c r="C394" s="5" t="n">
        <v>605</v>
      </c>
      <c r="D394" s="5" t="n">
        <v>5.52</v>
      </c>
      <c r="E394" s="5" t="n">
        <v>58.65</v>
      </c>
      <c r="F394" s="6" t="n">
        <v>0.569</v>
      </c>
      <c r="G394" s="7" t="n">
        <v>0.008</v>
      </c>
    </row>
    <row r="395" customFormat="false" ht="22.5" hidden="false" customHeight="false" outlineLevel="0" collapsed="false">
      <c r="A395" s="4" t="s">
        <v>817</v>
      </c>
      <c r="B395" s="5" t="s">
        <v>818</v>
      </c>
      <c r="C395" s="5" t="n">
        <v>319</v>
      </c>
      <c r="D395" s="5" t="n">
        <v>8.97</v>
      </c>
      <c r="E395" s="5" t="n">
        <v>65.84</v>
      </c>
      <c r="F395" s="6" t="n">
        <v>0.577</v>
      </c>
      <c r="G395" s="7" t="n">
        <v>0.025</v>
      </c>
    </row>
    <row r="396" customFormat="false" ht="22.5" hidden="false" customHeight="false" outlineLevel="0" collapsed="false">
      <c r="A396" s="4" t="s">
        <v>819</v>
      </c>
      <c r="B396" s="5" t="s">
        <v>820</v>
      </c>
      <c r="C396" s="5" t="n">
        <v>389</v>
      </c>
      <c r="D396" s="5" t="n">
        <v>14.19</v>
      </c>
      <c r="E396" s="5" t="n">
        <v>71.52</v>
      </c>
      <c r="F396" s="6" t="n">
        <v>0.599</v>
      </c>
      <c r="G396" s="7" t="n">
        <v>0.062</v>
      </c>
    </row>
    <row r="397" customFormat="false" ht="33.75" hidden="false" customHeight="false" outlineLevel="0" collapsed="false">
      <c r="A397" s="4" t="s">
        <v>821</v>
      </c>
      <c r="B397" s="5" t="s">
        <v>822</v>
      </c>
      <c r="C397" s="8" t="n">
        <v>3694</v>
      </c>
      <c r="D397" s="5" t="n">
        <v>0</v>
      </c>
      <c r="E397" s="5" t="n">
        <v>6.75</v>
      </c>
      <c r="F397" s="6" t="n">
        <v>0.582</v>
      </c>
      <c r="G397" s="7" t="n">
        <v>0</v>
      </c>
    </row>
    <row r="398" customFormat="false" ht="33.75" hidden="false" customHeight="false" outlineLevel="0" collapsed="false">
      <c r="A398" s="4" t="s">
        <v>823</v>
      </c>
      <c r="B398" s="5" t="s">
        <v>824</v>
      </c>
      <c r="C398" s="8" t="n">
        <v>1454</v>
      </c>
      <c r="D398" s="5" t="n">
        <v>1.69</v>
      </c>
      <c r="E398" s="5" t="n">
        <v>6.33</v>
      </c>
      <c r="F398" s="6" t="n">
        <v>0.541</v>
      </c>
      <c r="G398" s="7" t="n">
        <v>0</v>
      </c>
    </row>
    <row r="399" customFormat="false" ht="33.75" hidden="false" customHeight="false" outlineLevel="0" collapsed="false">
      <c r="A399" s="4" t="s">
        <v>825</v>
      </c>
      <c r="B399" s="5" t="s">
        <v>826</v>
      </c>
      <c r="C399" s="5" t="n">
        <v>189</v>
      </c>
      <c r="D399" s="5" t="n">
        <v>4.5</v>
      </c>
      <c r="E399" s="5" t="n">
        <v>4.98</v>
      </c>
      <c r="F399" s="6" t="n">
        <v>0.497</v>
      </c>
      <c r="G399" s="7" t="n">
        <v>0</v>
      </c>
    </row>
    <row r="400" customFormat="false" ht="33.75" hidden="false" customHeight="false" outlineLevel="0" collapsed="false">
      <c r="A400" s="4" t="s">
        <v>827</v>
      </c>
      <c r="B400" s="5" t="s">
        <v>828</v>
      </c>
      <c r="C400" s="5" t="n">
        <v>37</v>
      </c>
      <c r="D400" s="5" t="n">
        <v>7.54</v>
      </c>
      <c r="E400" s="5" t="n">
        <v>6.48</v>
      </c>
      <c r="F400" s="6" t="n">
        <v>0.432</v>
      </c>
      <c r="G400" s="7" t="n">
        <v>0</v>
      </c>
    </row>
    <row r="401" customFormat="false" ht="33.75" hidden="false" customHeight="false" outlineLevel="0" collapsed="false">
      <c r="A401" s="4" t="s">
        <v>829</v>
      </c>
      <c r="B401" s="5" t="s">
        <v>830</v>
      </c>
      <c r="C401" s="5" t="n">
        <v>48</v>
      </c>
      <c r="D401" s="5" t="n">
        <v>9.69</v>
      </c>
      <c r="E401" s="5" t="n">
        <v>8.48</v>
      </c>
      <c r="F401" s="6" t="n">
        <v>0.521</v>
      </c>
      <c r="G401" s="7" t="n">
        <v>0</v>
      </c>
    </row>
    <row r="402" customFormat="false" ht="33.75" hidden="false" customHeight="false" outlineLevel="0" collapsed="false">
      <c r="A402" s="4" t="s">
        <v>831</v>
      </c>
      <c r="B402" s="5" t="s">
        <v>832</v>
      </c>
      <c r="C402" s="8" t="n">
        <v>3091</v>
      </c>
      <c r="D402" s="5" t="n">
        <v>0</v>
      </c>
      <c r="E402" s="5" t="n">
        <v>42.76</v>
      </c>
      <c r="F402" s="6" t="n">
        <v>0.559</v>
      </c>
      <c r="G402" s="7" t="n">
        <v>0</v>
      </c>
    </row>
    <row r="403" customFormat="false" ht="33.75" hidden="false" customHeight="false" outlineLevel="0" collapsed="false">
      <c r="A403" s="4" t="s">
        <v>833</v>
      </c>
      <c r="B403" s="5" t="s">
        <v>834</v>
      </c>
      <c r="C403" s="8" t="n">
        <v>2470</v>
      </c>
      <c r="D403" s="5" t="n">
        <v>1.7</v>
      </c>
      <c r="E403" s="5" t="n">
        <v>47.08</v>
      </c>
      <c r="F403" s="6" t="n">
        <v>0.625</v>
      </c>
      <c r="G403" s="7" t="n">
        <v>0.001</v>
      </c>
    </row>
    <row r="404" customFormat="false" ht="33.75" hidden="false" customHeight="false" outlineLevel="0" collapsed="false">
      <c r="A404" s="4" t="s">
        <v>835</v>
      </c>
      <c r="B404" s="5" t="s">
        <v>836</v>
      </c>
      <c r="C404" s="5" t="n">
        <v>425</v>
      </c>
      <c r="D404" s="5" t="n">
        <v>5.81</v>
      </c>
      <c r="E404" s="5" t="n">
        <v>55.75</v>
      </c>
      <c r="F404" s="6" t="n">
        <v>0.529</v>
      </c>
      <c r="G404" s="7" t="n">
        <v>0.002</v>
      </c>
    </row>
    <row r="405" customFormat="false" ht="33.75" hidden="false" customHeight="false" outlineLevel="0" collapsed="false">
      <c r="A405" s="4" t="s">
        <v>837</v>
      </c>
      <c r="B405" s="5" t="s">
        <v>838</v>
      </c>
      <c r="C405" s="5" t="n">
        <v>285</v>
      </c>
      <c r="D405" s="5" t="n">
        <v>10.71</v>
      </c>
      <c r="E405" s="5" t="n">
        <v>70.07</v>
      </c>
      <c r="F405" s="6" t="n">
        <v>0.519</v>
      </c>
      <c r="G405" s="7" t="n">
        <v>0.011</v>
      </c>
    </row>
    <row r="406" customFormat="false" ht="33.75" hidden="false" customHeight="false" outlineLevel="0" collapsed="false">
      <c r="A406" s="4" t="s">
        <v>839</v>
      </c>
      <c r="B406" s="5" t="s">
        <v>840</v>
      </c>
      <c r="C406" s="5" t="n">
        <v>150</v>
      </c>
      <c r="D406" s="5" t="n">
        <v>14.81</v>
      </c>
      <c r="E406" s="5" t="n">
        <v>64.39</v>
      </c>
      <c r="F406" s="6" t="n">
        <v>0.607</v>
      </c>
      <c r="G406" s="7" t="n">
        <v>0.08</v>
      </c>
    </row>
    <row r="407" customFormat="false" ht="22.5" hidden="false" customHeight="false" outlineLevel="0" collapsed="false">
      <c r="A407" s="4" t="s">
        <v>841</v>
      </c>
      <c r="B407" s="5" t="s">
        <v>842</v>
      </c>
      <c r="C407" s="5" t="n">
        <v>860</v>
      </c>
      <c r="D407" s="5" t="n">
        <v>2.7</v>
      </c>
      <c r="E407" s="5" t="n">
        <v>7.02</v>
      </c>
      <c r="F407" s="6" t="n">
        <v>0.559</v>
      </c>
      <c r="G407" s="7" t="n">
        <v>0</v>
      </c>
    </row>
    <row r="408" customFormat="false" ht="22.5" hidden="false" customHeight="false" outlineLevel="0" collapsed="false">
      <c r="A408" s="4" t="s">
        <v>843</v>
      </c>
      <c r="B408" s="5" t="s">
        <v>844</v>
      </c>
      <c r="C408" s="5" t="n">
        <v>193</v>
      </c>
      <c r="D408" s="5" t="n">
        <v>4.94</v>
      </c>
      <c r="E408" s="5" t="n">
        <v>5.65</v>
      </c>
      <c r="F408" s="6" t="n">
        <v>0.591</v>
      </c>
      <c r="G408" s="7" t="n">
        <v>0</v>
      </c>
    </row>
    <row r="409" customFormat="false" ht="22.5" hidden="false" customHeight="false" outlineLevel="0" collapsed="false">
      <c r="A409" s="4" t="s">
        <v>845</v>
      </c>
      <c r="B409" s="5" t="s">
        <v>846</v>
      </c>
      <c r="C409" s="5" t="n">
        <v>25</v>
      </c>
      <c r="D409" s="5" t="n">
        <v>6.36</v>
      </c>
      <c r="E409" s="5" t="n">
        <v>6.04</v>
      </c>
      <c r="F409" s="6" t="n">
        <v>0.64</v>
      </c>
      <c r="G409" s="7" t="n">
        <v>0</v>
      </c>
    </row>
    <row r="410" customFormat="false" ht="22.5" hidden="false" customHeight="false" outlineLevel="0" collapsed="false">
      <c r="A410" s="4" t="s">
        <v>847</v>
      </c>
      <c r="B410" s="5" t="s">
        <v>848</v>
      </c>
      <c r="C410" s="5" t="n">
        <v>24</v>
      </c>
      <c r="D410" s="5" t="n">
        <v>10.88</v>
      </c>
      <c r="E410" s="5" t="n">
        <v>8.09</v>
      </c>
      <c r="F410" s="6" t="n">
        <v>0.667</v>
      </c>
      <c r="G410" s="7" t="n">
        <v>0</v>
      </c>
    </row>
    <row r="411" customFormat="false" ht="22.5" hidden="false" customHeight="false" outlineLevel="0" collapsed="false">
      <c r="A411" s="4" t="s">
        <v>849</v>
      </c>
      <c r="B411" s="5" t="s">
        <v>850</v>
      </c>
      <c r="C411" s="8" t="n">
        <v>2138</v>
      </c>
      <c r="D411" s="5" t="n">
        <v>2.14</v>
      </c>
      <c r="E411" s="5" t="n">
        <v>36.91</v>
      </c>
      <c r="F411" s="6" t="n">
        <v>0.547</v>
      </c>
      <c r="G411" s="7" t="n">
        <v>0.001</v>
      </c>
    </row>
    <row r="412" customFormat="false" ht="22.5" hidden="false" customHeight="false" outlineLevel="0" collapsed="false">
      <c r="A412" s="4" t="s">
        <v>851</v>
      </c>
      <c r="B412" s="5" t="s">
        <v>852</v>
      </c>
      <c r="C412" s="5" t="n">
        <v>265</v>
      </c>
      <c r="D412" s="5" t="n">
        <v>4.64</v>
      </c>
      <c r="E412" s="5" t="n">
        <v>47.02</v>
      </c>
      <c r="F412" s="6" t="n">
        <v>0.517</v>
      </c>
      <c r="G412" s="7" t="n">
        <v>0.004</v>
      </c>
    </row>
    <row r="413" customFormat="false" ht="22.5" hidden="false" customHeight="false" outlineLevel="0" collapsed="false">
      <c r="A413" s="4" t="s">
        <v>853</v>
      </c>
      <c r="B413" s="5" t="s">
        <v>854</v>
      </c>
      <c r="C413" s="5" t="n">
        <v>102</v>
      </c>
      <c r="D413" s="5" t="n">
        <v>7.39</v>
      </c>
      <c r="E413" s="5" t="n">
        <v>54.01</v>
      </c>
      <c r="F413" s="6" t="n">
        <v>0.529</v>
      </c>
      <c r="G413" s="7" t="n">
        <v>0</v>
      </c>
    </row>
    <row r="414" customFormat="false" ht="22.5" hidden="false" customHeight="false" outlineLevel="0" collapsed="false">
      <c r="A414" s="4" t="s">
        <v>855</v>
      </c>
      <c r="B414" s="5" t="s">
        <v>856</v>
      </c>
      <c r="C414" s="5" t="n">
        <v>82</v>
      </c>
      <c r="D414" s="5" t="n">
        <v>12.33</v>
      </c>
      <c r="E414" s="5" t="n">
        <v>57.57</v>
      </c>
      <c r="F414" s="6" t="n">
        <v>0.463</v>
      </c>
      <c r="G414" s="7" t="n">
        <v>0.049</v>
      </c>
    </row>
    <row r="415" customFormat="false" ht="15" hidden="false" customHeight="false" outlineLevel="0" collapsed="false">
      <c r="A415" s="4" t="s">
        <v>857</v>
      </c>
      <c r="B415" s="5" t="s">
        <v>858</v>
      </c>
      <c r="C415" s="8" t="n">
        <v>1283</v>
      </c>
      <c r="D415" s="5" t="n">
        <v>0.31</v>
      </c>
      <c r="E415" s="5" t="n">
        <v>32.64</v>
      </c>
      <c r="F415" s="6" t="n">
        <v>0.547</v>
      </c>
      <c r="G415" s="7" t="n">
        <v>0</v>
      </c>
    </row>
    <row r="416" customFormat="false" ht="22.5" hidden="false" customHeight="false" outlineLevel="0" collapsed="false">
      <c r="A416" s="4" t="s">
        <v>859</v>
      </c>
      <c r="B416" s="5" t="s">
        <v>860</v>
      </c>
      <c r="C416" s="8" t="n">
        <v>1466</v>
      </c>
      <c r="D416" s="5" t="n">
        <v>0.26</v>
      </c>
      <c r="E416" s="5" t="n">
        <v>34.69</v>
      </c>
      <c r="F416" s="6" t="n">
        <v>0.55</v>
      </c>
      <c r="G416" s="7" t="n">
        <v>0.001</v>
      </c>
    </row>
    <row r="417" customFormat="false" ht="15" hidden="false" customHeight="false" outlineLevel="0" collapsed="false">
      <c r="A417" s="4" t="s">
        <v>861</v>
      </c>
      <c r="B417" s="5" t="s">
        <v>862</v>
      </c>
      <c r="C417" s="5" t="n">
        <v>612</v>
      </c>
      <c r="D417" s="5" t="n">
        <v>4.11</v>
      </c>
      <c r="E417" s="5" t="n">
        <v>49.81</v>
      </c>
      <c r="F417" s="6" t="n">
        <v>0.593</v>
      </c>
      <c r="G417" s="7" t="n">
        <v>0.002</v>
      </c>
    </row>
    <row r="418" customFormat="false" ht="15" hidden="false" customHeight="false" outlineLevel="0" collapsed="false">
      <c r="A418" s="4" t="s">
        <v>863</v>
      </c>
      <c r="B418" s="5" t="s">
        <v>864</v>
      </c>
      <c r="C418" s="8" t="n">
        <v>2956</v>
      </c>
      <c r="D418" s="5" t="n">
        <v>4.93</v>
      </c>
      <c r="E418" s="5" t="n">
        <v>56.49</v>
      </c>
      <c r="F418" s="6" t="n">
        <v>0.57</v>
      </c>
      <c r="G418" s="7" t="n">
        <v>0.008</v>
      </c>
    </row>
    <row r="419" customFormat="false" ht="15" hidden="false" customHeight="false" outlineLevel="0" collapsed="false">
      <c r="A419" s="4" t="s">
        <v>865</v>
      </c>
      <c r="B419" s="5" t="s">
        <v>866</v>
      </c>
      <c r="C419" s="8" t="n">
        <v>4752</v>
      </c>
      <c r="D419" s="5" t="n">
        <v>7.99</v>
      </c>
      <c r="E419" s="5" t="n">
        <v>59.83</v>
      </c>
      <c r="F419" s="6" t="n">
        <v>0.637</v>
      </c>
      <c r="G419" s="7" t="n">
        <v>0.002</v>
      </c>
    </row>
    <row r="420" customFormat="false" ht="15" hidden="false" customHeight="false" outlineLevel="0" collapsed="false">
      <c r="A420" s="4" t="s">
        <v>867</v>
      </c>
      <c r="B420" s="5" t="s">
        <v>868</v>
      </c>
      <c r="C420" s="8" t="n">
        <v>1603</v>
      </c>
      <c r="D420" s="5" t="n">
        <v>13.37</v>
      </c>
      <c r="E420" s="5" t="n">
        <v>59.59</v>
      </c>
      <c r="F420" s="6" t="n">
        <v>0.692</v>
      </c>
      <c r="G420" s="7" t="n">
        <v>0.029</v>
      </c>
    </row>
    <row r="421" customFormat="false" ht="15" hidden="false" customHeight="false" outlineLevel="0" collapsed="false">
      <c r="A421" s="4" t="s">
        <v>869</v>
      </c>
      <c r="B421" s="5" t="s">
        <v>870</v>
      </c>
      <c r="C421" s="8" t="n">
        <v>1287</v>
      </c>
      <c r="D421" s="5" t="n">
        <v>27.03</v>
      </c>
      <c r="E421" s="5" t="n">
        <v>59.9</v>
      </c>
      <c r="F421" s="6" t="n">
        <v>0.727</v>
      </c>
      <c r="G421" s="7" t="n">
        <v>0.136</v>
      </c>
    </row>
    <row r="422" customFormat="false" ht="22.5" hidden="false" customHeight="false" outlineLevel="0" collapsed="false">
      <c r="A422" s="4" t="s">
        <v>871</v>
      </c>
      <c r="B422" s="5" t="s">
        <v>872</v>
      </c>
      <c r="C422" s="5" t="n">
        <v>803</v>
      </c>
      <c r="D422" s="5" t="n">
        <v>2.22</v>
      </c>
      <c r="E422" s="5" t="n">
        <v>46.91</v>
      </c>
      <c r="F422" s="6" t="n">
        <v>0.685</v>
      </c>
      <c r="G422" s="7" t="n">
        <v>0.004</v>
      </c>
    </row>
    <row r="423" customFormat="false" ht="22.5" hidden="false" customHeight="false" outlineLevel="0" collapsed="false">
      <c r="A423" s="4" t="s">
        <v>873</v>
      </c>
      <c r="B423" s="5" t="s">
        <v>874</v>
      </c>
      <c r="C423" s="5" t="n">
        <v>257</v>
      </c>
      <c r="D423" s="5" t="n">
        <v>8.2</v>
      </c>
      <c r="E423" s="5" t="n">
        <v>41.07</v>
      </c>
      <c r="F423" s="6" t="n">
        <v>0.708</v>
      </c>
      <c r="G423" s="7" t="n">
        <v>0.012</v>
      </c>
    </row>
    <row r="424" customFormat="false" ht="22.5" hidden="false" customHeight="false" outlineLevel="0" collapsed="false">
      <c r="A424" s="4" t="s">
        <v>875</v>
      </c>
      <c r="B424" s="5" t="s">
        <v>876</v>
      </c>
      <c r="C424" s="5" t="n">
        <v>198</v>
      </c>
      <c r="D424" s="5" t="n">
        <v>18.2</v>
      </c>
      <c r="E424" s="5" t="n">
        <v>51.89</v>
      </c>
      <c r="F424" s="6" t="n">
        <v>0.667</v>
      </c>
      <c r="G424" s="7" t="n">
        <v>0.071</v>
      </c>
    </row>
    <row r="425" customFormat="false" ht="22.5" hidden="false" customHeight="false" outlineLevel="0" collapsed="false">
      <c r="A425" s="4" t="s">
        <v>877</v>
      </c>
      <c r="B425" s="5" t="s">
        <v>878</v>
      </c>
      <c r="C425" s="5" t="n">
        <v>226</v>
      </c>
      <c r="D425" s="5" t="n">
        <v>32.22</v>
      </c>
      <c r="E425" s="5" t="n">
        <v>58.19</v>
      </c>
      <c r="F425" s="6" t="n">
        <v>0.708</v>
      </c>
      <c r="G425" s="7" t="n">
        <v>0.137</v>
      </c>
    </row>
    <row r="426" customFormat="false" ht="15" hidden="false" customHeight="false" outlineLevel="0" collapsed="false">
      <c r="A426" s="4" t="s">
        <v>879</v>
      </c>
      <c r="B426" s="5" t="s">
        <v>880</v>
      </c>
      <c r="C426" s="8" t="n">
        <v>1828</v>
      </c>
      <c r="D426" s="5" t="n">
        <v>5.2</v>
      </c>
      <c r="E426" s="5" t="n">
        <v>46.54</v>
      </c>
      <c r="F426" s="6" t="n">
        <v>0.653</v>
      </c>
      <c r="G426" s="7" t="n">
        <v>0.001</v>
      </c>
    </row>
    <row r="427" customFormat="false" ht="15" hidden="false" customHeight="false" outlineLevel="0" collapsed="false">
      <c r="A427" s="4" t="s">
        <v>881</v>
      </c>
      <c r="B427" s="5" t="s">
        <v>882</v>
      </c>
      <c r="C427" s="8" t="n">
        <v>1701</v>
      </c>
      <c r="D427" s="5" t="n">
        <v>7.36</v>
      </c>
      <c r="E427" s="5" t="n">
        <v>54.49</v>
      </c>
      <c r="F427" s="6" t="n">
        <v>0.658</v>
      </c>
      <c r="G427" s="7" t="n">
        <v>0.001</v>
      </c>
    </row>
    <row r="428" customFormat="false" ht="15" hidden="false" customHeight="false" outlineLevel="0" collapsed="false">
      <c r="A428" s="4" t="s">
        <v>883</v>
      </c>
      <c r="B428" s="5" t="s">
        <v>884</v>
      </c>
      <c r="C428" s="5" t="n">
        <v>589</v>
      </c>
      <c r="D428" s="5" t="n">
        <v>14.16</v>
      </c>
      <c r="E428" s="5" t="n">
        <v>59.22</v>
      </c>
      <c r="F428" s="6" t="n">
        <v>0.626</v>
      </c>
      <c r="G428" s="7" t="n">
        <v>0.059</v>
      </c>
    </row>
    <row r="429" customFormat="false" ht="15" hidden="false" customHeight="false" outlineLevel="0" collapsed="false">
      <c r="A429" s="4" t="s">
        <v>885</v>
      </c>
      <c r="B429" s="5" t="s">
        <v>886</v>
      </c>
      <c r="C429" s="5" t="n">
        <v>192</v>
      </c>
      <c r="D429" s="5" t="n">
        <v>26.72</v>
      </c>
      <c r="E429" s="5" t="n">
        <v>54.48</v>
      </c>
      <c r="F429" s="6" t="n">
        <v>0.635</v>
      </c>
      <c r="G429" s="7" t="n">
        <v>0.188</v>
      </c>
    </row>
    <row r="430" customFormat="false" ht="15" hidden="false" customHeight="false" outlineLevel="0" collapsed="false">
      <c r="A430" s="4" t="s">
        <v>887</v>
      </c>
      <c r="B430" s="5" t="s">
        <v>888</v>
      </c>
      <c r="C430" s="8" t="n">
        <v>6372</v>
      </c>
      <c r="D430" s="5" t="n">
        <v>0</v>
      </c>
      <c r="E430" s="5" t="n">
        <v>53.55</v>
      </c>
      <c r="F430" s="6" t="n">
        <v>0.592</v>
      </c>
      <c r="G430" s="7" t="n">
        <v>0.003</v>
      </c>
    </row>
    <row r="431" customFormat="false" ht="15" hidden="false" customHeight="false" outlineLevel="0" collapsed="false">
      <c r="A431" s="4" t="s">
        <v>889</v>
      </c>
      <c r="B431" s="5" t="s">
        <v>890</v>
      </c>
      <c r="C431" s="8" t="n">
        <v>9192</v>
      </c>
      <c r="D431" s="5" t="n">
        <v>0.52</v>
      </c>
      <c r="E431" s="5" t="n">
        <v>4</v>
      </c>
      <c r="F431" s="6" t="n">
        <v>0.637</v>
      </c>
      <c r="G431" s="7" t="n">
        <v>0</v>
      </c>
    </row>
    <row r="432" customFormat="false" ht="15" hidden="false" customHeight="false" outlineLevel="0" collapsed="false">
      <c r="A432" s="4" t="s">
        <v>891</v>
      </c>
      <c r="B432" s="5" t="s">
        <v>892</v>
      </c>
      <c r="C432" s="8" t="n">
        <v>5081</v>
      </c>
      <c r="D432" s="5" t="n">
        <v>2.63</v>
      </c>
      <c r="E432" s="5" t="n">
        <v>3.81</v>
      </c>
      <c r="F432" s="6" t="n">
        <v>0.6</v>
      </c>
      <c r="G432" s="7" t="n">
        <v>0</v>
      </c>
    </row>
    <row r="433" customFormat="false" ht="15" hidden="false" customHeight="false" outlineLevel="0" collapsed="false">
      <c r="A433" s="4" t="s">
        <v>893</v>
      </c>
      <c r="B433" s="5" t="s">
        <v>894</v>
      </c>
      <c r="C433" s="8" t="n">
        <v>1780</v>
      </c>
      <c r="D433" s="5" t="n">
        <v>4.2</v>
      </c>
      <c r="E433" s="5" t="n">
        <v>3.39</v>
      </c>
      <c r="F433" s="6" t="n">
        <v>0.596</v>
      </c>
      <c r="G433" s="7" t="n">
        <v>0</v>
      </c>
    </row>
    <row r="434" customFormat="false" ht="15" hidden="false" customHeight="false" outlineLevel="0" collapsed="false">
      <c r="A434" s="4" t="s">
        <v>895</v>
      </c>
      <c r="B434" s="5" t="s">
        <v>896</v>
      </c>
      <c r="C434" s="8" t="n">
        <v>1025</v>
      </c>
      <c r="D434" s="5" t="n">
        <v>6.69</v>
      </c>
      <c r="E434" s="5" t="n">
        <v>3.68</v>
      </c>
      <c r="F434" s="6" t="n">
        <v>0.596</v>
      </c>
      <c r="G434" s="7" t="n">
        <v>0</v>
      </c>
    </row>
    <row r="435" customFormat="false" ht="15" hidden="false" customHeight="false" outlineLevel="0" collapsed="false">
      <c r="A435" s="4" t="s">
        <v>897</v>
      </c>
      <c r="B435" s="5" t="s">
        <v>898</v>
      </c>
      <c r="C435" s="5" t="n">
        <v>100</v>
      </c>
      <c r="D435" s="5" t="n">
        <v>15.55</v>
      </c>
      <c r="E435" s="5" t="n">
        <v>4.19</v>
      </c>
      <c r="F435" s="6" t="n">
        <v>0.57</v>
      </c>
      <c r="G435" s="7" t="n">
        <v>0.02</v>
      </c>
    </row>
    <row r="436" customFormat="false" ht="15" hidden="false" customHeight="false" outlineLevel="0" collapsed="false">
      <c r="A436" s="4" t="s">
        <v>899</v>
      </c>
      <c r="B436" s="5" t="s">
        <v>900</v>
      </c>
      <c r="C436" s="8" t="n">
        <v>5017</v>
      </c>
      <c r="D436" s="5" t="n">
        <v>0.52</v>
      </c>
      <c r="E436" s="5" t="n">
        <v>53.95</v>
      </c>
      <c r="F436" s="6" t="n">
        <v>0.408</v>
      </c>
      <c r="G436" s="7" t="n">
        <v>0</v>
      </c>
    </row>
    <row r="437" customFormat="false" ht="15" hidden="false" customHeight="false" outlineLevel="0" collapsed="false">
      <c r="A437" s="4" t="s">
        <v>901</v>
      </c>
      <c r="B437" s="5" t="s">
        <v>902</v>
      </c>
      <c r="C437" s="8" t="n">
        <v>2198</v>
      </c>
      <c r="D437" s="5" t="n">
        <v>3.24</v>
      </c>
      <c r="E437" s="5" t="n">
        <v>51.93</v>
      </c>
      <c r="F437" s="6" t="n">
        <v>0.438</v>
      </c>
      <c r="G437" s="7" t="n">
        <v>0.005</v>
      </c>
    </row>
    <row r="438" customFormat="false" ht="15" hidden="false" customHeight="false" outlineLevel="0" collapsed="false">
      <c r="A438" s="4" t="s">
        <v>903</v>
      </c>
      <c r="B438" s="5" t="s">
        <v>904</v>
      </c>
      <c r="C438" s="8" t="n">
        <v>2194</v>
      </c>
      <c r="D438" s="5" t="n">
        <v>5.75</v>
      </c>
      <c r="E438" s="5" t="n">
        <v>56.85</v>
      </c>
      <c r="F438" s="6" t="n">
        <v>0.399</v>
      </c>
      <c r="G438" s="7" t="n">
        <v>0.005</v>
      </c>
    </row>
    <row r="439" customFormat="false" ht="15" hidden="false" customHeight="false" outlineLevel="0" collapsed="false">
      <c r="A439" s="4" t="s">
        <v>905</v>
      </c>
      <c r="B439" s="5" t="s">
        <v>906</v>
      </c>
      <c r="C439" s="8" t="n">
        <v>2838</v>
      </c>
      <c r="D439" s="5" t="n">
        <v>9.12</v>
      </c>
      <c r="E439" s="5" t="n">
        <v>73.83</v>
      </c>
      <c r="F439" s="6" t="n">
        <v>0.383</v>
      </c>
      <c r="G439" s="7" t="n">
        <v>0.016</v>
      </c>
    </row>
    <row r="440" customFormat="false" ht="15" hidden="false" customHeight="false" outlineLevel="0" collapsed="false">
      <c r="A440" s="4" t="s">
        <v>907</v>
      </c>
      <c r="B440" s="5" t="s">
        <v>908</v>
      </c>
      <c r="C440" s="5" t="n">
        <v>279</v>
      </c>
      <c r="D440" s="5" t="n">
        <v>16.13</v>
      </c>
      <c r="E440" s="5" t="n">
        <v>63.35</v>
      </c>
      <c r="F440" s="6" t="n">
        <v>0.484</v>
      </c>
      <c r="G440" s="7" t="n">
        <v>0.061</v>
      </c>
    </row>
    <row r="441" customFormat="false" ht="22.5" hidden="false" customHeight="false" outlineLevel="0" collapsed="false">
      <c r="A441" s="4" t="s">
        <v>909</v>
      </c>
      <c r="B441" s="5" t="s">
        <v>910</v>
      </c>
      <c r="C441" s="8" t="n">
        <v>2448</v>
      </c>
      <c r="D441" s="5" t="n">
        <v>1.62</v>
      </c>
      <c r="E441" s="5" t="n">
        <v>3.75</v>
      </c>
      <c r="F441" s="6" t="n">
        <v>0.532</v>
      </c>
      <c r="G441" s="7" t="n">
        <v>0</v>
      </c>
    </row>
    <row r="442" customFormat="false" ht="22.5" hidden="false" customHeight="false" outlineLevel="0" collapsed="false">
      <c r="A442" s="4" t="s">
        <v>911</v>
      </c>
      <c r="B442" s="5" t="s">
        <v>912</v>
      </c>
      <c r="C442" s="5" t="n">
        <v>964</v>
      </c>
      <c r="D442" s="5" t="n">
        <v>4.93</v>
      </c>
      <c r="E442" s="5" t="n">
        <v>4.07</v>
      </c>
      <c r="F442" s="6" t="n">
        <v>0.546</v>
      </c>
      <c r="G442" s="7" t="n">
        <v>0</v>
      </c>
    </row>
    <row r="443" customFormat="false" ht="22.5" hidden="false" customHeight="false" outlineLevel="0" collapsed="false">
      <c r="A443" s="4" t="s">
        <v>913</v>
      </c>
      <c r="B443" s="5" t="s">
        <v>914</v>
      </c>
      <c r="C443" s="5" t="n">
        <v>789</v>
      </c>
      <c r="D443" s="5" t="n">
        <v>8.57</v>
      </c>
      <c r="E443" s="5" t="n">
        <v>4.07</v>
      </c>
      <c r="F443" s="6" t="n">
        <v>0.544</v>
      </c>
      <c r="G443" s="7" t="n">
        <v>0.004</v>
      </c>
    </row>
    <row r="444" customFormat="false" ht="22.5" hidden="false" customHeight="false" outlineLevel="0" collapsed="false">
      <c r="A444" s="4" t="s">
        <v>915</v>
      </c>
      <c r="B444" s="5" t="s">
        <v>916</v>
      </c>
      <c r="C444" s="5" t="n">
        <v>137</v>
      </c>
      <c r="D444" s="5" t="n">
        <v>15.82</v>
      </c>
      <c r="E444" s="5" t="n">
        <v>5.73</v>
      </c>
      <c r="F444" s="6" t="n">
        <v>0.555</v>
      </c>
      <c r="G444" s="7" t="n">
        <v>0.044</v>
      </c>
    </row>
    <row r="445" customFormat="false" ht="22.5" hidden="false" customHeight="false" outlineLevel="0" collapsed="false">
      <c r="A445" s="4" t="s">
        <v>917</v>
      </c>
      <c r="B445" s="5" t="s">
        <v>918</v>
      </c>
      <c r="C445" s="8" t="n">
        <v>9137</v>
      </c>
      <c r="D445" s="5" t="n">
        <v>0.7</v>
      </c>
      <c r="E445" s="5" t="n">
        <v>71.84</v>
      </c>
      <c r="F445" s="6" t="n">
        <v>0.518</v>
      </c>
      <c r="G445" s="7" t="n">
        <v>0</v>
      </c>
    </row>
    <row r="446" customFormat="false" ht="22.5" hidden="false" customHeight="false" outlineLevel="0" collapsed="false">
      <c r="A446" s="4" t="s">
        <v>919</v>
      </c>
      <c r="B446" s="5" t="s">
        <v>920</v>
      </c>
      <c r="C446" s="8" t="n">
        <v>4670</v>
      </c>
      <c r="D446" s="5" t="n">
        <v>3.2</v>
      </c>
      <c r="E446" s="5" t="n">
        <v>66.59</v>
      </c>
      <c r="F446" s="6" t="n">
        <v>0.536</v>
      </c>
      <c r="G446" s="7" t="n">
        <v>0.075</v>
      </c>
    </row>
    <row r="447" customFormat="false" ht="22.5" hidden="false" customHeight="false" outlineLevel="0" collapsed="false">
      <c r="A447" s="4" t="s">
        <v>921</v>
      </c>
      <c r="B447" s="5" t="s">
        <v>922</v>
      </c>
      <c r="C447" s="8" t="n">
        <v>9241</v>
      </c>
      <c r="D447" s="5" t="n">
        <v>6.84</v>
      </c>
      <c r="E447" s="5" t="n">
        <v>70.43</v>
      </c>
      <c r="F447" s="6" t="n">
        <v>0.543</v>
      </c>
      <c r="G447" s="7" t="n">
        <v>0.035</v>
      </c>
    </row>
    <row r="448" customFormat="false" ht="22.5" hidden="false" customHeight="false" outlineLevel="0" collapsed="false">
      <c r="A448" s="4" t="s">
        <v>923</v>
      </c>
      <c r="B448" s="5" t="s">
        <v>924</v>
      </c>
      <c r="C448" s="8" t="n">
        <v>11087</v>
      </c>
      <c r="D448" s="5" t="n">
        <v>11.14</v>
      </c>
      <c r="E448" s="5" t="n">
        <v>76.73</v>
      </c>
      <c r="F448" s="6" t="n">
        <v>0.525</v>
      </c>
      <c r="G448" s="7" t="n">
        <v>0.077</v>
      </c>
    </row>
    <row r="449" customFormat="false" ht="22.5" hidden="false" customHeight="false" outlineLevel="0" collapsed="false">
      <c r="A449" s="4" t="s">
        <v>925</v>
      </c>
      <c r="B449" s="5" t="s">
        <v>926</v>
      </c>
      <c r="C449" s="8" t="n">
        <v>3074</v>
      </c>
      <c r="D449" s="5" t="n">
        <v>17.44</v>
      </c>
      <c r="E449" s="5" t="n">
        <v>71.85</v>
      </c>
      <c r="F449" s="6" t="n">
        <v>0.601</v>
      </c>
      <c r="G449" s="7" t="n">
        <v>0.193</v>
      </c>
    </row>
    <row r="450" customFormat="false" ht="22.5" hidden="false" customHeight="false" outlineLevel="0" collapsed="false">
      <c r="A450" s="4" t="s">
        <v>927</v>
      </c>
      <c r="B450" s="5" t="s">
        <v>928</v>
      </c>
      <c r="C450" s="5" t="n">
        <v>204</v>
      </c>
      <c r="D450" s="5" t="n">
        <v>0.4</v>
      </c>
      <c r="E450" s="5" t="n">
        <v>6.18</v>
      </c>
      <c r="F450" s="6" t="n">
        <v>0.451</v>
      </c>
      <c r="G450" s="7" t="n">
        <v>0</v>
      </c>
    </row>
    <row r="451" customFormat="false" ht="22.5" hidden="false" customHeight="false" outlineLevel="0" collapsed="false">
      <c r="A451" s="4" t="s">
        <v>929</v>
      </c>
      <c r="B451" s="5" t="s">
        <v>930</v>
      </c>
      <c r="C451" s="5" t="n">
        <v>171</v>
      </c>
      <c r="D451" s="5" t="n">
        <v>3.27</v>
      </c>
      <c r="E451" s="5" t="n">
        <v>4.09</v>
      </c>
      <c r="F451" s="6" t="n">
        <v>0.503</v>
      </c>
      <c r="G451" s="7" t="n">
        <v>0.006</v>
      </c>
    </row>
    <row r="452" customFormat="false" ht="22.5" hidden="false" customHeight="false" outlineLevel="0" collapsed="false">
      <c r="A452" s="4" t="s">
        <v>931</v>
      </c>
      <c r="B452" s="5" t="s">
        <v>932</v>
      </c>
      <c r="C452" s="5" t="n">
        <v>365</v>
      </c>
      <c r="D452" s="5" t="n">
        <v>7.81</v>
      </c>
      <c r="E452" s="5" t="n">
        <v>5.89</v>
      </c>
      <c r="F452" s="6" t="n">
        <v>0.54</v>
      </c>
      <c r="G452" s="7" t="n">
        <v>0.011</v>
      </c>
    </row>
    <row r="453" customFormat="false" ht="22.5" hidden="false" customHeight="false" outlineLevel="0" collapsed="false">
      <c r="A453" s="4" t="s">
        <v>933</v>
      </c>
      <c r="B453" s="5" t="s">
        <v>934</v>
      </c>
      <c r="C453" s="5" t="n">
        <v>324</v>
      </c>
      <c r="D453" s="5" t="n">
        <v>12.91</v>
      </c>
      <c r="E453" s="5" t="n">
        <v>5.05</v>
      </c>
      <c r="F453" s="6" t="n">
        <v>0.457</v>
      </c>
      <c r="G453" s="7" t="n">
        <v>0.022</v>
      </c>
    </row>
    <row r="454" customFormat="false" ht="22.5" hidden="false" customHeight="false" outlineLevel="0" collapsed="false">
      <c r="A454" s="4" t="s">
        <v>935</v>
      </c>
      <c r="B454" s="5" t="s">
        <v>936</v>
      </c>
      <c r="C454" s="5" t="n">
        <v>127</v>
      </c>
      <c r="D454" s="5" t="n">
        <v>19.43</v>
      </c>
      <c r="E454" s="5" t="n">
        <v>7.6</v>
      </c>
      <c r="F454" s="6" t="n">
        <v>0.504</v>
      </c>
      <c r="G454" s="7" t="n">
        <v>0.055</v>
      </c>
    </row>
    <row r="455" customFormat="false" ht="22.5" hidden="false" customHeight="false" outlineLevel="0" collapsed="false">
      <c r="A455" s="4" t="s">
        <v>937</v>
      </c>
      <c r="B455" s="5" t="s">
        <v>938</v>
      </c>
      <c r="C455" s="8" t="n">
        <v>1657</v>
      </c>
      <c r="D455" s="5" t="n">
        <v>0.65</v>
      </c>
      <c r="E455" s="5" t="n">
        <v>69.88</v>
      </c>
      <c r="F455" s="6" t="n">
        <v>0.541</v>
      </c>
      <c r="G455" s="7" t="n">
        <v>0</v>
      </c>
    </row>
    <row r="456" customFormat="false" ht="22.5" hidden="false" customHeight="false" outlineLevel="0" collapsed="false">
      <c r="A456" s="4" t="s">
        <v>939</v>
      </c>
      <c r="B456" s="5" t="s">
        <v>940</v>
      </c>
      <c r="C456" s="8" t="n">
        <v>1524</v>
      </c>
      <c r="D456" s="5" t="n">
        <v>3.58</v>
      </c>
      <c r="E456" s="5" t="n">
        <v>66.83</v>
      </c>
      <c r="F456" s="6" t="n">
        <v>0.579</v>
      </c>
      <c r="G456" s="7" t="n">
        <v>0.143</v>
      </c>
    </row>
    <row r="457" customFormat="false" ht="22.5" hidden="false" customHeight="false" outlineLevel="0" collapsed="false">
      <c r="A457" s="4" t="s">
        <v>941</v>
      </c>
      <c r="B457" s="5" t="s">
        <v>942</v>
      </c>
      <c r="C457" s="8" t="n">
        <v>3165</v>
      </c>
      <c r="D457" s="5" t="n">
        <v>8</v>
      </c>
      <c r="E457" s="5" t="n">
        <v>65.67</v>
      </c>
      <c r="F457" s="6" t="n">
        <v>0.598</v>
      </c>
      <c r="G457" s="7" t="n">
        <v>0.099</v>
      </c>
    </row>
    <row r="458" customFormat="false" ht="22.5" hidden="false" customHeight="false" outlineLevel="0" collapsed="false">
      <c r="A458" s="4" t="s">
        <v>943</v>
      </c>
      <c r="B458" s="5" t="s">
        <v>944</v>
      </c>
      <c r="C458" s="8" t="n">
        <v>5969</v>
      </c>
      <c r="D458" s="5" t="n">
        <v>13.17</v>
      </c>
      <c r="E458" s="5" t="n">
        <v>74.37</v>
      </c>
      <c r="F458" s="6" t="n">
        <v>0.585</v>
      </c>
      <c r="G458" s="7" t="n">
        <v>0.146</v>
      </c>
    </row>
    <row r="459" customFormat="false" ht="22.5" hidden="false" customHeight="false" outlineLevel="0" collapsed="false">
      <c r="A459" s="4" t="s">
        <v>945</v>
      </c>
      <c r="B459" s="5" t="s">
        <v>946</v>
      </c>
      <c r="C459" s="8" t="n">
        <v>2521</v>
      </c>
      <c r="D459" s="5" t="n">
        <v>20.48</v>
      </c>
      <c r="E459" s="5" t="n">
        <v>69.83</v>
      </c>
      <c r="F459" s="6" t="n">
        <v>0.64</v>
      </c>
      <c r="G459" s="7" t="n">
        <v>0.229</v>
      </c>
    </row>
    <row r="460" customFormat="false" ht="15" hidden="false" customHeight="false" outlineLevel="0" collapsed="false">
      <c r="A460" s="4" t="s">
        <v>947</v>
      </c>
      <c r="B460" s="5" t="s">
        <v>948</v>
      </c>
      <c r="C460" s="8" t="n">
        <v>2210</v>
      </c>
      <c r="D460" s="5" t="n">
        <v>0</v>
      </c>
      <c r="E460" s="5" t="n">
        <v>60.07</v>
      </c>
      <c r="F460" s="6" t="n">
        <v>0.544</v>
      </c>
      <c r="G460" s="7" t="n">
        <v>0</v>
      </c>
    </row>
    <row r="461" customFormat="false" ht="15" hidden="false" customHeight="false" outlineLevel="0" collapsed="false">
      <c r="A461" s="4" t="s">
        <v>949</v>
      </c>
      <c r="B461" s="5" t="s">
        <v>950</v>
      </c>
      <c r="C461" s="8" t="n">
        <v>1967</v>
      </c>
      <c r="D461" s="5" t="n">
        <v>1.61</v>
      </c>
      <c r="E461" s="5" t="n">
        <v>60.52</v>
      </c>
      <c r="F461" s="6" t="n">
        <v>0.564</v>
      </c>
      <c r="G461" s="7" t="n">
        <v>0.008</v>
      </c>
    </row>
    <row r="462" customFormat="false" ht="15" hidden="false" customHeight="false" outlineLevel="0" collapsed="false">
      <c r="A462" s="4" t="s">
        <v>951</v>
      </c>
      <c r="B462" s="5" t="s">
        <v>952</v>
      </c>
      <c r="C462" s="8" t="n">
        <v>1230</v>
      </c>
      <c r="D462" s="5" t="n">
        <v>6.72</v>
      </c>
      <c r="E462" s="5" t="n">
        <v>61.85</v>
      </c>
      <c r="F462" s="6" t="n">
        <v>0.515</v>
      </c>
      <c r="G462" s="7" t="n">
        <v>0.018</v>
      </c>
    </row>
    <row r="463" customFormat="false" ht="15" hidden="false" customHeight="false" outlineLevel="0" collapsed="false">
      <c r="A463" s="4" t="s">
        <v>953</v>
      </c>
      <c r="B463" s="5" t="s">
        <v>954</v>
      </c>
      <c r="C463" s="5" t="n">
        <v>784</v>
      </c>
      <c r="D463" s="5" t="n">
        <v>11.61</v>
      </c>
      <c r="E463" s="5" t="n">
        <v>65.91</v>
      </c>
      <c r="F463" s="6" t="n">
        <v>0.466</v>
      </c>
      <c r="G463" s="7" t="n">
        <v>0.047</v>
      </c>
    </row>
    <row r="464" customFormat="false" ht="15" hidden="false" customHeight="false" outlineLevel="0" collapsed="false">
      <c r="A464" s="4" t="s">
        <v>955</v>
      </c>
      <c r="B464" s="5" t="s">
        <v>956</v>
      </c>
      <c r="C464" s="5" t="n">
        <v>374</v>
      </c>
      <c r="D464" s="5" t="n">
        <v>18.25</v>
      </c>
      <c r="E464" s="5" t="n">
        <v>57.6</v>
      </c>
      <c r="F464" s="6" t="n">
        <v>0.489</v>
      </c>
      <c r="G464" s="7" t="n">
        <v>0.078</v>
      </c>
    </row>
    <row r="465" customFormat="false" ht="15" hidden="false" customHeight="false" outlineLevel="0" collapsed="false">
      <c r="A465" s="4" t="s">
        <v>957</v>
      </c>
      <c r="B465" s="5" t="s">
        <v>958</v>
      </c>
      <c r="C465" s="8" t="n">
        <v>3923</v>
      </c>
      <c r="D465" s="5" t="n">
        <v>0.44</v>
      </c>
      <c r="E465" s="5" t="n">
        <v>65.97</v>
      </c>
      <c r="F465" s="6" t="n">
        <v>0.619</v>
      </c>
      <c r="G465" s="7" t="n">
        <v>0</v>
      </c>
    </row>
    <row r="466" customFormat="false" ht="15" hidden="false" customHeight="false" outlineLevel="0" collapsed="false">
      <c r="A466" s="4" t="s">
        <v>959</v>
      </c>
      <c r="B466" s="5" t="s">
        <v>960</v>
      </c>
      <c r="C466" s="8" t="n">
        <v>2738</v>
      </c>
      <c r="D466" s="5" t="n">
        <v>2.54</v>
      </c>
      <c r="E466" s="5" t="n">
        <v>64.88</v>
      </c>
      <c r="F466" s="6" t="n">
        <v>0.634</v>
      </c>
      <c r="G466" s="7" t="n">
        <v>0.031</v>
      </c>
    </row>
    <row r="467" customFormat="false" ht="15" hidden="false" customHeight="false" outlineLevel="0" collapsed="false">
      <c r="A467" s="4" t="s">
        <v>961</v>
      </c>
      <c r="B467" s="5" t="s">
        <v>962</v>
      </c>
      <c r="C467" s="8" t="n">
        <v>2188</v>
      </c>
      <c r="D467" s="5" t="n">
        <v>7.12</v>
      </c>
      <c r="E467" s="5" t="n">
        <v>65.6</v>
      </c>
      <c r="F467" s="6" t="n">
        <v>0.646</v>
      </c>
      <c r="G467" s="7" t="n">
        <v>0.076</v>
      </c>
    </row>
    <row r="468" customFormat="false" ht="15" hidden="false" customHeight="false" outlineLevel="0" collapsed="false">
      <c r="A468" s="4" t="s">
        <v>963</v>
      </c>
      <c r="B468" s="5" t="s">
        <v>964</v>
      </c>
      <c r="C468" s="8" t="n">
        <v>3393</v>
      </c>
      <c r="D468" s="5" t="n">
        <v>14.1</v>
      </c>
      <c r="E468" s="5" t="n">
        <v>67.74</v>
      </c>
      <c r="F468" s="6" t="n">
        <v>0.66</v>
      </c>
      <c r="G468" s="7" t="n">
        <v>0.25</v>
      </c>
    </row>
    <row r="469" customFormat="false" ht="15" hidden="false" customHeight="false" outlineLevel="0" collapsed="false">
      <c r="A469" s="4" t="s">
        <v>965</v>
      </c>
      <c r="B469" s="5" t="s">
        <v>966</v>
      </c>
      <c r="C469" s="8" t="n">
        <v>1172</v>
      </c>
      <c r="D469" s="5" t="n">
        <v>23.97</v>
      </c>
      <c r="E469" s="5" t="n">
        <v>65.78</v>
      </c>
      <c r="F469" s="6" t="n">
        <v>0.719</v>
      </c>
      <c r="G469" s="7" t="n">
        <v>0.447</v>
      </c>
    </row>
    <row r="470" customFormat="false" ht="15" hidden="false" customHeight="false" outlineLevel="0" collapsed="false">
      <c r="A470" s="4" t="s">
        <v>967</v>
      </c>
      <c r="B470" s="5" t="s">
        <v>968</v>
      </c>
      <c r="C470" s="8" t="n">
        <v>2922</v>
      </c>
      <c r="D470" s="5" t="n">
        <v>1.12</v>
      </c>
      <c r="E470" s="5" t="n">
        <v>62.17</v>
      </c>
      <c r="F470" s="6" t="n">
        <v>0.494</v>
      </c>
      <c r="G470" s="7" t="n">
        <v>0.012</v>
      </c>
    </row>
    <row r="471" customFormat="false" ht="15" hidden="false" customHeight="false" outlineLevel="0" collapsed="false">
      <c r="A471" s="4" t="s">
        <v>969</v>
      </c>
      <c r="B471" s="5" t="s">
        <v>970</v>
      </c>
      <c r="C471" s="8" t="n">
        <v>1344</v>
      </c>
      <c r="D471" s="5" t="n">
        <v>4.82</v>
      </c>
      <c r="E471" s="5" t="n">
        <v>58.1</v>
      </c>
      <c r="F471" s="6" t="n">
        <v>0.548</v>
      </c>
      <c r="G471" s="7" t="n">
        <v>0</v>
      </c>
    </row>
    <row r="472" customFormat="false" ht="15" hidden="false" customHeight="false" outlineLevel="0" collapsed="false">
      <c r="A472" s="4" t="s">
        <v>971</v>
      </c>
      <c r="B472" s="5" t="s">
        <v>972</v>
      </c>
      <c r="C472" s="8" t="n">
        <v>2426</v>
      </c>
      <c r="D472" s="5" t="n">
        <v>6.41</v>
      </c>
      <c r="E472" s="5" t="n">
        <v>64.7</v>
      </c>
      <c r="F472" s="6" t="n">
        <v>0.475</v>
      </c>
      <c r="G472" s="7" t="n">
        <v>0.016</v>
      </c>
    </row>
    <row r="473" customFormat="false" ht="15" hidden="false" customHeight="false" outlineLevel="0" collapsed="false">
      <c r="A473" s="4" t="s">
        <v>973</v>
      </c>
      <c r="B473" s="5" t="s">
        <v>974</v>
      </c>
      <c r="C473" s="8" t="n">
        <v>2797</v>
      </c>
      <c r="D473" s="5" t="n">
        <v>11.14</v>
      </c>
      <c r="E473" s="5" t="n">
        <v>76.61</v>
      </c>
      <c r="F473" s="6" t="n">
        <v>0.387</v>
      </c>
      <c r="G473" s="7" t="n">
        <v>0.05</v>
      </c>
    </row>
    <row r="474" customFormat="false" ht="15" hidden="false" customHeight="false" outlineLevel="0" collapsed="false">
      <c r="A474" s="4" t="s">
        <v>975</v>
      </c>
      <c r="B474" s="5" t="s">
        <v>976</v>
      </c>
      <c r="C474" s="5" t="n">
        <v>725</v>
      </c>
      <c r="D474" s="5" t="n">
        <v>17.2</v>
      </c>
      <c r="E474" s="5" t="n">
        <v>70.73</v>
      </c>
      <c r="F474" s="6" t="n">
        <v>0.497</v>
      </c>
      <c r="G474" s="7" t="n">
        <v>0.145</v>
      </c>
    </row>
    <row r="475" customFormat="false" ht="15" hidden="false" customHeight="false" outlineLevel="0" collapsed="false">
      <c r="A475" s="4" t="s">
        <v>977</v>
      </c>
      <c r="B475" s="5" t="s">
        <v>978</v>
      </c>
      <c r="C475" s="8" t="n">
        <v>15419</v>
      </c>
      <c r="D475" s="5" t="n">
        <v>0.94</v>
      </c>
      <c r="E475" s="5" t="n">
        <v>55.76</v>
      </c>
      <c r="F475" s="6" t="n">
        <v>0.523</v>
      </c>
      <c r="G475" s="7" t="n">
        <v>0.003</v>
      </c>
    </row>
    <row r="476" customFormat="false" ht="15" hidden="false" customHeight="false" outlineLevel="0" collapsed="false">
      <c r="A476" s="4" t="s">
        <v>979</v>
      </c>
      <c r="B476" s="5" t="s">
        <v>980</v>
      </c>
      <c r="C476" s="8" t="n">
        <v>1732</v>
      </c>
      <c r="D476" s="5" t="n">
        <v>5.68</v>
      </c>
      <c r="E476" s="5" t="n">
        <v>67.32</v>
      </c>
      <c r="F476" s="6" t="n">
        <v>0.526</v>
      </c>
      <c r="G476" s="7" t="n">
        <v>0.024</v>
      </c>
    </row>
    <row r="477" customFormat="false" ht="15" hidden="false" customHeight="false" outlineLevel="0" collapsed="false">
      <c r="A477" s="4" t="s">
        <v>981</v>
      </c>
      <c r="B477" s="5" t="s">
        <v>982</v>
      </c>
      <c r="C477" s="5" t="n">
        <v>609</v>
      </c>
      <c r="D477" s="5" t="n">
        <v>8.86</v>
      </c>
      <c r="E477" s="5" t="n">
        <v>67.64</v>
      </c>
      <c r="F477" s="6" t="n">
        <v>0.665</v>
      </c>
      <c r="G477" s="7" t="n">
        <v>0.033</v>
      </c>
    </row>
    <row r="478" customFormat="false" ht="15" hidden="false" customHeight="false" outlineLevel="0" collapsed="false">
      <c r="A478" s="4" t="s">
        <v>983</v>
      </c>
      <c r="B478" s="5" t="s">
        <v>984</v>
      </c>
      <c r="C478" s="5" t="n">
        <v>127</v>
      </c>
      <c r="D478" s="5" t="n">
        <v>15</v>
      </c>
      <c r="E478" s="5" t="n">
        <v>53.23</v>
      </c>
      <c r="F478" s="6" t="n">
        <v>0.669</v>
      </c>
      <c r="G478" s="7" t="n">
        <v>0.071</v>
      </c>
    </row>
    <row r="479" customFormat="false" ht="15" hidden="false" customHeight="false" outlineLevel="0" collapsed="false">
      <c r="A479" s="4" t="s">
        <v>985</v>
      </c>
      <c r="B479" s="5" t="s">
        <v>986</v>
      </c>
      <c r="C479" s="8" t="n">
        <v>1269</v>
      </c>
      <c r="D479" s="5" t="n">
        <v>0.63</v>
      </c>
      <c r="E479" s="5" t="n">
        <v>38.57</v>
      </c>
      <c r="F479" s="6" t="n">
        <v>0.78</v>
      </c>
      <c r="G479" s="7" t="n">
        <v>0</v>
      </c>
    </row>
    <row r="480" customFormat="false" ht="15" hidden="false" customHeight="false" outlineLevel="0" collapsed="false">
      <c r="A480" s="4" t="s">
        <v>987</v>
      </c>
      <c r="B480" s="5" t="s">
        <v>988</v>
      </c>
      <c r="C480" s="8" t="n">
        <v>1840</v>
      </c>
      <c r="D480" s="5" t="n">
        <v>3.56</v>
      </c>
      <c r="E480" s="5" t="n">
        <v>36.71</v>
      </c>
      <c r="F480" s="6" t="n">
        <v>0.801</v>
      </c>
      <c r="G480" s="7" t="n">
        <v>0.003</v>
      </c>
    </row>
    <row r="481" customFormat="false" ht="15" hidden="false" customHeight="false" outlineLevel="0" collapsed="false">
      <c r="A481" s="4" t="s">
        <v>989</v>
      </c>
      <c r="B481" s="5" t="s">
        <v>990</v>
      </c>
      <c r="C481" s="8" t="n">
        <v>1073</v>
      </c>
      <c r="D481" s="5" t="n">
        <v>5.4</v>
      </c>
      <c r="E481" s="5" t="n">
        <v>49.69</v>
      </c>
      <c r="F481" s="6" t="n">
        <v>0.733</v>
      </c>
      <c r="G481" s="7" t="n">
        <v>0.006</v>
      </c>
    </row>
    <row r="482" customFormat="false" ht="15" hidden="false" customHeight="false" outlineLevel="0" collapsed="false">
      <c r="A482" s="4" t="s">
        <v>991</v>
      </c>
      <c r="B482" s="5" t="s">
        <v>992</v>
      </c>
      <c r="C482" s="5" t="n">
        <v>872</v>
      </c>
      <c r="D482" s="5" t="n">
        <v>9.93</v>
      </c>
      <c r="E482" s="5" t="n">
        <v>67.14</v>
      </c>
      <c r="F482" s="6" t="n">
        <v>0.665</v>
      </c>
      <c r="G482" s="7" t="n">
        <v>0.022</v>
      </c>
    </row>
    <row r="483" customFormat="false" ht="15" hidden="false" customHeight="false" outlineLevel="0" collapsed="false">
      <c r="A483" s="4" t="s">
        <v>993</v>
      </c>
      <c r="B483" s="5" t="s">
        <v>994</v>
      </c>
      <c r="C483" s="5" t="n">
        <v>191</v>
      </c>
      <c r="D483" s="5" t="n">
        <v>17.04</v>
      </c>
      <c r="E483" s="5" t="n">
        <v>61.62</v>
      </c>
      <c r="F483" s="6" t="n">
        <v>0.749</v>
      </c>
      <c r="G483" s="7" t="n">
        <v>0.099</v>
      </c>
    </row>
    <row r="484" customFormat="false" ht="15" hidden="false" customHeight="false" outlineLevel="0" collapsed="false">
      <c r="A484" s="4" t="s">
        <v>995</v>
      </c>
      <c r="B484" s="5" t="s">
        <v>996</v>
      </c>
      <c r="C484" s="5" t="n">
        <v>727</v>
      </c>
      <c r="D484" s="5" t="n">
        <v>0</v>
      </c>
      <c r="E484" s="5" t="n">
        <v>61.57</v>
      </c>
      <c r="F484" s="6" t="n">
        <v>0.521</v>
      </c>
      <c r="G484" s="7" t="n">
        <v>0</v>
      </c>
    </row>
    <row r="485" customFormat="false" ht="15" hidden="false" customHeight="false" outlineLevel="0" collapsed="false">
      <c r="A485" s="4" t="s">
        <v>997</v>
      </c>
      <c r="B485" s="5" t="s">
        <v>998</v>
      </c>
      <c r="C485" s="8" t="n">
        <v>2874</v>
      </c>
      <c r="D485" s="5" t="n">
        <v>1.74</v>
      </c>
      <c r="E485" s="5" t="n">
        <v>54.39</v>
      </c>
      <c r="F485" s="6" t="n">
        <v>0.535</v>
      </c>
      <c r="G485" s="7" t="n">
        <v>0.101</v>
      </c>
    </row>
    <row r="486" customFormat="false" ht="15" hidden="false" customHeight="false" outlineLevel="0" collapsed="false">
      <c r="A486" s="4" t="s">
        <v>999</v>
      </c>
      <c r="B486" s="5" t="s">
        <v>1000</v>
      </c>
      <c r="C486" s="8" t="n">
        <v>3100</v>
      </c>
      <c r="D486" s="5" t="n">
        <v>6.72</v>
      </c>
      <c r="E486" s="5" t="n">
        <v>51.36</v>
      </c>
      <c r="F486" s="6" t="n">
        <v>0.545</v>
      </c>
      <c r="G486" s="7" t="n">
        <v>0.093</v>
      </c>
    </row>
    <row r="487" customFormat="false" ht="15" hidden="false" customHeight="false" outlineLevel="0" collapsed="false">
      <c r="A487" s="4" t="s">
        <v>1001</v>
      </c>
      <c r="B487" s="5" t="s">
        <v>1002</v>
      </c>
      <c r="C487" s="8" t="n">
        <v>3968</v>
      </c>
      <c r="D487" s="5" t="n">
        <v>12.37</v>
      </c>
      <c r="E487" s="5" t="n">
        <v>66.51</v>
      </c>
      <c r="F487" s="6" t="n">
        <v>0.541</v>
      </c>
      <c r="G487" s="7" t="n">
        <v>0.138</v>
      </c>
    </row>
    <row r="488" customFormat="false" ht="15" hidden="false" customHeight="false" outlineLevel="0" collapsed="false">
      <c r="A488" s="4" t="s">
        <v>1003</v>
      </c>
      <c r="B488" s="5" t="s">
        <v>1004</v>
      </c>
      <c r="C488" s="8" t="n">
        <v>3352</v>
      </c>
      <c r="D488" s="5" t="n">
        <v>22.37</v>
      </c>
      <c r="E488" s="5" t="n">
        <v>60.28</v>
      </c>
      <c r="F488" s="6" t="n">
        <v>0.639</v>
      </c>
      <c r="G488" s="7" t="n">
        <v>0.223</v>
      </c>
    </row>
    <row r="489" customFormat="false" ht="15" hidden="false" customHeight="false" outlineLevel="0" collapsed="false">
      <c r="A489" s="4" t="s">
        <v>1005</v>
      </c>
      <c r="B489" s="5" t="s">
        <v>1006</v>
      </c>
      <c r="C489" s="8" t="n">
        <v>2089</v>
      </c>
      <c r="D489" s="5" t="n">
        <v>0</v>
      </c>
      <c r="E489" s="5" t="n">
        <v>59.38</v>
      </c>
      <c r="F489" s="6" t="n">
        <v>0.547</v>
      </c>
      <c r="G489" s="7" t="n">
        <v>0</v>
      </c>
    </row>
    <row r="490" customFormat="false" ht="15" hidden="false" customHeight="false" outlineLevel="0" collapsed="false">
      <c r="A490" s="4" t="s">
        <v>1007</v>
      </c>
      <c r="B490" s="5" t="s">
        <v>1008</v>
      </c>
      <c r="C490" s="8" t="n">
        <v>1753</v>
      </c>
      <c r="D490" s="5" t="n">
        <v>2.65</v>
      </c>
      <c r="E490" s="5" t="n">
        <v>55.87</v>
      </c>
      <c r="F490" s="6" t="n">
        <v>0.523</v>
      </c>
      <c r="G490" s="7" t="n">
        <v>0.005</v>
      </c>
    </row>
    <row r="491" customFormat="false" ht="15" hidden="false" customHeight="false" outlineLevel="0" collapsed="false">
      <c r="A491" s="4" t="s">
        <v>1009</v>
      </c>
      <c r="B491" s="5" t="s">
        <v>1010</v>
      </c>
      <c r="C491" s="8" t="n">
        <v>1506</v>
      </c>
      <c r="D491" s="5" t="n">
        <v>7.62</v>
      </c>
      <c r="E491" s="5" t="n">
        <v>58.72</v>
      </c>
      <c r="F491" s="6" t="n">
        <v>0.547</v>
      </c>
      <c r="G491" s="7" t="n">
        <v>0.016</v>
      </c>
    </row>
    <row r="492" customFormat="false" ht="15" hidden="false" customHeight="false" outlineLevel="0" collapsed="false">
      <c r="A492" s="4" t="s">
        <v>1011</v>
      </c>
      <c r="B492" s="5" t="s">
        <v>1012</v>
      </c>
      <c r="C492" s="8" t="n">
        <v>1317</v>
      </c>
      <c r="D492" s="5" t="n">
        <v>13.23</v>
      </c>
      <c r="E492" s="5" t="n">
        <v>70.02</v>
      </c>
      <c r="F492" s="6" t="n">
        <v>0.587</v>
      </c>
      <c r="G492" s="7" t="n">
        <v>0.105</v>
      </c>
    </row>
    <row r="493" customFormat="false" ht="15" hidden="false" customHeight="false" outlineLevel="0" collapsed="false">
      <c r="A493" s="4" t="s">
        <v>1013</v>
      </c>
      <c r="B493" s="5" t="s">
        <v>1014</v>
      </c>
      <c r="C493" s="5" t="n">
        <v>317</v>
      </c>
      <c r="D493" s="5" t="n">
        <v>22.02</v>
      </c>
      <c r="E493" s="5" t="n">
        <v>64.34</v>
      </c>
      <c r="F493" s="6" t="n">
        <v>0.644</v>
      </c>
      <c r="G493" s="7" t="n">
        <v>0.249</v>
      </c>
    </row>
    <row r="494" customFormat="false" ht="22.5" hidden="false" customHeight="false" outlineLevel="0" collapsed="false">
      <c r="A494" s="4" t="s">
        <v>1015</v>
      </c>
      <c r="B494" s="5" t="s">
        <v>1016</v>
      </c>
      <c r="C494" s="8" t="n">
        <v>1490</v>
      </c>
      <c r="D494" s="5" t="n">
        <v>0.52</v>
      </c>
      <c r="E494" s="5" t="n">
        <v>32.65</v>
      </c>
      <c r="F494" s="6" t="n">
        <v>0.575</v>
      </c>
      <c r="G494" s="7" t="n">
        <v>0</v>
      </c>
    </row>
    <row r="495" customFormat="false" ht="15" hidden="false" customHeight="false" outlineLevel="0" collapsed="false">
      <c r="A495" s="4" t="s">
        <v>1017</v>
      </c>
      <c r="B495" s="5" t="s">
        <v>1018</v>
      </c>
      <c r="C495" s="5" t="n">
        <v>608</v>
      </c>
      <c r="D495" s="5" t="n">
        <v>2.64</v>
      </c>
      <c r="E495" s="5" t="n">
        <v>37.14</v>
      </c>
      <c r="F495" s="6" t="n">
        <v>0.584</v>
      </c>
      <c r="G495" s="7" t="n">
        <v>0.015</v>
      </c>
    </row>
    <row r="496" customFormat="false" ht="15" hidden="false" customHeight="false" outlineLevel="0" collapsed="false">
      <c r="A496" s="4" t="s">
        <v>1019</v>
      </c>
      <c r="B496" s="5" t="s">
        <v>1020</v>
      </c>
      <c r="C496" s="5" t="n">
        <v>444</v>
      </c>
      <c r="D496" s="5" t="n">
        <v>6.05</v>
      </c>
      <c r="E496" s="5" t="n">
        <v>48.97</v>
      </c>
      <c r="F496" s="6" t="n">
        <v>0.619</v>
      </c>
      <c r="G496" s="7" t="n">
        <v>0.025</v>
      </c>
    </row>
    <row r="497" customFormat="false" ht="15" hidden="false" customHeight="false" outlineLevel="0" collapsed="false">
      <c r="A497" s="4" t="s">
        <v>1021</v>
      </c>
      <c r="B497" s="5" t="s">
        <v>1022</v>
      </c>
      <c r="C497" s="5" t="n">
        <v>347</v>
      </c>
      <c r="D497" s="5" t="n">
        <v>10.23</v>
      </c>
      <c r="E497" s="5" t="n">
        <v>59.14</v>
      </c>
      <c r="F497" s="6" t="n">
        <v>0.622</v>
      </c>
      <c r="G497" s="7" t="n">
        <v>0.066</v>
      </c>
    </row>
    <row r="498" customFormat="false" ht="15" hidden="false" customHeight="false" outlineLevel="0" collapsed="false">
      <c r="A498" s="4" t="s">
        <v>1023</v>
      </c>
      <c r="B498" s="5" t="s">
        <v>1024</v>
      </c>
      <c r="C498" s="5" t="n">
        <v>268</v>
      </c>
      <c r="D498" s="5" t="n">
        <v>18.62</v>
      </c>
      <c r="E498" s="5" t="n">
        <v>56.03</v>
      </c>
      <c r="F498" s="6" t="n">
        <v>0.619</v>
      </c>
      <c r="G498" s="7" t="n">
        <v>0.127</v>
      </c>
    </row>
    <row r="499" customFormat="false" ht="15" hidden="false" customHeight="false" outlineLevel="0" collapsed="false">
      <c r="A499" s="4" t="s">
        <v>1025</v>
      </c>
      <c r="B499" s="5" t="s">
        <v>1026</v>
      </c>
      <c r="C499" s="8" t="n">
        <v>1332</v>
      </c>
      <c r="D499" s="5" t="n">
        <v>0.93</v>
      </c>
      <c r="E499" s="5" t="n">
        <v>53.64</v>
      </c>
      <c r="F499" s="6" t="n">
        <v>0.689</v>
      </c>
      <c r="G499" s="7" t="n">
        <v>0.001</v>
      </c>
    </row>
    <row r="500" customFormat="false" ht="15" hidden="false" customHeight="false" outlineLevel="0" collapsed="false">
      <c r="A500" s="4" t="s">
        <v>1027</v>
      </c>
      <c r="B500" s="5" t="s">
        <v>1028</v>
      </c>
      <c r="C500" s="5" t="n">
        <v>211</v>
      </c>
      <c r="D500" s="5" t="n">
        <v>4.68</v>
      </c>
      <c r="E500" s="5" t="n">
        <v>46.92</v>
      </c>
      <c r="F500" s="6" t="n">
        <v>0.782</v>
      </c>
      <c r="G500" s="7" t="n">
        <v>0</v>
      </c>
    </row>
    <row r="501" customFormat="false" ht="15" hidden="false" customHeight="false" outlineLevel="0" collapsed="false">
      <c r="A501" s="4" t="s">
        <v>1029</v>
      </c>
      <c r="B501" s="5" t="s">
        <v>1030</v>
      </c>
      <c r="C501" s="5" t="n">
        <v>365</v>
      </c>
      <c r="D501" s="5" t="n">
        <v>5.39</v>
      </c>
      <c r="E501" s="5" t="n">
        <v>57.54</v>
      </c>
      <c r="F501" s="6" t="n">
        <v>0.71</v>
      </c>
      <c r="G501" s="7" t="n">
        <v>0.005</v>
      </c>
    </row>
    <row r="502" customFormat="false" ht="15" hidden="false" customHeight="false" outlineLevel="0" collapsed="false">
      <c r="A502" s="4" t="s">
        <v>1031</v>
      </c>
      <c r="B502" s="5" t="s">
        <v>1032</v>
      </c>
      <c r="C502" s="5" t="n">
        <v>648</v>
      </c>
      <c r="D502" s="5" t="n">
        <v>9.88</v>
      </c>
      <c r="E502" s="5" t="n">
        <v>75.62</v>
      </c>
      <c r="F502" s="6" t="n">
        <v>0.481</v>
      </c>
      <c r="G502" s="7" t="n">
        <v>0.012</v>
      </c>
    </row>
    <row r="503" customFormat="false" ht="15" hidden="false" customHeight="false" outlineLevel="0" collapsed="false">
      <c r="A503" s="4" t="s">
        <v>1033</v>
      </c>
      <c r="B503" s="5" t="s">
        <v>1034</v>
      </c>
      <c r="C503" s="5" t="n">
        <v>83</v>
      </c>
      <c r="D503" s="5" t="n">
        <v>15.46</v>
      </c>
      <c r="E503" s="5" t="n">
        <v>68.56</v>
      </c>
      <c r="F503" s="6" t="n">
        <v>0.699</v>
      </c>
      <c r="G503" s="7" t="n">
        <v>0.133</v>
      </c>
    </row>
    <row r="504" customFormat="false" ht="15" hidden="false" customHeight="false" outlineLevel="0" collapsed="false">
      <c r="A504" s="4" t="s">
        <v>1035</v>
      </c>
      <c r="B504" s="5" t="s">
        <v>1036</v>
      </c>
      <c r="C504" s="8" t="n">
        <v>1893</v>
      </c>
      <c r="D504" s="5" t="n">
        <v>0</v>
      </c>
      <c r="E504" s="5" t="n">
        <v>64.79</v>
      </c>
      <c r="F504" s="6" t="n">
        <v>0.656</v>
      </c>
      <c r="G504" s="7" t="n">
        <v>0</v>
      </c>
    </row>
    <row r="505" customFormat="false" ht="15" hidden="false" customHeight="false" outlineLevel="0" collapsed="false">
      <c r="A505" s="4" t="s">
        <v>1037</v>
      </c>
      <c r="B505" s="5" t="s">
        <v>1038</v>
      </c>
      <c r="C505" s="8" t="n">
        <v>1416</v>
      </c>
      <c r="D505" s="5" t="n">
        <v>1.76</v>
      </c>
      <c r="E505" s="5" t="n">
        <v>64.59</v>
      </c>
      <c r="F505" s="6" t="n">
        <v>0.535</v>
      </c>
      <c r="G505" s="7" t="n">
        <v>0.018</v>
      </c>
    </row>
    <row r="506" customFormat="false" ht="15" hidden="false" customHeight="false" outlineLevel="0" collapsed="false">
      <c r="A506" s="4" t="s">
        <v>1039</v>
      </c>
      <c r="B506" s="5" t="s">
        <v>1040</v>
      </c>
      <c r="C506" s="8" t="n">
        <v>1126</v>
      </c>
      <c r="D506" s="5" t="n">
        <v>6.8</v>
      </c>
      <c r="E506" s="5" t="n">
        <v>62.1</v>
      </c>
      <c r="F506" s="6" t="n">
        <v>0.58</v>
      </c>
      <c r="G506" s="7" t="n">
        <v>0.02</v>
      </c>
    </row>
    <row r="507" customFormat="false" ht="15" hidden="false" customHeight="false" outlineLevel="0" collapsed="false">
      <c r="A507" s="4" t="s">
        <v>1041</v>
      </c>
      <c r="B507" s="5" t="s">
        <v>1042</v>
      </c>
      <c r="C507" s="8" t="n">
        <v>1108</v>
      </c>
      <c r="D507" s="5" t="n">
        <v>11.02</v>
      </c>
      <c r="E507" s="5" t="n">
        <v>69.19</v>
      </c>
      <c r="F507" s="6" t="n">
        <v>0.548</v>
      </c>
      <c r="G507" s="7" t="n">
        <v>0.068</v>
      </c>
    </row>
    <row r="508" customFormat="false" ht="15" hidden="false" customHeight="false" outlineLevel="0" collapsed="false">
      <c r="A508" s="4" t="s">
        <v>1043</v>
      </c>
      <c r="B508" s="5" t="s">
        <v>1044</v>
      </c>
      <c r="C508" s="5" t="n">
        <v>706</v>
      </c>
      <c r="D508" s="5" t="n">
        <v>16.05</v>
      </c>
      <c r="E508" s="5" t="n">
        <v>77.86</v>
      </c>
      <c r="F508" s="6" t="n">
        <v>0.537</v>
      </c>
      <c r="G508" s="7" t="n">
        <v>0.137</v>
      </c>
    </row>
    <row r="509" customFormat="false" ht="15" hidden="false" customHeight="false" outlineLevel="0" collapsed="false">
      <c r="A509" s="4" t="s">
        <v>1045</v>
      </c>
      <c r="B509" s="5" t="s">
        <v>1046</v>
      </c>
      <c r="C509" s="8" t="n">
        <v>8174</v>
      </c>
      <c r="D509" s="5" t="n">
        <v>1.13</v>
      </c>
      <c r="E509" s="5" t="n">
        <v>1.25</v>
      </c>
      <c r="F509" s="6" t="n">
        <v>0.597</v>
      </c>
      <c r="G509" s="7" t="n">
        <v>0</v>
      </c>
    </row>
    <row r="510" customFormat="false" ht="15" hidden="false" customHeight="false" outlineLevel="0" collapsed="false">
      <c r="A510" s="4" t="s">
        <v>1047</v>
      </c>
      <c r="B510" s="5" t="s">
        <v>1048</v>
      </c>
      <c r="C510" s="8" t="n">
        <v>1162</v>
      </c>
      <c r="D510" s="5" t="n">
        <v>4.14</v>
      </c>
      <c r="E510" s="5" t="n">
        <v>1.81</v>
      </c>
      <c r="F510" s="6" t="n">
        <v>0.56</v>
      </c>
      <c r="G510" s="7" t="n">
        <v>0</v>
      </c>
    </row>
    <row r="511" customFormat="false" ht="15" hidden="false" customHeight="false" outlineLevel="0" collapsed="false">
      <c r="A511" s="4" t="s">
        <v>1049</v>
      </c>
      <c r="B511" s="5" t="s">
        <v>1050</v>
      </c>
      <c r="C511" s="8" t="n">
        <v>3822</v>
      </c>
      <c r="D511" s="5" t="n">
        <v>4.4</v>
      </c>
      <c r="E511" s="5" t="n">
        <v>2.28</v>
      </c>
      <c r="F511" s="6" t="n">
        <v>0.57</v>
      </c>
      <c r="G511" s="7" t="n">
        <v>0</v>
      </c>
    </row>
    <row r="512" customFormat="false" ht="15" hidden="false" customHeight="false" outlineLevel="0" collapsed="false">
      <c r="A512" s="4" t="s">
        <v>1051</v>
      </c>
      <c r="B512" s="5" t="s">
        <v>1052</v>
      </c>
      <c r="C512" s="8" t="n">
        <v>3805</v>
      </c>
      <c r="D512" s="5" t="n">
        <v>6.91</v>
      </c>
      <c r="E512" s="5" t="n">
        <v>1.48</v>
      </c>
      <c r="F512" s="6" t="n">
        <v>0.548</v>
      </c>
      <c r="G512" s="7" t="n">
        <v>0.001</v>
      </c>
    </row>
    <row r="513" customFormat="false" ht="15" hidden="false" customHeight="false" outlineLevel="0" collapsed="false">
      <c r="A513" s="4" t="s">
        <v>1053</v>
      </c>
      <c r="B513" s="5" t="s">
        <v>1054</v>
      </c>
      <c r="C513" s="5" t="n">
        <v>149</v>
      </c>
      <c r="D513" s="5" t="n">
        <v>17.3</v>
      </c>
      <c r="E513" s="5" t="n">
        <v>20.08</v>
      </c>
      <c r="F513" s="6" t="n">
        <v>0.45</v>
      </c>
      <c r="G513" s="7" t="n">
        <v>0.034</v>
      </c>
    </row>
    <row r="514" customFormat="false" ht="15" hidden="false" customHeight="false" outlineLevel="0" collapsed="false">
      <c r="A514" s="4" t="s">
        <v>1055</v>
      </c>
      <c r="B514" s="5" t="s">
        <v>1056</v>
      </c>
      <c r="C514" s="5" t="n">
        <v>99</v>
      </c>
      <c r="D514" s="5" t="n">
        <v>0</v>
      </c>
      <c r="E514" s="5" t="n">
        <v>41.72</v>
      </c>
      <c r="F514" s="6" t="n">
        <v>0.677</v>
      </c>
      <c r="G514" s="7" t="n">
        <v>0</v>
      </c>
    </row>
    <row r="515" customFormat="false" ht="15" hidden="false" customHeight="false" outlineLevel="0" collapsed="false">
      <c r="A515" s="4" t="s">
        <v>1057</v>
      </c>
      <c r="B515" s="5" t="s">
        <v>1058</v>
      </c>
      <c r="C515" s="5" t="n">
        <v>331</v>
      </c>
      <c r="D515" s="5" t="n">
        <v>3.81</v>
      </c>
      <c r="E515" s="5" t="n">
        <v>38.52</v>
      </c>
      <c r="F515" s="6" t="n">
        <v>0.689</v>
      </c>
      <c r="G515" s="7" t="n">
        <v>0</v>
      </c>
    </row>
    <row r="516" customFormat="false" ht="15" hidden="false" customHeight="false" outlineLevel="0" collapsed="false">
      <c r="A516" s="4" t="s">
        <v>1059</v>
      </c>
      <c r="B516" s="5" t="s">
        <v>1060</v>
      </c>
      <c r="C516" s="8" t="n">
        <v>1169</v>
      </c>
      <c r="D516" s="5" t="n">
        <v>13.94</v>
      </c>
      <c r="E516" s="5" t="n">
        <v>37.06</v>
      </c>
      <c r="F516" s="6" t="n">
        <v>0.677</v>
      </c>
      <c r="G516" s="7" t="n">
        <v>0.002</v>
      </c>
    </row>
    <row r="517" customFormat="false" ht="15" hidden="false" customHeight="false" outlineLevel="0" collapsed="false">
      <c r="A517" s="4" t="s">
        <v>1061</v>
      </c>
      <c r="B517" s="5" t="s">
        <v>1062</v>
      </c>
      <c r="C517" s="5" t="n">
        <v>534</v>
      </c>
      <c r="D517" s="5" t="n">
        <v>25.63</v>
      </c>
      <c r="E517" s="5" t="n">
        <v>45.23</v>
      </c>
      <c r="F517" s="6" t="n">
        <v>0.76</v>
      </c>
      <c r="G517" s="7" t="n">
        <v>0.021</v>
      </c>
    </row>
    <row r="518" customFormat="false" ht="15" hidden="false" customHeight="false" outlineLevel="0" collapsed="false">
      <c r="A518" s="4" t="s">
        <v>1063</v>
      </c>
      <c r="B518" s="5" t="s">
        <v>1064</v>
      </c>
      <c r="C518" s="5" t="n">
        <v>207</v>
      </c>
      <c r="D518" s="5" t="n">
        <v>37.93</v>
      </c>
      <c r="E518" s="5" t="n">
        <v>44.2</v>
      </c>
      <c r="F518" s="6" t="n">
        <v>0.787</v>
      </c>
      <c r="G518" s="7" t="n">
        <v>0.111</v>
      </c>
    </row>
    <row r="519" customFormat="false" ht="22.5" hidden="false" customHeight="false" outlineLevel="0" collapsed="false">
      <c r="A519" s="4" t="s">
        <v>1065</v>
      </c>
      <c r="B519" s="5" t="s">
        <v>1066</v>
      </c>
      <c r="C519" s="5" t="n">
        <v>933</v>
      </c>
      <c r="D519" s="5" t="n">
        <v>0</v>
      </c>
      <c r="E519" s="5" t="n">
        <v>67.54</v>
      </c>
      <c r="F519" s="6" t="n">
        <v>0.61</v>
      </c>
      <c r="G519" s="7" t="n">
        <v>0</v>
      </c>
    </row>
    <row r="520" customFormat="false" ht="15" hidden="false" customHeight="false" outlineLevel="0" collapsed="false">
      <c r="A520" s="4" t="s">
        <v>1067</v>
      </c>
      <c r="B520" s="5" t="s">
        <v>1068</v>
      </c>
      <c r="C520" s="8" t="n">
        <v>3768</v>
      </c>
      <c r="D520" s="5" t="n">
        <v>2.39</v>
      </c>
      <c r="E520" s="5" t="n">
        <v>65.94</v>
      </c>
      <c r="F520" s="6" t="n">
        <v>0.627</v>
      </c>
      <c r="G520" s="7" t="n">
        <v>0.02</v>
      </c>
    </row>
    <row r="521" customFormat="false" ht="15" hidden="false" customHeight="false" outlineLevel="0" collapsed="false">
      <c r="A521" s="4" t="s">
        <v>1069</v>
      </c>
      <c r="B521" s="5" t="s">
        <v>1070</v>
      </c>
      <c r="C521" s="8" t="n">
        <v>4996</v>
      </c>
      <c r="D521" s="5" t="n">
        <v>7.07</v>
      </c>
      <c r="E521" s="5" t="n">
        <v>69.17</v>
      </c>
      <c r="F521" s="6" t="n">
        <v>0.648</v>
      </c>
      <c r="G521" s="7" t="n">
        <v>0.012</v>
      </c>
    </row>
    <row r="522" customFormat="false" ht="15" hidden="false" customHeight="false" outlineLevel="0" collapsed="false">
      <c r="A522" s="4" t="s">
        <v>1071</v>
      </c>
      <c r="B522" s="5" t="s">
        <v>1072</v>
      </c>
      <c r="C522" s="8" t="n">
        <v>5994</v>
      </c>
      <c r="D522" s="5" t="n">
        <v>11.11</v>
      </c>
      <c r="E522" s="5" t="n">
        <v>70.16</v>
      </c>
      <c r="F522" s="6" t="n">
        <v>0.62</v>
      </c>
      <c r="G522" s="7" t="n">
        <v>0.041</v>
      </c>
    </row>
    <row r="523" customFormat="false" ht="15" hidden="false" customHeight="false" outlineLevel="0" collapsed="false">
      <c r="A523" s="4" t="s">
        <v>1073</v>
      </c>
      <c r="B523" s="5" t="s">
        <v>1074</v>
      </c>
      <c r="C523" s="8" t="n">
        <v>1258</v>
      </c>
      <c r="D523" s="5" t="n">
        <v>17.79</v>
      </c>
      <c r="E523" s="5" t="n">
        <v>71.28</v>
      </c>
      <c r="F523" s="6" t="n">
        <v>0.66</v>
      </c>
      <c r="G523" s="7" t="n">
        <v>0.097</v>
      </c>
    </row>
    <row r="524" customFormat="false" ht="15" hidden="false" customHeight="false" outlineLevel="0" collapsed="false">
      <c r="A524" s="4" t="s">
        <v>1075</v>
      </c>
      <c r="B524" s="5" t="s">
        <v>1076</v>
      </c>
      <c r="C524" s="8" t="n">
        <v>5960</v>
      </c>
      <c r="D524" s="5" t="n">
        <v>0.15</v>
      </c>
      <c r="E524" s="5" t="n">
        <v>49.02</v>
      </c>
      <c r="F524" s="6" t="n">
        <v>0.552</v>
      </c>
      <c r="G524" s="7" t="n">
        <v>0</v>
      </c>
    </row>
    <row r="525" customFormat="false" ht="15" hidden="false" customHeight="false" outlineLevel="0" collapsed="false">
      <c r="A525" s="4" t="s">
        <v>1077</v>
      </c>
      <c r="B525" s="5" t="s">
        <v>1078</v>
      </c>
      <c r="C525" s="5" t="n">
        <v>131</v>
      </c>
      <c r="D525" s="5" t="n">
        <v>4.65</v>
      </c>
      <c r="E525" s="5" t="n">
        <v>50.81</v>
      </c>
      <c r="F525" s="6" t="n">
        <v>0.58</v>
      </c>
      <c r="G525" s="7" t="n">
        <v>0</v>
      </c>
    </row>
    <row r="526" customFormat="false" ht="15" hidden="false" customHeight="false" outlineLevel="0" collapsed="false">
      <c r="A526" s="4" t="s">
        <v>1079</v>
      </c>
      <c r="B526" s="5" t="s">
        <v>1080</v>
      </c>
      <c r="C526" s="5" t="n">
        <v>39</v>
      </c>
      <c r="D526" s="5" t="n">
        <v>7.13</v>
      </c>
      <c r="E526" s="5" t="n">
        <v>52.13</v>
      </c>
      <c r="F526" s="6" t="n">
        <v>0.59</v>
      </c>
      <c r="G526" s="7" t="n">
        <v>0</v>
      </c>
    </row>
    <row r="527" customFormat="false" ht="15" hidden="false" customHeight="false" outlineLevel="0" collapsed="false">
      <c r="A527" s="4" t="s">
        <v>1081</v>
      </c>
      <c r="B527" s="5" t="s">
        <v>1082</v>
      </c>
      <c r="C527" s="5" t="n">
        <v>19</v>
      </c>
      <c r="D527" s="5" t="n">
        <v>9.26</v>
      </c>
      <c r="E527" s="5" t="n">
        <v>52.79</v>
      </c>
      <c r="F527" s="6" t="n">
        <v>0.526</v>
      </c>
      <c r="G527" s="7" t="n">
        <v>0</v>
      </c>
    </row>
    <row r="528" customFormat="false" ht="22.5" hidden="false" customHeight="false" outlineLevel="0" collapsed="false">
      <c r="A528" s="4" t="s">
        <v>1083</v>
      </c>
      <c r="B528" s="5" t="s">
        <v>1084</v>
      </c>
      <c r="C528" s="8" t="n">
        <v>31969</v>
      </c>
      <c r="D528" s="5" t="n">
        <v>0.21</v>
      </c>
      <c r="E528" s="5" t="n">
        <v>39.55</v>
      </c>
      <c r="F528" s="6" t="n">
        <v>0.536</v>
      </c>
      <c r="G528" s="7" t="n">
        <v>0</v>
      </c>
    </row>
    <row r="529" customFormat="false" ht="22.5" hidden="false" customHeight="false" outlineLevel="0" collapsed="false">
      <c r="A529" s="4" t="s">
        <v>1085</v>
      </c>
      <c r="B529" s="5" t="s">
        <v>1086</v>
      </c>
      <c r="C529" s="8" t="n">
        <v>1049</v>
      </c>
      <c r="D529" s="5" t="n">
        <v>0</v>
      </c>
      <c r="E529" s="5" t="n">
        <v>60.39</v>
      </c>
      <c r="F529" s="6" t="n">
        <v>0.582</v>
      </c>
      <c r="G529" s="7" t="n">
        <v>0</v>
      </c>
    </row>
    <row r="530" customFormat="false" ht="15" hidden="false" customHeight="false" outlineLevel="0" collapsed="false">
      <c r="A530" s="4" t="s">
        <v>1087</v>
      </c>
      <c r="B530" s="5" t="s">
        <v>1088</v>
      </c>
      <c r="C530" s="8" t="n">
        <v>2521</v>
      </c>
      <c r="D530" s="5" t="n">
        <v>3.96</v>
      </c>
      <c r="E530" s="5" t="n">
        <v>52.88</v>
      </c>
      <c r="F530" s="6" t="n">
        <v>0.624</v>
      </c>
      <c r="G530" s="7" t="n">
        <v>0.003</v>
      </c>
    </row>
    <row r="531" customFormat="false" ht="15" hidden="false" customHeight="false" outlineLevel="0" collapsed="false">
      <c r="A531" s="4" t="s">
        <v>1089</v>
      </c>
      <c r="B531" s="5" t="s">
        <v>1090</v>
      </c>
      <c r="C531" s="8" t="n">
        <v>2977</v>
      </c>
      <c r="D531" s="5" t="n">
        <v>0.64</v>
      </c>
      <c r="E531" s="5" t="n">
        <v>77.99</v>
      </c>
      <c r="F531" s="6" t="n">
        <v>0.515</v>
      </c>
      <c r="G531" s="7" t="n">
        <v>1</v>
      </c>
    </row>
    <row r="532" customFormat="false" ht="15" hidden="false" customHeight="false" outlineLevel="0" collapsed="false">
      <c r="A532" s="4" t="s">
        <v>1091</v>
      </c>
      <c r="B532" s="5" t="s">
        <v>1092</v>
      </c>
      <c r="C532" s="8" t="n">
        <v>2291</v>
      </c>
      <c r="D532" s="5" t="n">
        <v>0.73</v>
      </c>
      <c r="E532" s="5" t="n">
        <v>40.51</v>
      </c>
      <c r="F532" s="6" t="n">
        <v>0.511</v>
      </c>
      <c r="G532" s="7" t="n">
        <v>0</v>
      </c>
    </row>
    <row r="533" customFormat="false" ht="15" hidden="false" customHeight="false" outlineLevel="0" collapsed="false">
      <c r="A533" s="4" t="s">
        <v>1093</v>
      </c>
      <c r="B533" s="5" t="s">
        <v>1094</v>
      </c>
      <c r="C533" s="8" t="n">
        <v>1255</v>
      </c>
      <c r="D533" s="5" t="n">
        <v>2.47</v>
      </c>
      <c r="E533" s="5" t="n">
        <v>36.64</v>
      </c>
      <c r="F533" s="6" t="n">
        <v>0.514</v>
      </c>
      <c r="G533" s="7" t="n">
        <v>0.022</v>
      </c>
    </row>
    <row r="534" customFormat="false" ht="15" hidden="false" customHeight="false" outlineLevel="0" collapsed="false">
      <c r="A534" s="4" t="s">
        <v>1095</v>
      </c>
      <c r="B534" s="5" t="s">
        <v>1096</v>
      </c>
      <c r="C534" s="8" t="n">
        <v>1727</v>
      </c>
      <c r="D534" s="5" t="n">
        <v>4.94</v>
      </c>
      <c r="E534" s="5" t="n">
        <v>48.76</v>
      </c>
      <c r="F534" s="6" t="n">
        <v>0.51</v>
      </c>
      <c r="G534" s="7" t="n">
        <v>0.016</v>
      </c>
    </row>
    <row r="535" customFormat="false" ht="15" hidden="false" customHeight="false" outlineLevel="0" collapsed="false">
      <c r="A535" s="4" t="s">
        <v>1097</v>
      </c>
      <c r="B535" s="5" t="s">
        <v>1098</v>
      </c>
      <c r="C535" s="8" t="n">
        <v>3816</v>
      </c>
      <c r="D535" s="5" t="n">
        <v>9.98</v>
      </c>
      <c r="E535" s="5" t="n">
        <v>72.3</v>
      </c>
      <c r="F535" s="6" t="n">
        <v>0.465</v>
      </c>
      <c r="G535" s="7" t="n">
        <v>0.034</v>
      </c>
    </row>
    <row r="536" customFormat="false" ht="15" hidden="false" customHeight="false" outlineLevel="0" collapsed="false">
      <c r="A536" s="4" t="s">
        <v>1099</v>
      </c>
      <c r="B536" s="5" t="s">
        <v>1100</v>
      </c>
      <c r="C536" s="5" t="n">
        <v>890</v>
      </c>
      <c r="D536" s="5" t="n">
        <v>20.74</v>
      </c>
      <c r="E536" s="5" t="n">
        <v>64.62</v>
      </c>
      <c r="F536" s="6" t="n">
        <v>0.562</v>
      </c>
      <c r="G536" s="7" t="n">
        <v>0.163</v>
      </c>
    </row>
    <row r="537" customFormat="false" ht="22.5" hidden="false" customHeight="false" outlineLevel="0" collapsed="false">
      <c r="A537" s="4" t="s">
        <v>1101</v>
      </c>
      <c r="B537" s="5" t="s">
        <v>1102</v>
      </c>
      <c r="C537" s="8" t="n">
        <v>1302</v>
      </c>
      <c r="D537" s="5" t="n">
        <v>0</v>
      </c>
      <c r="E537" s="5" t="n">
        <v>20.66</v>
      </c>
      <c r="F537" s="6" t="n">
        <v>0.488</v>
      </c>
      <c r="G537" s="7" t="n">
        <v>0</v>
      </c>
    </row>
    <row r="538" customFormat="false" ht="15" hidden="false" customHeight="false" outlineLevel="0" collapsed="false">
      <c r="A538" s="4" t="s">
        <v>1103</v>
      </c>
      <c r="B538" s="5" t="s">
        <v>1104</v>
      </c>
      <c r="C538" s="5" t="n">
        <v>157</v>
      </c>
      <c r="D538" s="5" t="n">
        <v>2.56</v>
      </c>
      <c r="E538" s="5" t="n">
        <v>17.46</v>
      </c>
      <c r="F538" s="6" t="n">
        <v>0.465</v>
      </c>
      <c r="G538" s="7" t="n">
        <v>0.013</v>
      </c>
    </row>
    <row r="539" customFormat="false" ht="15" hidden="false" customHeight="false" outlineLevel="0" collapsed="false">
      <c r="A539" s="4" t="s">
        <v>1105</v>
      </c>
      <c r="B539" s="5" t="s">
        <v>1106</v>
      </c>
      <c r="C539" s="5" t="n">
        <v>238</v>
      </c>
      <c r="D539" s="5" t="n">
        <v>8.03</v>
      </c>
      <c r="E539" s="5" t="n">
        <v>17.98</v>
      </c>
      <c r="F539" s="6" t="n">
        <v>0.403</v>
      </c>
      <c r="G539" s="7" t="n">
        <v>0</v>
      </c>
    </row>
    <row r="540" customFormat="false" ht="15" hidden="false" customHeight="false" outlineLevel="0" collapsed="false">
      <c r="A540" s="4" t="s">
        <v>1107</v>
      </c>
      <c r="B540" s="5" t="s">
        <v>1108</v>
      </c>
      <c r="C540" s="5" t="n">
        <v>175</v>
      </c>
      <c r="D540" s="5" t="n">
        <v>12.74</v>
      </c>
      <c r="E540" s="5" t="n">
        <v>17.01</v>
      </c>
      <c r="F540" s="6" t="n">
        <v>0.463</v>
      </c>
      <c r="G540" s="7" t="n">
        <v>0.006</v>
      </c>
    </row>
    <row r="541" customFormat="false" ht="15" hidden="false" customHeight="false" outlineLevel="0" collapsed="false">
      <c r="A541" s="4" t="s">
        <v>1109</v>
      </c>
      <c r="B541" s="5" t="s">
        <v>1110</v>
      </c>
      <c r="C541" s="5" t="n">
        <v>57</v>
      </c>
      <c r="D541" s="5" t="n">
        <v>14.23</v>
      </c>
      <c r="E541" s="5" t="n">
        <v>15.15</v>
      </c>
      <c r="F541" s="6" t="n">
        <v>0.474</v>
      </c>
      <c r="G541" s="7" t="n">
        <v>0.018</v>
      </c>
    </row>
    <row r="542" customFormat="false" ht="22.5" hidden="false" customHeight="false" outlineLevel="0" collapsed="false">
      <c r="A542" s="4" t="s">
        <v>1111</v>
      </c>
      <c r="B542" s="5" t="s">
        <v>1112</v>
      </c>
      <c r="C542" s="5" t="n">
        <v>304</v>
      </c>
      <c r="D542" s="5" t="n">
        <v>1.92</v>
      </c>
      <c r="E542" s="5" t="n">
        <v>0.41</v>
      </c>
      <c r="F542" s="6" t="n">
        <v>0.526</v>
      </c>
      <c r="G542" s="7" t="n">
        <v>0</v>
      </c>
    </row>
    <row r="543" customFormat="false" ht="22.5" hidden="false" customHeight="false" outlineLevel="0" collapsed="false">
      <c r="A543" s="4" t="s">
        <v>1113</v>
      </c>
      <c r="B543" s="5" t="s">
        <v>1114</v>
      </c>
      <c r="C543" s="5" t="n">
        <v>109</v>
      </c>
      <c r="D543" s="5" t="n">
        <v>6.26</v>
      </c>
      <c r="E543" s="5" t="n">
        <v>0.44</v>
      </c>
      <c r="F543" s="6" t="n">
        <v>0.505</v>
      </c>
      <c r="G543" s="7" t="n">
        <v>0</v>
      </c>
    </row>
    <row r="544" customFormat="false" ht="22.5" hidden="false" customHeight="false" outlineLevel="0" collapsed="false">
      <c r="A544" s="4" t="s">
        <v>1115</v>
      </c>
      <c r="B544" s="5" t="s">
        <v>1116</v>
      </c>
      <c r="C544" s="5" t="n">
        <v>52</v>
      </c>
      <c r="D544" s="5" t="n">
        <v>15.12</v>
      </c>
      <c r="E544" s="5" t="n">
        <v>0.41</v>
      </c>
      <c r="F544" s="6" t="n">
        <v>0.596</v>
      </c>
      <c r="G544" s="7" t="n">
        <v>0.019</v>
      </c>
    </row>
    <row r="545" customFormat="false" ht="22.5" hidden="false" customHeight="false" outlineLevel="0" collapsed="false">
      <c r="A545" s="4" t="s">
        <v>1117</v>
      </c>
      <c r="B545" s="5" t="s">
        <v>1118</v>
      </c>
      <c r="C545" s="5" t="n">
        <v>31</v>
      </c>
      <c r="D545" s="5" t="n">
        <v>25.13</v>
      </c>
      <c r="E545" s="5" t="n">
        <v>0.18</v>
      </c>
      <c r="F545" s="6" t="n">
        <v>0.581</v>
      </c>
      <c r="G545" s="7" t="n">
        <v>0.032</v>
      </c>
    </row>
    <row r="546" customFormat="false" ht="33.75" hidden="false" customHeight="false" outlineLevel="0" collapsed="false">
      <c r="A546" s="4" t="s">
        <v>1119</v>
      </c>
      <c r="B546" s="5" t="s">
        <v>1120</v>
      </c>
      <c r="C546" s="5" t="n">
        <v>42</v>
      </c>
      <c r="D546" s="5" t="n">
        <v>6.71</v>
      </c>
      <c r="E546" s="5" t="n">
        <v>64.26</v>
      </c>
      <c r="F546" s="6" t="n">
        <v>0.667</v>
      </c>
      <c r="G546" s="7" t="n">
        <v>0.429</v>
      </c>
    </row>
    <row r="547" customFormat="false" ht="33.75" hidden="false" customHeight="false" outlineLevel="0" collapsed="false">
      <c r="A547" s="4" t="s">
        <v>1121</v>
      </c>
      <c r="B547" s="5" t="s">
        <v>1122</v>
      </c>
      <c r="C547" s="5" t="n">
        <v>669</v>
      </c>
      <c r="D547" s="5" t="n">
        <v>15.05</v>
      </c>
      <c r="E547" s="5" t="n">
        <v>66.14</v>
      </c>
      <c r="F547" s="6" t="n">
        <v>0.68</v>
      </c>
      <c r="G547" s="7" t="n">
        <v>0.03</v>
      </c>
    </row>
    <row r="548" customFormat="false" ht="33.75" hidden="false" customHeight="false" outlineLevel="0" collapsed="false">
      <c r="A548" s="4" t="s">
        <v>1123</v>
      </c>
      <c r="B548" s="5" t="s">
        <v>1124</v>
      </c>
      <c r="C548" s="5" t="n">
        <v>674</v>
      </c>
      <c r="D548" s="5" t="n">
        <v>20.05</v>
      </c>
      <c r="E548" s="5" t="n">
        <v>67.08</v>
      </c>
      <c r="F548" s="6" t="n">
        <v>0.669</v>
      </c>
      <c r="G548" s="7" t="n">
        <v>0.062</v>
      </c>
    </row>
    <row r="549" customFormat="false" ht="33.75" hidden="false" customHeight="false" outlineLevel="0" collapsed="false">
      <c r="A549" s="4" t="s">
        <v>1125</v>
      </c>
      <c r="B549" s="5" t="s">
        <v>1126</v>
      </c>
      <c r="C549" s="5" t="n">
        <v>856</v>
      </c>
      <c r="D549" s="5" t="n">
        <v>34.94</v>
      </c>
      <c r="E549" s="5" t="n">
        <v>64.85</v>
      </c>
      <c r="F549" s="6" t="n">
        <v>0.714</v>
      </c>
      <c r="G549" s="7" t="n">
        <v>0.189</v>
      </c>
    </row>
    <row r="550" customFormat="false" ht="33.75" hidden="false" customHeight="false" outlineLevel="0" collapsed="false">
      <c r="A550" s="4" t="s">
        <v>1127</v>
      </c>
      <c r="B550" s="5" t="s">
        <v>1128</v>
      </c>
      <c r="C550" s="5" t="n">
        <v>523</v>
      </c>
      <c r="D550" s="5" t="n">
        <v>8.39</v>
      </c>
      <c r="E550" s="5" t="n">
        <v>64.32</v>
      </c>
      <c r="F550" s="6" t="n">
        <v>0.623</v>
      </c>
      <c r="G550" s="7" t="n">
        <v>0.145</v>
      </c>
    </row>
    <row r="551" customFormat="false" ht="33.75" hidden="false" customHeight="false" outlineLevel="0" collapsed="false">
      <c r="A551" s="4" t="s">
        <v>1129</v>
      </c>
      <c r="B551" s="5" t="s">
        <v>1130</v>
      </c>
      <c r="C551" s="8" t="n">
        <v>3994</v>
      </c>
      <c r="D551" s="5" t="n">
        <v>11.32</v>
      </c>
      <c r="E551" s="5" t="n">
        <v>65.39</v>
      </c>
      <c r="F551" s="6" t="n">
        <v>0.653</v>
      </c>
      <c r="G551" s="7" t="n">
        <v>0.008</v>
      </c>
    </row>
    <row r="552" customFormat="false" ht="33.75" hidden="false" customHeight="false" outlineLevel="0" collapsed="false">
      <c r="A552" s="4" t="s">
        <v>1131</v>
      </c>
      <c r="B552" s="5" t="s">
        <v>1132</v>
      </c>
      <c r="C552" s="8" t="n">
        <v>2561</v>
      </c>
      <c r="D552" s="5" t="n">
        <v>14.1</v>
      </c>
      <c r="E552" s="5" t="n">
        <v>67.28</v>
      </c>
      <c r="F552" s="6" t="n">
        <v>0.648</v>
      </c>
      <c r="G552" s="7" t="n">
        <v>0.03</v>
      </c>
    </row>
    <row r="553" customFormat="false" ht="33.75" hidden="false" customHeight="false" outlineLevel="0" collapsed="false">
      <c r="A553" s="4" t="s">
        <v>1133</v>
      </c>
      <c r="B553" s="5" t="s">
        <v>1134</v>
      </c>
      <c r="C553" s="8" t="n">
        <v>1587</v>
      </c>
      <c r="D553" s="5" t="n">
        <v>26.47</v>
      </c>
      <c r="E553" s="5" t="n">
        <v>64.64</v>
      </c>
      <c r="F553" s="6" t="n">
        <v>0.711</v>
      </c>
      <c r="G553" s="7" t="n">
        <v>0.13</v>
      </c>
    </row>
    <row r="554" customFormat="false" ht="22.5" hidden="false" customHeight="false" outlineLevel="0" collapsed="false">
      <c r="A554" s="4" t="s">
        <v>1135</v>
      </c>
      <c r="B554" s="5" t="s">
        <v>1136</v>
      </c>
      <c r="C554" s="5" t="n">
        <v>106</v>
      </c>
      <c r="D554" s="5" t="n">
        <v>11.67</v>
      </c>
      <c r="E554" s="5" t="n">
        <v>63.19</v>
      </c>
      <c r="F554" s="6" t="n">
        <v>0.802</v>
      </c>
      <c r="G554" s="7" t="n">
        <v>0.066</v>
      </c>
    </row>
    <row r="555" customFormat="false" ht="22.5" hidden="false" customHeight="false" outlineLevel="0" collapsed="false">
      <c r="A555" s="4" t="s">
        <v>1137</v>
      </c>
      <c r="B555" s="5" t="s">
        <v>1138</v>
      </c>
      <c r="C555" s="8" t="n">
        <v>1262</v>
      </c>
      <c r="D555" s="5" t="n">
        <v>14.6</v>
      </c>
      <c r="E555" s="5" t="n">
        <v>65.48</v>
      </c>
      <c r="F555" s="6" t="n">
        <v>0.838</v>
      </c>
      <c r="G555" s="7" t="n">
        <v>0.004</v>
      </c>
    </row>
    <row r="556" customFormat="false" ht="22.5" hidden="false" customHeight="false" outlineLevel="0" collapsed="false">
      <c r="A556" s="4" t="s">
        <v>1139</v>
      </c>
      <c r="B556" s="5" t="s">
        <v>1140</v>
      </c>
      <c r="C556" s="5" t="n">
        <v>729</v>
      </c>
      <c r="D556" s="5" t="n">
        <v>19.03</v>
      </c>
      <c r="E556" s="5" t="n">
        <v>67.33</v>
      </c>
      <c r="F556" s="6" t="n">
        <v>0.798</v>
      </c>
      <c r="G556" s="7" t="n">
        <v>0.047</v>
      </c>
    </row>
    <row r="557" customFormat="false" ht="22.5" hidden="false" customHeight="false" outlineLevel="0" collapsed="false">
      <c r="A557" s="4" t="s">
        <v>1141</v>
      </c>
      <c r="B557" s="5" t="s">
        <v>1142</v>
      </c>
      <c r="C557" s="5" t="n">
        <v>408</v>
      </c>
      <c r="D557" s="5" t="n">
        <v>32.08</v>
      </c>
      <c r="E557" s="5" t="n">
        <v>67.11</v>
      </c>
      <c r="F557" s="6" t="n">
        <v>0.799</v>
      </c>
      <c r="G557" s="7" t="n">
        <v>0.147</v>
      </c>
    </row>
    <row r="558" customFormat="false" ht="22.5" hidden="false" customHeight="false" outlineLevel="0" collapsed="false">
      <c r="A558" s="4" t="s">
        <v>1143</v>
      </c>
      <c r="B558" s="5" t="s">
        <v>1144</v>
      </c>
      <c r="C558" s="5" t="n">
        <v>499</v>
      </c>
      <c r="D558" s="5" t="n">
        <v>8.84</v>
      </c>
      <c r="E558" s="5" t="n">
        <v>63.61</v>
      </c>
      <c r="F558" s="6" t="n">
        <v>0.854</v>
      </c>
      <c r="G558" s="7" t="n">
        <v>0.018</v>
      </c>
    </row>
    <row r="559" customFormat="false" ht="22.5" hidden="false" customHeight="false" outlineLevel="0" collapsed="false">
      <c r="A559" s="4" t="s">
        <v>1145</v>
      </c>
      <c r="B559" s="5" t="s">
        <v>1146</v>
      </c>
      <c r="C559" s="8" t="n">
        <v>3488</v>
      </c>
      <c r="D559" s="5" t="n">
        <v>10.13</v>
      </c>
      <c r="E559" s="5" t="n">
        <v>65.95</v>
      </c>
      <c r="F559" s="6" t="n">
        <v>0.857</v>
      </c>
      <c r="G559" s="7" t="n">
        <v>0.003</v>
      </c>
    </row>
    <row r="560" customFormat="false" ht="22.5" hidden="false" customHeight="false" outlineLevel="0" collapsed="false">
      <c r="A560" s="4" t="s">
        <v>1147</v>
      </c>
      <c r="B560" s="5" t="s">
        <v>1148</v>
      </c>
      <c r="C560" s="8" t="n">
        <v>1700</v>
      </c>
      <c r="D560" s="5" t="n">
        <v>12.32</v>
      </c>
      <c r="E560" s="5" t="n">
        <v>66.88</v>
      </c>
      <c r="F560" s="6" t="n">
        <v>0.821</v>
      </c>
      <c r="G560" s="7" t="n">
        <v>0.014</v>
      </c>
    </row>
    <row r="561" customFormat="false" ht="22.5" hidden="false" customHeight="false" outlineLevel="0" collapsed="false">
      <c r="A561" s="4" t="s">
        <v>1149</v>
      </c>
      <c r="B561" s="5" t="s">
        <v>1150</v>
      </c>
      <c r="C561" s="5" t="n">
        <v>566</v>
      </c>
      <c r="D561" s="5" t="n">
        <v>22.1</v>
      </c>
      <c r="E561" s="5" t="n">
        <v>67.14</v>
      </c>
      <c r="F561" s="6" t="n">
        <v>0.852</v>
      </c>
      <c r="G561" s="7" t="n">
        <v>0.065</v>
      </c>
    </row>
    <row r="562" customFormat="false" ht="33.75" hidden="false" customHeight="false" outlineLevel="0" collapsed="false">
      <c r="A562" s="4" t="s">
        <v>1151</v>
      </c>
      <c r="B562" s="5" t="s">
        <v>1152</v>
      </c>
      <c r="C562" s="5" t="n">
        <v>422</v>
      </c>
      <c r="D562" s="5" t="n">
        <v>6.2</v>
      </c>
      <c r="E562" s="5" t="n">
        <v>36.71</v>
      </c>
      <c r="F562" s="6" t="n">
        <v>0.583</v>
      </c>
      <c r="G562" s="7" t="n">
        <v>0.192</v>
      </c>
    </row>
    <row r="563" customFormat="false" ht="33.75" hidden="false" customHeight="false" outlineLevel="0" collapsed="false">
      <c r="A563" s="4" t="s">
        <v>1153</v>
      </c>
      <c r="B563" s="5" t="s">
        <v>1154</v>
      </c>
      <c r="C563" s="8" t="n">
        <v>1763</v>
      </c>
      <c r="D563" s="5" t="n">
        <v>10.58</v>
      </c>
      <c r="E563" s="5" t="n">
        <v>44.72</v>
      </c>
      <c r="F563" s="6" t="n">
        <v>0.597</v>
      </c>
      <c r="G563" s="7" t="n">
        <v>0.014</v>
      </c>
    </row>
    <row r="564" customFormat="false" ht="33.75" hidden="false" customHeight="false" outlineLevel="0" collapsed="false">
      <c r="A564" s="4" t="s">
        <v>1155</v>
      </c>
      <c r="B564" s="5" t="s">
        <v>1156</v>
      </c>
      <c r="C564" s="8" t="n">
        <v>1012</v>
      </c>
      <c r="D564" s="5" t="n">
        <v>15.81</v>
      </c>
      <c r="E564" s="5" t="n">
        <v>57.95</v>
      </c>
      <c r="F564" s="6" t="n">
        <v>0.618</v>
      </c>
      <c r="G564" s="7" t="n">
        <v>0.052</v>
      </c>
    </row>
    <row r="565" customFormat="false" ht="33.75" hidden="false" customHeight="false" outlineLevel="0" collapsed="false">
      <c r="A565" s="4" t="s">
        <v>1157</v>
      </c>
      <c r="B565" s="5" t="s">
        <v>1158</v>
      </c>
      <c r="C565" s="5" t="n">
        <v>893</v>
      </c>
      <c r="D565" s="5" t="n">
        <v>32.38</v>
      </c>
      <c r="E565" s="5" t="n">
        <v>57.91</v>
      </c>
      <c r="F565" s="6" t="n">
        <v>0.691</v>
      </c>
      <c r="G565" s="7" t="n">
        <v>0.163</v>
      </c>
    </row>
    <row r="566" customFormat="false" ht="22.5" hidden="false" customHeight="false" outlineLevel="0" collapsed="false">
      <c r="A566" s="4" t="s">
        <v>1159</v>
      </c>
      <c r="B566" s="5" t="s">
        <v>1160</v>
      </c>
      <c r="C566" s="5" t="n">
        <v>93</v>
      </c>
      <c r="D566" s="5" t="n">
        <v>6.46</v>
      </c>
      <c r="E566" s="5" t="n">
        <v>0.59</v>
      </c>
      <c r="F566" s="6" t="n">
        <v>0.527</v>
      </c>
      <c r="G566" s="7" t="n">
        <v>0.022</v>
      </c>
    </row>
    <row r="567" customFormat="false" ht="22.5" hidden="false" customHeight="false" outlineLevel="0" collapsed="false">
      <c r="A567" s="4" t="s">
        <v>1161</v>
      </c>
      <c r="B567" s="5" t="s">
        <v>1162</v>
      </c>
      <c r="C567" s="5" t="n">
        <v>355</v>
      </c>
      <c r="D567" s="5" t="n">
        <v>9.13</v>
      </c>
      <c r="E567" s="5" t="n">
        <v>0.59</v>
      </c>
      <c r="F567" s="6" t="n">
        <v>0.504</v>
      </c>
      <c r="G567" s="7" t="n">
        <v>0.008</v>
      </c>
    </row>
    <row r="568" customFormat="false" ht="22.5" hidden="false" customHeight="false" outlineLevel="0" collapsed="false">
      <c r="A568" s="4" t="s">
        <v>1163</v>
      </c>
      <c r="B568" s="5" t="s">
        <v>1164</v>
      </c>
      <c r="C568" s="5" t="n">
        <v>185</v>
      </c>
      <c r="D568" s="5" t="n">
        <v>15.66</v>
      </c>
      <c r="E568" s="5" t="n">
        <v>0.52</v>
      </c>
      <c r="F568" s="6" t="n">
        <v>0.503</v>
      </c>
      <c r="G568" s="7" t="n">
        <v>0.032</v>
      </c>
    </row>
    <row r="569" customFormat="false" ht="22.5" hidden="false" customHeight="false" outlineLevel="0" collapsed="false">
      <c r="A569" s="4" t="s">
        <v>1165</v>
      </c>
      <c r="B569" s="5" t="s">
        <v>1166</v>
      </c>
      <c r="C569" s="5" t="n">
        <v>164</v>
      </c>
      <c r="D569" s="5" t="n">
        <v>30.69</v>
      </c>
      <c r="E569" s="5" t="n">
        <v>0.52</v>
      </c>
      <c r="F569" s="6" t="n">
        <v>0.604</v>
      </c>
      <c r="G569" s="7" t="n">
        <v>0.091</v>
      </c>
    </row>
    <row r="570" customFormat="false" ht="33.75" hidden="false" customHeight="false" outlineLevel="0" collapsed="false">
      <c r="A570" s="4" t="s">
        <v>1167</v>
      </c>
      <c r="B570" s="5" t="s">
        <v>1168</v>
      </c>
      <c r="C570" s="5" t="n">
        <v>395</v>
      </c>
      <c r="D570" s="5" t="n">
        <v>0.5</v>
      </c>
      <c r="E570" s="5" t="n">
        <v>50.39</v>
      </c>
      <c r="F570" s="6" t="n">
        <v>0.701</v>
      </c>
      <c r="G570" s="7" t="n">
        <v>0.886</v>
      </c>
    </row>
    <row r="571" customFormat="false" ht="33.75" hidden="false" customHeight="false" outlineLevel="0" collapsed="false">
      <c r="A571" s="4" t="s">
        <v>1169</v>
      </c>
      <c r="B571" s="5" t="s">
        <v>1170</v>
      </c>
      <c r="C571" s="5" t="n">
        <v>199</v>
      </c>
      <c r="D571" s="5" t="n">
        <v>4.38</v>
      </c>
      <c r="E571" s="5" t="n">
        <v>52.41</v>
      </c>
      <c r="F571" s="6" t="n">
        <v>0.613</v>
      </c>
      <c r="G571" s="7" t="n">
        <v>0.291</v>
      </c>
    </row>
    <row r="572" customFormat="false" ht="33.75" hidden="false" customHeight="false" outlineLevel="0" collapsed="false">
      <c r="A572" s="4" t="s">
        <v>1171</v>
      </c>
      <c r="B572" s="5" t="s">
        <v>1172</v>
      </c>
      <c r="C572" s="5" t="n">
        <v>795</v>
      </c>
      <c r="D572" s="5" t="n">
        <v>8.34</v>
      </c>
      <c r="E572" s="5" t="n">
        <v>61.93</v>
      </c>
      <c r="F572" s="6" t="n">
        <v>0.655</v>
      </c>
      <c r="G572" s="7" t="n">
        <v>0.083</v>
      </c>
    </row>
    <row r="573" customFormat="false" ht="33.75" hidden="false" customHeight="false" outlineLevel="0" collapsed="false">
      <c r="A573" s="4" t="s">
        <v>1173</v>
      </c>
      <c r="B573" s="5" t="s">
        <v>1174</v>
      </c>
      <c r="C573" s="5" t="n">
        <v>584</v>
      </c>
      <c r="D573" s="5" t="n">
        <v>13.91</v>
      </c>
      <c r="E573" s="5" t="n">
        <v>60.97</v>
      </c>
      <c r="F573" s="6" t="n">
        <v>0.634</v>
      </c>
      <c r="G573" s="7" t="n">
        <v>0.175</v>
      </c>
    </row>
    <row r="574" customFormat="false" ht="33.75" hidden="false" customHeight="false" outlineLevel="0" collapsed="false">
      <c r="A574" s="4" t="s">
        <v>1175</v>
      </c>
      <c r="B574" s="5" t="s">
        <v>1176</v>
      </c>
      <c r="C574" s="5" t="n">
        <v>717</v>
      </c>
      <c r="D574" s="5" t="n">
        <v>29.81</v>
      </c>
      <c r="E574" s="5" t="n">
        <v>55.65</v>
      </c>
      <c r="F574" s="6" t="n">
        <v>0.683</v>
      </c>
      <c r="G574" s="7" t="n">
        <v>0.4</v>
      </c>
    </row>
    <row r="575" customFormat="false" ht="22.5" hidden="false" customHeight="false" outlineLevel="0" collapsed="false">
      <c r="A575" s="4" t="s">
        <v>1177</v>
      </c>
      <c r="B575" s="5" t="s">
        <v>1178</v>
      </c>
      <c r="C575" s="5" t="n">
        <v>16</v>
      </c>
      <c r="D575" s="5" t="n">
        <v>5.06</v>
      </c>
      <c r="E575" s="5" t="n">
        <v>0.24</v>
      </c>
      <c r="F575" s="6" t="n">
        <v>0.313</v>
      </c>
      <c r="G575" s="7" t="n">
        <v>0.188</v>
      </c>
    </row>
    <row r="576" customFormat="false" ht="22.5" hidden="false" customHeight="false" outlineLevel="0" collapsed="false">
      <c r="A576" s="4" t="s">
        <v>1179</v>
      </c>
      <c r="B576" s="5" t="s">
        <v>1180</v>
      </c>
      <c r="C576" s="5" t="n">
        <v>43</v>
      </c>
      <c r="D576" s="5" t="n">
        <v>9.05</v>
      </c>
      <c r="E576" s="5" t="n">
        <v>0.43</v>
      </c>
      <c r="F576" s="6" t="n">
        <v>0.465</v>
      </c>
      <c r="G576" s="7" t="n">
        <v>0.047</v>
      </c>
    </row>
    <row r="577" customFormat="false" ht="22.5" hidden="false" customHeight="false" outlineLevel="0" collapsed="false">
      <c r="A577" s="4" t="s">
        <v>1181</v>
      </c>
      <c r="B577" s="5" t="s">
        <v>1182</v>
      </c>
      <c r="C577" s="5" t="n">
        <v>44</v>
      </c>
      <c r="D577" s="5" t="n">
        <v>17.8</v>
      </c>
      <c r="E577" s="5" t="n">
        <v>0.31</v>
      </c>
      <c r="F577" s="6" t="n">
        <v>0.5</v>
      </c>
      <c r="G577" s="7" t="n">
        <v>0.023</v>
      </c>
    </row>
    <row r="578" customFormat="false" ht="22.5" hidden="false" customHeight="false" outlineLevel="0" collapsed="false">
      <c r="A578" s="4" t="s">
        <v>1183</v>
      </c>
      <c r="B578" s="5" t="s">
        <v>1184</v>
      </c>
      <c r="C578" s="5" t="n">
        <v>41</v>
      </c>
      <c r="D578" s="5" t="n">
        <v>37.07</v>
      </c>
      <c r="E578" s="5" t="n">
        <v>0.31</v>
      </c>
      <c r="F578" s="6" t="n">
        <v>0.439</v>
      </c>
      <c r="G578" s="7" t="n">
        <v>0.171</v>
      </c>
    </row>
    <row r="579" customFormat="false" ht="15" hidden="false" customHeight="false" outlineLevel="0" collapsed="false">
      <c r="A579" s="4" t="s">
        <v>1185</v>
      </c>
      <c r="B579" s="5" t="s">
        <v>1186</v>
      </c>
      <c r="C579" s="8" t="n">
        <v>1993</v>
      </c>
      <c r="D579" s="5" t="n">
        <v>6.2</v>
      </c>
      <c r="E579" s="5" t="n">
        <v>64.91</v>
      </c>
      <c r="F579" s="6" t="n">
        <v>0.821</v>
      </c>
      <c r="G579" s="7" t="n">
        <v>0.064</v>
      </c>
    </row>
    <row r="580" customFormat="false" ht="15" hidden="false" customHeight="false" outlineLevel="0" collapsed="false">
      <c r="A580" s="4" t="s">
        <v>1187</v>
      </c>
      <c r="B580" s="5" t="s">
        <v>1188</v>
      </c>
      <c r="C580" s="8" t="n">
        <v>2414</v>
      </c>
      <c r="D580" s="5" t="n">
        <v>8.83</v>
      </c>
      <c r="E580" s="5" t="n">
        <v>66.31</v>
      </c>
      <c r="F580" s="6" t="n">
        <v>0.815</v>
      </c>
      <c r="G580" s="7" t="n">
        <v>0.012</v>
      </c>
    </row>
    <row r="581" customFormat="false" ht="15" hidden="false" customHeight="false" outlineLevel="0" collapsed="false">
      <c r="A581" s="4" t="s">
        <v>1189</v>
      </c>
      <c r="B581" s="5" t="s">
        <v>1190</v>
      </c>
      <c r="C581" s="8" t="n">
        <v>1965</v>
      </c>
      <c r="D581" s="5" t="n">
        <v>13.88</v>
      </c>
      <c r="E581" s="5" t="n">
        <v>68.02</v>
      </c>
      <c r="F581" s="6" t="n">
        <v>0.787</v>
      </c>
      <c r="G581" s="7" t="n">
        <v>0.04</v>
      </c>
    </row>
    <row r="582" customFormat="false" ht="15" hidden="false" customHeight="false" outlineLevel="0" collapsed="false">
      <c r="A582" s="4" t="s">
        <v>1191</v>
      </c>
      <c r="B582" s="5" t="s">
        <v>1192</v>
      </c>
      <c r="C582" s="8" t="n">
        <v>1464</v>
      </c>
      <c r="D582" s="5" t="n">
        <v>27.82</v>
      </c>
      <c r="E582" s="5" t="n">
        <v>68.37</v>
      </c>
      <c r="F582" s="6" t="n">
        <v>0.803</v>
      </c>
      <c r="G582" s="7" t="n">
        <v>0.118</v>
      </c>
    </row>
    <row r="583" customFormat="false" ht="15" hidden="false" customHeight="false" outlineLevel="0" collapsed="false">
      <c r="A583" s="4" t="s">
        <v>1193</v>
      </c>
      <c r="B583" s="5" t="s">
        <v>1194</v>
      </c>
      <c r="C583" s="8" t="n">
        <v>1505</v>
      </c>
      <c r="D583" s="5" t="n">
        <v>4.77</v>
      </c>
      <c r="E583" s="5" t="n">
        <v>64.79</v>
      </c>
      <c r="F583" s="6" t="n">
        <v>0.696</v>
      </c>
      <c r="G583" s="7" t="n">
        <v>0.042</v>
      </c>
    </row>
    <row r="584" customFormat="false" ht="15" hidden="false" customHeight="false" outlineLevel="0" collapsed="false">
      <c r="A584" s="4" t="s">
        <v>1195</v>
      </c>
      <c r="B584" s="5" t="s">
        <v>1196</v>
      </c>
      <c r="C584" s="8" t="n">
        <v>1312</v>
      </c>
      <c r="D584" s="5" t="n">
        <v>7.62</v>
      </c>
      <c r="E584" s="5" t="n">
        <v>69.3</v>
      </c>
      <c r="F584" s="6" t="n">
        <v>0.682</v>
      </c>
      <c r="G584" s="7" t="n">
        <v>0.015</v>
      </c>
    </row>
    <row r="585" customFormat="false" ht="15" hidden="false" customHeight="false" outlineLevel="0" collapsed="false">
      <c r="A585" s="4" t="s">
        <v>1197</v>
      </c>
      <c r="B585" s="5" t="s">
        <v>1198</v>
      </c>
      <c r="C585" s="5" t="n">
        <v>740</v>
      </c>
      <c r="D585" s="5" t="n">
        <v>13.06</v>
      </c>
      <c r="E585" s="5" t="n">
        <v>72.36</v>
      </c>
      <c r="F585" s="6" t="n">
        <v>0.62</v>
      </c>
      <c r="G585" s="7" t="n">
        <v>0.069</v>
      </c>
    </row>
    <row r="586" customFormat="false" ht="15" hidden="false" customHeight="false" outlineLevel="0" collapsed="false">
      <c r="A586" s="4" t="s">
        <v>1199</v>
      </c>
      <c r="B586" s="5" t="s">
        <v>1200</v>
      </c>
      <c r="C586" s="5" t="n">
        <v>512</v>
      </c>
      <c r="D586" s="5" t="n">
        <v>25.24</v>
      </c>
      <c r="E586" s="5" t="n">
        <v>68.64</v>
      </c>
      <c r="F586" s="6" t="n">
        <v>0.723</v>
      </c>
      <c r="G586" s="7" t="n">
        <v>0.15</v>
      </c>
    </row>
    <row r="587" customFormat="false" ht="22.5" hidden="false" customHeight="false" outlineLevel="0" collapsed="false">
      <c r="A587" s="4" t="s">
        <v>1201</v>
      </c>
      <c r="B587" s="5" t="s">
        <v>1202</v>
      </c>
      <c r="C587" s="5" t="n">
        <v>67</v>
      </c>
      <c r="D587" s="5" t="n">
        <v>3.58</v>
      </c>
      <c r="E587" s="5" t="n">
        <v>69.76</v>
      </c>
      <c r="F587" s="6" t="n">
        <v>0.731</v>
      </c>
      <c r="G587" s="7" t="n">
        <v>0.104</v>
      </c>
    </row>
    <row r="588" customFormat="false" ht="22.5" hidden="false" customHeight="false" outlineLevel="0" collapsed="false">
      <c r="A588" s="4" t="s">
        <v>1203</v>
      </c>
      <c r="B588" s="5" t="s">
        <v>1204</v>
      </c>
      <c r="C588" s="5" t="n">
        <v>137</v>
      </c>
      <c r="D588" s="5" t="n">
        <v>8.19</v>
      </c>
      <c r="E588" s="5" t="n">
        <v>72.07</v>
      </c>
      <c r="F588" s="6" t="n">
        <v>0.693</v>
      </c>
      <c r="G588" s="7" t="n">
        <v>0.015</v>
      </c>
    </row>
    <row r="589" customFormat="false" ht="22.5" hidden="false" customHeight="false" outlineLevel="0" collapsed="false">
      <c r="A589" s="4" t="s">
        <v>1205</v>
      </c>
      <c r="B589" s="5" t="s">
        <v>1206</v>
      </c>
      <c r="C589" s="5" t="n">
        <v>529</v>
      </c>
      <c r="D589" s="5" t="n">
        <v>15.6</v>
      </c>
      <c r="E589" s="5" t="n">
        <v>72.43</v>
      </c>
      <c r="F589" s="6" t="n">
        <v>0.707</v>
      </c>
      <c r="G589" s="7" t="n">
        <v>0.038</v>
      </c>
    </row>
    <row r="590" customFormat="false" ht="22.5" hidden="false" customHeight="false" outlineLevel="0" collapsed="false">
      <c r="A590" s="4" t="s">
        <v>1207</v>
      </c>
      <c r="B590" s="5" t="s">
        <v>1208</v>
      </c>
      <c r="C590" s="5" t="n">
        <v>903</v>
      </c>
      <c r="D590" s="5" t="n">
        <v>28.04</v>
      </c>
      <c r="E590" s="5" t="n">
        <v>71</v>
      </c>
      <c r="F590" s="6" t="n">
        <v>0.749</v>
      </c>
      <c r="G590" s="7" t="n">
        <v>0.071</v>
      </c>
    </row>
    <row r="591" customFormat="false" ht="22.5" hidden="false" customHeight="false" outlineLevel="0" collapsed="false">
      <c r="A591" s="4" t="s">
        <v>1209</v>
      </c>
      <c r="B591" s="5" t="s">
        <v>1210</v>
      </c>
      <c r="C591" s="5" t="n">
        <v>91</v>
      </c>
      <c r="D591" s="5" t="n">
        <v>0</v>
      </c>
      <c r="E591" s="5" t="n">
        <v>58.66</v>
      </c>
      <c r="F591" s="6" t="n">
        <v>0.67</v>
      </c>
      <c r="G591" s="7" t="n">
        <v>0</v>
      </c>
    </row>
    <row r="592" customFormat="false" ht="22.5" hidden="false" customHeight="false" outlineLevel="0" collapsed="false">
      <c r="A592" s="4" t="s">
        <v>1211</v>
      </c>
      <c r="B592" s="5" t="s">
        <v>1212</v>
      </c>
      <c r="C592" s="5" t="n">
        <v>271</v>
      </c>
      <c r="D592" s="5" t="n">
        <v>2.07</v>
      </c>
      <c r="E592" s="5" t="n">
        <v>67.5</v>
      </c>
      <c r="F592" s="6" t="n">
        <v>0.775</v>
      </c>
      <c r="G592" s="7" t="n">
        <v>0</v>
      </c>
    </row>
    <row r="593" customFormat="false" ht="22.5" hidden="false" customHeight="false" outlineLevel="0" collapsed="false">
      <c r="A593" s="4" t="s">
        <v>1213</v>
      </c>
      <c r="B593" s="5" t="s">
        <v>1214</v>
      </c>
      <c r="C593" s="5" t="n">
        <v>227</v>
      </c>
      <c r="D593" s="5" t="n">
        <v>3.92</v>
      </c>
      <c r="E593" s="5" t="n">
        <v>71.74</v>
      </c>
      <c r="F593" s="6" t="n">
        <v>0.687</v>
      </c>
      <c r="G593" s="7" t="n">
        <v>0</v>
      </c>
    </row>
    <row r="594" customFormat="false" ht="22.5" hidden="false" customHeight="false" outlineLevel="0" collapsed="false">
      <c r="A594" s="4" t="s">
        <v>1215</v>
      </c>
      <c r="B594" s="5" t="s">
        <v>1216</v>
      </c>
      <c r="C594" s="5" t="n">
        <v>389</v>
      </c>
      <c r="D594" s="5" t="n">
        <v>9.98</v>
      </c>
      <c r="E594" s="5" t="n">
        <v>70.97</v>
      </c>
      <c r="F594" s="6" t="n">
        <v>0.756</v>
      </c>
      <c r="G594" s="7" t="n">
        <v>0.015</v>
      </c>
    </row>
    <row r="595" customFormat="false" ht="22.5" hidden="false" customHeight="false" outlineLevel="0" collapsed="false">
      <c r="A595" s="4" t="s">
        <v>1217</v>
      </c>
      <c r="B595" s="5" t="s">
        <v>1218</v>
      </c>
      <c r="C595" s="5" t="n">
        <v>668</v>
      </c>
      <c r="D595" s="5" t="n">
        <v>17.94</v>
      </c>
      <c r="E595" s="5" t="n">
        <v>71.05</v>
      </c>
      <c r="F595" s="6" t="n">
        <v>0.754</v>
      </c>
      <c r="G595" s="7" t="n">
        <v>0.028</v>
      </c>
    </row>
    <row r="596" customFormat="false" ht="33.75" hidden="false" customHeight="false" outlineLevel="0" collapsed="false">
      <c r="A596" s="4" t="s">
        <v>1219</v>
      </c>
      <c r="B596" s="5" t="s">
        <v>1220</v>
      </c>
      <c r="C596" s="5" t="n">
        <v>752</v>
      </c>
      <c r="D596" s="5" t="n">
        <v>3.73</v>
      </c>
      <c r="E596" s="5" t="n">
        <v>78.47</v>
      </c>
      <c r="F596" s="6" t="n">
        <v>0.584</v>
      </c>
      <c r="G596" s="7" t="n">
        <v>0.013</v>
      </c>
    </row>
    <row r="597" customFormat="false" ht="33.75" hidden="false" customHeight="false" outlineLevel="0" collapsed="false">
      <c r="A597" s="4" t="s">
        <v>1221</v>
      </c>
      <c r="B597" s="5" t="s">
        <v>1222</v>
      </c>
      <c r="C597" s="5" t="n">
        <v>882</v>
      </c>
      <c r="D597" s="5" t="n">
        <v>7.83</v>
      </c>
      <c r="E597" s="5" t="n">
        <v>79.19</v>
      </c>
      <c r="F597" s="6" t="n">
        <v>0.565</v>
      </c>
      <c r="G597" s="7" t="n">
        <v>0.008</v>
      </c>
    </row>
    <row r="598" customFormat="false" ht="33.75" hidden="false" customHeight="false" outlineLevel="0" collapsed="false">
      <c r="A598" s="4" t="s">
        <v>1223</v>
      </c>
      <c r="B598" s="5" t="s">
        <v>1224</v>
      </c>
      <c r="C598" s="5" t="n">
        <v>519</v>
      </c>
      <c r="D598" s="5" t="n">
        <v>14.17</v>
      </c>
      <c r="E598" s="5" t="n">
        <v>79.97</v>
      </c>
      <c r="F598" s="6" t="n">
        <v>0.555</v>
      </c>
      <c r="G598" s="7" t="n">
        <v>0.058</v>
      </c>
    </row>
    <row r="599" customFormat="false" ht="33.75" hidden="false" customHeight="false" outlineLevel="0" collapsed="false">
      <c r="A599" s="4" t="s">
        <v>1225</v>
      </c>
      <c r="B599" s="5" t="s">
        <v>1226</v>
      </c>
      <c r="C599" s="5" t="n">
        <v>209</v>
      </c>
      <c r="D599" s="5" t="n">
        <v>26.68</v>
      </c>
      <c r="E599" s="5" t="n">
        <v>77.54</v>
      </c>
      <c r="F599" s="6" t="n">
        <v>0.66</v>
      </c>
      <c r="G599" s="7" t="n">
        <v>0.12</v>
      </c>
    </row>
    <row r="600" customFormat="false" ht="33.75" hidden="false" customHeight="false" outlineLevel="0" collapsed="false">
      <c r="A600" s="4" t="s">
        <v>1227</v>
      </c>
      <c r="B600" s="5" t="s">
        <v>1228</v>
      </c>
      <c r="C600" s="5" t="n">
        <v>554</v>
      </c>
      <c r="D600" s="5" t="n">
        <v>0.86</v>
      </c>
      <c r="E600" s="5" t="n">
        <v>76.4</v>
      </c>
      <c r="F600" s="6" t="n">
        <v>0.65</v>
      </c>
      <c r="G600" s="7" t="n">
        <v>0.004</v>
      </c>
    </row>
    <row r="601" customFormat="false" ht="33.75" hidden="false" customHeight="false" outlineLevel="0" collapsed="false">
      <c r="A601" s="4" t="s">
        <v>1229</v>
      </c>
      <c r="B601" s="5" t="s">
        <v>1230</v>
      </c>
      <c r="C601" s="8" t="n">
        <v>4035</v>
      </c>
      <c r="D601" s="5" t="n">
        <v>3.23</v>
      </c>
      <c r="E601" s="5" t="n">
        <v>76.27</v>
      </c>
      <c r="F601" s="6" t="n">
        <v>0.61</v>
      </c>
      <c r="G601" s="7" t="n">
        <v>0.002</v>
      </c>
    </row>
    <row r="602" customFormat="false" ht="33.75" hidden="false" customHeight="false" outlineLevel="0" collapsed="false">
      <c r="A602" s="4" t="s">
        <v>1231</v>
      </c>
      <c r="B602" s="5" t="s">
        <v>1232</v>
      </c>
      <c r="C602" s="8" t="n">
        <v>2036</v>
      </c>
      <c r="D602" s="5" t="n">
        <v>5.95</v>
      </c>
      <c r="E602" s="5" t="n">
        <v>77.18</v>
      </c>
      <c r="F602" s="6" t="n">
        <v>0.569</v>
      </c>
      <c r="G602" s="7" t="n">
        <v>0.002</v>
      </c>
    </row>
    <row r="603" customFormat="false" ht="33.75" hidden="false" customHeight="false" outlineLevel="0" collapsed="false">
      <c r="A603" s="4" t="s">
        <v>1233</v>
      </c>
      <c r="B603" s="5" t="s">
        <v>1234</v>
      </c>
      <c r="C603" s="5" t="n">
        <v>605</v>
      </c>
      <c r="D603" s="5" t="n">
        <v>10.63</v>
      </c>
      <c r="E603" s="5" t="n">
        <v>81.61</v>
      </c>
      <c r="F603" s="6" t="n">
        <v>0.526</v>
      </c>
      <c r="G603" s="7" t="n">
        <v>0.015</v>
      </c>
    </row>
    <row r="604" customFormat="false" ht="33.75" hidden="false" customHeight="false" outlineLevel="0" collapsed="false">
      <c r="A604" s="4" t="s">
        <v>1235</v>
      </c>
      <c r="B604" s="5" t="s">
        <v>1236</v>
      </c>
      <c r="C604" s="5" t="n">
        <v>182</v>
      </c>
      <c r="D604" s="5" t="n">
        <v>17.21</v>
      </c>
      <c r="E604" s="5" t="n">
        <v>78.43</v>
      </c>
      <c r="F604" s="6" t="n">
        <v>0.676</v>
      </c>
      <c r="G604" s="7" t="n">
        <v>0.038</v>
      </c>
    </row>
    <row r="605" customFormat="false" ht="15" hidden="false" customHeight="false" outlineLevel="0" collapsed="false">
      <c r="A605" s="4" t="s">
        <v>1237</v>
      </c>
      <c r="B605" s="5" t="s">
        <v>1238</v>
      </c>
      <c r="C605" s="8" t="n">
        <v>3950</v>
      </c>
      <c r="D605" s="5" t="n">
        <v>0</v>
      </c>
      <c r="E605" s="5" t="n">
        <v>52.76</v>
      </c>
      <c r="F605" s="6" t="n">
        <v>0.379</v>
      </c>
      <c r="G605" s="7" t="n">
        <v>0</v>
      </c>
    </row>
    <row r="606" customFormat="false" ht="15" hidden="false" customHeight="false" outlineLevel="0" collapsed="false">
      <c r="A606" s="4" t="s">
        <v>1239</v>
      </c>
      <c r="B606" s="5" t="s">
        <v>1240</v>
      </c>
      <c r="C606" s="5" t="n">
        <v>819</v>
      </c>
      <c r="D606" s="5" t="n">
        <v>1.8</v>
      </c>
      <c r="E606" s="5" t="n">
        <v>57.66</v>
      </c>
      <c r="F606" s="6" t="n">
        <v>0.493</v>
      </c>
      <c r="G606" s="7" t="n">
        <v>0.001</v>
      </c>
    </row>
    <row r="607" customFormat="false" ht="15" hidden="false" customHeight="false" outlineLevel="0" collapsed="false">
      <c r="A607" s="4" t="s">
        <v>1241</v>
      </c>
      <c r="B607" s="5" t="s">
        <v>1242</v>
      </c>
      <c r="C607" s="5" t="n">
        <v>32</v>
      </c>
      <c r="D607" s="5" t="n">
        <v>6.25</v>
      </c>
      <c r="E607" s="5" t="n">
        <v>56.75</v>
      </c>
      <c r="F607" s="6" t="n">
        <v>0.469</v>
      </c>
      <c r="G607" s="7" t="n">
        <v>0</v>
      </c>
    </row>
    <row r="608" customFormat="false" ht="15" hidden="false" customHeight="false" outlineLevel="0" collapsed="false">
      <c r="A608" s="4" t="s">
        <v>1247</v>
      </c>
      <c r="B608" s="5" t="s">
        <v>1248</v>
      </c>
      <c r="C608" s="5" t="n">
        <v>343</v>
      </c>
      <c r="D608" s="5" t="n">
        <v>0</v>
      </c>
      <c r="E608" s="5" t="n">
        <v>50.97</v>
      </c>
      <c r="F608" s="6" t="n">
        <v>0.598</v>
      </c>
      <c r="G608" s="7" t="n">
        <v>0.076</v>
      </c>
    </row>
    <row r="609" customFormat="false" ht="15" hidden="false" customHeight="false" outlineLevel="0" collapsed="false">
      <c r="A609" s="4" t="s">
        <v>1249</v>
      </c>
      <c r="B609" s="5" t="s">
        <v>1250</v>
      </c>
      <c r="C609" s="5" t="n">
        <v>739</v>
      </c>
      <c r="D609" s="5" t="n">
        <v>2.8</v>
      </c>
      <c r="E609" s="5" t="n">
        <v>56.79</v>
      </c>
      <c r="F609" s="6" t="n">
        <v>0.632</v>
      </c>
      <c r="G609" s="7" t="n">
        <v>0.054</v>
      </c>
    </row>
    <row r="610" customFormat="false" ht="15" hidden="false" customHeight="false" outlineLevel="0" collapsed="false">
      <c r="A610" s="4" t="s">
        <v>1251</v>
      </c>
      <c r="B610" s="5" t="s">
        <v>1252</v>
      </c>
      <c r="C610" s="5" t="n">
        <v>543</v>
      </c>
      <c r="D610" s="5" t="n">
        <v>7.24</v>
      </c>
      <c r="E610" s="5" t="n">
        <v>66.83</v>
      </c>
      <c r="F610" s="6" t="n">
        <v>0.661</v>
      </c>
      <c r="G610" s="7" t="n">
        <v>0.024</v>
      </c>
    </row>
    <row r="611" customFormat="false" ht="15" hidden="false" customHeight="false" outlineLevel="0" collapsed="false">
      <c r="A611" s="4" t="s">
        <v>1253</v>
      </c>
      <c r="B611" s="5" t="s">
        <v>1254</v>
      </c>
      <c r="C611" s="5" t="n">
        <v>391</v>
      </c>
      <c r="D611" s="5" t="n">
        <v>14.57</v>
      </c>
      <c r="E611" s="5" t="n">
        <v>66.58</v>
      </c>
      <c r="F611" s="6" t="n">
        <v>0.583</v>
      </c>
      <c r="G611" s="7" t="n">
        <v>0.066</v>
      </c>
    </row>
    <row r="612" customFormat="false" ht="15" hidden="false" customHeight="false" outlineLevel="0" collapsed="false">
      <c r="A612" s="4" t="s">
        <v>1255</v>
      </c>
      <c r="B612" s="5" t="s">
        <v>1256</v>
      </c>
      <c r="C612" s="5" t="n">
        <v>471</v>
      </c>
      <c r="D612" s="5" t="n">
        <v>31.91</v>
      </c>
      <c r="E612" s="5" t="n">
        <v>63.25</v>
      </c>
      <c r="F612" s="6" t="n">
        <v>0.631</v>
      </c>
      <c r="G612" s="7" t="n">
        <v>0.219</v>
      </c>
    </row>
    <row r="613" customFormat="false" ht="15" hidden="false" customHeight="false" outlineLevel="0" collapsed="false">
      <c r="A613" s="4" t="s">
        <v>1257</v>
      </c>
      <c r="B613" s="5" t="s">
        <v>1258</v>
      </c>
      <c r="C613" s="5" t="n">
        <v>524</v>
      </c>
      <c r="D613" s="5" t="n">
        <v>0.57</v>
      </c>
      <c r="E613" s="5" t="n">
        <v>64.51</v>
      </c>
      <c r="F613" s="6" t="n">
        <v>0.794</v>
      </c>
      <c r="G613" s="7" t="n">
        <v>0.008</v>
      </c>
    </row>
    <row r="614" customFormat="false" ht="15" hidden="false" customHeight="false" outlineLevel="0" collapsed="false">
      <c r="A614" s="4" t="s">
        <v>1259</v>
      </c>
      <c r="B614" s="5" t="s">
        <v>1260</v>
      </c>
      <c r="C614" s="8" t="n">
        <v>3137</v>
      </c>
      <c r="D614" s="5" t="n">
        <v>3.07</v>
      </c>
      <c r="E614" s="5" t="n">
        <v>62.55</v>
      </c>
      <c r="F614" s="6" t="n">
        <v>0.791</v>
      </c>
      <c r="G614" s="7" t="n">
        <v>0</v>
      </c>
    </row>
    <row r="615" customFormat="false" ht="15" hidden="false" customHeight="false" outlineLevel="0" collapsed="false">
      <c r="A615" s="4" t="s">
        <v>1261</v>
      </c>
      <c r="B615" s="5" t="s">
        <v>1262</v>
      </c>
      <c r="C615" s="8" t="n">
        <v>1874</v>
      </c>
      <c r="D615" s="5" t="n">
        <v>6.82</v>
      </c>
      <c r="E615" s="5" t="n">
        <v>62.91</v>
      </c>
      <c r="F615" s="6" t="n">
        <v>0.781</v>
      </c>
      <c r="G615" s="7" t="n">
        <v>0.002</v>
      </c>
    </row>
    <row r="616" customFormat="false" ht="15" hidden="false" customHeight="false" outlineLevel="0" collapsed="false">
      <c r="A616" s="4" t="s">
        <v>1263</v>
      </c>
      <c r="B616" s="5" t="s">
        <v>1264</v>
      </c>
      <c r="C616" s="5" t="n">
        <v>449</v>
      </c>
      <c r="D616" s="5" t="n">
        <v>16.03</v>
      </c>
      <c r="E616" s="5" t="n">
        <v>62.63</v>
      </c>
      <c r="F616" s="6" t="n">
        <v>0.793</v>
      </c>
      <c r="G616" s="7" t="n">
        <v>0.016</v>
      </c>
    </row>
    <row r="617" customFormat="false" ht="15" hidden="false" customHeight="false" outlineLevel="0" collapsed="false">
      <c r="A617" s="4" t="s">
        <v>1265</v>
      </c>
      <c r="B617" s="5" t="s">
        <v>1266</v>
      </c>
      <c r="C617" s="5" t="n">
        <v>255</v>
      </c>
      <c r="D617" s="5" t="n">
        <v>24.73</v>
      </c>
      <c r="E617" s="5" t="n">
        <v>59.27</v>
      </c>
      <c r="F617" s="6" t="n">
        <v>0.816</v>
      </c>
      <c r="G617" s="7" t="n">
        <v>0.02</v>
      </c>
    </row>
    <row r="618" customFormat="false" ht="33.75" hidden="false" customHeight="false" outlineLevel="0" collapsed="false">
      <c r="A618" s="4" t="s">
        <v>1267</v>
      </c>
      <c r="B618" s="5" t="s">
        <v>1268</v>
      </c>
      <c r="C618" s="5" t="n">
        <v>181</v>
      </c>
      <c r="D618" s="5" t="n">
        <v>2.09</v>
      </c>
      <c r="E618" s="5" t="n">
        <v>62.19</v>
      </c>
      <c r="F618" s="6" t="n">
        <v>0.613</v>
      </c>
      <c r="G618" s="7" t="n">
        <v>0.011</v>
      </c>
    </row>
    <row r="619" customFormat="false" ht="33.75" hidden="false" customHeight="false" outlineLevel="0" collapsed="false">
      <c r="A619" s="4" t="s">
        <v>1269</v>
      </c>
      <c r="B619" s="5" t="s">
        <v>1270</v>
      </c>
      <c r="C619" s="5" t="n">
        <v>64</v>
      </c>
      <c r="D619" s="5" t="n">
        <v>7.16</v>
      </c>
      <c r="E619" s="5" t="n">
        <v>65.78</v>
      </c>
      <c r="F619" s="6" t="n">
        <v>0.75</v>
      </c>
      <c r="G619" s="7" t="n">
        <v>0.016</v>
      </c>
    </row>
    <row r="620" customFormat="false" ht="33.75" hidden="false" customHeight="false" outlineLevel="0" collapsed="false">
      <c r="A620" s="4" t="s">
        <v>1271</v>
      </c>
      <c r="B620" s="5" t="s">
        <v>1272</v>
      </c>
      <c r="C620" s="5" t="n">
        <v>28</v>
      </c>
      <c r="D620" s="5" t="n">
        <v>12.54</v>
      </c>
      <c r="E620" s="5" t="n">
        <v>70.32</v>
      </c>
      <c r="F620" s="6" t="n">
        <v>0.643</v>
      </c>
      <c r="G620" s="7" t="n">
        <v>0.107</v>
      </c>
    </row>
    <row r="621" customFormat="false" ht="33.75" hidden="false" customHeight="false" outlineLevel="0" collapsed="false">
      <c r="A621" s="4" t="s">
        <v>1273</v>
      </c>
      <c r="B621" s="5" t="s">
        <v>1274</v>
      </c>
      <c r="C621" s="5" t="n">
        <v>38</v>
      </c>
      <c r="D621" s="5" t="n">
        <v>21.84</v>
      </c>
      <c r="E621" s="5" t="n">
        <v>71.29</v>
      </c>
      <c r="F621" s="6" t="n">
        <v>0.737</v>
      </c>
      <c r="G621" s="7" t="n">
        <v>0.184</v>
      </c>
    </row>
    <row r="622" customFormat="false" ht="22.5" hidden="false" customHeight="false" outlineLevel="0" collapsed="false">
      <c r="A622" s="4" t="s">
        <v>1275</v>
      </c>
      <c r="B622" s="5" t="s">
        <v>1276</v>
      </c>
      <c r="C622" s="5" t="n">
        <v>398</v>
      </c>
      <c r="D622" s="5" t="n">
        <v>0</v>
      </c>
      <c r="E622" s="5" t="n">
        <v>60.83</v>
      </c>
      <c r="F622" s="6" t="n">
        <v>0.585</v>
      </c>
      <c r="G622" s="7" t="n">
        <v>0</v>
      </c>
    </row>
    <row r="623" customFormat="false" ht="22.5" hidden="false" customHeight="false" outlineLevel="0" collapsed="false">
      <c r="A623" s="4" t="s">
        <v>1277</v>
      </c>
      <c r="B623" s="5" t="s">
        <v>1278</v>
      </c>
      <c r="C623" s="5" t="n">
        <v>879</v>
      </c>
      <c r="D623" s="5" t="n">
        <v>2.14</v>
      </c>
      <c r="E623" s="5" t="n">
        <v>60.97</v>
      </c>
      <c r="F623" s="6" t="n">
        <v>0.571</v>
      </c>
      <c r="G623" s="7" t="n">
        <v>0.003</v>
      </c>
    </row>
    <row r="624" customFormat="false" ht="22.5" hidden="false" customHeight="false" outlineLevel="0" collapsed="false">
      <c r="A624" s="4" t="s">
        <v>1279</v>
      </c>
      <c r="B624" s="5" t="s">
        <v>1280</v>
      </c>
      <c r="C624" s="5" t="n">
        <v>292</v>
      </c>
      <c r="D624" s="5" t="n">
        <v>5.54</v>
      </c>
      <c r="E624" s="5" t="n">
        <v>63.42</v>
      </c>
      <c r="F624" s="6" t="n">
        <v>0.521</v>
      </c>
      <c r="G624" s="7" t="n">
        <v>0.007</v>
      </c>
    </row>
    <row r="625" customFormat="false" ht="22.5" hidden="false" customHeight="false" outlineLevel="0" collapsed="false">
      <c r="A625" s="4" t="s">
        <v>1281</v>
      </c>
      <c r="B625" s="5" t="s">
        <v>1282</v>
      </c>
      <c r="C625" s="5" t="n">
        <v>98</v>
      </c>
      <c r="D625" s="5" t="n">
        <v>13.07</v>
      </c>
      <c r="E625" s="5" t="n">
        <v>63.6</v>
      </c>
      <c r="F625" s="6" t="n">
        <v>0.561</v>
      </c>
      <c r="G625" s="7" t="n">
        <v>0.02</v>
      </c>
    </row>
    <row r="626" customFormat="false" ht="22.5" hidden="false" customHeight="false" outlineLevel="0" collapsed="false">
      <c r="A626" s="4" t="s">
        <v>1283</v>
      </c>
      <c r="B626" s="5" t="s">
        <v>1284</v>
      </c>
      <c r="C626" s="5" t="n">
        <v>82</v>
      </c>
      <c r="D626" s="5" t="n">
        <v>23.88</v>
      </c>
      <c r="E626" s="5" t="n">
        <v>62.4</v>
      </c>
      <c r="F626" s="6" t="n">
        <v>0.634</v>
      </c>
      <c r="G626" s="7" t="n">
        <v>0.061</v>
      </c>
    </row>
    <row r="627" customFormat="false" ht="22.5" hidden="false" customHeight="false" outlineLevel="0" collapsed="false">
      <c r="A627" s="4" t="s">
        <v>1285</v>
      </c>
      <c r="B627" s="5" t="s">
        <v>1286</v>
      </c>
      <c r="C627" s="5" t="n">
        <v>886</v>
      </c>
      <c r="D627" s="5" t="n">
        <v>0.42</v>
      </c>
      <c r="E627" s="5" t="n">
        <v>76.8</v>
      </c>
      <c r="F627" s="6" t="n">
        <v>0.622</v>
      </c>
      <c r="G627" s="7" t="n">
        <v>0.002</v>
      </c>
    </row>
    <row r="628" customFormat="false" ht="22.5" hidden="false" customHeight="false" outlineLevel="0" collapsed="false">
      <c r="A628" s="4" t="s">
        <v>1287</v>
      </c>
      <c r="B628" s="5" t="s">
        <v>1288</v>
      </c>
      <c r="C628" s="8" t="n">
        <v>1488</v>
      </c>
      <c r="D628" s="5" t="n">
        <v>2.53</v>
      </c>
      <c r="E628" s="5" t="n">
        <v>77.18</v>
      </c>
      <c r="F628" s="6" t="n">
        <v>0.551</v>
      </c>
      <c r="G628" s="7" t="n">
        <v>0</v>
      </c>
    </row>
    <row r="629" customFormat="false" ht="22.5" hidden="false" customHeight="false" outlineLevel="0" collapsed="false">
      <c r="A629" s="4" t="s">
        <v>1289</v>
      </c>
      <c r="B629" s="5" t="s">
        <v>1290</v>
      </c>
      <c r="C629" s="5" t="n">
        <v>144</v>
      </c>
      <c r="D629" s="5" t="n">
        <v>5.74</v>
      </c>
      <c r="E629" s="5" t="n">
        <v>76.42</v>
      </c>
      <c r="F629" s="6" t="n">
        <v>0.535</v>
      </c>
      <c r="G629" s="7" t="n">
        <v>0.007</v>
      </c>
    </row>
    <row r="630" customFormat="false" ht="22.5" hidden="false" customHeight="false" outlineLevel="0" collapsed="false">
      <c r="A630" s="4" t="s">
        <v>1291</v>
      </c>
      <c r="B630" s="5" t="s">
        <v>1292</v>
      </c>
      <c r="C630" s="5" t="n">
        <v>42</v>
      </c>
      <c r="D630" s="5" t="n">
        <v>12.07</v>
      </c>
      <c r="E630" s="5" t="n">
        <v>82.26</v>
      </c>
      <c r="F630" s="6" t="n">
        <v>0.595</v>
      </c>
      <c r="G630" s="7" t="n">
        <v>0</v>
      </c>
    </row>
    <row r="631" customFormat="false" ht="15" hidden="false" customHeight="false" outlineLevel="0" collapsed="false">
      <c r="A631" s="4" t="s">
        <v>1295</v>
      </c>
      <c r="B631" s="5" t="s">
        <v>1296</v>
      </c>
      <c r="C631" s="8" t="n">
        <v>9713</v>
      </c>
      <c r="D631" s="5" t="n">
        <v>3.2</v>
      </c>
      <c r="E631" s="5" t="n">
        <v>62.75</v>
      </c>
      <c r="F631" s="6" t="n">
        <v>0.771</v>
      </c>
      <c r="G631" s="7" t="n">
        <v>0.027</v>
      </c>
    </row>
    <row r="632" customFormat="false" ht="15" hidden="false" customHeight="false" outlineLevel="0" collapsed="false">
      <c r="A632" s="4" t="s">
        <v>1297</v>
      </c>
      <c r="B632" s="5" t="s">
        <v>1298</v>
      </c>
      <c r="C632" s="8" t="n">
        <v>5791</v>
      </c>
      <c r="D632" s="5" t="n">
        <v>5.95</v>
      </c>
      <c r="E632" s="5" t="n">
        <v>67.52</v>
      </c>
      <c r="F632" s="6" t="n">
        <v>0.704</v>
      </c>
      <c r="G632" s="7" t="n">
        <v>0.012</v>
      </c>
    </row>
    <row r="633" customFormat="false" ht="15" hidden="false" customHeight="false" outlineLevel="0" collapsed="false">
      <c r="A633" s="4" t="s">
        <v>1299</v>
      </c>
      <c r="B633" s="5" t="s">
        <v>1300</v>
      </c>
      <c r="C633" s="8" t="n">
        <v>1661</v>
      </c>
      <c r="D633" s="5" t="n">
        <v>10.19</v>
      </c>
      <c r="E633" s="5" t="n">
        <v>70.43</v>
      </c>
      <c r="F633" s="6" t="n">
        <v>0.677</v>
      </c>
      <c r="G633" s="7" t="n">
        <v>0.079</v>
      </c>
    </row>
    <row r="634" customFormat="false" ht="15" hidden="false" customHeight="false" outlineLevel="0" collapsed="false">
      <c r="A634" s="4" t="s">
        <v>1301</v>
      </c>
      <c r="B634" s="5" t="s">
        <v>1302</v>
      </c>
      <c r="C634" s="5" t="n">
        <v>777</v>
      </c>
      <c r="D634" s="5" t="n">
        <v>18.42</v>
      </c>
      <c r="E634" s="5" t="n">
        <v>67.44</v>
      </c>
      <c r="F634" s="6" t="n">
        <v>0.739</v>
      </c>
      <c r="G634" s="7" t="n">
        <v>0.194</v>
      </c>
    </row>
    <row r="635" customFormat="false" ht="22.5" hidden="false" customHeight="false" outlineLevel="0" collapsed="false">
      <c r="A635" s="4" t="s">
        <v>1303</v>
      </c>
      <c r="B635" s="5" t="s">
        <v>1304</v>
      </c>
      <c r="C635" s="8" t="n">
        <v>8122</v>
      </c>
      <c r="D635" s="5" t="n">
        <v>0.77</v>
      </c>
      <c r="E635" s="5" t="n">
        <v>66.69</v>
      </c>
      <c r="F635" s="6" t="n">
        <v>0.787</v>
      </c>
      <c r="G635" s="7" t="n">
        <v>0.01</v>
      </c>
    </row>
    <row r="636" customFormat="false" ht="15" hidden="false" customHeight="false" outlineLevel="0" collapsed="false">
      <c r="A636" s="4" t="s">
        <v>1305</v>
      </c>
      <c r="B636" s="5" t="s">
        <v>1306</v>
      </c>
      <c r="C636" s="8" t="n">
        <v>18826</v>
      </c>
      <c r="D636" s="5" t="n">
        <v>2.44</v>
      </c>
      <c r="E636" s="5" t="n">
        <v>67.41</v>
      </c>
      <c r="F636" s="6" t="n">
        <v>0.764</v>
      </c>
      <c r="G636" s="7" t="n">
        <v>0.001</v>
      </c>
    </row>
    <row r="637" customFormat="false" ht="15" hidden="false" customHeight="false" outlineLevel="0" collapsed="false">
      <c r="A637" s="4" t="s">
        <v>1307</v>
      </c>
      <c r="B637" s="5" t="s">
        <v>1308</v>
      </c>
      <c r="C637" s="8" t="n">
        <v>4658</v>
      </c>
      <c r="D637" s="5" t="n">
        <v>5.98</v>
      </c>
      <c r="E637" s="5" t="n">
        <v>70.87</v>
      </c>
      <c r="F637" s="6" t="n">
        <v>0.722</v>
      </c>
      <c r="G637" s="7" t="n">
        <v>0.008</v>
      </c>
    </row>
    <row r="638" customFormat="false" ht="15" hidden="false" customHeight="false" outlineLevel="0" collapsed="false">
      <c r="A638" s="4" t="s">
        <v>1309</v>
      </c>
      <c r="B638" s="5" t="s">
        <v>1310</v>
      </c>
      <c r="C638" s="8" t="n">
        <v>1648</v>
      </c>
      <c r="D638" s="5" t="n">
        <v>11.88</v>
      </c>
      <c r="E638" s="5" t="n">
        <v>72.53</v>
      </c>
      <c r="F638" s="6" t="n">
        <v>0.67</v>
      </c>
      <c r="G638" s="7" t="n">
        <v>0.047</v>
      </c>
    </row>
    <row r="639" customFormat="false" ht="15" hidden="false" customHeight="false" outlineLevel="0" collapsed="false">
      <c r="A639" s="4" t="s">
        <v>1311</v>
      </c>
      <c r="B639" s="5" t="s">
        <v>1312</v>
      </c>
      <c r="C639" s="5" t="n">
        <v>644</v>
      </c>
      <c r="D639" s="5" t="n">
        <v>20.47</v>
      </c>
      <c r="E639" s="5" t="n">
        <v>71.16</v>
      </c>
      <c r="F639" s="6" t="n">
        <v>0.708</v>
      </c>
      <c r="G639" s="7" t="n">
        <v>0.129</v>
      </c>
    </row>
    <row r="640" customFormat="false" ht="15" hidden="false" customHeight="false" outlineLevel="0" collapsed="false">
      <c r="A640" s="4" t="s">
        <v>1313</v>
      </c>
      <c r="B640" s="5" t="s">
        <v>1314</v>
      </c>
      <c r="C640" s="8" t="n">
        <v>13500</v>
      </c>
      <c r="D640" s="5" t="n">
        <v>0</v>
      </c>
      <c r="E640" s="5" t="n">
        <v>63.59</v>
      </c>
      <c r="F640" s="6" t="n">
        <v>0.684</v>
      </c>
      <c r="G640" s="7" t="n">
        <v>0.005</v>
      </c>
    </row>
    <row r="641" customFormat="false" ht="15" hidden="false" customHeight="false" outlineLevel="0" collapsed="false">
      <c r="A641" s="4" t="s">
        <v>1315</v>
      </c>
      <c r="B641" s="5" t="s">
        <v>1316</v>
      </c>
      <c r="C641" s="8" t="n">
        <v>32503</v>
      </c>
      <c r="D641" s="5" t="n">
        <v>1.94</v>
      </c>
      <c r="E641" s="5" t="n">
        <v>64.31</v>
      </c>
      <c r="F641" s="6" t="n">
        <v>0.636</v>
      </c>
      <c r="G641" s="7" t="n">
        <v>0.004</v>
      </c>
    </row>
    <row r="642" customFormat="false" ht="15" hidden="false" customHeight="false" outlineLevel="0" collapsed="false">
      <c r="A642" s="4" t="s">
        <v>1317</v>
      </c>
      <c r="B642" s="5" t="s">
        <v>1318</v>
      </c>
      <c r="C642" s="8" t="n">
        <v>7261</v>
      </c>
      <c r="D642" s="5" t="n">
        <v>6.7</v>
      </c>
      <c r="E642" s="5" t="n">
        <v>67.45</v>
      </c>
      <c r="F642" s="6" t="n">
        <v>0.605</v>
      </c>
      <c r="G642" s="7" t="n">
        <v>0.009</v>
      </c>
    </row>
    <row r="643" customFormat="false" ht="15" hidden="false" customHeight="false" outlineLevel="0" collapsed="false">
      <c r="A643" s="4" t="s">
        <v>1319</v>
      </c>
      <c r="B643" s="5" t="s">
        <v>1320</v>
      </c>
      <c r="C643" s="8" t="n">
        <v>2672</v>
      </c>
      <c r="D643" s="5" t="n">
        <v>13.08</v>
      </c>
      <c r="E643" s="5" t="n">
        <v>68.16</v>
      </c>
      <c r="F643" s="6" t="n">
        <v>0.601</v>
      </c>
      <c r="G643" s="7" t="n">
        <v>0.05</v>
      </c>
    </row>
    <row r="644" customFormat="false" ht="15" hidden="false" customHeight="false" outlineLevel="0" collapsed="false">
      <c r="A644" s="4" t="s">
        <v>1321</v>
      </c>
      <c r="B644" s="5" t="s">
        <v>1322</v>
      </c>
      <c r="C644" s="5" t="n">
        <v>932</v>
      </c>
      <c r="D644" s="5" t="n">
        <v>19.31</v>
      </c>
      <c r="E644" s="5" t="n">
        <v>64.61</v>
      </c>
      <c r="F644" s="6" t="n">
        <v>0.677</v>
      </c>
      <c r="G644" s="7" t="n">
        <v>0.205</v>
      </c>
    </row>
    <row r="645" customFormat="false" ht="22.5" hidden="false" customHeight="false" outlineLevel="0" collapsed="false">
      <c r="A645" s="4" t="s">
        <v>1323</v>
      </c>
      <c r="B645" s="5" t="s">
        <v>1324</v>
      </c>
      <c r="C645" s="5" t="n">
        <v>870</v>
      </c>
      <c r="D645" s="5" t="n">
        <v>2.13</v>
      </c>
      <c r="E645" s="5" t="n">
        <v>6.57</v>
      </c>
      <c r="F645" s="6" t="n">
        <v>0.477</v>
      </c>
      <c r="G645" s="7" t="n">
        <v>0.005</v>
      </c>
    </row>
    <row r="646" customFormat="false" ht="22.5" hidden="false" customHeight="false" outlineLevel="0" collapsed="false">
      <c r="A646" s="4" t="s">
        <v>1325</v>
      </c>
      <c r="B646" s="5" t="s">
        <v>1326</v>
      </c>
      <c r="C646" s="5" t="n">
        <v>87</v>
      </c>
      <c r="D646" s="5" t="n">
        <v>6.77</v>
      </c>
      <c r="E646" s="5" t="n">
        <v>5.79</v>
      </c>
      <c r="F646" s="6" t="n">
        <v>0.414</v>
      </c>
      <c r="G646" s="7" t="n">
        <v>0</v>
      </c>
    </row>
    <row r="647" customFormat="false" ht="22.5" hidden="false" customHeight="false" outlineLevel="0" collapsed="false">
      <c r="A647" s="4" t="s">
        <v>1327</v>
      </c>
      <c r="B647" s="5" t="s">
        <v>1328</v>
      </c>
      <c r="C647" s="5" t="n">
        <v>25</v>
      </c>
      <c r="D647" s="5" t="n">
        <v>12.08</v>
      </c>
      <c r="E647" s="5" t="n">
        <v>4.41</v>
      </c>
      <c r="F647" s="6" t="n">
        <v>0.56</v>
      </c>
      <c r="G647" s="7" t="n">
        <v>0</v>
      </c>
    </row>
    <row r="648" customFormat="false" ht="22.5" hidden="false" customHeight="false" outlineLevel="0" collapsed="false">
      <c r="A648" s="4" t="s">
        <v>1329</v>
      </c>
      <c r="B648" s="5" t="s">
        <v>1330</v>
      </c>
      <c r="C648" s="5" t="n">
        <v>15</v>
      </c>
      <c r="D648" s="5" t="n">
        <v>21.93</v>
      </c>
      <c r="E648" s="5" t="n">
        <v>8.57</v>
      </c>
      <c r="F648" s="6" t="n">
        <v>0.533</v>
      </c>
      <c r="G648" s="7" t="n">
        <v>0.067</v>
      </c>
    </row>
    <row r="649" customFormat="false" ht="22.5" hidden="false" customHeight="false" outlineLevel="0" collapsed="false">
      <c r="A649" s="4" t="s">
        <v>1331</v>
      </c>
      <c r="B649" s="5" t="s">
        <v>1332</v>
      </c>
      <c r="C649" s="8" t="n">
        <v>13646</v>
      </c>
      <c r="D649" s="5" t="n">
        <v>0.05</v>
      </c>
      <c r="E649" s="5" t="n">
        <v>61.02</v>
      </c>
      <c r="F649" s="6" t="n">
        <v>0.498</v>
      </c>
      <c r="G649" s="7" t="n">
        <v>0.008</v>
      </c>
    </row>
    <row r="650" customFormat="false" ht="22.5" hidden="false" customHeight="false" outlineLevel="0" collapsed="false">
      <c r="A650" s="4" t="s">
        <v>1333</v>
      </c>
      <c r="B650" s="5" t="s">
        <v>1334</v>
      </c>
      <c r="C650" s="8" t="n">
        <v>3526</v>
      </c>
      <c r="D650" s="5" t="n">
        <v>0</v>
      </c>
      <c r="E650" s="5" t="n">
        <v>50.25</v>
      </c>
      <c r="F650" s="6" t="n">
        <v>0.763</v>
      </c>
      <c r="G650" s="7" t="n">
        <v>0</v>
      </c>
    </row>
    <row r="651" customFormat="false" ht="22.5" hidden="false" customHeight="false" outlineLevel="0" collapsed="false">
      <c r="A651" s="4" t="s">
        <v>1335</v>
      </c>
      <c r="B651" s="5" t="s">
        <v>1336</v>
      </c>
      <c r="C651" s="8" t="n">
        <v>1009</v>
      </c>
      <c r="D651" s="5" t="n">
        <v>1.67</v>
      </c>
      <c r="E651" s="5" t="n">
        <v>51.19</v>
      </c>
      <c r="F651" s="6" t="n">
        <v>0.725</v>
      </c>
      <c r="G651" s="7" t="n">
        <v>0</v>
      </c>
    </row>
    <row r="652" customFormat="false" ht="22.5" hidden="false" customHeight="false" outlineLevel="0" collapsed="false">
      <c r="A652" s="4" t="s">
        <v>1337</v>
      </c>
      <c r="B652" s="5" t="s">
        <v>1338</v>
      </c>
      <c r="C652" s="5" t="n">
        <v>41</v>
      </c>
      <c r="D652" s="5" t="n">
        <v>5.05</v>
      </c>
      <c r="E652" s="5" t="n">
        <v>46.39</v>
      </c>
      <c r="F652" s="6" t="n">
        <v>0.683</v>
      </c>
      <c r="G652" s="7" t="n">
        <v>0</v>
      </c>
    </row>
    <row r="653" customFormat="false" ht="22.5" hidden="false" customHeight="false" outlineLevel="0" collapsed="false">
      <c r="A653" s="4" t="s">
        <v>1339</v>
      </c>
      <c r="B653" s="5" t="s">
        <v>1340</v>
      </c>
      <c r="C653" s="5" t="n">
        <v>11</v>
      </c>
      <c r="D653" s="5" t="n">
        <v>15.64</v>
      </c>
      <c r="E653" s="5" t="n">
        <v>41.82</v>
      </c>
      <c r="F653" s="6" t="n">
        <v>0.545</v>
      </c>
      <c r="G653" s="7" t="n">
        <v>0</v>
      </c>
    </row>
    <row r="654" customFormat="false" ht="22.5" hidden="false" customHeight="false" outlineLevel="0" collapsed="false">
      <c r="A654" s="4" t="s">
        <v>1341</v>
      </c>
      <c r="B654" s="5" t="s">
        <v>1342</v>
      </c>
      <c r="C654" s="8" t="n">
        <v>3289</v>
      </c>
      <c r="D654" s="5" t="n">
        <v>0</v>
      </c>
      <c r="E654" s="5" t="n">
        <v>45.31</v>
      </c>
      <c r="F654" s="6" t="n">
        <v>0.631</v>
      </c>
      <c r="G654" s="7" t="n">
        <v>0.008</v>
      </c>
    </row>
    <row r="655" customFormat="false" ht="22.5" hidden="false" customHeight="false" outlineLevel="0" collapsed="false">
      <c r="A655" s="4" t="s">
        <v>1343</v>
      </c>
      <c r="B655" s="5" t="s">
        <v>1344</v>
      </c>
      <c r="C655" s="8" t="n">
        <v>6612</v>
      </c>
      <c r="D655" s="5" t="n">
        <v>2.66</v>
      </c>
      <c r="E655" s="5" t="n">
        <v>60.71</v>
      </c>
      <c r="F655" s="6" t="n">
        <v>0.73</v>
      </c>
      <c r="G655" s="7" t="n">
        <v>0</v>
      </c>
    </row>
    <row r="656" customFormat="false" ht="22.5" hidden="false" customHeight="false" outlineLevel="0" collapsed="false">
      <c r="A656" s="4" t="s">
        <v>1345</v>
      </c>
      <c r="B656" s="5" t="s">
        <v>1346</v>
      </c>
      <c r="C656" s="8" t="n">
        <v>1730</v>
      </c>
      <c r="D656" s="5" t="n">
        <v>4.86</v>
      </c>
      <c r="E656" s="5" t="n">
        <v>63.42</v>
      </c>
      <c r="F656" s="6" t="n">
        <v>0.684</v>
      </c>
      <c r="G656" s="7" t="n">
        <v>0.001</v>
      </c>
    </row>
    <row r="657" customFormat="false" ht="22.5" hidden="false" customHeight="false" outlineLevel="0" collapsed="false">
      <c r="A657" s="4" t="s">
        <v>1347</v>
      </c>
      <c r="B657" s="5" t="s">
        <v>1348</v>
      </c>
      <c r="C657" s="5" t="n">
        <v>214</v>
      </c>
      <c r="D657" s="5" t="n">
        <v>9.54</v>
      </c>
      <c r="E657" s="5" t="n">
        <v>67.45</v>
      </c>
      <c r="F657" s="6" t="n">
        <v>0.673</v>
      </c>
      <c r="G657" s="7" t="n">
        <v>0.019</v>
      </c>
    </row>
    <row r="658" customFormat="false" ht="22.5" hidden="false" customHeight="false" outlineLevel="0" collapsed="false">
      <c r="A658" s="4" t="s">
        <v>1349</v>
      </c>
      <c r="B658" s="5" t="s">
        <v>1350</v>
      </c>
      <c r="C658" s="5" t="n">
        <v>72</v>
      </c>
      <c r="D658" s="5" t="n">
        <v>17.57</v>
      </c>
      <c r="E658" s="5" t="n">
        <v>66.88</v>
      </c>
      <c r="F658" s="6" t="n">
        <v>0.736</v>
      </c>
      <c r="G658" s="7" t="n">
        <v>0.083</v>
      </c>
    </row>
    <row r="659" customFormat="false" ht="22.5" hidden="false" customHeight="false" outlineLevel="0" collapsed="false">
      <c r="A659" s="4" t="s">
        <v>1351</v>
      </c>
      <c r="B659" s="5" t="s">
        <v>1352</v>
      </c>
      <c r="C659" s="8" t="n">
        <v>1874</v>
      </c>
      <c r="D659" s="5" t="n">
        <v>0.6</v>
      </c>
      <c r="E659" s="5" t="n">
        <v>56.19</v>
      </c>
      <c r="F659" s="6" t="n">
        <v>0.604</v>
      </c>
      <c r="G659" s="7" t="n">
        <v>0</v>
      </c>
    </row>
    <row r="660" customFormat="false" ht="22.5" hidden="false" customHeight="false" outlineLevel="0" collapsed="false">
      <c r="A660" s="4" t="s">
        <v>1353</v>
      </c>
      <c r="B660" s="5" t="s">
        <v>1354</v>
      </c>
      <c r="C660" s="8" t="n">
        <v>5316</v>
      </c>
      <c r="D660" s="5" t="n">
        <v>2.35</v>
      </c>
      <c r="E660" s="5" t="n">
        <v>58.86</v>
      </c>
      <c r="F660" s="6" t="n">
        <v>0.64</v>
      </c>
      <c r="G660" s="7" t="n">
        <v>0</v>
      </c>
    </row>
    <row r="661" customFormat="false" ht="22.5" hidden="false" customHeight="false" outlineLevel="0" collapsed="false">
      <c r="A661" s="4" t="s">
        <v>1355</v>
      </c>
      <c r="B661" s="5" t="s">
        <v>1356</v>
      </c>
      <c r="C661" s="5" t="n">
        <v>786</v>
      </c>
      <c r="D661" s="5" t="n">
        <v>6.46</v>
      </c>
      <c r="E661" s="5" t="n">
        <v>66.87</v>
      </c>
      <c r="F661" s="6" t="n">
        <v>0.679</v>
      </c>
      <c r="G661" s="7" t="n">
        <v>0</v>
      </c>
    </row>
    <row r="662" customFormat="false" ht="22.5" hidden="false" customHeight="false" outlineLevel="0" collapsed="false">
      <c r="A662" s="4" t="s">
        <v>1357</v>
      </c>
      <c r="B662" s="5" t="s">
        <v>1358</v>
      </c>
      <c r="C662" s="5" t="n">
        <v>266</v>
      </c>
      <c r="D662" s="5" t="n">
        <v>12.13</v>
      </c>
      <c r="E662" s="5" t="n">
        <v>68.45</v>
      </c>
      <c r="F662" s="6" t="n">
        <v>0.711</v>
      </c>
      <c r="G662" s="7" t="n">
        <v>0.019</v>
      </c>
    </row>
    <row r="663" customFormat="false" ht="22.5" hidden="false" customHeight="false" outlineLevel="0" collapsed="false">
      <c r="A663" s="4" t="s">
        <v>1359</v>
      </c>
      <c r="B663" s="5" t="s">
        <v>1360</v>
      </c>
      <c r="C663" s="5" t="n">
        <v>94</v>
      </c>
      <c r="D663" s="5" t="n">
        <v>22.56</v>
      </c>
      <c r="E663" s="5" t="n">
        <v>67.67</v>
      </c>
      <c r="F663" s="6" t="n">
        <v>0.734</v>
      </c>
      <c r="G663" s="7" t="n">
        <v>0.17</v>
      </c>
    </row>
    <row r="664" customFormat="false" ht="22.5" hidden="false" customHeight="false" outlineLevel="0" collapsed="false">
      <c r="A664" s="4" t="s">
        <v>1361</v>
      </c>
      <c r="B664" s="5" t="s">
        <v>1362</v>
      </c>
      <c r="C664" s="8" t="n">
        <v>1503</v>
      </c>
      <c r="D664" s="5" t="n">
        <v>4.55</v>
      </c>
      <c r="E664" s="5" t="n">
        <v>81.34</v>
      </c>
      <c r="F664" s="6" t="n">
        <v>0.491</v>
      </c>
      <c r="G664" s="7" t="n">
        <v>0.031</v>
      </c>
    </row>
    <row r="665" customFormat="false" ht="22.5" hidden="false" customHeight="false" outlineLevel="0" collapsed="false">
      <c r="A665" s="4" t="s">
        <v>1363</v>
      </c>
      <c r="B665" s="5" t="s">
        <v>1364</v>
      </c>
      <c r="C665" s="8" t="n">
        <v>3796</v>
      </c>
      <c r="D665" s="5" t="n">
        <v>7.65</v>
      </c>
      <c r="E665" s="5" t="n">
        <v>82.02</v>
      </c>
      <c r="F665" s="6" t="n">
        <v>0.496</v>
      </c>
      <c r="G665" s="7" t="n">
        <v>0.003</v>
      </c>
    </row>
    <row r="666" customFormat="false" ht="22.5" hidden="false" customHeight="false" outlineLevel="0" collapsed="false">
      <c r="A666" s="4" t="s">
        <v>1365</v>
      </c>
      <c r="B666" s="5" t="s">
        <v>1366</v>
      </c>
      <c r="C666" s="5" t="n">
        <v>808</v>
      </c>
      <c r="D666" s="5" t="n">
        <v>13.17</v>
      </c>
      <c r="E666" s="5" t="n">
        <v>81.63</v>
      </c>
      <c r="F666" s="6" t="n">
        <v>0.493</v>
      </c>
      <c r="G666" s="7" t="n">
        <v>0.028</v>
      </c>
    </row>
    <row r="667" customFormat="false" ht="22.5" hidden="false" customHeight="false" outlineLevel="0" collapsed="false">
      <c r="A667" s="4" t="s">
        <v>1367</v>
      </c>
      <c r="B667" s="5" t="s">
        <v>1368</v>
      </c>
      <c r="C667" s="5" t="n">
        <v>228</v>
      </c>
      <c r="D667" s="5" t="n">
        <v>21.08</v>
      </c>
      <c r="E667" s="5" t="n">
        <v>81</v>
      </c>
      <c r="F667" s="6" t="n">
        <v>0.5</v>
      </c>
      <c r="G667" s="7" t="n">
        <v>0.127</v>
      </c>
    </row>
    <row r="668" customFormat="false" ht="22.5" hidden="false" customHeight="false" outlineLevel="0" collapsed="false">
      <c r="A668" s="4" t="s">
        <v>1369</v>
      </c>
      <c r="B668" s="5" t="s">
        <v>1370</v>
      </c>
      <c r="C668" s="8" t="n">
        <v>2303</v>
      </c>
      <c r="D668" s="5" t="n">
        <v>2.24</v>
      </c>
      <c r="E668" s="5" t="n">
        <v>55.59</v>
      </c>
      <c r="F668" s="6" t="n">
        <v>0.564</v>
      </c>
      <c r="G668" s="7" t="n">
        <v>0.003</v>
      </c>
    </row>
    <row r="669" customFormat="false" ht="22.5" hidden="false" customHeight="false" outlineLevel="0" collapsed="false">
      <c r="A669" s="4" t="s">
        <v>1371</v>
      </c>
      <c r="B669" s="5" t="s">
        <v>1372</v>
      </c>
      <c r="C669" s="8" t="n">
        <v>1001</v>
      </c>
      <c r="D669" s="5" t="n">
        <v>5.42</v>
      </c>
      <c r="E669" s="5" t="n">
        <v>72.8</v>
      </c>
      <c r="F669" s="6" t="n">
        <v>0.553</v>
      </c>
      <c r="G669" s="7" t="n">
        <v>0.005</v>
      </c>
    </row>
    <row r="670" customFormat="false" ht="22.5" hidden="false" customHeight="false" outlineLevel="0" collapsed="false">
      <c r="A670" s="4" t="s">
        <v>1373</v>
      </c>
      <c r="B670" s="5" t="s">
        <v>1374</v>
      </c>
      <c r="C670" s="5" t="n">
        <v>208</v>
      </c>
      <c r="D670" s="5" t="n">
        <v>13</v>
      </c>
      <c r="E670" s="5" t="n">
        <v>79.51</v>
      </c>
      <c r="F670" s="6" t="n">
        <v>0.49</v>
      </c>
      <c r="G670" s="7" t="n">
        <v>0.063</v>
      </c>
    </row>
    <row r="671" customFormat="false" ht="22.5" hidden="false" customHeight="false" outlineLevel="0" collapsed="false">
      <c r="A671" s="4" t="s">
        <v>1375</v>
      </c>
      <c r="B671" s="5" t="s">
        <v>1376</v>
      </c>
      <c r="C671" s="5" t="n">
        <v>65</v>
      </c>
      <c r="D671" s="5" t="n">
        <v>21.37</v>
      </c>
      <c r="E671" s="5" t="n">
        <v>77.68</v>
      </c>
      <c r="F671" s="6" t="n">
        <v>0.677</v>
      </c>
      <c r="G671" s="7" t="n">
        <v>0.2</v>
      </c>
    </row>
    <row r="672" customFormat="false" ht="33.75" hidden="false" customHeight="false" outlineLevel="0" collapsed="false">
      <c r="A672" s="4" t="s">
        <v>1377</v>
      </c>
      <c r="B672" s="5" t="s">
        <v>1378</v>
      </c>
      <c r="C672" s="5" t="n">
        <v>88</v>
      </c>
      <c r="D672" s="5" t="n">
        <v>0</v>
      </c>
      <c r="E672" s="5" t="n">
        <v>68.76</v>
      </c>
      <c r="F672" s="6" t="n">
        <v>0.739</v>
      </c>
      <c r="G672" s="7" t="n">
        <v>0.193</v>
      </c>
    </row>
    <row r="673" customFormat="false" ht="33.75" hidden="false" customHeight="false" outlineLevel="0" collapsed="false">
      <c r="A673" s="4" t="s">
        <v>1379</v>
      </c>
      <c r="B673" s="5" t="s">
        <v>1380</v>
      </c>
      <c r="C673" s="5" t="n">
        <v>576</v>
      </c>
      <c r="D673" s="5" t="n">
        <v>2.68</v>
      </c>
      <c r="E673" s="5" t="n">
        <v>65.44</v>
      </c>
      <c r="F673" s="6" t="n">
        <v>0.578</v>
      </c>
      <c r="G673" s="7" t="n">
        <v>0.054</v>
      </c>
    </row>
    <row r="674" customFormat="false" ht="33.75" hidden="false" customHeight="false" outlineLevel="0" collapsed="false">
      <c r="A674" s="4" t="s">
        <v>1381</v>
      </c>
      <c r="B674" s="5" t="s">
        <v>1382</v>
      </c>
      <c r="C674" s="5" t="n">
        <v>296</v>
      </c>
      <c r="D674" s="5" t="n">
        <v>5.87</v>
      </c>
      <c r="E674" s="5" t="n">
        <v>68.26</v>
      </c>
      <c r="F674" s="6" t="n">
        <v>0.608</v>
      </c>
      <c r="G674" s="7" t="n">
        <v>0.03</v>
      </c>
    </row>
    <row r="675" customFormat="false" ht="33.75" hidden="false" customHeight="false" outlineLevel="0" collapsed="false">
      <c r="A675" s="4" t="s">
        <v>1383</v>
      </c>
      <c r="B675" s="5" t="s">
        <v>1384</v>
      </c>
      <c r="C675" s="5" t="n">
        <v>119</v>
      </c>
      <c r="D675" s="5" t="n">
        <v>11.57</v>
      </c>
      <c r="E675" s="5" t="n">
        <v>71.08</v>
      </c>
      <c r="F675" s="6" t="n">
        <v>0.597</v>
      </c>
      <c r="G675" s="7" t="n">
        <v>0.151</v>
      </c>
    </row>
    <row r="676" customFormat="false" ht="33.75" hidden="false" customHeight="false" outlineLevel="0" collapsed="false">
      <c r="A676" s="4" t="s">
        <v>1385</v>
      </c>
      <c r="B676" s="5" t="s">
        <v>1386</v>
      </c>
      <c r="C676" s="5" t="n">
        <v>145</v>
      </c>
      <c r="D676" s="5" t="n">
        <v>20.57</v>
      </c>
      <c r="E676" s="5" t="n">
        <v>69.96</v>
      </c>
      <c r="F676" s="6" t="n">
        <v>0.628</v>
      </c>
      <c r="G676" s="7" t="n">
        <v>0.248</v>
      </c>
    </row>
    <row r="677" customFormat="false" ht="22.5" hidden="false" customHeight="false" outlineLevel="0" collapsed="false">
      <c r="A677" s="4" t="s">
        <v>1387</v>
      </c>
      <c r="B677" s="5" t="s">
        <v>1388</v>
      </c>
      <c r="C677" s="5" t="n">
        <v>183</v>
      </c>
      <c r="D677" s="5" t="n">
        <v>0</v>
      </c>
      <c r="E677" s="5" t="n">
        <v>63.23</v>
      </c>
      <c r="F677" s="6" t="n">
        <v>0.705</v>
      </c>
      <c r="G677" s="7" t="n">
        <v>0.038</v>
      </c>
    </row>
    <row r="678" customFormat="false" ht="22.5" hidden="false" customHeight="false" outlineLevel="0" collapsed="false">
      <c r="A678" s="4" t="s">
        <v>1389</v>
      </c>
      <c r="B678" s="5" t="s">
        <v>1390</v>
      </c>
      <c r="C678" s="8" t="n">
        <v>1167</v>
      </c>
      <c r="D678" s="5" t="n">
        <v>1.95</v>
      </c>
      <c r="E678" s="5" t="n">
        <v>66.08</v>
      </c>
      <c r="F678" s="6" t="n">
        <v>0.789</v>
      </c>
      <c r="G678" s="7" t="n">
        <v>0.009</v>
      </c>
    </row>
    <row r="679" customFormat="false" ht="22.5" hidden="false" customHeight="false" outlineLevel="0" collapsed="false">
      <c r="A679" s="4" t="s">
        <v>1391</v>
      </c>
      <c r="B679" s="5" t="s">
        <v>1392</v>
      </c>
      <c r="C679" s="5" t="n">
        <v>220</v>
      </c>
      <c r="D679" s="5" t="n">
        <v>6.1</v>
      </c>
      <c r="E679" s="5" t="n">
        <v>69.62</v>
      </c>
      <c r="F679" s="6" t="n">
        <v>0.627</v>
      </c>
      <c r="G679" s="7" t="n">
        <v>0.009</v>
      </c>
    </row>
    <row r="680" customFormat="false" ht="22.5" hidden="false" customHeight="false" outlineLevel="0" collapsed="false">
      <c r="A680" s="4" t="s">
        <v>1393</v>
      </c>
      <c r="B680" s="5" t="s">
        <v>1394</v>
      </c>
      <c r="C680" s="5" t="n">
        <v>68</v>
      </c>
      <c r="D680" s="5" t="n">
        <v>11.65</v>
      </c>
      <c r="E680" s="5" t="n">
        <v>72.79</v>
      </c>
      <c r="F680" s="6" t="n">
        <v>0.721</v>
      </c>
      <c r="G680" s="7" t="n">
        <v>0.147</v>
      </c>
    </row>
    <row r="681" customFormat="false" ht="22.5" hidden="false" customHeight="false" outlineLevel="0" collapsed="false">
      <c r="A681" s="4" t="s">
        <v>1395</v>
      </c>
      <c r="B681" s="5" t="s">
        <v>1396</v>
      </c>
      <c r="C681" s="5" t="n">
        <v>31</v>
      </c>
      <c r="D681" s="5" t="n">
        <v>20.58</v>
      </c>
      <c r="E681" s="5" t="n">
        <v>69.13</v>
      </c>
      <c r="F681" s="6" t="n">
        <v>0.742</v>
      </c>
      <c r="G681" s="7" t="n">
        <v>0.194</v>
      </c>
    </row>
    <row r="682" customFormat="false" ht="22.5" hidden="false" customHeight="false" outlineLevel="0" collapsed="false">
      <c r="A682" s="4" t="s">
        <v>1397</v>
      </c>
      <c r="B682" s="5" t="s">
        <v>1398</v>
      </c>
      <c r="C682" s="5" t="n">
        <v>684</v>
      </c>
      <c r="D682" s="5" t="n">
        <v>0</v>
      </c>
      <c r="E682" s="5" t="n">
        <v>62.65</v>
      </c>
      <c r="F682" s="6" t="n">
        <v>0.678</v>
      </c>
      <c r="G682" s="7" t="n">
        <v>0.007</v>
      </c>
    </row>
    <row r="683" customFormat="false" ht="22.5" hidden="false" customHeight="false" outlineLevel="0" collapsed="false">
      <c r="A683" s="4" t="s">
        <v>1399</v>
      </c>
      <c r="B683" s="5" t="s">
        <v>1400</v>
      </c>
      <c r="C683" s="8" t="n">
        <v>2933</v>
      </c>
      <c r="D683" s="5" t="n">
        <v>2.15</v>
      </c>
      <c r="E683" s="5" t="n">
        <v>64.58</v>
      </c>
      <c r="F683" s="6" t="n">
        <v>0.585</v>
      </c>
      <c r="G683" s="7" t="n">
        <v>0.012</v>
      </c>
    </row>
    <row r="684" customFormat="false" ht="22.5" hidden="false" customHeight="false" outlineLevel="0" collapsed="false">
      <c r="A684" s="4" t="s">
        <v>1401</v>
      </c>
      <c r="B684" s="5" t="s">
        <v>1402</v>
      </c>
      <c r="C684" s="5" t="n">
        <v>954</v>
      </c>
      <c r="D684" s="5" t="n">
        <v>5.48</v>
      </c>
      <c r="E684" s="5" t="n">
        <v>64.57</v>
      </c>
      <c r="F684" s="6" t="n">
        <v>0.609</v>
      </c>
      <c r="G684" s="7" t="n">
        <v>0.016</v>
      </c>
    </row>
    <row r="685" customFormat="false" ht="22.5" hidden="false" customHeight="false" outlineLevel="0" collapsed="false">
      <c r="A685" s="4" t="s">
        <v>1403</v>
      </c>
      <c r="B685" s="5" t="s">
        <v>1404</v>
      </c>
      <c r="C685" s="5" t="n">
        <v>798</v>
      </c>
      <c r="D685" s="5" t="n">
        <v>11.58</v>
      </c>
      <c r="E685" s="5" t="n">
        <v>70.07</v>
      </c>
      <c r="F685" s="6" t="n">
        <v>0.596</v>
      </c>
      <c r="G685" s="7" t="n">
        <v>0.053</v>
      </c>
    </row>
    <row r="686" customFormat="false" ht="22.5" hidden="false" customHeight="false" outlineLevel="0" collapsed="false">
      <c r="A686" s="4" t="s">
        <v>1405</v>
      </c>
      <c r="B686" s="5" t="s">
        <v>1406</v>
      </c>
      <c r="C686" s="5" t="n">
        <v>484</v>
      </c>
      <c r="D686" s="5" t="n">
        <v>23.13</v>
      </c>
      <c r="E686" s="5" t="n">
        <v>68.42</v>
      </c>
      <c r="F686" s="6" t="n">
        <v>0.634</v>
      </c>
      <c r="G686" s="7" t="n">
        <v>0.184</v>
      </c>
    </row>
    <row r="687" customFormat="false" ht="22.5" hidden="false" customHeight="false" outlineLevel="0" collapsed="false">
      <c r="A687" s="4" t="s">
        <v>1407</v>
      </c>
      <c r="B687" s="5" t="s">
        <v>1408</v>
      </c>
      <c r="C687" s="8" t="n">
        <v>2178</v>
      </c>
      <c r="D687" s="5" t="n">
        <v>0</v>
      </c>
      <c r="E687" s="5" t="n">
        <v>58.5</v>
      </c>
      <c r="F687" s="6" t="n">
        <v>0.497</v>
      </c>
      <c r="G687" s="7" t="n">
        <v>0</v>
      </c>
    </row>
    <row r="688" customFormat="false" ht="22.5" hidden="false" customHeight="false" outlineLevel="0" collapsed="false">
      <c r="A688" s="4" t="s">
        <v>1409</v>
      </c>
      <c r="B688" s="5" t="s">
        <v>1410</v>
      </c>
      <c r="C688" s="5" t="n">
        <v>668</v>
      </c>
      <c r="D688" s="5" t="n">
        <v>1.81</v>
      </c>
      <c r="E688" s="5" t="n">
        <v>64.39</v>
      </c>
      <c r="F688" s="6" t="n">
        <v>0.564</v>
      </c>
      <c r="G688" s="7" t="n">
        <v>0.003</v>
      </c>
    </row>
    <row r="689" customFormat="false" ht="22.5" hidden="false" customHeight="false" outlineLevel="0" collapsed="false">
      <c r="A689" s="4" t="s">
        <v>1411</v>
      </c>
      <c r="B689" s="5" t="s">
        <v>1412</v>
      </c>
      <c r="C689" s="5" t="n">
        <v>87</v>
      </c>
      <c r="D689" s="5" t="n">
        <v>5.38</v>
      </c>
      <c r="E689" s="5" t="n">
        <v>64</v>
      </c>
      <c r="F689" s="6" t="n">
        <v>0.483</v>
      </c>
      <c r="G689" s="7" t="n">
        <v>0</v>
      </c>
    </row>
    <row r="690" customFormat="false" ht="22.5" hidden="false" customHeight="false" outlineLevel="0" collapsed="false">
      <c r="A690" s="4" t="s">
        <v>1413</v>
      </c>
      <c r="B690" s="5" t="s">
        <v>1414</v>
      </c>
      <c r="C690" s="5" t="n">
        <v>27</v>
      </c>
      <c r="D690" s="5" t="n">
        <v>10.33</v>
      </c>
      <c r="E690" s="5" t="n">
        <v>62.04</v>
      </c>
      <c r="F690" s="6" t="n">
        <v>0.481</v>
      </c>
      <c r="G690" s="7" t="n">
        <v>0.074</v>
      </c>
    </row>
    <row r="691" customFormat="false" ht="22.5" hidden="false" customHeight="false" outlineLevel="0" collapsed="false">
      <c r="A691" s="4" t="s">
        <v>1415</v>
      </c>
      <c r="B691" s="5" t="s">
        <v>1416</v>
      </c>
      <c r="C691" s="5" t="n">
        <v>21</v>
      </c>
      <c r="D691" s="5" t="n">
        <v>29.57</v>
      </c>
      <c r="E691" s="5" t="n">
        <v>64.9</v>
      </c>
      <c r="F691" s="6" t="n">
        <v>0.857</v>
      </c>
      <c r="G691" s="7" t="n">
        <v>0.286</v>
      </c>
    </row>
    <row r="692" customFormat="false" ht="15" hidden="false" customHeight="false" outlineLevel="0" collapsed="false">
      <c r="A692" s="4" t="s">
        <v>1417</v>
      </c>
      <c r="B692" s="5" t="s">
        <v>1418</v>
      </c>
      <c r="C692" s="8" t="n">
        <v>1562</v>
      </c>
      <c r="D692" s="5" t="n">
        <v>0.59</v>
      </c>
      <c r="E692" s="5" t="n">
        <v>68.3</v>
      </c>
      <c r="F692" s="6" t="n">
        <v>0.586</v>
      </c>
      <c r="G692" s="7" t="n">
        <v>0</v>
      </c>
    </row>
    <row r="693" customFormat="false" ht="15" hidden="false" customHeight="false" outlineLevel="0" collapsed="false">
      <c r="A693" s="4" t="s">
        <v>1419</v>
      </c>
      <c r="B693" s="5" t="s">
        <v>1420</v>
      </c>
      <c r="C693" s="8" t="n">
        <v>2727</v>
      </c>
      <c r="D693" s="5" t="n">
        <v>3.41</v>
      </c>
      <c r="E693" s="5" t="n">
        <v>65.27</v>
      </c>
      <c r="F693" s="6" t="n">
        <v>0.626</v>
      </c>
      <c r="G693" s="7" t="n">
        <v>0.034</v>
      </c>
    </row>
    <row r="694" customFormat="false" ht="15" hidden="false" customHeight="false" outlineLevel="0" collapsed="false">
      <c r="A694" s="4" t="s">
        <v>1421</v>
      </c>
      <c r="B694" s="5" t="s">
        <v>1422</v>
      </c>
      <c r="C694" s="8" t="n">
        <v>2385</v>
      </c>
      <c r="D694" s="5" t="n">
        <v>6.44</v>
      </c>
      <c r="E694" s="5" t="n">
        <v>71.7</v>
      </c>
      <c r="F694" s="6" t="n">
        <v>0.58</v>
      </c>
      <c r="G694" s="7" t="n">
        <v>0.034</v>
      </c>
    </row>
    <row r="695" customFormat="false" ht="15" hidden="false" customHeight="false" outlineLevel="0" collapsed="false">
      <c r="A695" s="4" t="s">
        <v>1423</v>
      </c>
      <c r="B695" s="5" t="s">
        <v>1424</v>
      </c>
      <c r="C695" s="8" t="n">
        <v>1227</v>
      </c>
      <c r="D695" s="5" t="n">
        <v>11.21</v>
      </c>
      <c r="E695" s="5" t="n">
        <v>77.58</v>
      </c>
      <c r="F695" s="6" t="n">
        <v>0.526</v>
      </c>
      <c r="G695" s="7" t="n">
        <v>0.141</v>
      </c>
    </row>
    <row r="696" customFormat="false" ht="15" hidden="false" customHeight="false" outlineLevel="0" collapsed="false">
      <c r="A696" s="4" t="s">
        <v>1425</v>
      </c>
      <c r="B696" s="5" t="s">
        <v>1426</v>
      </c>
      <c r="C696" s="5" t="n">
        <v>610</v>
      </c>
      <c r="D696" s="5" t="n">
        <v>16.71</v>
      </c>
      <c r="E696" s="5" t="n">
        <v>73.59</v>
      </c>
      <c r="F696" s="6" t="n">
        <v>0.639</v>
      </c>
      <c r="G696" s="7" t="n">
        <v>0.236</v>
      </c>
    </row>
    <row r="697" customFormat="false" ht="15" hidden="false" customHeight="false" outlineLevel="0" collapsed="false">
      <c r="A697" s="4" t="s">
        <v>1427</v>
      </c>
      <c r="B697" s="5" t="s">
        <v>1428</v>
      </c>
      <c r="C697" s="8" t="n">
        <v>8336</v>
      </c>
      <c r="D697" s="5" t="n">
        <v>0.56</v>
      </c>
      <c r="E697" s="5" t="n">
        <v>54.85</v>
      </c>
      <c r="F697" s="6" t="n">
        <v>0.493</v>
      </c>
      <c r="G697" s="7" t="n">
        <v>0</v>
      </c>
    </row>
    <row r="698" customFormat="false" ht="15" hidden="false" customHeight="false" outlineLevel="0" collapsed="false">
      <c r="A698" s="4" t="s">
        <v>1429</v>
      </c>
      <c r="B698" s="5" t="s">
        <v>1430</v>
      </c>
      <c r="C698" s="8" t="n">
        <v>2193</v>
      </c>
      <c r="D698" s="5" t="n">
        <v>2.71</v>
      </c>
      <c r="E698" s="5" t="n">
        <v>49.11</v>
      </c>
      <c r="F698" s="6" t="n">
        <v>0.528</v>
      </c>
      <c r="G698" s="7" t="n">
        <v>0.001</v>
      </c>
    </row>
    <row r="699" customFormat="false" ht="15" hidden="false" customHeight="false" outlineLevel="0" collapsed="false">
      <c r="A699" s="4" t="s">
        <v>1431</v>
      </c>
      <c r="B699" s="5" t="s">
        <v>1432</v>
      </c>
      <c r="C699" s="8" t="n">
        <v>1415</v>
      </c>
      <c r="D699" s="5" t="n">
        <v>5.15</v>
      </c>
      <c r="E699" s="5" t="n">
        <v>67.68</v>
      </c>
      <c r="F699" s="6" t="n">
        <v>0.498</v>
      </c>
      <c r="G699" s="7" t="n">
        <v>0.002</v>
      </c>
    </row>
    <row r="700" customFormat="false" ht="15" hidden="false" customHeight="false" outlineLevel="0" collapsed="false">
      <c r="A700" s="4" t="s">
        <v>1433</v>
      </c>
      <c r="B700" s="5" t="s">
        <v>1434</v>
      </c>
      <c r="C700" s="8" t="n">
        <v>1322</v>
      </c>
      <c r="D700" s="5" t="n">
        <v>8.56</v>
      </c>
      <c r="E700" s="5" t="n">
        <v>80.45</v>
      </c>
      <c r="F700" s="6" t="n">
        <v>0.447</v>
      </c>
      <c r="G700" s="7" t="n">
        <v>0.002</v>
      </c>
    </row>
    <row r="701" customFormat="false" ht="15" hidden="false" customHeight="false" outlineLevel="0" collapsed="false">
      <c r="A701" s="4" t="s">
        <v>1435</v>
      </c>
      <c r="B701" s="5" t="s">
        <v>1436</v>
      </c>
      <c r="C701" s="8" t="n">
        <v>1554</v>
      </c>
      <c r="D701" s="5" t="n">
        <v>12.45</v>
      </c>
      <c r="E701" s="5" t="n">
        <v>86.99</v>
      </c>
      <c r="F701" s="6" t="n">
        <v>0.354</v>
      </c>
      <c r="G701" s="7" t="n">
        <v>0.006</v>
      </c>
    </row>
    <row r="702" customFormat="false" ht="15" hidden="false" customHeight="false" outlineLevel="0" collapsed="false">
      <c r="A702" s="4" t="s">
        <v>1437</v>
      </c>
      <c r="B702" s="5" t="s">
        <v>1438</v>
      </c>
      <c r="C702" s="5" t="n">
        <v>762</v>
      </c>
      <c r="D702" s="5" t="n">
        <v>0</v>
      </c>
      <c r="E702" s="5" t="n">
        <v>64.41</v>
      </c>
      <c r="F702" s="6" t="n">
        <v>0.64</v>
      </c>
      <c r="G702" s="7" t="n">
        <v>0</v>
      </c>
    </row>
    <row r="703" customFormat="false" ht="15" hidden="false" customHeight="false" outlineLevel="0" collapsed="false">
      <c r="A703" s="4" t="s">
        <v>1439</v>
      </c>
      <c r="B703" s="5" t="s">
        <v>1440</v>
      </c>
      <c r="C703" s="8" t="n">
        <v>1471</v>
      </c>
      <c r="D703" s="5" t="n">
        <v>1.52</v>
      </c>
      <c r="E703" s="5" t="n">
        <v>64.9</v>
      </c>
      <c r="F703" s="6" t="n">
        <v>0.633</v>
      </c>
      <c r="G703" s="7" t="n">
        <v>0.002</v>
      </c>
    </row>
    <row r="704" customFormat="false" ht="15" hidden="false" customHeight="false" outlineLevel="0" collapsed="false">
      <c r="A704" s="4" t="s">
        <v>1441</v>
      </c>
      <c r="B704" s="5" t="s">
        <v>1442</v>
      </c>
      <c r="C704" s="5" t="n">
        <v>292</v>
      </c>
      <c r="D704" s="5" t="n">
        <v>4.71</v>
      </c>
      <c r="E704" s="5" t="n">
        <v>70.77</v>
      </c>
      <c r="F704" s="6" t="n">
        <v>0.62</v>
      </c>
      <c r="G704" s="7" t="n">
        <v>0.014</v>
      </c>
    </row>
    <row r="705" customFormat="false" ht="15" hidden="false" customHeight="false" outlineLevel="0" collapsed="false">
      <c r="A705" s="4" t="s">
        <v>1443</v>
      </c>
      <c r="B705" s="5" t="s">
        <v>1444</v>
      </c>
      <c r="C705" s="5" t="n">
        <v>179</v>
      </c>
      <c r="D705" s="5" t="n">
        <v>8.25</v>
      </c>
      <c r="E705" s="5" t="n">
        <v>79.93</v>
      </c>
      <c r="F705" s="6" t="n">
        <v>0.525</v>
      </c>
      <c r="G705" s="7" t="n">
        <v>0.011</v>
      </c>
    </row>
    <row r="706" customFormat="false" ht="15" hidden="false" customHeight="false" outlineLevel="0" collapsed="false">
      <c r="A706" s="4" t="s">
        <v>1445</v>
      </c>
      <c r="B706" s="5" t="s">
        <v>1446</v>
      </c>
      <c r="C706" s="5" t="n">
        <v>109</v>
      </c>
      <c r="D706" s="5" t="n">
        <v>13.28</v>
      </c>
      <c r="E706" s="5" t="n">
        <v>83.9</v>
      </c>
      <c r="F706" s="6" t="n">
        <v>0.477</v>
      </c>
      <c r="G706" s="7" t="n">
        <v>0.064</v>
      </c>
    </row>
    <row r="707" customFormat="false" ht="15" hidden="false" customHeight="false" outlineLevel="0" collapsed="false">
      <c r="A707" s="4" t="s">
        <v>1447</v>
      </c>
      <c r="B707" s="5" t="s">
        <v>1448</v>
      </c>
      <c r="C707" s="5" t="n">
        <v>847</v>
      </c>
      <c r="D707" s="5" t="n">
        <v>0.97</v>
      </c>
      <c r="E707" s="5" t="n">
        <v>59.51</v>
      </c>
      <c r="F707" s="6" t="n">
        <v>0.46</v>
      </c>
      <c r="G707" s="7" t="n">
        <v>0.001</v>
      </c>
    </row>
    <row r="708" customFormat="false" ht="15" hidden="false" customHeight="false" outlineLevel="0" collapsed="false">
      <c r="A708" s="4" t="s">
        <v>1449</v>
      </c>
      <c r="B708" s="5" t="s">
        <v>1450</v>
      </c>
      <c r="C708" s="5" t="n">
        <v>149</v>
      </c>
      <c r="D708" s="5" t="n">
        <v>5.1</v>
      </c>
      <c r="E708" s="5" t="n">
        <v>44.6</v>
      </c>
      <c r="F708" s="6" t="n">
        <v>0.477</v>
      </c>
      <c r="G708" s="7" t="n">
        <v>0</v>
      </c>
    </row>
    <row r="709" customFormat="false" ht="15" hidden="false" customHeight="false" outlineLevel="0" collapsed="false">
      <c r="A709" s="4" t="s">
        <v>1451</v>
      </c>
      <c r="B709" s="5" t="s">
        <v>1452</v>
      </c>
      <c r="C709" s="5" t="n">
        <v>345</v>
      </c>
      <c r="D709" s="5" t="n">
        <v>5.68</v>
      </c>
      <c r="E709" s="5" t="n">
        <v>60.07</v>
      </c>
      <c r="F709" s="6" t="n">
        <v>0.455</v>
      </c>
      <c r="G709" s="7" t="n">
        <v>0.009</v>
      </c>
    </row>
    <row r="710" customFormat="false" ht="15" hidden="false" customHeight="false" outlineLevel="0" collapsed="false">
      <c r="A710" s="4" t="s">
        <v>1453</v>
      </c>
      <c r="B710" s="5" t="s">
        <v>1454</v>
      </c>
      <c r="C710" s="5" t="n">
        <v>681</v>
      </c>
      <c r="D710" s="5" t="n">
        <v>9.09</v>
      </c>
      <c r="E710" s="5" t="n">
        <v>71.29</v>
      </c>
      <c r="F710" s="6" t="n">
        <v>0.454</v>
      </c>
      <c r="G710" s="7" t="n">
        <v>0.003</v>
      </c>
    </row>
    <row r="711" customFormat="false" ht="15" hidden="false" customHeight="false" outlineLevel="0" collapsed="false">
      <c r="A711" s="4" t="s">
        <v>1455</v>
      </c>
      <c r="B711" s="5" t="s">
        <v>1456</v>
      </c>
      <c r="C711" s="5" t="n">
        <v>78</v>
      </c>
      <c r="D711" s="5" t="n">
        <v>16.81</v>
      </c>
      <c r="E711" s="5" t="n">
        <v>70.8</v>
      </c>
      <c r="F711" s="6" t="n">
        <v>0.397</v>
      </c>
      <c r="G711" s="7" t="n">
        <v>0.09</v>
      </c>
    </row>
    <row r="712" customFormat="false" ht="22.5" hidden="false" customHeight="false" outlineLevel="0" collapsed="false">
      <c r="A712" s="4" t="s">
        <v>1457</v>
      </c>
      <c r="B712" s="5" t="s">
        <v>1458</v>
      </c>
      <c r="C712" s="8" t="n">
        <v>9297</v>
      </c>
      <c r="D712" s="5" t="n">
        <v>0.56</v>
      </c>
      <c r="E712" s="5" t="n">
        <v>61.7</v>
      </c>
      <c r="F712" s="6" t="n">
        <v>0.552</v>
      </c>
      <c r="G712" s="7" t="n">
        <v>0</v>
      </c>
    </row>
    <row r="713" customFormat="false" ht="15" hidden="false" customHeight="false" outlineLevel="0" collapsed="false">
      <c r="A713" s="4" t="s">
        <v>1459</v>
      </c>
      <c r="B713" s="5" t="s">
        <v>1460</v>
      </c>
      <c r="C713" s="8" t="n">
        <v>4821</v>
      </c>
      <c r="D713" s="5" t="n">
        <v>2.72</v>
      </c>
      <c r="E713" s="5" t="n">
        <v>62.62</v>
      </c>
      <c r="F713" s="6" t="n">
        <v>0.602</v>
      </c>
      <c r="G713" s="7" t="n">
        <v>0.005</v>
      </c>
    </row>
    <row r="714" customFormat="false" ht="15" hidden="false" customHeight="false" outlineLevel="0" collapsed="false">
      <c r="A714" s="4" t="s">
        <v>1461</v>
      </c>
      <c r="B714" s="5" t="s">
        <v>1462</v>
      </c>
      <c r="C714" s="8" t="n">
        <v>2323</v>
      </c>
      <c r="D714" s="5" t="n">
        <v>5.22</v>
      </c>
      <c r="E714" s="5" t="n">
        <v>69.77</v>
      </c>
      <c r="F714" s="6" t="n">
        <v>0.527</v>
      </c>
      <c r="G714" s="7" t="n">
        <v>0.01</v>
      </c>
    </row>
    <row r="715" customFormat="false" ht="15" hidden="false" customHeight="false" outlineLevel="0" collapsed="false">
      <c r="A715" s="4" t="s">
        <v>1463</v>
      </c>
      <c r="B715" s="5" t="s">
        <v>1464</v>
      </c>
      <c r="C715" s="8" t="n">
        <v>1335</v>
      </c>
      <c r="D715" s="5" t="n">
        <v>8.53</v>
      </c>
      <c r="E715" s="5" t="n">
        <v>78.36</v>
      </c>
      <c r="F715" s="6" t="n">
        <v>0.464</v>
      </c>
      <c r="G715" s="7" t="n">
        <v>0.019</v>
      </c>
    </row>
    <row r="716" customFormat="false" ht="15" hidden="false" customHeight="false" outlineLevel="0" collapsed="false">
      <c r="A716" s="4" t="s">
        <v>1465</v>
      </c>
      <c r="B716" s="5" t="s">
        <v>1466</v>
      </c>
      <c r="C716" s="8" t="n">
        <v>1067</v>
      </c>
      <c r="D716" s="5" t="n">
        <v>12.96</v>
      </c>
      <c r="E716" s="5" t="n">
        <v>84.2</v>
      </c>
      <c r="F716" s="6" t="n">
        <v>0.425</v>
      </c>
      <c r="G716" s="7" t="n">
        <v>0.077</v>
      </c>
    </row>
    <row r="717" customFormat="false" ht="22.5" hidden="false" customHeight="false" outlineLevel="0" collapsed="false">
      <c r="A717" s="4" t="s">
        <v>1467</v>
      </c>
      <c r="B717" s="5" t="s">
        <v>1468</v>
      </c>
      <c r="C717" s="8" t="n">
        <v>12351</v>
      </c>
      <c r="D717" s="5" t="n">
        <v>0.91</v>
      </c>
      <c r="E717" s="5" t="n">
        <v>77.09</v>
      </c>
      <c r="F717" s="6" t="n">
        <v>0.494</v>
      </c>
      <c r="G717" s="7" t="n">
        <v>0.034</v>
      </c>
    </row>
    <row r="718" customFormat="false" ht="15" hidden="false" customHeight="false" outlineLevel="0" collapsed="false">
      <c r="A718" s="4" t="s">
        <v>1469</v>
      </c>
      <c r="B718" s="5" t="s">
        <v>1470</v>
      </c>
      <c r="C718" s="8" t="n">
        <v>3029</v>
      </c>
      <c r="D718" s="5" t="n">
        <v>5.64</v>
      </c>
      <c r="E718" s="5" t="n">
        <v>74.96</v>
      </c>
      <c r="F718" s="6" t="n">
        <v>0.541</v>
      </c>
      <c r="G718" s="7" t="n">
        <v>0</v>
      </c>
    </row>
    <row r="719" customFormat="false" ht="15" hidden="false" customHeight="false" outlineLevel="0" collapsed="false">
      <c r="A719" s="4" t="s">
        <v>1471</v>
      </c>
      <c r="B719" s="5" t="s">
        <v>1472</v>
      </c>
      <c r="C719" s="8" t="n">
        <v>12835</v>
      </c>
      <c r="D719" s="5" t="n">
        <v>7.5</v>
      </c>
      <c r="E719" s="5" t="n">
        <v>77.42</v>
      </c>
      <c r="F719" s="6" t="n">
        <v>0.497</v>
      </c>
      <c r="G719" s="7" t="n">
        <v>0.045</v>
      </c>
    </row>
    <row r="720" customFormat="false" ht="15" hidden="false" customHeight="false" outlineLevel="0" collapsed="false">
      <c r="A720" s="4" t="s">
        <v>1473</v>
      </c>
      <c r="B720" s="5" t="s">
        <v>1474</v>
      </c>
      <c r="C720" s="8" t="n">
        <v>14153</v>
      </c>
      <c r="D720" s="5" t="n">
        <v>11.89</v>
      </c>
      <c r="E720" s="5" t="n">
        <v>80.2</v>
      </c>
      <c r="F720" s="6" t="n">
        <v>0.463</v>
      </c>
      <c r="G720" s="7" t="n">
        <v>0.09</v>
      </c>
    </row>
    <row r="721" customFormat="false" ht="15" hidden="false" customHeight="false" outlineLevel="0" collapsed="false">
      <c r="A721" s="4" t="s">
        <v>1475</v>
      </c>
      <c r="B721" s="5" t="s">
        <v>1476</v>
      </c>
      <c r="C721" s="8" t="n">
        <v>4566</v>
      </c>
      <c r="D721" s="5" t="n">
        <v>17.94</v>
      </c>
      <c r="E721" s="5" t="n">
        <v>76.3</v>
      </c>
      <c r="F721" s="6" t="n">
        <v>0.543</v>
      </c>
      <c r="G721" s="7" t="n">
        <v>0.211</v>
      </c>
    </row>
    <row r="722" customFormat="false" ht="22.5" hidden="false" customHeight="false" outlineLevel="0" collapsed="false">
      <c r="A722" s="4" t="s">
        <v>1477</v>
      </c>
      <c r="B722" s="5" t="s">
        <v>1478</v>
      </c>
      <c r="C722" s="5" t="n">
        <v>209</v>
      </c>
      <c r="D722" s="5" t="n">
        <v>0</v>
      </c>
      <c r="E722" s="5" t="n">
        <v>4.67</v>
      </c>
      <c r="F722" s="6" t="n">
        <v>0.502</v>
      </c>
      <c r="G722" s="7" t="n">
        <v>0</v>
      </c>
    </row>
    <row r="723" customFormat="false" ht="22.5" hidden="false" customHeight="false" outlineLevel="0" collapsed="false">
      <c r="A723" s="4" t="s">
        <v>1479</v>
      </c>
      <c r="B723" s="5" t="s">
        <v>1480</v>
      </c>
      <c r="C723" s="5" t="n">
        <v>446</v>
      </c>
      <c r="D723" s="5" t="n">
        <v>1.83</v>
      </c>
      <c r="E723" s="5" t="n">
        <v>3.87</v>
      </c>
      <c r="F723" s="6" t="n">
        <v>0.538</v>
      </c>
      <c r="G723" s="7" t="n">
        <v>0.004</v>
      </c>
    </row>
    <row r="724" customFormat="false" ht="22.5" hidden="false" customHeight="false" outlineLevel="0" collapsed="false">
      <c r="A724" s="4" t="s">
        <v>1481</v>
      </c>
      <c r="B724" s="5" t="s">
        <v>1482</v>
      </c>
      <c r="C724" s="5" t="n">
        <v>122</v>
      </c>
      <c r="D724" s="5" t="n">
        <v>8.08</v>
      </c>
      <c r="E724" s="5" t="n">
        <v>2.77</v>
      </c>
      <c r="F724" s="6" t="n">
        <v>0.598</v>
      </c>
      <c r="G724" s="7" t="n">
        <v>0.008</v>
      </c>
    </row>
    <row r="725" customFormat="false" ht="22.5" hidden="false" customHeight="false" outlineLevel="0" collapsed="false">
      <c r="A725" s="4" t="s">
        <v>1483</v>
      </c>
      <c r="B725" s="5" t="s">
        <v>1484</v>
      </c>
      <c r="C725" s="5" t="n">
        <v>82</v>
      </c>
      <c r="D725" s="5" t="n">
        <v>15.22</v>
      </c>
      <c r="E725" s="5" t="n">
        <v>0.77</v>
      </c>
      <c r="F725" s="6" t="n">
        <v>0.402</v>
      </c>
      <c r="G725" s="7" t="n">
        <v>0.037</v>
      </c>
    </row>
    <row r="726" customFormat="false" ht="22.5" hidden="false" customHeight="false" outlineLevel="0" collapsed="false">
      <c r="A726" s="4" t="s">
        <v>1485</v>
      </c>
      <c r="B726" s="5" t="s">
        <v>1486</v>
      </c>
      <c r="C726" s="5" t="n">
        <v>28</v>
      </c>
      <c r="D726" s="5" t="n">
        <v>28.5</v>
      </c>
      <c r="E726" s="5" t="n">
        <v>1.72</v>
      </c>
      <c r="F726" s="6" t="n">
        <v>0.357</v>
      </c>
      <c r="G726" s="7" t="n">
        <v>0.071</v>
      </c>
    </row>
    <row r="727" customFormat="false" ht="22.5" hidden="false" customHeight="false" outlineLevel="0" collapsed="false">
      <c r="A727" s="4" t="s">
        <v>1487</v>
      </c>
      <c r="B727" s="5" t="s">
        <v>1488</v>
      </c>
      <c r="C727" s="8" t="n">
        <v>1116</v>
      </c>
      <c r="D727" s="5" t="n">
        <v>0.47</v>
      </c>
      <c r="E727" s="5" t="n">
        <v>65.49</v>
      </c>
      <c r="F727" s="6" t="n">
        <v>0.547</v>
      </c>
      <c r="G727" s="7" t="n">
        <v>0</v>
      </c>
    </row>
    <row r="728" customFormat="false" ht="22.5" hidden="false" customHeight="false" outlineLevel="0" collapsed="false">
      <c r="A728" s="4" t="s">
        <v>1489</v>
      </c>
      <c r="B728" s="5" t="s">
        <v>1490</v>
      </c>
      <c r="C728" s="5" t="n">
        <v>711</v>
      </c>
      <c r="D728" s="5" t="n">
        <v>2.67</v>
      </c>
      <c r="E728" s="5" t="n">
        <v>66.66</v>
      </c>
      <c r="F728" s="6" t="n">
        <v>0.553</v>
      </c>
      <c r="G728" s="7" t="n">
        <v>0.01</v>
      </c>
    </row>
    <row r="729" customFormat="false" ht="22.5" hidden="false" customHeight="false" outlineLevel="0" collapsed="false">
      <c r="A729" s="4" t="s">
        <v>1491</v>
      </c>
      <c r="B729" s="5" t="s">
        <v>1492</v>
      </c>
      <c r="C729" s="5" t="n">
        <v>707</v>
      </c>
      <c r="D729" s="5" t="n">
        <v>6.17</v>
      </c>
      <c r="E729" s="5" t="n">
        <v>70.95</v>
      </c>
      <c r="F729" s="6" t="n">
        <v>0.491</v>
      </c>
      <c r="G729" s="7" t="n">
        <v>0.014</v>
      </c>
    </row>
    <row r="730" customFormat="false" ht="22.5" hidden="false" customHeight="false" outlineLevel="0" collapsed="false">
      <c r="A730" s="4" t="s">
        <v>1493</v>
      </c>
      <c r="B730" s="5" t="s">
        <v>1494</v>
      </c>
      <c r="C730" s="5" t="n">
        <v>309</v>
      </c>
      <c r="D730" s="5" t="n">
        <v>10.11</v>
      </c>
      <c r="E730" s="5" t="n">
        <v>76.81</v>
      </c>
      <c r="F730" s="6" t="n">
        <v>0.456</v>
      </c>
      <c r="G730" s="7" t="n">
        <v>0.049</v>
      </c>
    </row>
    <row r="731" customFormat="false" ht="22.5" hidden="false" customHeight="false" outlineLevel="0" collapsed="false">
      <c r="A731" s="4" t="s">
        <v>1495</v>
      </c>
      <c r="B731" s="5" t="s">
        <v>1496</v>
      </c>
      <c r="C731" s="5" t="n">
        <v>84</v>
      </c>
      <c r="D731" s="5" t="n">
        <v>15.46</v>
      </c>
      <c r="E731" s="5" t="n">
        <v>72.6</v>
      </c>
      <c r="F731" s="6" t="n">
        <v>0.619</v>
      </c>
      <c r="G731" s="7" t="n">
        <v>0.179</v>
      </c>
    </row>
    <row r="732" customFormat="false" ht="15" hidden="false" customHeight="false" outlineLevel="0" collapsed="false">
      <c r="A732" s="4" t="s">
        <v>1497</v>
      </c>
      <c r="B732" s="5" t="s">
        <v>1498</v>
      </c>
      <c r="C732" s="8" t="n">
        <v>4878</v>
      </c>
      <c r="D732" s="5" t="n">
        <v>0.4</v>
      </c>
      <c r="E732" s="5" t="n">
        <v>59.42</v>
      </c>
      <c r="F732" s="6" t="n">
        <v>0.574</v>
      </c>
      <c r="G732" s="7" t="n">
        <v>0</v>
      </c>
    </row>
    <row r="733" customFormat="false" ht="15" hidden="false" customHeight="false" outlineLevel="0" collapsed="false">
      <c r="A733" s="4" t="s">
        <v>1499</v>
      </c>
      <c r="B733" s="5" t="s">
        <v>1500</v>
      </c>
      <c r="C733" s="8" t="n">
        <v>3535</v>
      </c>
      <c r="D733" s="5" t="n">
        <v>3.21</v>
      </c>
      <c r="E733" s="5" t="n">
        <v>61.74</v>
      </c>
      <c r="F733" s="6" t="n">
        <v>0.606</v>
      </c>
      <c r="G733" s="7" t="n">
        <v>0.016</v>
      </c>
    </row>
    <row r="734" customFormat="false" ht="15" hidden="false" customHeight="false" outlineLevel="0" collapsed="false">
      <c r="A734" s="4" t="s">
        <v>1501</v>
      </c>
      <c r="B734" s="5" t="s">
        <v>1502</v>
      </c>
      <c r="C734" s="8" t="n">
        <v>2853</v>
      </c>
      <c r="D734" s="5" t="n">
        <v>6.54</v>
      </c>
      <c r="E734" s="5" t="n">
        <v>64.8</v>
      </c>
      <c r="F734" s="6" t="n">
        <v>0.583</v>
      </c>
      <c r="G734" s="7" t="n">
        <v>0.025</v>
      </c>
    </row>
    <row r="735" customFormat="false" ht="15" hidden="false" customHeight="false" outlineLevel="0" collapsed="false">
      <c r="A735" s="4" t="s">
        <v>1503</v>
      </c>
      <c r="B735" s="5" t="s">
        <v>1504</v>
      </c>
      <c r="C735" s="8" t="n">
        <v>2202</v>
      </c>
      <c r="D735" s="5" t="n">
        <v>10.81</v>
      </c>
      <c r="E735" s="5" t="n">
        <v>71.52</v>
      </c>
      <c r="F735" s="6" t="n">
        <v>0.56</v>
      </c>
      <c r="G735" s="7" t="n">
        <v>0.055</v>
      </c>
    </row>
    <row r="736" customFormat="false" ht="15" hidden="false" customHeight="false" outlineLevel="0" collapsed="false">
      <c r="A736" s="4" t="s">
        <v>1505</v>
      </c>
      <c r="B736" s="5" t="s">
        <v>1506</v>
      </c>
      <c r="C736" s="5" t="n">
        <v>934</v>
      </c>
      <c r="D736" s="5" t="n">
        <v>15.84</v>
      </c>
      <c r="E736" s="5" t="n">
        <v>70.63</v>
      </c>
      <c r="F736" s="6" t="n">
        <v>0.597</v>
      </c>
      <c r="G736" s="7" t="n">
        <v>0.123</v>
      </c>
    </row>
    <row r="737" customFormat="false" ht="15" hidden="false" customHeight="false" outlineLevel="0" collapsed="false">
      <c r="A737" s="4" t="s">
        <v>1507</v>
      </c>
      <c r="B737" s="5" t="s">
        <v>1508</v>
      </c>
      <c r="C737" s="8" t="n">
        <v>22582</v>
      </c>
      <c r="D737" s="5" t="n">
        <v>0.4</v>
      </c>
      <c r="E737" s="5" t="n">
        <v>53.46</v>
      </c>
      <c r="F737" s="6" t="n">
        <v>0.552</v>
      </c>
      <c r="G737" s="7" t="n">
        <v>0</v>
      </c>
    </row>
    <row r="738" customFormat="false" ht="15" hidden="false" customHeight="false" outlineLevel="0" collapsed="false">
      <c r="A738" s="4" t="s">
        <v>1509</v>
      </c>
      <c r="B738" s="5" t="s">
        <v>1510</v>
      </c>
      <c r="C738" s="8" t="n">
        <v>1486</v>
      </c>
      <c r="D738" s="5" t="n">
        <v>2.9</v>
      </c>
      <c r="E738" s="5" t="n">
        <v>52.65</v>
      </c>
      <c r="F738" s="6" t="n">
        <v>0.552</v>
      </c>
      <c r="G738" s="7" t="n">
        <v>0.002</v>
      </c>
    </row>
    <row r="739" customFormat="false" ht="15" hidden="false" customHeight="false" outlineLevel="0" collapsed="false">
      <c r="A739" s="4" t="s">
        <v>1511</v>
      </c>
      <c r="B739" s="5" t="s">
        <v>1512</v>
      </c>
      <c r="C739" s="5" t="n">
        <v>404</v>
      </c>
      <c r="D739" s="5" t="n">
        <v>5.18</v>
      </c>
      <c r="E739" s="5" t="n">
        <v>80.23</v>
      </c>
      <c r="F739" s="6" t="n">
        <v>0.507</v>
      </c>
      <c r="G739" s="7" t="n">
        <v>0.007</v>
      </c>
    </row>
    <row r="740" customFormat="false" ht="15" hidden="false" customHeight="false" outlineLevel="0" collapsed="false">
      <c r="A740" s="4" t="s">
        <v>1515</v>
      </c>
      <c r="B740" s="5" t="s">
        <v>1516</v>
      </c>
      <c r="C740" s="5" t="n">
        <v>255</v>
      </c>
      <c r="D740" s="5" t="n">
        <v>1.53</v>
      </c>
      <c r="E740" s="5" t="n">
        <v>62.42</v>
      </c>
      <c r="F740" s="6" t="n">
        <v>0.592</v>
      </c>
      <c r="G740" s="7" t="n">
        <v>0.463</v>
      </c>
    </row>
    <row r="741" customFormat="false" ht="15" hidden="false" customHeight="false" outlineLevel="0" collapsed="false">
      <c r="A741" s="4" t="s">
        <v>1517</v>
      </c>
      <c r="B741" s="5" t="s">
        <v>1518</v>
      </c>
      <c r="C741" s="5" t="n">
        <v>162</v>
      </c>
      <c r="D741" s="5" t="n">
        <v>4.09</v>
      </c>
      <c r="E741" s="5" t="n">
        <v>63.3</v>
      </c>
      <c r="F741" s="6" t="n">
        <v>0.605</v>
      </c>
      <c r="G741" s="7" t="n">
        <v>0.735</v>
      </c>
    </row>
    <row r="742" customFormat="false" ht="15" hidden="false" customHeight="false" outlineLevel="0" collapsed="false">
      <c r="A742" s="4" t="s">
        <v>1519</v>
      </c>
      <c r="B742" s="5" t="s">
        <v>1520</v>
      </c>
      <c r="C742" s="5" t="n">
        <v>174</v>
      </c>
      <c r="D742" s="5" t="n">
        <v>9.54</v>
      </c>
      <c r="E742" s="5" t="n">
        <v>59.68</v>
      </c>
      <c r="F742" s="6" t="n">
        <v>0.615</v>
      </c>
      <c r="G742" s="7" t="n">
        <v>0.575</v>
      </c>
    </row>
    <row r="743" customFormat="false" ht="15" hidden="false" customHeight="false" outlineLevel="0" collapsed="false">
      <c r="A743" s="4" t="s">
        <v>1521</v>
      </c>
      <c r="B743" s="5" t="s">
        <v>1522</v>
      </c>
      <c r="C743" s="5" t="n">
        <v>328</v>
      </c>
      <c r="D743" s="5" t="n">
        <v>17.24</v>
      </c>
      <c r="E743" s="5" t="n">
        <v>60.98</v>
      </c>
      <c r="F743" s="6" t="n">
        <v>0.582</v>
      </c>
      <c r="G743" s="7" t="n">
        <v>0.549</v>
      </c>
    </row>
    <row r="744" customFormat="false" ht="15" hidden="false" customHeight="false" outlineLevel="0" collapsed="false">
      <c r="A744" s="4" t="s">
        <v>1523</v>
      </c>
      <c r="B744" s="5" t="s">
        <v>1524</v>
      </c>
      <c r="C744" s="8" t="n">
        <v>3951</v>
      </c>
      <c r="D744" s="5" t="n">
        <v>0.45</v>
      </c>
      <c r="E744" s="5" t="n">
        <v>60.96</v>
      </c>
      <c r="F744" s="6" t="n">
        <v>0.448</v>
      </c>
      <c r="G744" s="7" t="n">
        <v>0</v>
      </c>
    </row>
    <row r="745" customFormat="false" ht="15" hidden="false" customHeight="false" outlineLevel="0" collapsed="false">
      <c r="A745" s="4" t="s">
        <v>1525</v>
      </c>
      <c r="B745" s="5" t="s">
        <v>1526</v>
      </c>
      <c r="C745" s="8" t="n">
        <v>1793</v>
      </c>
      <c r="D745" s="5" t="n">
        <v>2.93</v>
      </c>
      <c r="E745" s="5" t="n">
        <v>54.53</v>
      </c>
      <c r="F745" s="6" t="n">
        <v>0.51</v>
      </c>
      <c r="G745" s="7" t="n">
        <v>0.003</v>
      </c>
    </row>
    <row r="746" customFormat="false" ht="15" hidden="false" customHeight="false" outlineLevel="0" collapsed="false">
      <c r="A746" s="4" t="s">
        <v>1527</v>
      </c>
      <c r="B746" s="5" t="s">
        <v>1528</v>
      </c>
      <c r="C746" s="8" t="n">
        <v>1208</v>
      </c>
      <c r="D746" s="5" t="n">
        <v>5.89</v>
      </c>
      <c r="E746" s="5" t="n">
        <v>61.84</v>
      </c>
      <c r="F746" s="6" t="n">
        <v>0.483</v>
      </c>
      <c r="G746" s="7" t="n">
        <v>0.005</v>
      </c>
    </row>
    <row r="747" customFormat="false" ht="15" hidden="false" customHeight="false" outlineLevel="0" collapsed="false">
      <c r="A747" s="4" t="s">
        <v>1529</v>
      </c>
      <c r="B747" s="5" t="s">
        <v>1530</v>
      </c>
      <c r="C747" s="5" t="n">
        <v>787</v>
      </c>
      <c r="D747" s="5" t="n">
        <v>9.05</v>
      </c>
      <c r="E747" s="5" t="n">
        <v>74.41</v>
      </c>
      <c r="F747" s="6" t="n">
        <v>0.394</v>
      </c>
      <c r="G747" s="7" t="n">
        <v>0.019</v>
      </c>
    </row>
    <row r="748" customFormat="false" ht="15" hidden="false" customHeight="false" outlineLevel="0" collapsed="false">
      <c r="A748" s="4" t="s">
        <v>1531</v>
      </c>
      <c r="B748" s="5" t="s">
        <v>1532</v>
      </c>
      <c r="C748" s="5" t="n">
        <v>701</v>
      </c>
      <c r="D748" s="5" t="n">
        <v>15.16</v>
      </c>
      <c r="E748" s="5" t="n">
        <v>85.2</v>
      </c>
      <c r="F748" s="6" t="n">
        <v>0.347</v>
      </c>
      <c r="G748" s="7" t="n">
        <v>0.073</v>
      </c>
    </row>
    <row r="749" customFormat="false" ht="15" hidden="false" customHeight="false" outlineLevel="0" collapsed="false">
      <c r="A749" s="4" t="s">
        <v>1533</v>
      </c>
      <c r="B749" s="5" t="s">
        <v>1534</v>
      </c>
      <c r="C749" s="5" t="n">
        <v>900</v>
      </c>
      <c r="D749" s="5" t="n">
        <v>0</v>
      </c>
      <c r="E749" s="5" t="n">
        <v>65.5</v>
      </c>
      <c r="F749" s="6" t="n">
        <v>0.76</v>
      </c>
      <c r="G749" s="7" t="n">
        <v>0</v>
      </c>
    </row>
    <row r="750" customFormat="false" ht="15" hidden="false" customHeight="false" outlineLevel="0" collapsed="false">
      <c r="A750" s="4" t="s">
        <v>1535</v>
      </c>
      <c r="B750" s="5" t="s">
        <v>1536</v>
      </c>
      <c r="C750" s="8" t="n">
        <v>1005</v>
      </c>
      <c r="D750" s="5" t="n">
        <v>1.84</v>
      </c>
      <c r="E750" s="5" t="n">
        <v>66.98</v>
      </c>
      <c r="F750" s="6" t="n">
        <v>0.732</v>
      </c>
      <c r="G750" s="7" t="n">
        <v>0.007</v>
      </c>
    </row>
    <row r="751" customFormat="false" ht="15" hidden="false" customHeight="false" outlineLevel="0" collapsed="false">
      <c r="A751" s="4" t="s">
        <v>1537</v>
      </c>
      <c r="B751" s="5" t="s">
        <v>1538</v>
      </c>
      <c r="C751" s="5" t="n">
        <v>434</v>
      </c>
      <c r="D751" s="5" t="n">
        <v>5.37</v>
      </c>
      <c r="E751" s="5" t="n">
        <v>69.35</v>
      </c>
      <c r="F751" s="6" t="n">
        <v>0.689</v>
      </c>
      <c r="G751" s="7" t="n">
        <v>0.025</v>
      </c>
    </row>
    <row r="752" customFormat="false" ht="15" hidden="false" customHeight="false" outlineLevel="0" collapsed="false">
      <c r="A752" s="4" t="s">
        <v>1539</v>
      </c>
      <c r="B752" s="5" t="s">
        <v>1540</v>
      </c>
      <c r="C752" s="5" t="n">
        <v>325</v>
      </c>
      <c r="D752" s="5" t="n">
        <v>8.91</v>
      </c>
      <c r="E752" s="5" t="n">
        <v>77.96</v>
      </c>
      <c r="F752" s="6" t="n">
        <v>0.609</v>
      </c>
      <c r="G752" s="7" t="n">
        <v>0.058</v>
      </c>
    </row>
    <row r="753" customFormat="false" ht="15" hidden="false" customHeight="false" outlineLevel="0" collapsed="false">
      <c r="A753" s="4" t="s">
        <v>1541</v>
      </c>
      <c r="B753" s="5" t="s">
        <v>1542</v>
      </c>
      <c r="C753" s="5" t="n">
        <v>315</v>
      </c>
      <c r="D753" s="5" t="n">
        <v>13.36</v>
      </c>
      <c r="E753" s="5" t="n">
        <v>83.17</v>
      </c>
      <c r="F753" s="6" t="n">
        <v>0.511</v>
      </c>
      <c r="G753" s="7" t="n">
        <v>0.143</v>
      </c>
    </row>
    <row r="754" customFormat="false" ht="15" hidden="false" customHeight="false" outlineLevel="0" collapsed="false">
      <c r="A754" s="4" t="s">
        <v>1543</v>
      </c>
      <c r="B754" s="5" t="s">
        <v>1544</v>
      </c>
      <c r="C754" s="8" t="n">
        <v>12323</v>
      </c>
      <c r="D754" s="5" t="n">
        <v>0.18</v>
      </c>
      <c r="E754" s="5" t="n">
        <v>51.5</v>
      </c>
      <c r="F754" s="6" t="n">
        <v>0.54</v>
      </c>
      <c r="G754" s="7" t="n">
        <v>0</v>
      </c>
    </row>
    <row r="755" customFormat="false" ht="15" hidden="false" customHeight="false" outlineLevel="0" collapsed="false">
      <c r="A755" s="4" t="s">
        <v>1545</v>
      </c>
      <c r="B755" s="5" t="s">
        <v>1546</v>
      </c>
      <c r="C755" s="8" t="n">
        <v>5703</v>
      </c>
      <c r="D755" s="5" t="n">
        <v>3.34</v>
      </c>
      <c r="E755" s="5" t="n">
        <v>47.16</v>
      </c>
      <c r="F755" s="6" t="n">
        <v>0.552</v>
      </c>
      <c r="G755" s="7" t="n">
        <v>0.002</v>
      </c>
    </row>
    <row r="756" customFormat="false" ht="15" hidden="false" customHeight="false" outlineLevel="0" collapsed="false">
      <c r="A756" s="4" t="s">
        <v>1547</v>
      </c>
      <c r="B756" s="5" t="s">
        <v>1548</v>
      </c>
      <c r="C756" s="8" t="n">
        <v>3004</v>
      </c>
      <c r="D756" s="5" t="n">
        <v>6.45</v>
      </c>
      <c r="E756" s="5" t="n">
        <v>57.6</v>
      </c>
      <c r="F756" s="6" t="n">
        <v>0.547</v>
      </c>
      <c r="G756" s="7" t="n">
        <v>0.008</v>
      </c>
    </row>
    <row r="757" customFormat="false" ht="15" hidden="false" customHeight="false" outlineLevel="0" collapsed="false">
      <c r="A757" s="4" t="s">
        <v>1549</v>
      </c>
      <c r="B757" s="5" t="s">
        <v>1550</v>
      </c>
      <c r="C757" s="8" t="n">
        <v>1373</v>
      </c>
      <c r="D757" s="5" t="n">
        <v>11.57</v>
      </c>
      <c r="E757" s="5" t="n">
        <v>66.69</v>
      </c>
      <c r="F757" s="6" t="n">
        <v>0.488</v>
      </c>
      <c r="G757" s="7" t="n">
        <v>0.046</v>
      </c>
    </row>
    <row r="758" customFormat="false" ht="15" hidden="false" customHeight="false" outlineLevel="0" collapsed="false">
      <c r="A758" s="4" t="s">
        <v>1551</v>
      </c>
      <c r="B758" s="5" t="s">
        <v>1552</v>
      </c>
      <c r="C758" s="5" t="n">
        <v>350</v>
      </c>
      <c r="D758" s="5" t="n">
        <v>15.88</v>
      </c>
      <c r="E758" s="5" t="n">
        <v>59.45</v>
      </c>
      <c r="F758" s="6" t="n">
        <v>0.571</v>
      </c>
      <c r="G758" s="7" t="n">
        <v>0.129</v>
      </c>
    </row>
    <row r="759" customFormat="false" ht="22.5" hidden="false" customHeight="false" outlineLevel="0" collapsed="false">
      <c r="A759" s="4" t="s">
        <v>1553</v>
      </c>
      <c r="B759" s="5" t="s">
        <v>1554</v>
      </c>
      <c r="C759" s="5" t="n">
        <v>401</v>
      </c>
      <c r="D759" s="5" t="n">
        <v>1.03</v>
      </c>
      <c r="E759" s="5" t="n">
        <v>63.95</v>
      </c>
      <c r="F759" s="6" t="n">
        <v>0.648</v>
      </c>
      <c r="G759" s="7" t="n">
        <v>0.027</v>
      </c>
    </row>
    <row r="760" customFormat="false" ht="15" hidden="false" customHeight="false" outlineLevel="0" collapsed="false">
      <c r="A760" s="4" t="s">
        <v>1555</v>
      </c>
      <c r="B760" s="5" t="s">
        <v>1556</v>
      </c>
      <c r="C760" s="5" t="n">
        <v>25</v>
      </c>
      <c r="D760" s="5" t="n">
        <v>6.48</v>
      </c>
      <c r="E760" s="5" t="n">
        <v>63.08</v>
      </c>
      <c r="F760" s="6" t="n">
        <v>0.8</v>
      </c>
      <c r="G760" s="7" t="n">
        <v>0</v>
      </c>
    </row>
    <row r="761" customFormat="false" ht="15" hidden="false" customHeight="false" outlineLevel="0" collapsed="false">
      <c r="A761" s="4" t="s">
        <v>1557</v>
      </c>
      <c r="B761" s="5" t="s">
        <v>1558</v>
      </c>
      <c r="C761" s="5" t="n">
        <v>315</v>
      </c>
      <c r="D761" s="5" t="n">
        <v>8.12</v>
      </c>
      <c r="E761" s="5" t="n">
        <v>62.05</v>
      </c>
      <c r="F761" s="6" t="n">
        <v>0.708</v>
      </c>
      <c r="G761" s="7" t="n">
        <v>0.063</v>
      </c>
    </row>
    <row r="762" customFormat="false" ht="15" hidden="false" customHeight="false" outlineLevel="0" collapsed="false">
      <c r="A762" s="4" t="s">
        <v>1559</v>
      </c>
      <c r="B762" s="5" t="s">
        <v>1560</v>
      </c>
      <c r="C762" s="5" t="n">
        <v>318</v>
      </c>
      <c r="D762" s="5" t="n">
        <v>13.19</v>
      </c>
      <c r="E762" s="5" t="n">
        <v>67.58</v>
      </c>
      <c r="F762" s="6" t="n">
        <v>0.594</v>
      </c>
      <c r="G762" s="7" t="n">
        <v>0.097</v>
      </c>
    </row>
    <row r="763" customFormat="false" ht="15" hidden="false" customHeight="false" outlineLevel="0" collapsed="false">
      <c r="A763" s="4" t="s">
        <v>1561</v>
      </c>
      <c r="B763" s="5" t="s">
        <v>1562</v>
      </c>
      <c r="C763" s="8" t="n">
        <v>1397</v>
      </c>
      <c r="D763" s="5" t="n">
        <v>20.84</v>
      </c>
      <c r="E763" s="5" t="n">
        <v>68.66</v>
      </c>
      <c r="F763" s="6" t="n">
        <v>0.681</v>
      </c>
      <c r="G763" s="7" t="n">
        <v>0.122</v>
      </c>
    </row>
    <row r="764" customFormat="false" ht="22.5" hidden="false" customHeight="false" outlineLevel="0" collapsed="false">
      <c r="A764" s="4" t="s">
        <v>1563</v>
      </c>
      <c r="B764" s="5" t="s">
        <v>1564</v>
      </c>
      <c r="C764" s="8" t="n">
        <v>5073</v>
      </c>
      <c r="D764" s="5" t="n">
        <v>0.03</v>
      </c>
      <c r="E764" s="5" t="n">
        <v>53.66</v>
      </c>
      <c r="F764" s="6" t="n">
        <v>0.719</v>
      </c>
      <c r="G764" s="7" t="n">
        <v>0</v>
      </c>
    </row>
    <row r="765" customFormat="false" ht="22.5" hidden="false" customHeight="false" outlineLevel="0" collapsed="false">
      <c r="A765" s="4" t="s">
        <v>1565</v>
      </c>
      <c r="B765" s="5" t="s">
        <v>1566</v>
      </c>
      <c r="C765" s="8" t="n">
        <v>26877</v>
      </c>
      <c r="D765" s="5" t="n">
        <v>0.24</v>
      </c>
      <c r="E765" s="5" t="n">
        <v>54.23</v>
      </c>
      <c r="F765" s="6" t="n">
        <v>0.607</v>
      </c>
      <c r="G765" s="7" t="n">
        <v>0</v>
      </c>
    </row>
    <row r="766" customFormat="false" ht="22.5" hidden="false" customHeight="false" outlineLevel="0" collapsed="false">
      <c r="A766" s="4" t="s">
        <v>1567</v>
      </c>
      <c r="B766" s="5" t="s">
        <v>1568</v>
      </c>
      <c r="C766" s="5" t="n">
        <v>393</v>
      </c>
      <c r="D766" s="5" t="n">
        <v>0.41</v>
      </c>
      <c r="E766" s="5" t="n">
        <v>75.41</v>
      </c>
      <c r="F766" s="6" t="n">
        <v>0.539</v>
      </c>
      <c r="G766" s="7" t="n">
        <v>1</v>
      </c>
    </row>
    <row r="767" customFormat="false" ht="22.5" hidden="false" customHeight="false" outlineLevel="0" collapsed="false">
      <c r="A767" s="4" t="s">
        <v>1569</v>
      </c>
      <c r="B767" s="5" t="s">
        <v>1570</v>
      </c>
      <c r="C767" s="8" t="n">
        <v>3733</v>
      </c>
      <c r="D767" s="5" t="n">
        <v>0.46</v>
      </c>
      <c r="E767" s="5" t="n">
        <v>73.4</v>
      </c>
      <c r="F767" s="6" t="n">
        <v>0.548</v>
      </c>
      <c r="G767" s="7" t="n">
        <v>1</v>
      </c>
    </row>
    <row r="768" customFormat="false" ht="22.5" hidden="false" customHeight="false" outlineLevel="0" collapsed="false">
      <c r="A768" s="4" t="s">
        <v>1571</v>
      </c>
      <c r="B768" s="5" t="s">
        <v>1572</v>
      </c>
      <c r="C768" s="8" t="n">
        <v>3054</v>
      </c>
      <c r="D768" s="5" t="n">
        <v>0</v>
      </c>
      <c r="E768" s="5" t="n">
        <v>57.62</v>
      </c>
      <c r="F768" s="6" t="n">
        <v>0.621</v>
      </c>
      <c r="G768" s="7" t="n">
        <v>0</v>
      </c>
    </row>
    <row r="769" customFormat="false" ht="15" hidden="false" customHeight="false" outlineLevel="0" collapsed="false">
      <c r="A769" s="4" t="s">
        <v>1573</v>
      </c>
      <c r="B769" s="5" t="s">
        <v>1574</v>
      </c>
      <c r="C769" s="8" t="n">
        <v>1794</v>
      </c>
      <c r="D769" s="5" t="n">
        <v>2.14</v>
      </c>
      <c r="E769" s="5" t="n">
        <v>56.93</v>
      </c>
      <c r="F769" s="6" t="n">
        <v>0.54</v>
      </c>
      <c r="G769" s="7" t="n">
        <v>0.001</v>
      </c>
    </row>
    <row r="770" customFormat="false" ht="15" hidden="false" customHeight="false" outlineLevel="0" collapsed="false">
      <c r="A770" s="4" t="s">
        <v>1575</v>
      </c>
      <c r="B770" s="5" t="s">
        <v>1576</v>
      </c>
      <c r="C770" s="5" t="n">
        <v>873</v>
      </c>
      <c r="D770" s="5" t="n">
        <v>7.09</v>
      </c>
      <c r="E770" s="5" t="n">
        <v>53.02</v>
      </c>
      <c r="F770" s="6" t="n">
        <v>0.459</v>
      </c>
      <c r="G770" s="7" t="n">
        <v>0.013</v>
      </c>
    </row>
    <row r="771" customFormat="false" ht="15" hidden="false" customHeight="false" outlineLevel="0" collapsed="false">
      <c r="A771" s="4" t="s">
        <v>1577</v>
      </c>
      <c r="B771" s="5" t="s">
        <v>1578</v>
      </c>
      <c r="C771" s="5" t="n">
        <v>882</v>
      </c>
      <c r="D771" s="5" t="n">
        <v>9.97</v>
      </c>
      <c r="E771" s="5" t="n">
        <v>59.52</v>
      </c>
      <c r="F771" s="6" t="n">
        <v>0.511</v>
      </c>
      <c r="G771" s="7" t="n">
        <v>0.006</v>
      </c>
    </row>
    <row r="772" customFormat="false" ht="15" hidden="false" customHeight="false" outlineLevel="0" collapsed="false">
      <c r="A772" s="4" t="s">
        <v>1579</v>
      </c>
      <c r="B772" s="5" t="s">
        <v>1580</v>
      </c>
      <c r="C772" s="8" t="n">
        <v>1051</v>
      </c>
      <c r="D772" s="5" t="n">
        <v>16.14</v>
      </c>
      <c r="E772" s="5" t="n">
        <v>60.07</v>
      </c>
      <c r="F772" s="6" t="n">
        <v>0.538</v>
      </c>
      <c r="G772" s="7" t="n">
        <v>0.007</v>
      </c>
    </row>
    <row r="773" customFormat="false" ht="15" hidden="false" customHeight="false" outlineLevel="0" collapsed="false">
      <c r="A773" s="4" t="s">
        <v>1581</v>
      </c>
      <c r="B773" s="5" t="s">
        <v>1582</v>
      </c>
      <c r="C773" s="5" t="n">
        <v>673</v>
      </c>
      <c r="D773" s="5" t="n">
        <v>32.12</v>
      </c>
      <c r="E773" s="5" t="n">
        <v>63.51</v>
      </c>
      <c r="F773" s="6" t="n">
        <v>0.643</v>
      </c>
      <c r="G773" s="7" t="n">
        <v>0.074</v>
      </c>
    </row>
    <row r="774" customFormat="false" ht="15" hidden="false" customHeight="false" outlineLevel="0" collapsed="false">
      <c r="A774" s="4" t="s">
        <v>1583</v>
      </c>
      <c r="B774" s="5" t="s">
        <v>1584</v>
      </c>
      <c r="C774" s="8" t="n">
        <v>3402</v>
      </c>
      <c r="D774" s="5" t="n">
        <v>5.31</v>
      </c>
      <c r="E774" s="5" t="n">
        <v>53.55</v>
      </c>
      <c r="F774" s="6" t="n">
        <v>0.504</v>
      </c>
      <c r="G774" s="7" t="n">
        <v>0.066</v>
      </c>
    </row>
    <row r="775" customFormat="false" ht="15" hidden="false" customHeight="false" outlineLevel="0" collapsed="false">
      <c r="A775" s="4" t="s">
        <v>1585</v>
      </c>
      <c r="B775" s="5" t="s">
        <v>1586</v>
      </c>
      <c r="C775" s="8" t="n">
        <v>3478</v>
      </c>
      <c r="D775" s="5" t="n">
        <v>8.38</v>
      </c>
      <c r="E775" s="5" t="n">
        <v>57.05</v>
      </c>
      <c r="F775" s="6" t="n">
        <v>0.507</v>
      </c>
      <c r="G775" s="7" t="n">
        <v>0.02</v>
      </c>
    </row>
    <row r="776" customFormat="false" ht="15" hidden="false" customHeight="false" outlineLevel="0" collapsed="false">
      <c r="A776" s="4" t="s">
        <v>1587</v>
      </c>
      <c r="B776" s="5" t="s">
        <v>1588</v>
      </c>
      <c r="C776" s="8" t="n">
        <v>5288</v>
      </c>
      <c r="D776" s="5" t="n">
        <v>14.36</v>
      </c>
      <c r="E776" s="5" t="n">
        <v>63.64</v>
      </c>
      <c r="F776" s="6" t="n">
        <v>0.511</v>
      </c>
      <c r="G776" s="7" t="n">
        <v>0.028</v>
      </c>
    </row>
    <row r="777" customFormat="false" ht="15" hidden="false" customHeight="false" outlineLevel="0" collapsed="false">
      <c r="A777" s="4" t="s">
        <v>1589</v>
      </c>
      <c r="B777" s="5" t="s">
        <v>1590</v>
      </c>
      <c r="C777" s="8" t="n">
        <v>3921</v>
      </c>
      <c r="D777" s="5" t="n">
        <v>30.44</v>
      </c>
      <c r="E777" s="5" t="n">
        <v>62.18</v>
      </c>
      <c r="F777" s="6" t="n">
        <v>0.567</v>
      </c>
      <c r="G777" s="7" t="n">
        <v>0.137</v>
      </c>
    </row>
    <row r="778" customFormat="false" ht="22.5" hidden="false" customHeight="false" outlineLevel="0" collapsed="false">
      <c r="A778" s="4" t="s">
        <v>1591</v>
      </c>
      <c r="B778" s="5" t="s">
        <v>1592</v>
      </c>
      <c r="C778" s="5" t="n">
        <v>523</v>
      </c>
      <c r="D778" s="5" t="n">
        <v>3.55</v>
      </c>
      <c r="E778" s="5" t="n">
        <v>2.44</v>
      </c>
      <c r="F778" s="6" t="n">
        <v>0.793</v>
      </c>
      <c r="G778" s="7" t="n">
        <v>0.002</v>
      </c>
    </row>
    <row r="779" customFormat="false" ht="22.5" hidden="false" customHeight="false" outlineLevel="0" collapsed="false">
      <c r="A779" s="4" t="s">
        <v>1593</v>
      </c>
      <c r="B779" s="5" t="s">
        <v>1594</v>
      </c>
      <c r="C779" s="5" t="n">
        <v>327</v>
      </c>
      <c r="D779" s="5" t="n">
        <v>5.5</v>
      </c>
      <c r="E779" s="5" t="n">
        <v>2.22</v>
      </c>
      <c r="F779" s="6" t="n">
        <v>0.777</v>
      </c>
      <c r="G779" s="7" t="n">
        <v>0.003</v>
      </c>
    </row>
    <row r="780" customFormat="false" ht="22.5" hidden="false" customHeight="false" outlineLevel="0" collapsed="false">
      <c r="A780" s="4" t="s">
        <v>1595</v>
      </c>
      <c r="B780" s="5" t="s">
        <v>1596</v>
      </c>
      <c r="C780" s="5" t="n">
        <v>150</v>
      </c>
      <c r="D780" s="5" t="n">
        <v>10.77</v>
      </c>
      <c r="E780" s="5" t="n">
        <v>4.54</v>
      </c>
      <c r="F780" s="6" t="n">
        <v>0.653</v>
      </c>
      <c r="G780" s="7" t="n">
        <v>0</v>
      </c>
    </row>
    <row r="781" customFormat="false" ht="22.5" hidden="false" customHeight="false" outlineLevel="0" collapsed="false">
      <c r="A781" s="4" t="s">
        <v>1597</v>
      </c>
      <c r="B781" s="5" t="s">
        <v>1598</v>
      </c>
      <c r="C781" s="5" t="n">
        <v>124</v>
      </c>
      <c r="D781" s="5" t="n">
        <v>31.98</v>
      </c>
      <c r="E781" s="5" t="n">
        <v>3.97</v>
      </c>
      <c r="F781" s="6" t="n">
        <v>0.516</v>
      </c>
      <c r="G781" s="7" t="n">
        <v>0.008</v>
      </c>
    </row>
    <row r="782" customFormat="false" ht="15" hidden="false" customHeight="false" outlineLevel="0" collapsed="false">
      <c r="A782" s="4" t="s">
        <v>1599</v>
      </c>
      <c r="B782" s="5" t="s">
        <v>1600</v>
      </c>
      <c r="C782" s="8" t="n">
        <v>2471</v>
      </c>
      <c r="D782" s="5" t="n">
        <v>4.32</v>
      </c>
      <c r="E782" s="5" t="n">
        <v>50.64</v>
      </c>
      <c r="F782" s="6" t="n">
        <v>0.494</v>
      </c>
      <c r="G782" s="7" t="n">
        <v>0.005</v>
      </c>
    </row>
    <row r="783" customFormat="false" ht="15" hidden="false" customHeight="false" outlineLevel="0" collapsed="false">
      <c r="A783" s="4" t="s">
        <v>1601</v>
      </c>
      <c r="B783" s="5" t="s">
        <v>1602</v>
      </c>
      <c r="C783" s="8" t="n">
        <v>1300</v>
      </c>
      <c r="D783" s="5" t="n">
        <v>6.9</v>
      </c>
      <c r="E783" s="5" t="n">
        <v>55.42</v>
      </c>
      <c r="F783" s="6" t="n">
        <v>0.537</v>
      </c>
      <c r="G783" s="7" t="n">
        <v>0.002</v>
      </c>
    </row>
    <row r="784" customFormat="false" ht="15" hidden="false" customHeight="false" outlineLevel="0" collapsed="false">
      <c r="A784" s="4" t="s">
        <v>1603</v>
      </c>
      <c r="B784" s="5" t="s">
        <v>1604</v>
      </c>
      <c r="C784" s="5" t="n">
        <v>866</v>
      </c>
      <c r="D784" s="5" t="n">
        <v>13.13</v>
      </c>
      <c r="E784" s="5" t="n">
        <v>57.9</v>
      </c>
      <c r="F784" s="6" t="n">
        <v>0.559</v>
      </c>
      <c r="G784" s="7" t="n">
        <v>0.014</v>
      </c>
    </row>
    <row r="785" customFormat="false" ht="15" hidden="false" customHeight="false" outlineLevel="0" collapsed="false">
      <c r="A785" s="4" t="s">
        <v>1605</v>
      </c>
      <c r="B785" s="5" t="s">
        <v>1606</v>
      </c>
      <c r="C785" s="5" t="n">
        <v>516</v>
      </c>
      <c r="D785" s="5" t="n">
        <v>26.7</v>
      </c>
      <c r="E785" s="5" t="n">
        <v>57.51</v>
      </c>
      <c r="F785" s="6" t="n">
        <v>0.61</v>
      </c>
      <c r="G785" s="7" t="n">
        <v>0.091</v>
      </c>
    </row>
    <row r="786" customFormat="false" ht="15" hidden="false" customHeight="false" outlineLevel="0" collapsed="false">
      <c r="A786" s="4" t="s">
        <v>1607</v>
      </c>
      <c r="B786" s="5" t="s">
        <v>1608</v>
      </c>
      <c r="C786" s="8" t="n">
        <v>3119</v>
      </c>
      <c r="D786" s="5" t="n">
        <v>3.33</v>
      </c>
      <c r="E786" s="5" t="n">
        <v>26.83</v>
      </c>
      <c r="F786" s="6" t="n">
        <v>0.565</v>
      </c>
      <c r="G786" s="7" t="n">
        <v>0</v>
      </c>
    </row>
    <row r="787" customFormat="false" ht="15" hidden="false" customHeight="false" outlineLevel="0" collapsed="false">
      <c r="A787" s="4" t="s">
        <v>1609</v>
      </c>
      <c r="B787" s="5" t="s">
        <v>1610</v>
      </c>
      <c r="C787" s="8" t="n">
        <v>1289</v>
      </c>
      <c r="D787" s="5" t="n">
        <v>5.93</v>
      </c>
      <c r="E787" s="5" t="n">
        <v>29.66</v>
      </c>
      <c r="F787" s="6" t="n">
        <v>0.573</v>
      </c>
      <c r="G787" s="7" t="n">
        <v>0</v>
      </c>
    </row>
    <row r="788" customFormat="false" ht="15" hidden="false" customHeight="false" outlineLevel="0" collapsed="false">
      <c r="A788" s="4" t="s">
        <v>1611</v>
      </c>
      <c r="B788" s="5" t="s">
        <v>1612</v>
      </c>
      <c r="C788" s="5" t="n">
        <v>616</v>
      </c>
      <c r="D788" s="5" t="n">
        <v>9.39</v>
      </c>
      <c r="E788" s="5" t="n">
        <v>40.91</v>
      </c>
      <c r="F788" s="6" t="n">
        <v>0.575</v>
      </c>
      <c r="G788" s="7" t="n">
        <v>0.003</v>
      </c>
    </row>
    <row r="789" customFormat="false" ht="15" hidden="false" customHeight="false" outlineLevel="0" collapsed="false">
      <c r="A789" s="4" t="s">
        <v>1613</v>
      </c>
      <c r="B789" s="5" t="s">
        <v>1614</v>
      </c>
      <c r="C789" s="5" t="n">
        <v>182</v>
      </c>
      <c r="D789" s="5" t="n">
        <v>13.82</v>
      </c>
      <c r="E789" s="5" t="n">
        <v>39.56</v>
      </c>
      <c r="F789" s="6" t="n">
        <v>0.632</v>
      </c>
      <c r="G789" s="7" t="n">
        <v>0.016</v>
      </c>
    </row>
    <row r="790" customFormat="false" ht="15" hidden="false" customHeight="false" outlineLevel="0" collapsed="false">
      <c r="A790" s="4" t="s">
        <v>1615</v>
      </c>
      <c r="B790" s="5" t="s">
        <v>1616</v>
      </c>
      <c r="C790" s="8" t="n">
        <v>7821</v>
      </c>
      <c r="D790" s="5" t="n">
        <v>1.86</v>
      </c>
      <c r="E790" s="5" t="n">
        <v>24.42</v>
      </c>
      <c r="F790" s="6" t="n">
        <v>0.572</v>
      </c>
      <c r="G790" s="7" t="n">
        <v>0</v>
      </c>
    </row>
    <row r="791" customFormat="false" ht="15" hidden="false" customHeight="false" outlineLevel="0" collapsed="false">
      <c r="A791" s="4" t="s">
        <v>1617</v>
      </c>
      <c r="B791" s="5" t="s">
        <v>1618</v>
      </c>
      <c r="C791" s="5" t="n">
        <v>429</v>
      </c>
      <c r="D791" s="5" t="n">
        <v>4.57</v>
      </c>
      <c r="E791" s="5" t="n">
        <v>36.9</v>
      </c>
      <c r="F791" s="6" t="n">
        <v>0.531</v>
      </c>
      <c r="G791" s="7" t="n">
        <v>0</v>
      </c>
    </row>
    <row r="792" customFormat="false" ht="15" hidden="false" customHeight="false" outlineLevel="0" collapsed="false">
      <c r="A792" s="4" t="s">
        <v>1619</v>
      </c>
      <c r="B792" s="5" t="s">
        <v>1620</v>
      </c>
      <c r="C792" s="5" t="n">
        <v>139</v>
      </c>
      <c r="D792" s="5" t="n">
        <v>8.38</v>
      </c>
      <c r="E792" s="5" t="n">
        <v>50.34</v>
      </c>
      <c r="F792" s="6" t="n">
        <v>0.504</v>
      </c>
      <c r="G792" s="7" t="n">
        <v>0</v>
      </c>
    </row>
    <row r="793" customFormat="false" ht="15" hidden="false" customHeight="false" outlineLevel="0" collapsed="false">
      <c r="A793" s="4" t="s">
        <v>1621</v>
      </c>
      <c r="B793" s="5" t="s">
        <v>1622</v>
      </c>
      <c r="C793" s="5" t="n">
        <v>47</v>
      </c>
      <c r="D793" s="5" t="n">
        <v>17.91</v>
      </c>
      <c r="E793" s="5" t="n">
        <v>40.74</v>
      </c>
      <c r="F793" s="6" t="n">
        <v>0.617</v>
      </c>
      <c r="G793" s="7" t="n">
        <v>0.043</v>
      </c>
    </row>
    <row r="794" customFormat="false" ht="22.5" hidden="false" customHeight="false" outlineLevel="0" collapsed="false">
      <c r="A794" s="4" t="s">
        <v>1623</v>
      </c>
      <c r="B794" s="5" t="s">
        <v>1624</v>
      </c>
      <c r="C794" s="8" t="n">
        <v>3756</v>
      </c>
      <c r="D794" s="5" t="n">
        <v>0</v>
      </c>
      <c r="E794" s="5" t="n">
        <v>4.82</v>
      </c>
      <c r="F794" s="6" t="n">
        <v>0.601</v>
      </c>
      <c r="G794" s="7" t="n">
        <v>0</v>
      </c>
    </row>
    <row r="795" customFormat="false" ht="22.5" hidden="false" customHeight="false" outlineLevel="0" collapsed="false">
      <c r="A795" s="4" t="s">
        <v>1625</v>
      </c>
      <c r="B795" s="5" t="s">
        <v>1626</v>
      </c>
      <c r="C795" s="8" t="n">
        <v>2312</v>
      </c>
      <c r="D795" s="5" t="n">
        <v>1.78</v>
      </c>
      <c r="E795" s="5" t="n">
        <v>1.05</v>
      </c>
      <c r="F795" s="6" t="n">
        <v>0.804</v>
      </c>
      <c r="G795" s="7" t="n">
        <v>0</v>
      </c>
    </row>
    <row r="796" customFormat="false" ht="22.5" hidden="false" customHeight="false" outlineLevel="0" collapsed="false">
      <c r="A796" s="4" t="s">
        <v>1627</v>
      </c>
      <c r="B796" s="5" t="s">
        <v>1628</v>
      </c>
      <c r="C796" s="5" t="n">
        <v>118</v>
      </c>
      <c r="D796" s="5" t="n">
        <v>5.57</v>
      </c>
      <c r="E796" s="5" t="n">
        <v>1.33</v>
      </c>
      <c r="F796" s="6" t="n">
        <v>0.847</v>
      </c>
      <c r="G796" s="7" t="n">
        <v>0</v>
      </c>
    </row>
    <row r="797" customFormat="false" ht="22.5" hidden="false" customHeight="false" outlineLevel="0" collapsed="false">
      <c r="A797" s="4" t="s">
        <v>1629</v>
      </c>
      <c r="B797" s="5" t="s">
        <v>1630</v>
      </c>
      <c r="C797" s="5" t="n">
        <v>45</v>
      </c>
      <c r="D797" s="5" t="n">
        <v>10.4</v>
      </c>
      <c r="E797" s="5" t="n">
        <v>1.84</v>
      </c>
      <c r="F797" s="6" t="n">
        <v>0.8</v>
      </c>
      <c r="G797" s="7" t="n">
        <v>0</v>
      </c>
    </row>
    <row r="798" customFormat="false" ht="22.5" hidden="false" customHeight="false" outlineLevel="0" collapsed="false">
      <c r="A798" s="4" t="s">
        <v>1631</v>
      </c>
      <c r="B798" s="5" t="s">
        <v>1632</v>
      </c>
      <c r="C798" s="8" t="n">
        <v>5159</v>
      </c>
      <c r="D798" s="5" t="n">
        <v>0</v>
      </c>
      <c r="E798" s="5" t="n">
        <v>56.52</v>
      </c>
      <c r="F798" s="6" t="n">
        <v>0.906</v>
      </c>
      <c r="G798" s="7" t="n">
        <v>0</v>
      </c>
    </row>
    <row r="799" customFormat="false" ht="22.5" hidden="false" customHeight="false" outlineLevel="0" collapsed="false">
      <c r="A799" s="4" t="s">
        <v>1633</v>
      </c>
      <c r="B799" s="5" t="s">
        <v>1634</v>
      </c>
      <c r="C799" s="8" t="n">
        <v>3201</v>
      </c>
      <c r="D799" s="5" t="n">
        <v>1.95</v>
      </c>
      <c r="E799" s="5" t="n">
        <v>63.04</v>
      </c>
      <c r="F799" s="6" t="n">
        <v>0.87</v>
      </c>
      <c r="G799" s="7" t="n">
        <v>0.002</v>
      </c>
    </row>
    <row r="800" customFormat="false" ht="22.5" hidden="false" customHeight="false" outlineLevel="0" collapsed="false">
      <c r="A800" s="4" t="s">
        <v>1635</v>
      </c>
      <c r="B800" s="5" t="s">
        <v>1636</v>
      </c>
      <c r="C800" s="5" t="n">
        <v>595</v>
      </c>
      <c r="D800" s="5" t="n">
        <v>4.58</v>
      </c>
      <c r="E800" s="5" t="n">
        <v>72.14</v>
      </c>
      <c r="F800" s="6" t="n">
        <v>0.825</v>
      </c>
      <c r="G800" s="7" t="n">
        <v>0</v>
      </c>
    </row>
    <row r="801" customFormat="false" ht="22.5" hidden="false" customHeight="false" outlineLevel="0" collapsed="false">
      <c r="A801" s="4" t="s">
        <v>1637</v>
      </c>
      <c r="B801" s="5" t="s">
        <v>1638</v>
      </c>
      <c r="C801" s="5" t="n">
        <v>216</v>
      </c>
      <c r="D801" s="5" t="n">
        <v>7.18</v>
      </c>
      <c r="E801" s="5" t="n">
        <v>81.12</v>
      </c>
      <c r="F801" s="6" t="n">
        <v>0.685</v>
      </c>
      <c r="G801" s="7" t="n">
        <v>0.009</v>
      </c>
    </row>
    <row r="802" customFormat="false" ht="22.5" hidden="false" customHeight="false" outlineLevel="0" collapsed="false">
      <c r="A802" s="4" t="s">
        <v>1639</v>
      </c>
      <c r="B802" s="5" t="s">
        <v>1640</v>
      </c>
      <c r="C802" s="5" t="n">
        <v>124</v>
      </c>
      <c r="D802" s="5" t="n">
        <v>15.66</v>
      </c>
      <c r="E802" s="5" t="n">
        <v>83.02</v>
      </c>
      <c r="F802" s="6" t="n">
        <v>0.581</v>
      </c>
      <c r="G802" s="7" t="n">
        <v>0.081</v>
      </c>
    </row>
    <row r="803" customFormat="false" ht="15" hidden="false" customHeight="false" outlineLevel="0" collapsed="false">
      <c r="A803" s="4" t="s">
        <v>1641</v>
      </c>
      <c r="B803" s="5" t="s">
        <v>1642</v>
      </c>
      <c r="C803" s="5" t="n">
        <v>335</v>
      </c>
      <c r="D803" s="5" t="n">
        <v>3.9</v>
      </c>
      <c r="E803" s="5" t="n">
        <v>44.99</v>
      </c>
      <c r="F803" s="6" t="n">
        <v>0.379</v>
      </c>
      <c r="G803" s="7" t="n">
        <v>0.024</v>
      </c>
    </row>
    <row r="804" customFormat="false" ht="15" hidden="false" customHeight="false" outlineLevel="0" collapsed="false">
      <c r="A804" s="4" t="s">
        <v>1643</v>
      </c>
      <c r="B804" s="5" t="s">
        <v>1644</v>
      </c>
      <c r="C804" s="5" t="n">
        <v>331</v>
      </c>
      <c r="D804" s="5" t="n">
        <v>6.64</v>
      </c>
      <c r="E804" s="5" t="n">
        <v>56.43</v>
      </c>
      <c r="F804" s="6" t="n">
        <v>0.483</v>
      </c>
      <c r="G804" s="7" t="n">
        <v>0.018</v>
      </c>
    </row>
    <row r="805" customFormat="false" ht="15" hidden="false" customHeight="false" outlineLevel="0" collapsed="false">
      <c r="A805" s="4" t="s">
        <v>1645</v>
      </c>
      <c r="B805" s="5" t="s">
        <v>1646</v>
      </c>
      <c r="C805" s="5" t="n">
        <v>268</v>
      </c>
      <c r="D805" s="5" t="n">
        <v>11.54</v>
      </c>
      <c r="E805" s="5" t="n">
        <v>74.56</v>
      </c>
      <c r="F805" s="6" t="n">
        <v>0.399</v>
      </c>
      <c r="G805" s="7" t="n">
        <v>0.019</v>
      </c>
    </row>
    <row r="806" customFormat="false" ht="15" hidden="false" customHeight="false" outlineLevel="0" collapsed="false">
      <c r="A806" s="4" t="s">
        <v>1647</v>
      </c>
      <c r="B806" s="5" t="s">
        <v>1648</v>
      </c>
      <c r="C806" s="5" t="n">
        <v>117</v>
      </c>
      <c r="D806" s="5" t="n">
        <v>21.74</v>
      </c>
      <c r="E806" s="5" t="n">
        <v>66.96</v>
      </c>
      <c r="F806" s="6" t="n">
        <v>0.564</v>
      </c>
      <c r="G806" s="7" t="n">
        <v>0.154</v>
      </c>
    </row>
    <row r="807" customFormat="false" ht="22.5" hidden="false" customHeight="false" outlineLevel="0" collapsed="false">
      <c r="A807" s="4" t="s">
        <v>1649</v>
      </c>
      <c r="B807" s="5" t="s">
        <v>1650</v>
      </c>
      <c r="C807" s="8" t="n">
        <v>2224</v>
      </c>
      <c r="D807" s="5" t="n">
        <v>0</v>
      </c>
      <c r="E807" s="5" t="n">
        <v>41.95</v>
      </c>
      <c r="F807" s="6" t="n">
        <v>0.664</v>
      </c>
      <c r="G807" s="7" t="n">
        <v>0</v>
      </c>
    </row>
    <row r="808" customFormat="false" ht="22.5" hidden="false" customHeight="false" outlineLevel="0" collapsed="false">
      <c r="A808" s="4" t="s">
        <v>1651</v>
      </c>
      <c r="B808" s="5" t="s">
        <v>1652</v>
      </c>
      <c r="C808" s="8" t="n">
        <v>3304</v>
      </c>
      <c r="D808" s="5" t="n">
        <v>1.86</v>
      </c>
      <c r="E808" s="5" t="n">
        <v>40.62</v>
      </c>
      <c r="F808" s="6" t="n">
        <v>0.678</v>
      </c>
      <c r="G808" s="7" t="n">
        <v>0</v>
      </c>
    </row>
    <row r="809" customFormat="false" ht="22.5" hidden="false" customHeight="false" outlineLevel="0" collapsed="false">
      <c r="A809" s="4" t="s">
        <v>1653</v>
      </c>
      <c r="B809" s="5" t="s">
        <v>1654</v>
      </c>
      <c r="C809" s="5" t="n">
        <v>530</v>
      </c>
      <c r="D809" s="5" t="n">
        <v>5.56</v>
      </c>
      <c r="E809" s="5" t="n">
        <v>51.09</v>
      </c>
      <c r="F809" s="6" t="n">
        <v>0.602</v>
      </c>
      <c r="G809" s="7" t="n">
        <v>0</v>
      </c>
    </row>
    <row r="810" customFormat="false" ht="22.5" hidden="false" customHeight="false" outlineLevel="0" collapsed="false">
      <c r="A810" s="4" t="s">
        <v>1655</v>
      </c>
      <c r="B810" s="5" t="s">
        <v>1656</v>
      </c>
      <c r="C810" s="5" t="n">
        <v>237</v>
      </c>
      <c r="D810" s="5" t="n">
        <v>10.85</v>
      </c>
      <c r="E810" s="5" t="n">
        <v>54.56</v>
      </c>
      <c r="F810" s="6" t="n">
        <v>0.633</v>
      </c>
      <c r="G810" s="7" t="n">
        <v>0.004</v>
      </c>
    </row>
    <row r="811" customFormat="false" ht="22.5" hidden="false" customHeight="false" outlineLevel="0" collapsed="false">
      <c r="A811" s="4" t="s">
        <v>1657</v>
      </c>
      <c r="B811" s="5" t="s">
        <v>1658</v>
      </c>
      <c r="C811" s="5" t="n">
        <v>107</v>
      </c>
      <c r="D811" s="5" t="n">
        <v>21.33</v>
      </c>
      <c r="E811" s="5" t="n">
        <v>60.05</v>
      </c>
      <c r="F811" s="6" t="n">
        <v>0.654</v>
      </c>
      <c r="G811" s="7" t="n">
        <v>0.047</v>
      </c>
    </row>
    <row r="812" customFormat="false" ht="22.5" hidden="false" customHeight="false" outlineLevel="0" collapsed="false">
      <c r="A812" s="4" t="s">
        <v>1659</v>
      </c>
      <c r="B812" s="5" t="s">
        <v>1660</v>
      </c>
      <c r="C812" s="8" t="n">
        <v>1508</v>
      </c>
      <c r="D812" s="5" t="n">
        <v>1.96</v>
      </c>
      <c r="E812" s="5" t="n">
        <v>49.49</v>
      </c>
      <c r="F812" s="6" t="n">
        <v>0.358</v>
      </c>
      <c r="G812" s="7" t="n">
        <v>0.005</v>
      </c>
    </row>
    <row r="813" customFormat="false" ht="22.5" hidden="false" customHeight="false" outlineLevel="0" collapsed="false">
      <c r="A813" s="4" t="s">
        <v>1661</v>
      </c>
      <c r="B813" s="5" t="s">
        <v>1662</v>
      </c>
      <c r="C813" s="5" t="n">
        <v>634</v>
      </c>
      <c r="D813" s="5" t="n">
        <v>5.12</v>
      </c>
      <c r="E813" s="5" t="n">
        <v>54.43</v>
      </c>
      <c r="F813" s="6" t="n">
        <v>0.431</v>
      </c>
      <c r="G813" s="7" t="n">
        <v>0.005</v>
      </c>
    </row>
    <row r="814" customFormat="false" ht="22.5" hidden="false" customHeight="false" outlineLevel="0" collapsed="false">
      <c r="A814" s="4" t="s">
        <v>1663</v>
      </c>
      <c r="B814" s="5" t="s">
        <v>1664</v>
      </c>
      <c r="C814" s="5" t="n">
        <v>400</v>
      </c>
      <c r="D814" s="5" t="n">
        <v>11.54</v>
      </c>
      <c r="E814" s="5" t="n">
        <v>53.12</v>
      </c>
      <c r="F814" s="6" t="n">
        <v>0.468</v>
      </c>
      <c r="G814" s="7" t="n">
        <v>0.023</v>
      </c>
    </row>
    <row r="815" customFormat="false" ht="22.5" hidden="false" customHeight="false" outlineLevel="0" collapsed="false">
      <c r="A815" s="4" t="s">
        <v>1665</v>
      </c>
      <c r="B815" s="5" t="s">
        <v>1666</v>
      </c>
      <c r="C815" s="5" t="n">
        <v>227</v>
      </c>
      <c r="D815" s="5" t="n">
        <v>23.32</v>
      </c>
      <c r="E815" s="5" t="n">
        <v>60.55</v>
      </c>
      <c r="F815" s="6" t="n">
        <v>0.476</v>
      </c>
      <c r="G815" s="7" t="n">
        <v>0.097</v>
      </c>
    </row>
    <row r="816" customFormat="false" ht="22.5" hidden="false" customHeight="false" outlineLevel="0" collapsed="false">
      <c r="A816" s="4" t="s">
        <v>1667</v>
      </c>
      <c r="B816" s="5" t="s">
        <v>1668</v>
      </c>
      <c r="C816" s="5" t="n">
        <v>159</v>
      </c>
      <c r="D816" s="5" t="n">
        <v>7.08</v>
      </c>
      <c r="E816" s="5" t="n">
        <v>61.36</v>
      </c>
      <c r="F816" s="6" t="n">
        <v>0.654</v>
      </c>
      <c r="G816" s="7" t="n">
        <v>0.019</v>
      </c>
    </row>
    <row r="817" customFormat="false" ht="22.5" hidden="false" customHeight="false" outlineLevel="0" collapsed="false">
      <c r="A817" s="4" t="s">
        <v>1669</v>
      </c>
      <c r="B817" s="5" t="s">
        <v>1670</v>
      </c>
      <c r="C817" s="5" t="n">
        <v>363</v>
      </c>
      <c r="D817" s="5" t="n">
        <v>12.38</v>
      </c>
      <c r="E817" s="5" t="n">
        <v>62.42</v>
      </c>
      <c r="F817" s="6" t="n">
        <v>0.65</v>
      </c>
      <c r="G817" s="7" t="n">
        <v>0.003</v>
      </c>
    </row>
    <row r="818" customFormat="false" ht="22.5" hidden="false" customHeight="false" outlineLevel="0" collapsed="false">
      <c r="A818" s="4" t="s">
        <v>1671</v>
      </c>
      <c r="B818" s="5" t="s">
        <v>1672</v>
      </c>
      <c r="C818" s="5" t="n">
        <v>691</v>
      </c>
      <c r="D818" s="5" t="n">
        <v>17.29</v>
      </c>
      <c r="E818" s="5" t="n">
        <v>64.91</v>
      </c>
      <c r="F818" s="6" t="n">
        <v>0.66</v>
      </c>
      <c r="G818" s="7" t="n">
        <v>0.019</v>
      </c>
    </row>
    <row r="819" customFormat="false" ht="22.5" hidden="false" customHeight="false" outlineLevel="0" collapsed="false">
      <c r="A819" s="4" t="s">
        <v>1673</v>
      </c>
      <c r="B819" s="5" t="s">
        <v>1674</v>
      </c>
      <c r="C819" s="5" t="n">
        <v>699</v>
      </c>
      <c r="D819" s="5" t="n">
        <v>34.08</v>
      </c>
      <c r="E819" s="5" t="n">
        <v>65.42</v>
      </c>
      <c r="F819" s="6" t="n">
        <v>0.755</v>
      </c>
      <c r="G819" s="7" t="n">
        <v>0.126</v>
      </c>
    </row>
    <row r="820" customFormat="false" ht="15" hidden="false" customHeight="false" outlineLevel="0" collapsed="false">
      <c r="A820" s="4" t="s">
        <v>1675</v>
      </c>
      <c r="B820" s="5" t="s">
        <v>1676</v>
      </c>
      <c r="C820" s="5" t="n">
        <v>601</v>
      </c>
      <c r="D820" s="5" t="n">
        <v>0</v>
      </c>
      <c r="E820" s="5" t="n">
        <v>47.82</v>
      </c>
      <c r="F820" s="6" t="n">
        <v>0.559</v>
      </c>
      <c r="G820" s="7" t="n">
        <v>0</v>
      </c>
    </row>
    <row r="821" customFormat="false" ht="15" hidden="false" customHeight="false" outlineLevel="0" collapsed="false">
      <c r="A821" s="4" t="s">
        <v>1677</v>
      </c>
      <c r="B821" s="5" t="s">
        <v>1678</v>
      </c>
      <c r="C821" s="5" t="n">
        <v>666</v>
      </c>
      <c r="D821" s="5" t="n">
        <v>2.2</v>
      </c>
      <c r="E821" s="5" t="n">
        <v>51.77</v>
      </c>
      <c r="F821" s="6" t="n">
        <v>0.58</v>
      </c>
      <c r="G821" s="7" t="n">
        <v>0</v>
      </c>
    </row>
    <row r="822" customFormat="false" ht="15" hidden="false" customHeight="false" outlineLevel="0" collapsed="false">
      <c r="A822" s="4" t="s">
        <v>1679</v>
      </c>
      <c r="B822" s="5" t="s">
        <v>1680</v>
      </c>
      <c r="C822" s="5" t="n">
        <v>108</v>
      </c>
      <c r="D822" s="5" t="n">
        <v>5.13</v>
      </c>
      <c r="E822" s="5" t="n">
        <v>55.73</v>
      </c>
      <c r="F822" s="6" t="n">
        <v>0.676</v>
      </c>
      <c r="G822" s="7" t="n">
        <v>0</v>
      </c>
    </row>
    <row r="823" customFormat="false" ht="22.5" hidden="false" customHeight="false" outlineLevel="0" collapsed="false">
      <c r="A823" s="4" t="s">
        <v>1685</v>
      </c>
      <c r="B823" s="5" t="s">
        <v>1686</v>
      </c>
      <c r="C823" s="5" t="n">
        <v>180</v>
      </c>
      <c r="D823" s="5" t="n">
        <v>5.02</v>
      </c>
      <c r="E823" s="5" t="n">
        <v>48.57</v>
      </c>
      <c r="F823" s="6" t="n">
        <v>0.772</v>
      </c>
      <c r="G823" s="7" t="n">
        <v>0.078</v>
      </c>
    </row>
    <row r="824" customFormat="false" ht="22.5" hidden="false" customHeight="false" outlineLevel="0" collapsed="false">
      <c r="A824" s="4" t="s">
        <v>1687</v>
      </c>
      <c r="B824" s="5" t="s">
        <v>1688</v>
      </c>
      <c r="C824" s="5" t="n">
        <v>152</v>
      </c>
      <c r="D824" s="5" t="n">
        <v>7.82</v>
      </c>
      <c r="E824" s="5" t="n">
        <v>49.23</v>
      </c>
      <c r="F824" s="6" t="n">
        <v>0.625</v>
      </c>
      <c r="G824" s="7" t="n">
        <v>0.026</v>
      </c>
    </row>
    <row r="825" customFormat="false" ht="22.5" hidden="false" customHeight="false" outlineLevel="0" collapsed="false">
      <c r="A825" s="4" t="s">
        <v>1689</v>
      </c>
      <c r="B825" s="5" t="s">
        <v>1690</v>
      </c>
      <c r="C825" s="5" t="n">
        <v>250</v>
      </c>
      <c r="D825" s="5" t="n">
        <v>13.69</v>
      </c>
      <c r="E825" s="5" t="n">
        <v>59.54</v>
      </c>
      <c r="F825" s="6" t="n">
        <v>0.56</v>
      </c>
      <c r="G825" s="7" t="n">
        <v>0.032</v>
      </c>
    </row>
    <row r="826" customFormat="false" ht="22.5" hidden="false" customHeight="false" outlineLevel="0" collapsed="false">
      <c r="A826" s="4" t="s">
        <v>1691</v>
      </c>
      <c r="B826" s="5" t="s">
        <v>1692</v>
      </c>
      <c r="C826" s="5" t="n">
        <v>315</v>
      </c>
      <c r="D826" s="5" t="n">
        <v>33.35</v>
      </c>
      <c r="E826" s="5" t="n">
        <v>60.9</v>
      </c>
      <c r="F826" s="6" t="n">
        <v>0.53</v>
      </c>
      <c r="G826" s="7" t="n">
        <v>0.21</v>
      </c>
    </row>
    <row r="827" customFormat="false" ht="15" hidden="false" customHeight="false" outlineLevel="0" collapsed="false">
      <c r="A827" s="4" t="s">
        <v>1693</v>
      </c>
      <c r="B827" s="5" t="s">
        <v>1694</v>
      </c>
      <c r="C827" s="5" t="n">
        <v>482</v>
      </c>
      <c r="D827" s="5" t="n">
        <v>3.55</v>
      </c>
      <c r="E827" s="5" t="n">
        <v>60.54</v>
      </c>
      <c r="F827" s="6" t="n">
        <v>0.519</v>
      </c>
      <c r="G827" s="7" t="n">
        <v>0.284</v>
      </c>
    </row>
    <row r="828" customFormat="false" ht="15" hidden="false" customHeight="false" outlineLevel="0" collapsed="false">
      <c r="A828" s="4" t="s">
        <v>1695</v>
      </c>
      <c r="B828" s="5" t="s">
        <v>1696</v>
      </c>
      <c r="C828" s="5" t="n">
        <v>358</v>
      </c>
      <c r="D828" s="5" t="n">
        <v>8.68</v>
      </c>
      <c r="E828" s="5" t="n">
        <v>57.83</v>
      </c>
      <c r="F828" s="6" t="n">
        <v>0.464</v>
      </c>
      <c r="G828" s="7" t="n">
        <v>0.059</v>
      </c>
    </row>
    <row r="829" customFormat="false" ht="15" hidden="false" customHeight="false" outlineLevel="0" collapsed="false">
      <c r="A829" s="4" t="s">
        <v>1697</v>
      </c>
      <c r="B829" s="5" t="s">
        <v>1698</v>
      </c>
      <c r="C829" s="5" t="n">
        <v>475</v>
      </c>
      <c r="D829" s="5" t="n">
        <v>13.99</v>
      </c>
      <c r="E829" s="5" t="n">
        <v>58.49</v>
      </c>
      <c r="F829" s="6" t="n">
        <v>0.495</v>
      </c>
      <c r="G829" s="7" t="n">
        <v>0.08</v>
      </c>
    </row>
    <row r="830" customFormat="false" ht="15" hidden="false" customHeight="false" outlineLevel="0" collapsed="false">
      <c r="A830" s="4" t="s">
        <v>1699</v>
      </c>
      <c r="B830" s="5" t="s">
        <v>1700</v>
      </c>
      <c r="C830" s="5" t="n">
        <v>399</v>
      </c>
      <c r="D830" s="5" t="n">
        <v>26.59</v>
      </c>
      <c r="E830" s="5" t="n">
        <v>61.67</v>
      </c>
      <c r="F830" s="6" t="n">
        <v>0.591</v>
      </c>
      <c r="G830" s="7" t="n">
        <v>0.185</v>
      </c>
    </row>
    <row r="831" customFormat="false" ht="33.75" hidden="false" customHeight="false" outlineLevel="0" collapsed="false">
      <c r="A831" s="4" t="s">
        <v>1701</v>
      </c>
      <c r="B831" s="5" t="s">
        <v>1702</v>
      </c>
      <c r="C831" s="8" t="n">
        <v>1177</v>
      </c>
      <c r="D831" s="5" t="n">
        <v>3.24</v>
      </c>
      <c r="E831" s="5" t="n">
        <v>52.01</v>
      </c>
      <c r="F831" s="6" t="n">
        <v>0.414</v>
      </c>
      <c r="G831" s="7" t="n">
        <v>0.003</v>
      </c>
    </row>
    <row r="832" customFormat="false" ht="33.75" hidden="false" customHeight="false" outlineLevel="0" collapsed="false">
      <c r="A832" s="4" t="s">
        <v>1703</v>
      </c>
      <c r="B832" s="5" t="s">
        <v>1704</v>
      </c>
      <c r="C832" s="5" t="n">
        <v>803</v>
      </c>
      <c r="D832" s="5" t="n">
        <v>5.92</v>
      </c>
      <c r="E832" s="5" t="n">
        <v>57.54</v>
      </c>
      <c r="F832" s="6" t="n">
        <v>0.38</v>
      </c>
      <c r="G832" s="7" t="n">
        <v>0.002</v>
      </c>
    </row>
    <row r="833" customFormat="false" ht="33.75" hidden="false" customHeight="false" outlineLevel="0" collapsed="false">
      <c r="A833" s="4" t="s">
        <v>1705</v>
      </c>
      <c r="B833" s="5" t="s">
        <v>1706</v>
      </c>
      <c r="C833" s="5" t="n">
        <v>533</v>
      </c>
      <c r="D833" s="5" t="n">
        <v>11.79</v>
      </c>
      <c r="E833" s="5" t="n">
        <v>65.72</v>
      </c>
      <c r="F833" s="6" t="n">
        <v>0.383</v>
      </c>
      <c r="G833" s="7" t="n">
        <v>0.021</v>
      </c>
    </row>
    <row r="834" customFormat="false" ht="33.75" hidden="false" customHeight="false" outlineLevel="0" collapsed="false">
      <c r="A834" s="4" t="s">
        <v>1707</v>
      </c>
      <c r="B834" s="5" t="s">
        <v>1708</v>
      </c>
      <c r="C834" s="5" t="n">
        <v>237</v>
      </c>
      <c r="D834" s="5" t="n">
        <v>33.62</v>
      </c>
      <c r="E834" s="5" t="n">
        <v>61.19</v>
      </c>
      <c r="F834" s="6" t="n">
        <v>0.57</v>
      </c>
      <c r="G834" s="7" t="n">
        <v>0.114</v>
      </c>
    </row>
    <row r="835" customFormat="false" ht="15" hidden="false" customHeight="false" outlineLevel="0" collapsed="false">
      <c r="A835" s="4" t="s">
        <v>1709</v>
      </c>
      <c r="B835" s="5" t="s">
        <v>1710</v>
      </c>
      <c r="C835" s="5" t="n">
        <v>89</v>
      </c>
      <c r="D835" s="5" t="n">
        <v>0</v>
      </c>
      <c r="E835" s="5" t="n">
        <v>32.17</v>
      </c>
      <c r="F835" s="6" t="n">
        <v>0.528</v>
      </c>
      <c r="G835" s="7" t="n">
        <v>0</v>
      </c>
    </row>
    <row r="836" customFormat="false" ht="15" hidden="false" customHeight="false" outlineLevel="0" collapsed="false">
      <c r="A836" s="4" t="s">
        <v>1711</v>
      </c>
      <c r="B836" s="5" t="s">
        <v>1712</v>
      </c>
      <c r="C836" s="5" t="n">
        <v>239</v>
      </c>
      <c r="D836" s="5" t="n">
        <v>2.63</v>
      </c>
      <c r="E836" s="5" t="n">
        <v>36.66</v>
      </c>
      <c r="F836" s="6" t="n">
        <v>0.561</v>
      </c>
      <c r="G836" s="7" t="n">
        <v>0</v>
      </c>
    </row>
    <row r="837" customFormat="false" ht="15" hidden="false" customHeight="false" outlineLevel="0" collapsed="false">
      <c r="A837" s="4" t="s">
        <v>1713</v>
      </c>
      <c r="B837" s="5" t="s">
        <v>1714</v>
      </c>
      <c r="C837" s="5" t="n">
        <v>150</v>
      </c>
      <c r="D837" s="5" t="n">
        <v>5.56</v>
      </c>
      <c r="E837" s="5" t="n">
        <v>49.95</v>
      </c>
      <c r="F837" s="6" t="n">
        <v>0.64</v>
      </c>
      <c r="G837" s="7" t="n">
        <v>0.007</v>
      </c>
    </row>
    <row r="838" customFormat="false" ht="15" hidden="false" customHeight="false" outlineLevel="0" collapsed="false">
      <c r="A838" s="4" t="s">
        <v>1715</v>
      </c>
      <c r="B838" s="5" t="s">
        <v>1716</v>
      </c>
      <c r="C838" s="5" t="n">
        <v>126</v>
      </c>
      <c r="D838" s="5" t="n">
        <v>13.29</v>
      </c>
      <c r="E838" s="5" t="n">
        <v>47.01</v>
      </c>
      <c r="F838" s="6" t="n">
        <v>0.595</v>
      </c>
      <c r="G838" s="7" t="n">
        <v>0.016</v>
      </c>
    </row>
    <row r="839" customFormat="false" ht="15" hidden="false" customHeight="false" outlineLevel="0" collapsed="false">
      <c r="A839" s="4" t="s">
        <v>1717</v>
      </c>
      <c r="B839" s="5" t="s">
        <v>1718</v>
      </c>
      <c r="C839" s="5" t="n">
        <v>45</v>
      </c>
      <c r="D839" s="5" t="n">
        <v>25.27</v>
      </c>
      <c r="E839" s="5" t="n">
        <v>52.89</v>
      </c>
      <c r="F839" s="6" t="n">
        <v>0.644</v>
      </c>
      <c r="G839" s="7" t="n">
        <v>0.111</v>
      </c>
    </row>
    <row r="840" customFormat="false" ht="22.5" hidden="false" customHeight="false" outlineLevel="0" collapsed="false">
      <c r="A840" s="4" t="s">
        <v>1719</v>
      </c>
      <c r="B840" s="5" t="s">
        <v>1720</v>
      </c>
      <c r="C840" s="5" t="n">
        <v>434</v>
      </c>
      <c r="D840" s="5" t="n">
        <v>0</v>
      </c>
      <c r="E840" s="5" t="n">
        <v>54.72</v>
      </c>
      <c r="F840" s="6" t="n">
        <v>0.491</v>
      </c>
      <c r="G840" s="7" t="n">
        <v>0.005</v>
      </c>
    </row>
    <row r="841" customFormat="false" ht="22.5" hidden="false" customHeight="false" outlineLevel="0" collapsed="false">
      <c r="A841" s="4" t="s">
        <v>1721</v>
      </c>
      <c r="B841" s="5" t="s">
        <v>1722</v>
      </c>
      <c r="C841" s="8" t="n">
        <v>2201</v>
      </c>
      <c r="D841" s="5" t="n">
        <v>3.88</v>
      </c>
      <c r="E841" s="5" t="n">
        <v>54.74</v>
      </c>
      <c r="F841" s="6" t="n">
        <v>0.458</v>
      </c>
      <c r="G841" s="7" t="n">
        <v>0.002</v>
      </c>
    </row>
    <row r="842" customFormat="false" ht="22.5" hidden="false" customHeight="false" outlineLevel="0" collapsed="false">
      <c r="A842" s="4" t="s">
        <v>1723</v>
      </c>
      <c r="B842" s="5" t="s">
        <v>1724</v>
      </c>
      <c r="C842" s="8" t="n">
        <v>1999</v>
      </c>
      <c r="D842" s="5" t="n">
        <v>6.31</v>
      </c>
      <c r="E842" s="5" t="n">
        <v>65.51</v>
      </c>
      <c r="F842" s="6" t="n">
        <v>0.496</v>
      </c>
      <c r="G842" s="7" t="n">
        <v>0.002</v>
      </c>
    </row>
    <row r="843" customFormat="false" ht="22.5" hidden="false" customHeight="false" outlineLevel="0" collapsed="false">
      <c r="A843" s="4" t="s">
        <v>1725</v>
      </c>
      <c r="B843" s="5" t="s">
        <v>1726</v>
      </c>
      <c r="C843" s="5" t="n">
        <v>410</v>
      </c>
      <c r="D843" s="5" t="n">
        <v>11.03</v>
      </c>
      <c r="E843" s="5" t="n">
        <v>65.93</v>
      </c>
      <c r="F843" s="6" t="n">
        <v>0.468</v>
      </c>
      <c r="G843" s="7" t="n">
        <v>0.007</v>
      </c>
    </row>
    <row r="844" customFormat="false" ht="22.5" hidden="false" customHeight="false" outlineLevel="0" collapsed="false">
      <c r="A844" s="4" t="s">
        <v>1727</v>
      </c>
      <c r="B844" s="5" t="s">
        <v>1728</v>
      </c>
      <c r="C844" s="5" t="n">
        <v>180</v>
      </c>
      <c r="D844" s="5" t="n">
        <v>21.48</v>
      </c>
      <c r="E844" s="5" t="n">
        <v>64.96</v>
      </c>
      <c r="F844" s="6" t="n">
        <v>0.544</v>
      </c>
      <c r="G844" s="7" t="n">
        <v>0.061</v>
      </c>
    </row>
    <row r="845" customFormat="false" ht="22.5" hidden="false" customHeight="false" outlineLevel="0" collapsed="false">
      <c r="A845" s="4" t="s">
        <v>1729</v>
      </c>
      <c r="B845" s="5" t="s">
        <v>1730</v>
      </c>
      <c r="C845" s="8" t="n">
        <v>2214</v>
      </c>
      <c r="D845" s="5" t="n">
        <v>0</v>
      </c>
      <c r="E845" s="5" t="n">
        <v>49.6</v>
      </c>
      <c r="F845" s="6" t="n">
        <v>0.62</v>
      </c>
      <c r="G845" s="7" t="n">
        <v>0</v>
      </c>
    </row>
    <row r="846" customFormat="false" ht="22.5" hidden="false" customHeight="false" outlineLevel="0" collapsed="false">
      <c r="A846" s="4" t="s">
        <v>1731</v>
      </c>
      <c r="B846" s="5" t="s">
        <v>1732</v>
      </c>
      <c r="C846" s="8" t="n">
        <v>2008</v>
      </c>
      <c r="D846" s="5" t="n">
        <v>2.29</v>
      </c>
      <c r="E846" s="5" t="n">
        <v>55.27</v>
      </c>
      <c r="F846" s="6" t="n">
        <v>0.615</v>
      </c>
      <c r="G846" s="7" t="n">
        <v>0.001</v>
      </c>
    </row>
    <row r="847" customFormat="false" ht="22.5" hidden="false" customHeight="false" outlineLevel="0" collapsed="false">
      <c r="A847" s="4" t="s">
        <v>1733</v>
      </c>
      <c r="B847" s="5" t="s">
        <v>1734</v>
      </c>
      <c r="C847" s="5" t="n">
        <v>571</v>
      </c>
      <c r="D847" s="5" t="n">
        <v>5.37</v>
      </c>
      <c r="E847" s="5" t="n">
        <v>64.62</v>
      </c>
      <c r="F847" s="6" t="n">
        <v>0.588</v>
      </c>
      <c r="G847" s="7" t="n">
        <v>0</v>
      </c>
    </row>
    <row r="848" customFormat="false" ht="22.5" hidden="false" customHeight="false" outlineLevel="0" collapsed="false">
      <c r="A848" s="4" t="s">
        <v>1735</v>
      </c>
      <c r="B848" s="5" t="s">
        <v>1736</v>
      </c>
      <c r="C848" s="5" t="n">
        <v>128</v>
      </c>
      <c r="D848" s="5" t="n">
        <v>9.24</v>
      </c>
      <c r="E848" s="5" t="n">
        <v>67.18</v>
      </c>
      <c r="F848" s="6" t="n">
        <v>0.461</v>
      </c>
      <c r="G848" s="7" t="n">
        <v>0.031</v>
      </c>
    </row>
    <row r="849" customFormat="false" ht="22.5" hidden="false" customHeight="false" outlineLevel="0" collapsed="false">
      <c r="A849" s="4" t="s">
        <v>1737</v>
      </c>
      <c r="B849" s="5" t="s">
        <v>1738</v>
      </c>
      <c r="C849" s="5" t="n">
        <v>47</v>
      </c>
      <c r="D849" s="5" t="n">
        <v>22</v>
      </c>
      <c r="E849" s="5" t="n">
        <v>66.34</v>
      </c>
      <c r="F849" s="6" t="n">
        <v>0.596</v>
      </c>
      <c r="G849" s="7" t="n">
        <v>0.085</v>
      </c>
    </row>
    <row r="850" customFormat="false" ht="22.5" hidden="false" customHeight="false" outlineLevel="0" collapsed="false">
      <c r="A850" s="4" t="s">
        <v>1739</v>
      </c>
      <c r="B850" s="5" t="s">
        <v>1740</v>
      </c>
      <c r="C850" s="8" t="n">
        <v>25041</v>
      </c>
      <c r="D850" s="5" t="n">
        <v>0.25</v>
      </c>
      <c r="E850" s="5" t="n">
        <v>59.05</v>
      </c>
      <c r="F850" s="6" t="n">
        <v>0.605</v>
      </c>
      <c r="G850" s="7" t="n">
        <v>0.001</v>
      </c>
    </row>
    <row r="851" customFormat="false" ht="22.5" hidden="false" customHeight="false" outlineLevel="0" collapsed="false">
      <c r="A851" s="4" t="s">
        <v>1741</v>
      </c>
      <c r="B851" s="5" t="s">
        <v>1742</v>
      </c>
      <c r="C851" s="5" t="n">
        <v>956</v>
      </c>
      <c r="D851" s="5" t="n">
        <v>0</v>
      </c>
      <c r="E851" s="5" t="n">
        <v>60.61</v>
      </c>
      <c r="F851" s="6" t="n">
        <v>0.689</v>
      </c>
      <c r="G851" s="7" t="n">
        <v>0.006</v>
      </c>
    </row>
    <row r="852" customFormat="false" ht="15" hidden="false" customHeight="false" outlineLevel="0" collapsed="false">
      <c r="A852" s="4" t="s">
        <v>1743</v>
      </c>
      <c r="B852" s="5" t="s">
        <v>1744</v>
      </c>
      <c r="C852" s="8" t="n">
        <v>42259</v>
      </c>
      <c r="D852" s="5" t="n">
        <v>0</v>
      </c>
      <c r="E852" s="5" t="n">
        <v>50.68</v>
      </c>
      <c r="F852" s="6" t="n">
        <v>0.48</v>
      </c>
      <c r="G852" s="7" t="n">
        <v>0</v>
      </c>
    </row>
    <row r="853" customFormat="false" ht="22.5" hidden="false" customHeight="false" outlineLevel="0" collapsed="false">
      <c r="A853" s="4" t="s">
        <v>1745</v>
      </c>
      <c r="B853" s="5" t="s">
        <v>1746</v>
      </c>
      <c r="C853" s="8" t="n">
        <v>4446</v>
      </c>
      <c r="D853" s="5" t="n">
        <v>0</v>
      </c>
      <c r="E853" s="5" t="n">
        <v>48.06</v>
      </c>
      <c r="F853" s="6" t="n">
        <v>0.53</v>
      </c>
      <c r="G853" s="7" t="n">
        <v>0.002</v>
      </c>
    </row>
    <row r="854" customFormat="false" ht="22.5" hidden="false" customHeight="false" outlineLevel="0" collapsed="false">
      <c r="A854" s="4" t="s">
        <v>1747</v>
      </c>
      <c r="B854" s="5" t="s">
        <v>1748</v>
      </c>
      <c r="C854" s="8" t="n">
        <v>1975</v>
      </c>
      <c r="D854" s="5" t="n">
        <v>0</v>
      </c>
      <c r="E854" s="5" t="n">
        <v>47.44</v>
      </c>
      <c r="F854" s="6" t="n">
        <v>0.542</v>
      </c>
      <c r="G854" s="7" t="n">
        <v>0.001</v>
      </c>
    </row>
    <row r="855" customFormat="false" ht="22.5" hidden="false" customHeight="false" outlineLevel="0" collapsed="false">
      <c r="A855" s="4" t="s">
        <v>1749</v>
      </c>
      <c r="B855" s="5" t="s">
        <v>1750</v>
      </c>
      <c r="C855" s="8" t="n">
        <v>12862</v>
      </c>
      <c r="D855" s="5" t="n">
        <v>0.67</v>
      </c>
      <c r="E855" s="5" t="n">
        <v>2.97</v>
      </c>
      <c r="F855" s="6" t="n">
        <v>0.54</v>
      </c>
      <c r="G855" s="7" t="n">
        <v>0</v>
      </c>
    </row>
    <row r="856" customFormat="false" ht="22.5" hidden="false" customHeight="false" outlineLevel="0" collapsed="false">
      <c r="A856" s="4" t="s">
        <v>1751</v>
      </c>
      <c r="B856" s="5" t="s">
        <v>1752</v>
      </c>
      <c r="C856" s="8" t="n">
        <v>5104</v>
      </c>
      <c r="D856" s="5" t="n">
        <v>2.55</v>
      </c>
      <c r="E856" s="5" t="n">
        <v>2.98</v>
      </c>
      <c r="F856" s="6" t="n">
        <v>0.544</v>
      </c>
      <c r="G856" s="7" t="n">
        <v>0</v>
      </c>
    </row>
    <row r="857" customFormat="false" ht="22.5" hidden="false" customHeight="false" outlineLevel="0" collapsed="false">
      <c r="A857" s="4" t="s">
        <v>1753</v>
      </c>
      <c r="B857" s="5" t="s">
        <v>1754</v>
      </c>
      <c r="C857" s="8" t="n">
        <v>2483</v>
      </c>
      <c r="D857" s="5" t="n">
        <v>4.79</v>
      </c>
      <c r="E857" s="5" t="n">
        <v>3.12</v>
      </c>
      <c r="F857" s="6" t="n">
        <v>0.535</v>
      </c>
      <c r="G857" s="7" t="n">
        <v>0</v>
      </c>
    </row>
    <row r="858" customFormat="false" ht="22.5" hidden="false" customHeight="false" outlineLevel="0" collapsed="false">
      <c r="A858" s="4" t="s">
        <v>1755</v>
      </c>
      <c r="B858" s="5" t="s">
        <v>1756</v>
      </c>
      <c r="C858" s="5" t="n">
        <v>403</v>
      </c>
      <c r="D858" s="5" t="n">
        <v>11.35</v>
      </c>
      <c r="E858" s="5" t="n">
        <v>3.82</v>
      </c>
      <c r="F858" s="6" t="n">
        <v>0.556</v>
      </c>
      <c r="G858" s="7" t="n">
        <v>0.002</v>
      </c>
    </row>
    <row r="859" customFormat="false" ht="22.5" hidden="false" customHeight="false" outlineLevel="0" collapsed="false">
      <c r="A859" s="4" t="s">
        <v>1757</v>
      </c>
      <c r="B859" s="5" t="s">
        <v>1758</v>
      </c>
      <c r="C859" s="5" t="n">
        <v>168</v>
      </c>
      <c r="D859" s="5" t="n">
        <v>22.38</v>
      </c>
      <c r="E859" s="5" t="n">
        <v>3.79</v>
      </c>
      <c r="F859" s="6" t="n">
        <v>0.643</v>
      </c>
      <c r="G859" s="7" t="n">
        <v>0.012</v>
      </c>
    </row>
    <row r="860" customFormat="false" ht="22.5" hidden="false" customHeight="false" outlineLevel="0" collapsed="false">
      <c r="A860" s="4" t="s">
        <v>1759</v>
      </c>
      <c r="B860" s="5" t="s">
        <v>1760</v>
      </c>
      <c r="C860" s="8" t="n">
        <v>9881</v>
      </c>
      <c r="D860" s="5" t="n">
        <v>0.63</v>
      </c>
      <c r="E860" s="5" t="n">
        <v>54.44</v>
      </c>
      <c r="F860" s="6" t="n">
        <v>0.458</v>
      </c>
      <c r="G860" s="7" t="n">
        <v>0.003</v>
      </c>
    </row>
    <row r="861" customFormat="false" ht="22.5" hidden="false" customHeight="false" outlineLevel="0" collapsed="false">
      <c r="A861" s="4" t="s">
        <v>1761</v>
      </c>
      <c r="B861" s="5" t="s">
        <v>1762</v>
      </c>
      <c r="C861" s="8" t="n">
        <v>8547</v>
      </c>
      <c r="D861" s="5" t="n">
        <v>2.79</v>
      </c>
      <c r="E861" s="5" t="n">
        <v>57.6</v>
      </c>
      <c r="F861" s="6" t="n">
        <v>0.496</v>
      </c>
      <c r="G861" s="7" t="n">
        <v>0.004</v>
      </c>
    </row>
    <row r="862" customFormat="false" ht="22.5" hidden="false" customHeight="false" outlineLevel="0" collapsed="false">
      <c r="A862" s="4" t="s">
        <v>1763</v>
      </c>
      <c r="B862" s="5" t="s">
        <v>1764</v>
      </c>
      <c r="C862" s="8" t="n">
        <v>6120</v>
      </c>
      <c r="D862" s="5" t="n">
        <v>5.93</v>
      </c>
      <c r="E862" s="5" t="n">
        <v>62.41</v>
      </c>
      <c r="F862" s="6" t="n">
        <v>0.473</v>
      </c>
      <c r="G862" s="7" t="n">
        <v>0.003</v>
      </c>
    </row>
    <row r="863" customFormat="false" ht="22.5" hidden="false" customHeight="false" outlineLevel="0" collapsed="false">
      <c r="A863" s="4" t="s">
        <v>1765</v>
      </c>
      <c r="B863" s="5" t="s">
        <v>1766</v>
      </c>
      <c r="C863" s="8" t="n">
        <v>3935</v>
      </c>
      <c r="D863" s="5" t="n">
        <v>10.63</v>
      </c>
      <c r="E863" s="5" t="n">
        <v>69.36</v>
      </c>
      <c r="F863" s="6" t="n">
        <v>0.48</v>
      </c>
      <c r="G863" s="7" t="n">
        <v>0.017</v>
      </c>
    </row>
    <row r="864" customFormat="false" ht="22.5" hidden="false" customHeight="false" outlineLevel="0" collapsed="false">
      <c r="A864" s="4" t="s">
        <v>1767</v>
      </c>
      <c r="B864" s="5" t="s">
        <v>1768</v>
      </c>
      <c r="C864" s="8" t="n">
        <v>1188</v>
      </c>
      <c r="D864" s="5" t="n">
        <v>17.58</v>
      </c>
      <c r="E864" s="5" t="n">
        <v>68.77</v>
      </c>
      <c r="F864" s="6" t="n">
        <v>0.554</v>
      </c>
      <c r="G864" s="7" t="n">
        <v>0.077</v>
      </c>
    </row>
    <row r="865" customFormat="false" ht="15" hidden="false" customHeight="false" outlineLevel="0" collapsed="false">
      <c r="A865" s="4" t="s">
        <v>1769</v>
      </c>
      <c r="B865" s="5" t="s">
        <v>1770</v>
      </c>
      <c r="C865" s="8" t="n">
        <v>4254</v>
      </c>
      <c r="D865" s="5" t="n">
        <v>0.74</v>
      </c>
      <c r="E865" s="5" t="n">
        <v>57.57</v>
      </c>
      <c r="F865" s="6" t="n">
        <v>0.562</v>
      </c>
      <c r="G865" s="7" t="n">
        <v>0.045</v>
      </c>
    </row>
    <row r="866" customFormat="false" ht="15" hidden="false" customHeight="false" outlineLevel="0" collapsed="false">
      <c r="A866" s="4" t="s">
        <v>1771</v>
      </c>
      <c r="B866" s="5" t="s">
        <v>1772</v>
      </c>
      <c r="C866" s="8" t="n">
        <v>3296</v>
      </c>
      <c r="D866" s="5" t="n">
        <v>2.82</v>
      </c>
      <c r="E866" s="5" t="n">
        <v>59.8</v>
      </c>
      <c r="F866" s="6" t="n">
        <v>0.626</v>
      </c>
      <c r="G866" s="7" t="n">
        <v>0.02</v>
      </c>
    </row>
    <row r="867" customFormat="false" ht="15" hidden="false" customHeight="false" outlineLevel="0" collapsed="false">
      <c r="A867" s="4" t="s">
        <v>1773</v>
      </c>
      <c r="B867" s="5" t="s">
        <v>1774</v>
      </c>
      <c r="C867" s="8" t="n">
        <v>4703</v>
      </c>
      <c r="D867" s="5" t="n">
        <v>6.28</v>
      </c>
      <c r="E867" s="5" t="n">
        <v>67.55</v>
      </c>
      <c r="F867" s="6" t="n">
        <v>0.638</v>
      </c>
      <c r="G867" s="7" t="n">
        <v>0.013</v>
      </c>
    </row>
    <row r="868" customFormat="false" ht="15" hidden="false" customHeight="false" outlineLevel="0" collapsed="false">
      <c r="A868" s="4" t="s">
        <v>1775</v>
      </c>
      <c r="B868" s="5" t="s">
        <v>1776</v>
      </c>
      <c r="C868" s="8" t="n">
        <v>3346</v>
      </c>
      <c r="D868" s="5" t="n">
        <v>10.87</v>
      </c>
      <c r="E868" s="5" t="n">
        <v>72.08</v>
      </c>
      <c r="F868" s="6" t="n">
        <v>0.619</v>
      </c>
      <c r="G868" s="7" t="n">
        <v>0.05</v>
      </c>
    </row>
    <row r="869" customFormat="false" ht="15" hidden="false" customHeight="false" outlineLevel="0" collapsed="false">
      <c r="A869" s="4" t="s">
        <v>1777</v>
      </c>
      <c r="B869" s="5" t="s">
        <v>1778</v>
      </c>
      <c r="C869" s="8" t="n">
        <v>1140</v>
      </c>
      <c r="D869" s="5" t="n">
        <v>18.43</v>
      </c>
      <c r="E869" s="5" t="n">
        <v>70.27</v>
      </c>
      <c r="F869" s="6" t="n">
        <v>0.657</v>
      </c>
      <c r="G869" s="7" t="n">
        <v>0.146</v>
      </c>
    </row>
    <row r="870" customFormat="false" ht="15" hidden="false" customHeight="false" outlineLevel="0" collapsed="false">
      <c r="A870" s="4" t="s">
        <v>1779</v>
      </c>
      <c r="B870" s="5" t="s">
        <v>1780</v>
      </c>
      <c r="C870" s="8" t="n">
        <v>1182</v>
      </c>
      <c r="D870" s="5" t="n">
        <v>0.55</v>
      </c>
      <c r="E870" s="5" t="n">
        <v>67.44</v>
      </c>
      <c r="F870" s="6" t="n">
        <v>0.506</v>
      </c>
      <c r="G870" s="7" t="n">
        <v>0.042</v>
      </c>
    </row>
    <row r="871" customFormat="false" ht="15" hidden="false" customHeight="false" outlineLevel="0" collapsed="false">
      <c r="A871" s="4" t="s">
        <v>1781</v>
      </c>
      <c r="B871" s="5" t="s">
        <v>1782</v>
      </c>
      <c r="C871" s="8" t="n">
        <v>1769</v>
      </c>
      <c r="D871" s="5" t="n">
        <v>2.34</v>
      </c>
      <c r="E871" s="5" t="n">
        <v>68.57</v>
      </c>
      <c r="F871" s="6" t="n">
        <v>0.57</v>
      </c>
      <c r="G871" s="7" t="n">
        <v>0.017</v>
      </c>
    </row>
    <row r="872" customFormat="false" ht="15" hidden="false" customHeight="false" outlineLevel="0" collapsed="false">
      <c r="A872" s="4" t="s">
        <v>1783</v>
      </c>
      <c r="B872" s="5" t="s">
        <v>1784</v>
      </c>
      <c r="C872" s="5" t="n">
        <v>920</v>
      </c>
      <c r="D872" s="5" t="n">
        <v>6.32</v>
      </c>
      <c r="E872" s="5" t="n">
        <v>70.41</v>
      </c>
      <c r="F872" s="6" t="n">
        <v>0.496</v>
      </c>
      <c r="G872" s="7" t="n">
        <v>0.045</v>
      </c>
    </row>
    <row r="873" customFormat="false" ht="15" hidden="false" customHeight="false" outlineLevel="0" collapsed="false">
      <c r="A873" s="4" t="s">
        <v>1785</v>
      </c>
      <c r="B873" s="5" t="s">
        <v>1786</v>
      </c>
      <c r="C873" s="8" t="n">
        <v>1557</v>
      </c>
      <c r="D873" s="5" t="n">
        <v>13.33</v>
      </c>
      <c r="E873" s="5" t="n">
        <v>72.15</v>
      </c>
      <c r="F873" s="6" t="n">
        <v>0.513</v>
      </c>
      <c r="G873" s="7" t="n">
        <v>0.164</v>
      </c>
    </row>
    <row r="874" customFormat="false" ht="15" hidden="false" customHeight="false" outlineLevel="0" collapsed="false">
      <c r="A874" s="4" t="s">
        <v>1787</v>
      </c>
      <c r="B874" s="5" t="s">
        <v>1788</v>
      </c>
      <c r="C874" s="5" t="n">
        <v>432</v>
      </c>
      <c r="D874" s="5" t="n">
        <v>22.63</v>
      </c>
      <c r="E874" s="5" t="n">
        <v>70.32</v>
      </c>
      <c r="F874" s="6" t="n">
        <v>0.505</v>
      </c>
      <c r="G874" s="7" t="n">
        <v>0.336</v>
      </c>
    </row>
    <row r="875" customFormat="false" ht="15" hidden="false" customHeight="false" outlineLevel="0" collapsed="false">
      <c r="A875" s="4" t="s">
        <v>1789</v>
      </c>
      <c r="B875" s="5" t="s">
        <v>1790</v>
      </c>
      <c r="C875" s="8" t="n">
        <v>2363</v>
      </c>
      <c r="D875" s="5" t="n">
        <v>0.73</v>
      </c>
      <c r="E875" s="5" t="n">
        <v>63.55</v>
      </c>
      <c r="F875" s="6" t="n">
        <v>0.478</v>
      </c>
      <c r="G875" s="7" t="n">
        <v>0.072</v>
      </c>
    </row>
    <row r="876" customFormat="false" ht="15" hidden="false" customHeight="false" outlineLevel="0" collapsed="false">
      <c r="A876" s="4" t="s">
        <v>1791</v>
      </c>
      <c r="B876" s="5" t="s">
        <v>1792</v>
      </c>
      <c r="C876" s="8" t="n">
        <v>3123</v>
      </c>
      <c r="D876" s="5" t="n">
        <v>3.22</v>
      </c>
      <c r="E876" s="5" t="n">
        <v>57.71</v>
      </c>
      <c r="F876" s="6" t="n">
        <v>0.486</v>
      </c>
      <c r="G876" s="7" t="n">
        <v>0.015</v>
      </c>
    </row>
    <row r="877" customFormat="false" ht="15" hidden="false" customHeight="false" outlineLevel="0" collapsed="false">
      <c r="A877" s="4" t="s">
        <v>1793</v>
      </c>
      <c r="B877" s="5" t="s">
        <v>1794</v>
      </c>
      <c r="C877" s="8" t="n">
        <v>2888</v>
      </c>
      <c r="D877" s="5" t="n">
        <v>5.93</v>
      </c>
      <c r="E877" s="5" t="n">
        <v>64.2</v>
      </c>
      <c r="F877" s="6" t="n">
        <v>0.465</v>
      </c>
      <c r="G877" s="7" t="n">
        <v>0.019</v>
      </c>
    </row>
    <row r="878" customFormat="false" ht="15" hidden="false" customHeight="false" outlineLevel="0" collapsed="false">
      <c r="A878" s="4" t="s">
        <v>1795</v>
      </c>
      <c r="B878" s="5" t="s">
        <v>1796</v>
      </c>
      <c r="C878" s="8" t="n">
        <v>2326</v>
      </c>
      <c r="D878" s="5" t="n">
        <v>11.2</v>
      </c>
      <c r="E878" s="5" t="n">
        <v>70.19</v>
      </c>
      <c r="F878" s="6" t="n">
        <v>0.434</v>
      </c>
      <c r="G878" s="7" t="n">
        <v>0.066</v>
      </c>
    </row>
    <row r="879" customFormat="false" ht="15" hidden="false" customHeight="false" outlineLevel="0" collapsed="false">
      <c r="A879" s="4" t="s">
        <v>1797</v>
      </c>
      <c r="B879" s="5" t="s">
        <v>1798</v>
      </c>
      <c r="C879" s="5" t="n">
        <v>933</v>
      </c>
      <c r="D879" s="5" t="n">
        <v>17.15</v>
      </c>
      <c r="E879" s="5" t="n">
        <v>70.32</v>
      </c>
      <c r="F879" s="6" t="n">
        <v>0.52</v>
      </c>
      <c r="G879" s="7" t="n">
        <v>0.149</v>
      </c>
    </row>
    <row r="880" customFormat="false" ht="15" hidden="false" customHeight="false" outlineLevel="0" collapsed="false">
      <c r="A880" s="4" t="s">
        <v>1799</v>
      </c>
      <c r="B880" s="5" t="s">
        <v>1800</v>
      </c>
      <c r="C880" s="8" t="n">
        <v>1103</v>
      </c>
      <c r="D880" s="5" t="n">
        <v>0</v>
      </c>
      <c r="E880" s="5" t="n">
        <v>38.99</v>
      </c>
      <c r="F880" s="6" t="n">
        <v>0.496</v>
      </c>
      <c r="G880" s="7" t="n">
        <v>0</v>
      </c>
    </row>
    <row r="881" customFormat="false" ht="15" hidden="false" customHeight="false" outlineLevel="0" collapsed="false">
      <c r="A881" s="4" t="s">
        <v>1801</v>
      </c>
      <c r="B881" s="5" t="s">
        <v>1802</v>
      </c>
      <c r="C881" s="8" t="n">
        <v>2262</v>
      </c>
      <c r="D881" s="5" t="n">
        <v>2.38</v>
      </c>
      <c r="E881" s="5" t="n">
        <v>37.32</v>
      </c>
      <c r="F881" s="6" t="n">
        <v>0.476</v>
      </c>
      <c r="G881" s="7" t="n">
        <v>0.001</v>
      </c>
    </row>
    <row r="882" customFormat="false" ht="15" hidden="false" customHeight="false" outlineLevel="0" collapsed="false">
      <c r="A882" s="4" t="s">
        <v>1803</v>
      </c>
      <c r="B882" s="5" t="s">
        <v>1804</v>
      </c>
      <c r="C882" s="8" t="n">
        <v>1214</v>
      </c>
      <c r="D882" s="5" t="n">
        <v>6.98</v>
      </c>
      <c r="E882" s="5" t="n">
        <v>35.05</v>
      </c>
      <c r="F882" s="6" t="n">
        <v>0.456</v>
      </c>
      <c r="G882" s="7" t="n">
        <v>0.001</v>
      </c>
    </row>
    <row r="883" customFormat="false" ht="15" hidden="false" customHeight="false" outlineLevel="0" collapsed="false">
      <c r="A883" s="4" t="s">
        <v>1805</v>
      </c>
      <c r="B883" s="5" t="s">
        <v>1806</v>
      </c>
      <c r="C883" s="8" t="n">
        <v>1140</v>
      </c>
      <c r="D883" s="5" t="n">
        <v>10.2</v>
      </c>
      <c r="E883" s="5" t="n">
        <v>37.89</v>
      </c>
      <c r="F883" s="6" t="n">
        <v>0.495</v>
      </c>
      <c r="G883" s="7" t="n">
        <v>0.001</v>
      </c>
    </row>
    <row r="884" customFormat="false" ht="15" hidden="false" customHeight="false" outlineLevel="0" collapsed="false">
      <c r="A884" s="4" t="s">
        <v>1807</v>
      </c>
      <c r="B884" s="5" t="s">
        <v>1808</v>
      </c>
      <c r="C884" s="5" t="n">
        <v>398</v>
      </c>
      <c r="D884" s="5" t="n">
        <v>15.42</v>
      </c>
      <c r="E884" s="5" t="n">
        <v>47.87</v>
      </c>
      <c r="F884" s="6" t="n">
        <v>0.52</v>
      </c>
      <c r="G884" s="7" t="n">
        <v>0.01</v>
      </c>
    </row>
    <row r="885" customFormat="false" ht="22.5" hidden="false" customHeight="false" outlineLevel="0" collapsed="false">
      <c r="A885" s="4" t="s">
        <v>1809</v>
      </c>
      <c r="B885" s="5" t="s">
        <v>1810</v>
      </c>
      <c r="C885" s="8" t="n">
        <v>2118</v>
      </c>
      <c r="D885" s="5" t="n">
        <v>0.7</v>
      </c>
      <c r="E885" s="5" t="n">
        <v>6.34</v>
      </c>
      <c r="F885" s="6" t="n">
        <v>0.601</v>
      </c>
      <c r="G885" s="7" t="n">
        <v>0.001</v>
      </c>
    </row>
    <row r="886" customFormat="false" ht="15" hidden="false" customHeight="false" outlineLevel="0" collapsed="false">
      <c r="A886" s="4" t="s">
        <v>1811</v>
      </c>
      <c r="B886" s="5" t="s">
        <v>1812</v>
      </c>
      <c r="C886" s="5" t="n">
        <v>860</v>
      </c>
      <c r="D886" s="5" t="n">
        <v>2.96</v>
      </c>
      <c r="E886" s="5" t="n">
        <v>7.59</v>
      </c>
      <c r="F886" s="6" t="n">
        <v>0.57</v>
      </c>
      <c r="G886" s="7" t="n">
        <v>0</v>
      </c>
    </row>
    <row r="887" customFormat="false" ht="15" hidden="false" customHeight="false" outlineLevel="0" collapsed="false">
      <c r="A887" s="4" t="s">
        <v>1813</v>
      </c>
      <c r="B887" s="5" t="s">
        <v>1814</v>
      </c>
      <c r="C887" s="5" t="n">
        <v>446</v>
      </c>
      <c r="D887" s="5" t="n">
        <v>10.71</v>
      </c>
      <c r="E887" s="5" t="n">
        <v>5.91</v>
      </c>
      <c r="F887" s="6" t="n">
        <v>0.585</v>
      </c>
      <c r="G887" s="7" t="n">
        <v>0.002</v>
      </c>
    </row>
    <row r="888" customFormat="false" ht="15" hidden="false" customHeight="false" outlineLevel="0" collapsed="false">
      <c r="A888" s="4" t="s">
        <v>1815</v>
      </c>
      <c r="B888" s="5" t="s">
        <v>1816</v>
      </c>
      <c r="C888" s="5" t="n">
        <v>266</v>
      </c>
      <c r="D888" s="5" t="n">
        <v>9.37</v>
      </c>
      <c r="E888" s="5" t="n">
        <v>8.84</v>
      </c>
      <c r="F888" s="6" t="n">
        <v>0.624</v>
      </c>
      <c r="G888" s="7" t="n">
        <v>0</v>
      </c>
    </row>
    <row r="889" customFormat="false" ht="15" hidden="false" customHeight="false" outlineLevel="0" collapsed="false">
      <c r="A889" s="4" t="s">
        <v>1817</v>
      </c>
      <c r="B889" s="5" t="s">
        <v>1818</v>
      </c>
      <c r="C889" s="5" t="n">
        <v>70</v>
      </c>
      <c r="D889" s="5" t="n">
        <v>17.76</v>
      </c>
      <c r="E889" s="5" t="n">
        <v>7.23</v>
      </c>
      <c r="F889" s="6" t="n">
        <v>0.529</v>
      </c>
      <c r="G889" s="7" t="n">
        <v>0.014</v>
      </c>
    </row>
    <row r="890" customFormat="false" ht="22.5" hidden="false" customHeight="false" outlineLevel="0" collapsed="false">
      <c r="A890" s="4" t="s">
        <v>1819</v>
      </c>
      <c r="B890" s="5" t="s">
        <v>1820</v>
      </c>
      <c r="C890" s="8" t="n">
        <v>5181</v>
      </c>
      <c r="D890" s="5" t="n">
        <v>0.68</v>
      </c>
      <c r="E890" s="5" t="n">
        <v>54.87</v>
      </c>
      <c r="F890" s="6" t="n">
        <v>0.583</v>
      </c>
      <c r="G890" s="7" t="n">
        <v>0.042</v>
      </c>
    </row>
    <row r="891" customFormat="false" ht="15" hidden="false" customHeight="false" outlineLevel="0" collapsed="false">
      <c r="A891" s="4" t="s">
        <v>1821</v>
      </c>
      <c r="B891" s="5" t="s">
        <v>1822</v>
      </c>
      <c r="C891" s="8" t="n">
        <v>5740</v>
      </c>
      <c r="D891" s="5" t="n">
        <v>2.56</v>
      </c>
      <c r="E891" s="5" t="n">
        <v>59.05</v>
      </c>
      <c r="F891" s="6" t="n">
        <v>0.598</v>
      </c>
      <c r="G891" s="7" t="n">
        <v>0.009</v>
      </c>
    </row>
    <row r="892" customFormat="false" ht="15" hidden="false" customHeight="false" outlineLevel="0" collapsed="false">
      <c r="A892" s="4" t="s">
        <v>1823</v>
      </c>
      <c r="B892" s="5" t="s">
        <v>1824</v>
      </c>
      <c r="C892" s="8" t="n">
        <v>3076</v>
      </c>
      <c r="D892" s="5" t="n">
        <v>6.17</v>
      </c>
      <c r="E892" s="5" t="n">
        <v>62.77</v>
      </c>
      <c r="F892" s="6" t="n">
        <v>0.551</v>
      </c>
      <c r="G892" s="7" t="n">
        <v>0.01</v>
      </c>
    </row>
    <row r="893" customFormat="false" ht="15" hidden="false" customHeight="false" outlineLevel="0" collapsed="false">
      <c r="A893" s="4" t="s">
        <v>1825</v>
      </c>
      <c r="B893" s="5" t="s">
        <v>1826</v>
      </c>
      <c r="C893" s="8" t="n">
        <v>2701</v>
      </c>
      <c r="D893" s="5" t="n">
        <v>10.7</v>
      </c>
      <c r="E893" s="5" t="n">
        <v>63.47</v>
      </c>
      <c r="F893" s="6" t="n">
        <v>0.549</v>
      </c>
      <c r="G893" s="7" t="n">
        <v>0.03</v>
      </c>
    </row>
    <row r="894" customFormat="false" ht="15" hidden="false" customHeight="false" outlineLevel="0" collapsed="false">
      <c r="A894" s="4" t="s">
        <v>1827</v>
      </c>
      <c r="B894" s="5" t="s">
        <v>1828</v>
      </c>
      <c r="C894" s="8" t="n">
        <v>1106</v>
      </c>
      <c r="D894" s="5" t="n">
        <v>18.75</v>
      </c>
      <c r="E894" s="5" t="n">
        <v>64.56</v>
      </c>
      <c r="F894" s="6" t="n">
        <v>0.568</v>
      </c>
      <c r="G894" s="7" t="n">
        <v>0.108</v>
      </c>
    </row>
    <row r="895" customFormat="false" ht="15" hidden="false" customHeight="false" outlineLevel="0" collapsed="false">
      <c r="A895" s="4" t="s">
        <v>1829</v>
      </c>
      <c r="B895" s="5" t="s">
        <v>1830</v>
      </c>
      <c r="C895" s="5" t="n">
        <v>88</v>
      </c>
      <c r="D895" s="5" t="n">
        <v>3.47</v>
      </c>
      <c r="E895" s="5" t="n">
        <v>51.52</v>
      </c>
      <c r="F895" s="6" t="n">
        <v>0.614</v>
      </c>
      <c r="G895" s="7" t="n">
        <v>0.102</v>
      </c>
    </row>
    <row r="896" customFormat="false" ht="15" hidden="false" customHeight="false" outlineLevel="0" collapsed="false">
      <c r="A896" s="4" t="s">
        <v>1831</v>
      </c>
      <c r="B896" s="5" t="s">
        <v>1832</v>
      </c>
      <c r="C896" s="5" t="n">
        <v>73</v>
      </c>
      <c r="D896" s="5" t="n">
        <v>8.01</v>
      </c>
      <c r="E896" s="5" t="n">
        <v>61.19</v>
      </c>
      <c r="F896" s="6" t="n">
        <v>0.589</v>
      </c>
      <c r="G896" s="7" t="n">
        <v>0.014</v>
      </c>
    </row>
    <row r="897" customFormat="false" ht="15" hidden="false" customHeight="false" outlineLevel="0" collapsed="false">
      <c r="A897" s="4" t="s">
        <v>1833</v>
      </c>
      <c r="B897" s="5" t="s">
        <v>1834</v>
      </c>
      <c r="C897" s="5" t="n">
        <v>42</v>
      </c>
      <c r="D897" s="5" t="n">
        <v>12.33</v>
      </c>
      <c r="E897" s="5" t="n">
        <v>67.98</v>
      </c>
      <c r="F897" s="6" t="n">
        <v>0.5</v>
      </c>
      <c r="G897" s="7" t="n">
        <v>0.024</v>
      </c>
    </row>
    <row r="898" customFormat="false" ht="15" hidden="false" customHeight="false" outlineLevel="0" collapsed="false">
      <c r="A898" s="4" t="s">
        <v>1835</v>
      </c>
      <c r="B898" s="5" t="s">
        <v>1836</v>
      </c>
      <c r="C898" s="5" t="n">
        <v>18</v>
      </c>
      <c r="D898" s="5" t="n">
        <v>18.33</v>
      </c>
      <c r="E898" s="5" t="n">
        <v>69.72</v>
      </c>
      <c r="F898" s="6" t="n">
        <v>0.667</v>
      </c>
      <c r="G898" s="7" t="n">
        <v>0.222</v>
      </c>
    </row>
    <row r="899" customFormat="false" ht="15" hidden="false" customHeight="false" outlineLevel="0" collapsed="false">
      <c r="A899" s="4" t="s">
        <v>1837</v>
      </c>
      <c r="B899" s="5" t="s">
        <v>1838</v>
      </c>
      <c r="C899" s="5" t="n">
        <v>425</v>
      </c>
      <c r="D899" s="5" t="n">
        <v>0.75</v>
      </c>
      <c r="E899" s="5" t="n">
        <v>51.48</v>
      </c>
      <c r="F899" s="6" t="n">
        <v>0.555</v>
      </c>
      <c r="G899" s="7" t="n">
        <v>0</v>
      </c>
    </row>
    <row r="900" customFormat="false" ht="15" hidden="false" customHeight="false" outlineLevel="0" collapsed="false">
      <c r="A900" s="4" t="s">
        <v>1839</v>
      </c>
      <c r="B900" s="5" t="s">
        <v>1840</v>
      </c>
      <c r="C900" s="5" t="n">
        <v>433</v>
      </c>
      <c r="D900" s="5" t="n">
        <v>2.66</v>
      </c>
      <c r="E900" s="5" t="n">
        <v>56.96</v>
      </c>
      <c r="F900" s="6" t="n">
        <v>0.573</v>
      </c>
      <c r="G900" s="7" t="n">
        <v>0.002</v>
      </c>
    </row>
    <row r="901" customFormat="false" ht="15" hidden="false" customHeight="false" outlineLevel="0" collapsed="false">
      <c r="A901" s="4" t="s">
        <v>1841</v>
      </c>
      <c r="B901" s="5" t="s">
        <v>1842</v>
      </c>
      <c r="C901" s="5" t="n">
        <v>346</v>
      </c>
      <c r="D901" s="5" t="n">
        <v>5.83</v>
      </c>
      <c r="E901" s="5" t="n">
        <v>65.09</v>
      </c>
      <c r="F901" s="6" t="n">
        <v>0.595</v>
      </c>
      <c r="G901" s="7" t="n">
        <v>0</v>
      </c>
    </row>
    <row r="902" customFormat="false" ht="15" hidden="false" customHeight="false" outlineLevel="0" collapsed="false">
      <c r="A902" s="4" t="s">
        <v>1843</v>
      </c>
      <c r="B902" s="5" t="s">
        <v>1844</v>
      </c>
      <c r="C902" s="5" t="n">
        <v>257</v>
      </c>
      <c r="D902" s="5" t="n">
        <v>11.38</v>
      </c>
      <c r="E902" s="5" t="n">
        <v>68.03</v>
      </c>
      <c r="F902" s="6" t="n">
        <v>0.521</v>
      </c>
      <c r="G902" s="7" t="n">
        <v>0.031</v>
      </c>
    </row>
    <row r="903" customFormat="false" ht="15" hidden="false" customHeight="false" outlineLevel="0" collapsed="false">
      <c r="A903" s="4" t="s">
        <v>1845</v>
      </c>
      <c r="B903" s="5" t="s">
        <v>1846</v>
      </c>
      <c r="C903" s="5" t="n">
        <v>73</v>
      </c>
      <c r="D903" s="5" t="n">
        <v>17.37</v>
      </c>
      <c r="E903" s="5" t="n">
        <v>68.96</v>
      </c>
      <c r="F903" s="6" t="n">
        <v>0.562</v>
      </c>
      <c r="G903" s="7" t="n">
        <v>0.096</v>
      </c>
    </row>
    <row r="904" customFormat="false" ht="15" hidden="false" customHeight="false" outlineLevel="0" collapsed="false">
      <c r="A904" s="4" t="s">
        <v>1847</v>
      </c>
      <c r="B904" s="5" t="s">
        <v>1848</v>
      </c>
      <c r="C904" s="8" t="n">
        <v>16967</v>
      </c>
      <c r="D904" s="5" t="n">
        <v>0.57</v>
      </c>
      <c r="E904" s="5" t="n">
        <v>39.75</v>
      </c>
      <c r="F904" s="6" t="n">
        <v>0.42</v>
      </c>
      <c r="G904" s="7" t="n">
        <v>0.002</v>
      </c>
    </row>
    <row r="905" customFormat="false" ht="15" hidden="false" customHeight="false" outlineLevel="0" collapsed="false">
      <c r="A905" s="4" t="s">
        <v>1849</v>
      </c>
      <c r="B905" s="5" t="s">
        <v>1850</v>
      </c>
      <c r="C905" s="8" t="n">
        <v>2967</v>
      </c>
      <c r="D905" s="5" t="n">
        <v>2.57</v>
      </c>
      <c r="E905" s="5" t="n">
        <v>39.13</v>
      </c>
      <c r="F905" s="6" t="n">
        <v>0.404</v>
      </c>
      <c r="G905" s="7" t="n">
        <v>0.002</v>
      </c>
    </row>
    <row r="906" customFormat="false" ht="15" hidden="false" customHeight="false" outlineLevel="0" collapsed="false">
      <c r="A906" s="4" t="s">
        <v>1851</v>
      </c>
      <c r="B906" s="5" t="s">
        <v>1852</v>
      </c>
      <c r="C906" s="8" t="n">
        <v>1190</v>
      </c>
      <c r="D906" s="5" t="n">
        <v>5.05</v>
      </c>
      <c r="E906" s="5" t="n">
        <v>48.49</v>
      </c>
      <c r="F906" s="6" t="n">
        <v>0.398</v>
      </c>
      <c r="G906" s="7" t="n">
        <v>0.003</v>
      </c>
    </row>
    <row r="907" customFormat="false" ht="15" hidden="false" customHeight="false" outlineLevel="0" collapsed="false">
      <c r="A907" s="4" t="s">
        <v>1853</v>
      </c>
      <c r="B907" s="5" t="s">
        <v>1854</v>
      </c>
      <c r="C907" s="5" t="n">
        <v>726</v>
      </c>
      <c r="D907" s="5" t="n">
        <v>8.37</v>
      </c>
      <c r="E907" s="5" t="n">
        <v>69.33</v>
      </c>
      <c r="F907" s="6" t="n">
        <v>0.445</v>
      </c>
      <c r="G907" s="7" t="n">
        <v>0.012</v>
      </c>
    </row>
    <row r="908" customFormat="false" ht="15" hidden="false" customHeight="false" outlineLevel="0" collapsed="false">
      <c r="A908" s="4" t="s">
        <v>1855</v>
      </c>
      <c r="B908" s="5" t="s">
        <v>1856</v>
      </c>
      <c r="C908" s="5" t="n">
        <v>64</v>
      </c>
      <c r="D908" s="5" t="n">
        <v>15.61</v>
      </c>
      <c r="E908" s="5" t="n">
        <v>60.31</v>
      </c>
      <c r="F908" s="6" t="n">
        <v>0.391</v>
      </c>
      <c r="G908" s="7" t="n">
        <v>0.109</v>
      </c>
    </row>
    <row r="909" customFormat="false" ht="22.5" hidden="false" customHeight="false" outlineLevel="0" collapsed="false">
      <c r="A909" s="4" t="s">
        <v>1857</v>
      </c>
      <c r="B909" s="5" t="s">
        <v>1858</v>
      </c>
      <c r="C909" s="5" t="n">
        <v>504</v>
      </c>
      <c r="D909" s="5" t="n">
        <v>0.65</v>
      </c>
      <c r="E909" s="5" t="n">
        <v>65.7</v>
      </c>
      <c r="F909" s="6" t="n">
        <v>0.718</v>
      </c>
      <c r="G909" s="7" t="n">
        <v>0.034</v>
      </c>
    </row>
    <row r="910" customFormat="false" ht="15" hidden="false" customHeight="false" outlineLevel="0" collapsed="false">
      <c r="A910" s="4" t="s">
        <v>1859</v>
      </c>
      <c r="B910" s="5" t="s">
        <v>1860</v>
      </c>
      <c r="C910" s="5" t="n">
        <v>596</v>
      </c>
      <c r="D910" s="5" t="n">
        <v>2.52</v>
      </c>
      <c r="E910" s="5" t="n">
        <v>66.88</v>
      </c>
      <c r="F910" s="6" t="n">
        <v>0.701</v>
      </c>
      <c r="G910" s="7" t="n">
        <v>0.029</v>
      </c>
    </row>
    <row r="911" customFormat="false" ht="15" hidden="false" customHeight="false" outlineLevel="0" collapsed="false">
      <c r="A911" s="4" t="s">
        <v>1861</v>
      </c>
      <c r="B911" s="5" t="s">
        <v>1862</v>
      </c>
      <c r="C911" s="5" t="n">
        <v>336</v>
      </c>
      <c r="D911" s="5" t="n">
        <v>6.21</v>
      </c>
      <c r="E911" s="5" t="n">
        <v>67.44</v>
      </c>
      <c r="F911" s="6" t="n">
        <v>0.75</v>
      </c>
      <c r="G911" s="7" t="n">
        <v>0.06</v>
      </c>
    </row>
    <row r="912" customFormat="false" ht="15" hidden="false" customHeight="false" outlineLevel="0" collapsed="false">
      <c r="A912" s="4" t="s">
        <v>1863</v>
      </c>
      <c r="B912" s="5" t="s">
        <v>1864</v>
      </c>
      <c r="C912" s="5" t="n">
        <v>779</v>
      </c>
      <c r="D912" s="5" t="n">
        <v>14.23</v>
      </c>
      <c r="E912" s="5" t="n">
        <v>69.97</v>
      </c>
      <c r="F912" s="6" t="n">
        <v>0.675</v>
      </c>
      <c r="G912" s="7" t="n">
        <v>0.16</v>
      </c>
    </row>
    <row r="913" customFormat="false" ht="15" hidden="false" customHeight="false" outlineLevel="0" collapsed="false">
      <c r="A913" s="4" t="s">
        <v>1865</v>
      </c>
      <c r="B913" s="5" t="s">
        <v>1866</v>
      </c>
      <c r="C913" s="5" t="n">
        <v>313</v>
      </c>
      <c r="D913" s="5" t="n">
        <v>21.77</v>
      </c>
      <c r="E913" s="5" t="n">
        <v>68.19</v>
      </c>
      <c r="F913" s="6" t="n">
        <v>0.722</v>
      </c>
      <c r="G913" s="7" t="n">
        <v>0.326</v>
      </c>
    </row>
    <row r="914" customFormat="false" ht="15" hidden="false" customHeight="false" outlineLevel="0" collapsed="false">
      <c r="A914" s="4" t="s">
        <v>1867</v>
      </c>
      <c r="B914" s="5" t="s">
        <v>1868</v>
      </c>
      <c r="C914" s="5" t="n">
        <v>866</v>
      </c>
      <c r="D914" s="5" t="n">
        <v>1.24</v>
      </c>
      <c r="E914" s="5" t="n">
        <v>4.42</v>
      </c>
      <c r="F914" s="6" t="n">
        <v>0.639</v>
      </c>
      <c r="G914" s="7" t="n">
        <v>0.001</v>
      </c>
    </row>
    <row r="915" customFormat="false" ht="15" hidden="false" customHeight="false" outlineLevel="0" collapsed="false">
      <c r="A915" s="4" t="s">
        <v>1869</v>
      </c>
      <c r="B915" s="5" t="s">
        <v>1870</v>
      </c>
      <c r="C915" s="5" t="n">
        <v>44</v>
      </c>
      <c r="D915" s="5" t="n">
        <v>4.7</v>
      </c>
      <c r="E915" s="5" t="n">
        <v>13.88</v>
      </c>
      <c r="F915" s="6" t="n">
        <v>0.523</v>
      </c>
      <c r="G915" s="7" t="n">
        <v>0</v>
      </c>
    </row>
    <row r="916" customFormat="false" ht="15" hidden="false" customHeight="false" outlineLevel="0" collapsed="false">
      <c r="A916" s="4" t="s">
        <v>1873</v>
      </c>
      <c r="B916" s="5" t="s">
        <v>1874</v>
      </c>
      <c r="C916" s="5" t="n">
        <v>12</v>
      </c>
      <c r="D916" s="5" t="n">
        <v>1.83</v>
      </c>
      <c r="E916" s="5" t="n">
        <v>22.08</v>
      </c>
      <c r="F916" s="6" t="n">
        <v>0.583</v>
      </c>
      <c r="G916" s="7" t="n">
        <v>0</v>
      </c>
    </row>
    <row r="917" customFormat="false" ht="15" hidden="false" customHeight="false" outlineLevel="0" collapsed="false">
      <c r="A917" s="4" t="s">
        <v>1875</v>
      </c>
      <c r="B917" s="5" t="s">
        <v>1876</v>
      </c>
      <c r="C917" s="8" t="n">
        <v>10564</v>
      </c>
      <c r="D917" s="5" t="n">
        <v>0.61</v>
      </c>
      <c r="E917" s="5" t="n">
        <v>45.15</v>
      </c>
      <c r="F917" s="6" t="n">
        <v>0.459</v>
      </c>
      <c r="G917" s="7" t="n">
        <v>0</v>
      </c>
    </row>
    <row r="918" customFormat="false" ht="15" hidden="false" customHeight="false" outlineLevel="0" collapsed="false">
      <c r="A918" s="4" t="s">
        <v>1877</v>
      </c>
      <c r="B918" s="5" t="s">
        <v>1878</v>
      </c>
      <c r="C918" s="5" t="n">
        <v>307</v>
      </c>
      <c r="D918" s="5" t="n">
        <v>0</v>
      </c>
      <c r="E918" s="5" t="n">
        <v>50.57</v>
      </c>
      <c r="F918" s="6" t="n">
        <v>0.593</v>
      </c>
      <c r="G918" s="7" t="n">
        <v>0</v>
      </c>
    </row>
    <row r="919" customFormat="false" ht="15" hidden="false" customHeight="false" outlineLevel="0" collapsed="false">
      <c r="A919" s="4" t="s">
        <v>1879</v>
      </c>
      <c r="B919" s="5" t="s">
        <v>1880</v>
      </c>
      <c r="C919" s="8" t="n">
        <v>2288</v>
      </c>
      <c r="D919" s="5" t="n">
        <v>3.99</v>
      </c>
      <c r="E919" s="5" t="n">
        <v>55.17</v>
      </c>
      <c r="F919" s="6" t="n">
        <v>0.643</v>
      </c>
      <c r="G919" s="7" t="n">
        <v>0.002</v>
      </c>
    </row>
    <row r="920" customFormat="false" ht="22.5" hidden="false" customHeight="false" outlineLevel="0" collapsed="false">
      <c r="A920" s="4" t="s">
        <v>1881</v>
      </c>
      <c r="B920" s="5" t="s">
        <v>1882</v>
      </c>
      <c r="C920" s="8" t="n">
        <v>9528</v>
      </c>
      <c r="D920" s="5" t="n">
        <v>0.57</v>
      </c>
      <c r="E920" s="5" t="n">
        <v>38.38</v>
      </c>
      <c r="F920" s="6" t="n">
        <v>0.478</v>
      </c>
      <c r="G920" s="7" t="n">
        <v>0.002</v>
      </c>
    </row>
    <row r="921" customFormat="false" ht="15" hidden="false" customHeight="false" outlineLevel="0" collapsed="false">
      <c r="A921" s="4" t="s">
        <v>1883</v>
      </c>
      <c r="B921" s="5" t="s">
        <v>1884</v>
      </c>
      <c r="C921" s="8" t="n">
        <v>4503</v>
      </c>
      <c r="D921" s="5" t="n">
        <v>4.39</v>
      </c>
      <c r="E921" s="5" t="n">
        <v>47.97</v>
      </c>
      <c r="F921" s="6" t="n">
        <v>0.467</v>
      </c>
      <c r="G921" s="7" t="n">
        <v>0.004</v>
      </c>
    </row>
    <row r="922" customFormat="false" ht="15" hidden="false" customHeight="false" outlineLevel="0" collapsed="false">
      <c r="A922" s="4" t="s">
        <v>1885</v>
      </c>
      <c r="B922" s="5" t="s">
        <v>1886</v>
      </c>
      <c r="C922" s="8" t="n">
        <v>1242</v>
      </c>
      <c r="D922" s="5" t="n">
        <v>3.03</v>
      </c>
      <c r="E922" s="5" t="n">
        <v>53.4</v>
      </c>
      <c r="F922" s="6" t="n">
        <v>0.492</v>
      </c>
      <c r="G922" s="7" t="n">
        <v>0.019</v>
      </c>
    </row>
    <row r="923" customFormat="false" ht="15" hidden="false" customHeight="false" outlineLevel="0" collapsed="false">
      <c r="A923" s="4" t="s">
        <v>1887</v>
      </c>
      <c r="B923" s="5" t="s">
        <v>1888</v>
      </c>
      <c r="C923" s="8" t="n">
        <v>1048</v>
      </c>
      <c r="D923" s="5" t="n">
        <v>6.47</v>
      </c>
      <c r="E923" s="5" t="n">
        <v>55.95</v>
      </c>
      <c r="F923" s="6" t="n">
        <v>0.454</v>
      </c>
      <c r="G923" s="7" t="n">
        <v>0.004</v>
      </c>
    </row>
    <row r="924" customFormat="false" ht="15" hidden="false" customHeight="false" outlineLevel="0" collapsed="false">
      <c r="A924" s="4" t="s">
        <v>1889</v>
      </c>
      <c r="B924" s="5" t="s">
        <v>1890</v>
      </c>
      <c r="C924" s="5" t="n">
        <v>739</v>
      </c>
      <c r="D924" s="5" t="n">
        <v>10.76</v>
      </c>
      <c r="E924" s="5" t="n">
        <v>67.04</v>
      </c>
      <c r="F924" s="6" t="n">
        <v>0.429</v>
      </c>
      <c r="G924" s="7" t="n">
        <v>0.038</v>
      </c>
    </row>
    <row r="925" customFormat="false" ht="15" hidden="false" customHeight="false" outlineLevel="0" collapsed="false">
      <c r="A925" s="4" t="s">
        <v>1891</v>
      </c>
      <c r="B925" s="5" t="s">
        <v>1892</v>
      </c>
      <c r="C925" s="5" t="n">
        <v>757</v>
      </c>
      <c r="D925" s="5" t="n">
        <v>15.98</v>
      </c>
      <c r="E925" s="5" t="n">
        <v>75.81</v>
      </c>
      <c r="F925" s="6" t="n">
        <v>0.402</v>
      </c>
      <c r="G925" s="7" t="n">
        <v>0.089</v>
      </c>
    </row>
    <row r="926" customFormat="false" ht="15" hidden="false" customHeight="false" outlineLevel="0" collapsed="false">
      <c r="A926" s="4" t="s">
        <v>1893</v>
      </c>
      <c r="B926" s="5" t="s">
        <v>1894</v>
      </c>
      <c r="C926" s="5" t="n">
        <v>528</v>
      </c>
      <c r="D926" s="5" t="n">
        <v>0.86</v>
      </c>
      <c r="E926" s="5" t="n">
        <v>61.27</v>
      </c>
      <c r="F926" s="6" t="n">
        <v>0.566</v>
      </c>
      <c r="G926" s="7" t="n">
        <v>0</v>
      </c>
    </row>
    <row r="927" customFormat="false" ht="15" hidden="false" customHeight="false" outlineLevel="0" collapsed="false">
      <c r="A927" s="4" t="s">
        <v>1895</v>
      </c>
      <c r="B927" s="5" t="s">
        <v>1896</v>
      </c>
      <c r="C927" s="8" t="n">
        <v>2793</v>
      </c>
      <c r="D927" s="5" t="n">
        <v>2.1</v>
      </c>
      <c r="E927" s="5" t="n">
        <v>65.05</v>
      </c>
      <c r="F927" s="6" t="n">
        <v>0.582</v>
      </c>
      <c r="G927" s="7" t="n">
        <v>0</v>
      </c>
    </row>
    <row r="928" customFormat="false" ht="15" hidden="false" customHeight="false" outlineLevel="0" collapsed="false">
      <c r="A928" s="4" t="s">
        <v>1897</v>
      </c>
      <c r="B928" s="5" t="s">
        <v>1898</v>
      </c>
      <c r="C928" s="5" t="n">
        <v>366</v>
      </c>
      <c r="D928" s="5" t="n">
        <v>4.5</v>
      </c>
      <c r="E928" s="5" t="n">
        <v>66.5</v>
      </c>
      <c r="F928" s="6" t="n">
        <v>0.609</v>
      </c>
      <c r="G928" s="7" t="n">
        <v>0.003</v>
      </c>
    </row>
    <row r="929" customFormat="false" ht="15" hidden="false" customHeight="false" outlineLevel="0" collapsed="false">
      <c r="A929" s="4" t="s">
        <v>1899</v>
      </c>
      <c r="B929" s="5" t="s">
        <v>1900</v>
      </c>
      <c r="C929" s="5" t="n">
        <v>146</v>
      </c>
      <c r="D929" s="5" t="n">
        <v>7.4</v>
      </c>
      <c r="E929" s="5" t="n">
        <v>72.32</v>
      </c>
      <c r="F929" s="6" t="n">
        <v>0.637</v>
      </c>
      <c r="G929" s="7" t="n">
        <v>0.027</v>
      </c>
    </row>
    <row r="930" customFormat="false" ht="15" hidden="false" customHeight="false" outlineLevel="0" collapsed="false">
      <c r="A930" s="4" t="s">
        <v>1901</v>
      </c>
      <c r="B930" s="5" t="s">
        <v>1902</v>
      </c>
      <c r="C930" s="5" t="n">
        <v>46</v>
      </c>
      <c r="D930" s="5" t="n">
        <v>11.57</v>
      </c>
      <c r="E930" s="5" t="n">
        <v>80.96</v>
      </c>
      <c r="F930" s="6" t="n">
        <v>0.652</v>
      </c>
      <c r="G930" s="7" t="n">
        <v>0</v>
      </c>
    </row>
    <row r="931" customFormat="false" ht="22.5" hidden="false" customHeight="false" outlineLevel="0" collapsed="false">
      <c r="A931" s="4" t="s">
        <v>1903</v>
      </c>
      <c r="B931" s="5" t="s">
        <v>1904</v>
      </c>
      <c r="C931" s="5" t="n">
        <v>221</v>
      </c>
      <c r="D931" s="5" t="n">
        <v>1.36</v>
      </c>
      <c r="E931" s="5" t="n">
        <v>0.51</v>
      </c>
      <c r="F931" s="6" t="n">
        <v>0.511</v>
      </c>
      <c r="G931" s="7" t="n">
        <v>0.005</v>
      </c>
    </row>
    <row r="932" customFormat="false" ht="22.5" hidden="false" customHeight="false" outlineLevel="0" collapsed="false">
      <c r="A932" s="4" t="s">
        <v>1905</v>
      </c>
      <c r="B932" s="5" t="s">
        <v>1906</v>
      </c>
      <c r="C932" s="5" t="n">
        <v>46</v>
      </c>
      <c r="D932" s="5" t="n">
        <v>6.04</v>
      </c>
      <c r="E932" s="5" t="n">
        <v>0.08</v>
      </c>
      <c r="F932" s="6" t="n">
        <v>0.652</v>
      </c>
      <c r="G932" s="7" t="n">
        <v>0</v>
      </c>
    </row>
    <row r="933" customFormat="false" ht="22.5" hidden="false" customHeight="false" outlineLevel="0" collapsed="false">
      <c r="A933" s="4" t="s">
        <v>1907</v>
      </c>
      <c r="B933" s="5" t="s">
        <v>1908</v>
      </c>
      <c r="C933" s="5" t="n">
        <v>18</v>
      </c>
      <c r="D933" s="5" t="n">
        <v>16.44</v>
      </c>
      <c r="E933" s="5" t="n">
        <v>0.14</v>
      </c>
      <c r="F933" s="6" t="n">
        <v>0.722</v>
      </c>
      <c r="G933" s="7" t="n">
        <v>0</v>
      </c>
    </row>
    <row r="934" customFormat="false" ht="22.5" hidden="false" customHeight="false" outlineLevel="0" collapsed="false">
      <c r="A934" s="4" t="s">
        <v>1909</v>
      </c>
      <c r="B934" s="5" t="s">
        <v>1910</v>
      </c>
      <c r="C934" s="5" t="n">
        <v>25</v>
      </c>
      <c r="D934" s="5" t="n">
        <v>21.56</v>
      </c>
      <c r="E934" s="5" t="n">
        <v>0.1</v>
      </c>
      <c r="F934" s="6" t="n">
        <v>0.64</v>
      </c>
      <c r="G934" s="7" t="n">
        <v>0.04</v>
      </c>
    </row>
    <row r="935" customFormat="false" ht="22.5" hidden="false" customHeight="false" outlineLevel="0" collapsed="false">
      <c r="A935" s="4" t="s">
        <v>1911</v>
      </c>
      <c r="B935" s="5" t="s">
        <v>1912</v>
      </c>
      <c r="C935" s="5" t="n">
        <v>169</v>
      </c>
      <c r="D935" s="5" t="n">
        <v>3.33</v>
      </c>
      <c r="E935" s="5" t="n">
        <v>63.85</v>
      </c>
      <c r="F935" s="6" t="n">
        <v>0.58</v>
      </c>
      <c r="G935" s="7" t="n">
        <v>0.006</v>
      </c>
    </row>
    <row r="936" customFormat="false" ht="22.5" hidden="false" customHeight="false" outlineLevel="0" collapsed="false">
      <c r="A936" s="4" t="s">
        <v>1913</v>
      </c>
      <c r="B936" s="5" t="s">
        <v>1914</v>
      </c>
      <c r="C936" s="5" t="n">
        <v>106</v>
      </c>
      <c r="D936" s="5" t="n">
        <v>7.01</v>
      </c>
      <c r="E936" s="5" t="n">
        <v>66.25</v>
      </c>
      <c r="F936" s="6" t="n">
        <v>0.585</v>
      </c>
      <c r="G936" s="7" t="n">
        <v>0</v>
      </c>
    </row>
    <row r="937" customFormat="false" ht="22.5" hidden="false" customHeight="false" outlineLevel="0" collapsed="false">
      <c r="A937" s="4" t="s">
        <v>1915</v>
      </c>
      <c r="B937" s="5" t="s">
        <v>1916</v>
      </c>
      <c r="C937" s="5" t="n">
        <v>63</v>
      </c>
      <c r="D937" s="5" t="n">
        <v>16.38</v>
      </c>
      <c r="E937" s="5" t="n">
        <v>65.19</v>
      </c>
      <c r="F937" s="6" t="n">
        <v>0.587</v>
      </c>
      <c r="G937" s="7" t="n">
        <v>0.016</v>
      </c>
    </row>
    <row r="938" customFormat="false" ht="22.5" hidden="false" customHeight="false" outlineLevel="0" collapsed="false">
      <c r="A938" s="4" t="s">
        <v>1917</v>
      </c>
      <c r="B938" s="5" t="s">
        <v>1918</v>
      </c>
      <c r="C938" s="5" t="n">
        <v>39</v>
      </c>
      <c r="D938" s="5" t="n">
        <v>29.59</v>
      </c>
      <c r="E938" s="5" t="n">
        <v>67.77</v>
      </c>
      <c r="F938" s="6" t="n">
        <v>0.872</v>
      </c>
      <c r="G938" s="7" t="n">
        <v>0.282</v>
      </c>
    </row>
    <row r="939" customFormat="false" ht="22.5" hidden="false" customHeight="false" outlineLevel="0" collapsed="false">
      <c r="A939" s="4" t="s">
        <v>1919</v>
      </c>
      <c r="B939" s="5" t="s">
        <v>1920</v>
      </c>
      <c r="C939" s="5" t="n">
        <v>93</v>
      </c>
      <c r="D939" s="5" t="n">
        <v>2.17</v>
      </c>
      <c r="E939" s="5" t="n">
        <v>50.88</v>
      </c>
      <c r="F939" s="6" t="n">
        <v>0.495</v>
      </c>
      <c r="G939" s="7" t="n">
        <v>0.129</v>
      </c>
    </row>
    <row r="940" customFormat="false" ht="22.5" hidden="false" customHeight="false" outlineLevel="0" collapsed="false">
      <c r="A940" s="4" t="s">
        <v>1921</v>
      </c>
      <c r="B940" s="5" t="s">
        <v>1922</v>
      </c>
      <c r="C940" s="5" t="n">
        <v>52</v>
      </c>
      <c r="D940" s="5" t="n">
        <v>7.06</v>
      </c>
      <c r="E940" s="5" t="n">
        <v>51.6</v>
      </c>
      <c r="F940" s="6" t="n">
        <v>0.558</v>
      </c>
      <c r="G940" s="7" t="n">
        <v>0.115</v>
      </c>
    </row>
    <row r="941" customFormat="false" ht="22.5" hidden="false" customHeight="false" outlineLevel="0" collapsed="false">
      <c r="A941" s="4" t="s">
        <v>1923</v>
      </c>
      <c r="B941" s="5" t="s">
        <v>1924</v>
      </c>
      <c r="C941" s="5" t="n">
        <v>45</v>
      </c>
      <c r="D941" s="5" t="n">
        <v>16.47</v>
      </c>
      <c r="E941" s="5" t="n">
        <v>50.29</v>
      </c>
      <c r="F941" s="6" t="n">
        <v>0.556</v>
      </c>
      <c r="G941" s="7" t="n">
        <v>0.067</v>
      </c>
    </row>
    <row r="942" customFormat="false" ht="22.5" hidden="false" customHeight="false" outlineLevel="0" collapsed="false">
      <c r="A942" s="4" t="s">
        <v>1925</v>
      </c>
      <c r="B942" s="5" t="s">
        <v>1926</v>
      </c>
      <c r="C942" s="5" t="n">
        <v>69</v>
      </c>
      <c r="D942" s="5" t="n">
        <v>39.59</v>
      </c>
      <c r="E942" s="5" t="n">
        <v>56.46</v>
      </c>
      <c r="F942" s="6" t="n">
        <v>0.638</v>
      </c>
      <c r="G942" s="7" t="n">
        <v>0.319</v>
      </c>
    </row>
    <row r="943" customFormat="false" ht="22.5" hidden="false" customHeight="false" outlineLevel="0" collapsed="false">
      <c r="A943" s="4" t="s">
        <v>1927</v>
      </c>
      <c r="B943" s="5" t="s">
        <v>1928</v>
      </c>
      <c r="C943" s="5" t="n">
        <v>32</v>
      </c>
      <c r="D943" s="5" t="n">
        <v>2.34</v>
      </c>
      <c r="E943" s="5" t="n">
        <v>61.09</v>
      </c>
      <c r="F943" s="6" t="n">
        <v>0.531</v>
      </c>
      <c r="G943" s="7" t="n">
        <v>0.031</v>
      </c>
    </row>
    <row r="944" customFormat="false" ht="22.5" hidden="false" customHeight="false" outlineLevel="0" collapsed="false">
      <c r="A944" s="4" t="s">
        <v>1929</v>
      </c>
      <c r="B944" s="5" t="s">
        <v>1930</v>
      </c>
      <c r="C944" s="5" t="n">
        <v>29</v>
      </c>
      <c r="D944" s="5" t="n">
        <v>10.59</v>
      </c>
      <c r="E944" s="5" t="n">
        <v>47.28</v>
      </c>
      <c r="F944" s="6" t="n">
        <v>0.793</v>
      </c>
      <c r="G944" s="7" t="n">
        <v>0</v>
      </c>
    </row>
    <row r="945" customFormat="false" ht="22.5" hidden="false" customHeight="false" outlineLevel="0" collapsed="false">
      <c r="A945" s="4" t="s">
        <v>1931</v>
      </c>
      <c r="B945" s="5" t="s">
        <v>1932</v>
      </c>
      <c r="C945" s="5" t="n">
        <v>49</v>
      </c>
      <c r="D945" s="5" t="n">
        <v>18</v>
      </c>
      <c r="E945" s="5" t="n">
        <v>52.63</v>
      </c>
      <c r="F945" s="6" t="n">
        <v>0.571</v>
      </c>
      <c r="G945" s="7" t="n">
        <v>0.061</v>
      </c>
    </row>
    <row r="946" customFormat="false" ht="22.5" hidden="false" customHeight="false" outlineLevel="0" collapsed="false">
      <c r="A946" s="4" t="s">
        <v>1933</v>
      </c>
      <c r="B946" s="5" t="s">
        <v>1934</v>
      </c>
      <c r="C946" s="5" t="n">
        <v>61</v>
      </c>
      <c r="D946" s="5" t="n">
        <v>40.23</v>
      </c>
      <c r="E946" s="5" t="n">
        <v>60.89</v>
      </c>
      <c r="F946" s="6" t="n">
        <v>0.689</v>
      </c>
      <c r="G946" s="7" t="n">
        <v>0.23</v>
      </c>
    </row>
    <row r="947" customFormat="false" ht="22.5" hidden="false" customHeight="false" outlineLevel="0" collapsed="false">
      <c r="A947" s="4" t="s">
        <v>1935</v>
      </c>
      <c r="B947" s="5" t="s">
        <v>1936</v>
      </c>
      <c r="C947" s="5" t="n">
        <v>887</v>
      </c>
      <c r="D947" s="5" t="n">
        <v>6.25</v>
      </c>
      <c r="E947" s="5" t="n">
        <v>62.5</v>
      </c>
      <c r="F947" s="6" t="n">
        <v>0.656</v>
      </c>
      <c r="G947" s="7" t="n">
        <v>0.014</v>
      </c>
    </row>
    <row r="948" customFormat="false" ht="22.5" hidden="false" customHeight="false" outlineLevel="0" collapsed="false">
      <c r="A948" s="4" t="s">
        <v>1937</v>
      </c>
      <c r="B948" s="5" t="s">
        <v>1938</v>
      </c>
      <c r="C948" s="8" t="n">
        <v>1646</v>
      </c>
      <c r="D948" s="5" t="n">
        <v>9.91</v>
      </c>
      <c r="E948" s="5" t="n">
        <v>63.62</v>
      </c>
      <c r="F948" s="6" t="n">
        <v>0.611</v>
      </c>
      <c r="G948" s="7" t="n">
        <v>0.005</v>
      </c>
    </row>
    <row r="949" customFormat="false" ht="22.5" hidden="false" customHeight="false" outlineLevel="0" collapsed="false">
      <c r="A949" s="4" t="s">
        <v>1939</v>
      </c>
      <c r="B949" s="5" t="s">
        <v>1940</v>
      </c>
      <c r="C949" s="8" t="n">
        <v>1556</v>
      </c>
      <c r="D949" s="5" t="n">
        <v>15.71</v>
      </c>
      <c r="E949" s="5" t="n">
        <v>64.85</v>
      </c>
      <c r="F949" s="6" t="n">
        <v>0.594</v>
      </c>
      <c r="G949" s="7" t="n">
        <v>0.012</v>
      </c>
    </row>
    <row r="950" customFormat="false" ht="22.5" hidden="false" customHeight="false" outlineLevel="0" collapsed="false">
      <c r="A950" s="4" t="s">
        <v>1941</v>
      </c>
      <c r="B950" s="5" t="s">
        <v>1942</v>
      </c>
      <c r="C950" s="5" t="n">
        <v>938</v>
      </c>
      <c r="D950" s="5" t="n">
        <v>29.67</v>
      </c>
      <c r="E950" s="5" t="n">
        <v>66.1</v>
      </c>
      <c r="F950" s="6" t="n">
        <v>0.649</v>
      </c>
      <c r="G950" s="7" t="n">
        <v>0.099</v>
      </c>
    </row>
    <row r="951" customFormat="false" ht="22.5" hidden="false" customHeight="false" outlineLevel="0" collapsed="false">
      <c r="A951" s="4" t="s">
        <v>1943</v>
      </c>
      <c r="B951" s="5" t="s">
        <v>1944</v>
      </c>
      <c r="C951" s="5" t="n">
        <v>479</v>
      </c>
      <c r="D951" s="5" t="n">
        <v>4.04</v>
      </c>
      <c r="E951" s="5" t="n">
        <v>52.68</v>
      </c>
      <c r="F951" s="6" t="n">
        <v>0.255</v>
      </c>
      <c r="G951" s="7" t="n">
        <v>0.019</v>
      </c>
    </row>
    <row r="952" customFormat="false" ht="22.5" hidden="false" customHeight="false" outlineLevel="0" collapsed="false">
      <c r="A952" s="4" t="s">
        <v>1945</v>
      </c>
      <c r="B952" s="5" t="s">
        <v>1946</v>
      </c>
      <c r="C952" s="5" t="n">
        <v>452</v>
      </c>
      <c r="D952" s="5" t="n">
        <v>8.93</v>
      </c>
      <c r="E952" s="5" t="n">
        <v>50.82</v>
      </c>
      <c r="F952" s="6" t="n">
        <v>0.381</v>
      </c>
      <c r="G952" s="7" t="n">
        <v>0.004</v>
      </c>
    </row>
    <row r="953" customFormat="false" ht="22.5" hidden="false" customHeight="false" outlineLevel="0" collapsed="false">
      <c r="A953" s="4" t="s">
        <v>1947</v>
      </c>
      <c r="B953" s="5" t="s">
        <v>1948</v>
      </c>
      <c r="C953" s="5" t="n">
        <v>279</v>
      </c>
      <c r="D953" s="5" t="n">
        <v>17.47</v>
      </c>
      <c r="E953" s="5" t="n">
        <v>51.96</v>
      </c>
      <c r="F953" s="6" t="n">
        <v>0.47</v>
      </c>
      <c r="G953" s="7" t="n">
        <v>0.011</v>
      </c>
    </row>
    <row r="954" customFormat="false" ht="22.5" hidden="false" customHeight="false" outlineLevel="0" collapsed="false">
      <c r="A954" s="4" t="s">
        <v>1949</v>
      </c>
      <c r="B954" s="5" t="s">
        <v>1950</v>
      </c>
      <c r="C954" s="5" t="n">
        <v>284</v>
      </c>
      <c r="D954" s="5" t="n">
        <v>48.4</v>
      </c>
      <c r="E954" s="5" t="n">
        <v>56.21</v>
      </c>
      <c r="F954" s="6" t="n">
        <v>0.669</v>
      </c>
      <c r="G954" s="7" t="n">
        <v>0.141</v>
      </c>
    </row>
    <row r="955" customFormat="false" ht="15" hidden="false" customHeight="false" outlineLevel="0" collapsed="false">
      <c r="A955" s="4" t="s">
        <v>1951</v>
      </c>
      <c r="B955" s="5" t="s">
        <v>1952</v>
      </c>
      <c r="C955" s="5" t="n">
        <v>46</v>
      </c>
      <c r="D955" s="5" t="n">
        <v>7.48</v>
      </c>
      <c r="E955" s="5" t="n">
        <v>52.61</v>
      </c>
      <c r="F955" s="6" t="n">
        <v>0.5</v>
      </c>
      <c r="G955" s="7" t="n">
        <v>0.043</v>
      </c>
    </row>
    <row r="956" customFormat="false" ht="15" hidden="false" customHeight="false" outlineLevel="0" collapsed="false">
      <c r="A956" s="4" t="s">
        <v>1953</v>
      </c>
      <c r="B956" s="5" t="s">
        <v>1954</v>
      </c>
      <c r="C956" s="5" t="n">
        <v>192</v>
      </c>
      <c r="D956" s="5" t="n">
        <v>11.53</v>
      </c>
      <c r="E956" s="5" t="n">
        <v>51.5</v>
      </c>
      <c r="F956" s="6" t="n">
        <v>0.542</v>
      </c>
      <c r="G956" s="7" t="n">
        <v>0.005</v>
      </c>
    </row>
    <row r="957" customFormat="false" ht="15" hidden="false" customHeight="false" outlineLevel="0" collapsed="false">
      <c r="A957" s="4" t="s">
        <v>1955</v>
      </c>
      <c r="B957" s="5" t="s">
        <v>1956</v>
      </c>
      <c r="C957" s="5" t="n">
        <v>167</v>
      </c>
      <c r="D957" s="5" t="n">
        <v>18.11</v>
      </c>
      <c r="E957" s="5" t="n">
        <v>57.12</v>
      </c>
      <c r="F957" s="6" t="n">
        <v>0.557</v>
      </c>
      <c r="G957" s="7" t="n">
        <v>0.048</v>
      </c>
    </row>
    <row r="958" customFormat="false" ht="15" hidden="false" customHeight="false" outlineLevel="0" collapsed="false">
      <c r="A958" s="4" t="s">
        <v>1957</v>
      </c>
      <c r="B958" s="5" t="s">
        <v>1958</v>
      </c>
      <c r="C958" s="5" t="n">
        <v>131</v>
      </c>
      <c r="D958" s="5" t="n">
        <v>35.05</v>
      </c>
      <c r="E958" s="5" t="n">
        <v>59.57</v>
      </c>
      <c r="F958" s="6" t="n">
        <v>0.641</v>
      </c>
      <c r="G958" s="7" t="n">
        <v>0.107</v>
      </c>
    </row>
    <row r="959" customFormat="false" ht="22.5" hidden="false" customHeight="false" outlineLevel="0" collapsed="false">
      <c r="A959" s="4" t="s">
        <v>1959</v>
      </c>
      <c r="B959" s="5" t="s">
        <v>1960</v>
      </c>
      <c r="C959" s="5" t="n">
        <v>131</v>
      </c>
      <c r="D959" s="5" t="n">
        <v>4.62</v>
      </c>
      <c r="E959" s="5" t="n">
        <v>49.87</v>
      </c>
      <c r="F959" s="6" t="n">
        <v>0.336</v>
      </c>
      <c r="G959" s="7" t="n">
        <v>0.008</v>
      </c>
    </row>
    <row r="960" customFormat="false" ht="22.5" hidden="false" customHeight="false" outlineLevel="0" collapsed="false">
      <c r="A960" s="4" t="s">
        <v>1961</v>
      </c>
      <c r="B960" s="5" t="s">
        <v>1962</v>
      </c>
      <c r="C960" s="5" t="n">
        <v>134</v>
      </c>
      <c r="D960" s="5" t="n">
        <v>8.51</v>
      </c>
      <c r="E960" s="5" t="n">
        <v>57.66</v>
      </c>
      <c r="F960" s="6" t="n">
        <v>0.448</v>
      </c>
      <c r="G960" s="7" t="n">
        <v>0.015</v>
      </c>
    </row>
    <row r="961" customFormat="false" ht="22.5" hidden="false" customHeight="false" outlineLevel="0" collapsed="false">
      <c r="A961" s="4" t="s">
        <v>1963</v>
      </c>
      <c r="B961" s="5" t="s">
        <v>1964</v>
      </c>
      <c r="C961" s="5" t="n">
        <v>82</v>
      </c>
      <c r="D961" s="5" t="n">
        <v>12.45</v>
      </c>
      <c r="E961" s="5" t="n">
        <v>70.87</v>
      </c>
      <c r="F961" s="6" t="n">
        <v>0.476</v>
      </c>
      <c r="G961" s="7" t="n">
        <v>0</v>
      </c>
    </row>
    <row r="962" customFormat="false" ht="22.5" hidden="false" customHeight="false" outlineLevel="0" collapsed="false">
      <c r="A962" s="4" t="s">
        <v>1965</v>
      </c>
      <c r="B962" s="5" t="s">
        <v>1966</v>
      </c>
      <c r="C962" s="5" t="n">
        <v>38</v>
      </c>
      <c r="D962" s="5" t="n">
        <v>19.34</v>
      </c>
      <c r="E962" s="5" t="n">
        <v>70.5</v>
      </c>
      <c r="F962" s="6" t="n">
        <v>0.632</v>
      </c>
      <c r="G962" s="7" t="n">
        <v>0.026</v>
      </c>
    </row>
    <row r="963" customFormat="false" ht="22.5" hidden="false" customHeight="false" outlineLevel="0" collapsed="false">
      <c r="A963" s="4" t="s">
        <v>1967</v>
      </c>
      <c r="B963" s="5" t="s">
        <v>1968</v>
      </c>
      <c r="C963" s="8" t="n">
        <v>2244</v>
      </c>
      <c r="D963" s="5" t="n">
        <v>3.15</v>
      </c>
      <c r="E963" s="5" t="n">
        <v>51.82</v>
      </c>
      <c r="F963" s="6" t="n">
        <v>0.449</v>
      </c>
      <c r="G963" s="7" t="n">
        <v>0.003</v>
      </c>
    </row>
    <row r="964" customFormat="false" ht="22.5" hidden="false" customHeight="false" outlineLevel="0" collapsed="false">
      <c r="A964" s="4" t="s">
        <v>1969</v>
      </c>
      <c r="B964" s="5" t="s">
        <v>1970</v>
      </c>
      <c r="C964" s="8" t="n">
        <v>1300</v>
      </c>
      <c r="D964" s="5" t="n">
        <v>6.79</v>
      </c>
      <c r="E964" s="5" t="n">
        <v>59.64</v>
      </c>
      <c r="F964" s="6" t="n">
        <v>0.502</v>
      </c>
      <c r="G964" s="7" t="n">
        <v>0.001</v>
      </c>
    </row>
    <row r="965" customFormat="false" ht="22.5" hidden="false" customHeight="false" outlineLevel="0" collapsed="false">
      <c r="A965" s="4" t="s">
        <v>1971</v>
      </c>
      <c r="B965" s="5" t="s">
        <v>1972</v>
      </c>
      <c r="C965" s="5" t="n">
        <v>742</v>
      </c>
      <c r="D965" s="5" t="n">
        <v>11.02</v>
      </c>
      <c r="E965" s="5" t="n">
        <v>73.03</v>
      </c>
      <c r="F965" s="6" t="n">
        <v>0.562</v>
      </c>
      <c r="G965" s="7" t="n">
        <v>0.008</v>
      </c>
    </row>
    <row r="966" customFormat="false" ht="22.5" hidden="false" customHeight="false" outlineLevel="0" collapsed="false">
      <c r="A966" s="4" t="s">
        <v>1973</v>
      </c>
      <c r="B966" s="5" t="s">
        <v>1974</v>
      </c>
      <c r="C966" s="5" t="n">
        <v>380</v>
      </c>
      <c r="D966" s="5" t="n">
        <v>19.62</v>
      </c>
      <c r="E966" s="5" t="n">
        <v>70.67</v>
      </c>
      <c r="F966" s="6" t="n">
        <v>0.65</v>
      </c>
      <c r="G966" s="7" t="n">
        <v>0.097</v>
      </c>
    </row>
    <row r="967" customFormat="false" ht="22.5" hidden="false" customHeight="false" outlineLevel="0" collapsed="false">
      <c r="A967" s="4" t="s">
        <v>1975</v>
      </c>
      <c r="B967" s="5" t="s">
        <v>1976</v>
      </c>
      <c r="C967" s="8" t="n">
        <v>3999</v>
      </c>
      <c r="D967" s="5" t="n">
        <v>0</v>
      </c>
      <c r="E967" s="5" t="n">
        <v>47.67</v>
      </c>
      <c r="F967" s="6" t="n">
        <v>0.322</v>
      </c>
      <c r="G967" s="7" t="n">
        <v>0</v>
      </c>
    </row>
    <row r="968" customFormat="false" ht="22.5" hidden="false" customHeight="false" outlineLevel="0" collapsed="false">
      <c r="A968" s="4" t="s">
        <v>1977</v>
      </c>
      <c r="B968" s="5" t="s">
        <v>1978</v>
      </c>
      <c r="C968" s="8" t="n">
        <v>4090</v>
      </c>
      <c r="D968" s="5" t="n">
        <v>2.4</v>
      </c>
      <c r="E968" s="5" t="n">
        <v>51.26</v>
      </c>
      <c r="F968" s="6" t="n">
        <v>0.364</v>
      </c>
      <c r="G968" s="7" t="n">
        <v>0</v>
      </c>
    </row>
    <row r="969" customFormat="false" ht="22.5" hidden="false" customHeight="false" outlineLevel="0" collapsed="false">
      <c r="A969" s="4" t="s">
        <v>1979</v>
      </c>
      <c r="B969" s="5" t="s">
        <v>1980</v>
      </c>
      <c r="C969" s="5" t="n">
        <v>932</v>
      </c>
      <c r="D969" s="5" t="n">
        <v>5.15</v>
      </c>
      <c r="E969" s="5" t="n">
        <v>59.4</v>
      </c>
      <c r="F969" s="6" t="n">
        <v>0.442</v>
      </c>
      <c r="G969" s="7" t="n">
        <v>0.002</v>
      </c>
    </row>
    <row r="970" customFormat="false" ht="22.5" hidden="false" customHeight="false" outlineLevel="0" collapsed="false">
      <c r="A970" s="4" t="s">
        <v>1981</v>
      </c>
      <c r="B970" s="5" t="s">
        <v>1982</v>
      </c>
      <c r="C970" s="5" t="n">
        <v>262</v>
      </c>
      <c r="D970" s="5" t="n">
        <v>9.02</v>
      </c>
      <c r="E970" s="5" t="n">
        <v>68.48</v>
      </c>
      <c r="F970" s="6" t="n">
        <v>0.584</v>
      </c>
      <c r="G970" s="7" t="n">
        <v>0.008</v>
      </c>
    </row>
    <row r="971" customFormat="false" ht="22.5" hidden="false" customHeight="false" outlineLevel="0" collapsed="false">
      <c r="A971" s="4" t="s">
        <v>1983</v>
      </c>
      <c r="B971" s="5" t="s">
        <v>1984</v>
      </c>
      <c r="C971" s="5" t="n">
        <v>115</v>
      </c>
      <c r="D971" s="5" t="n">
        <v>20.22</v>
      </c>
      <c r="E971" s="5" t="n">
        <v>72.33</v>
      </c>
      <c r="F971" s="6" t="n">
        <v>0.583</v>
      </c>
      <c r="G971" s="7" t="n">
        <v>0.043</v>
      </c>
    </row>
    <row r="972" customFormat="false" ht="22.5" hidden="false" customHeight="false" outlineLevel="0" collapsed="false">
      <c r="A972" s="4" t="s">
        <v>1985</v>
      </c>
      <c r="B972" s="5" t="s">
        <v>1986</v>
      </c>
      <c r="C972" s="8" t="n">
        <v>1874</v>
      </c>
      <c r="D972" s="5" t="n">
        <v>0.63</v>
      </c>
      <c r="E972" s="5" t="n">
        <v>63.5</v>
      </c>
      <c r="F972" s="6" t="n">
        <v>0.558</v>
      </c>
      <c r="G972" s="7" t="n">
        <v>0.004</v>
      </c>
    </row>
    <row r="973" customFormat="false" ht="15" hidden="false" customHeight="false" outlineLevel="0" collapsed="false">
      <c r="A973" s="4" t="s">
        <v>1987</v>
      </c>
      <c r="B973" s="5" t="s">
        <v>1988</v>
      </c>
      <c r="C973" s="8" t="n">
        <v>3533</v>
      </c>
      <c r="D973" s="5" t="n">
        <v>0</v>
      </c>
      <c r="E973" s="5" t="n">
        <v>58.77</v>
      </c>
      <c r="F973" s="6" t="n">
        <v>0.503</v>
      </c>
      <c r="G973" s="7" t="n">
        <v>0</v>
      </c>
    </row>
    <row r="974" customFormat="false" ht="22.5" hidden="false" customHeight="false" outlineLevel="0" collapsed="false">
      <c r="A974" s="4" t="s">
        <v>1989</v>
      </c>
      <c r="B974" s="5" t="s">
        <v>1990</v>
      </c>
      <c r="C974" s="5" t="n">
        <v>134</v>
      </c>
      <c r="D974" s="5" t="n">
        <v>0</v>
      </c>
      <c r="E974" s="5" t="n">
        <v>60.95</v>
      </c>
      <c r="F974" s="6" t="n">
        <v>0.56</v>
      </c>
      <c r="G974" s="7" t="n">
        <v>0</v>
      </c>
    </row>
    <row r="975" customFormat="false" ht="22.5" hidden="false" customHeight="false" outlineLevel="0" collapsed="false">
      <c r="A975" s="4" t="s">
        <v>1991</v>
      </c>
      <c r="B975" s="5" t="s">
        <v>1992</v>
      </c>
      <c r="C975" s="8" t="n">
        <v>3148</v>
      </c>
      <c r="D975" s="5" t="n">
        <v>2.41</v>
      </c>
      <c r="E975" s="5" t="n">
        <v>66.64</v>
      </c>
      <c r="F975" s="6" t="n">
        <v>0.821</v>
      </c>
      <c r="G975" s="7" t="n">
        <v>0.001</v>
      </c>
    </row>
    <row r="976" customFormat="false" ht="22.5" hidden="false" customHeight="false" outlineLevel="0" collapsed="false">
      <c r="A976" s="4" t="s">
        <v>1993</v>
      </c>
      <c r="B976" s="5" t="s">
        <v>1994</v>
      </c>
      <c r="C976" s="8" t="n">
        <v>1388</v>
      </c>
      <c r="D976" s="5" t="n">
        <v>4.74</v>
      </c>
      <c r="E976" s="5" t="n">
        <v>67.77</v>
      </c>
      <c r="F976" s="6" t="n">
        <v>0.837</v>
      </c>
      <c r="G976" s="7" t="n">
        <v>0.001</v>
      </c>
    </row>
    <row r="977" customFormat="false" ht="22.5" hidden="false" customHeight="false" outlineLevel="0" collapsed="false">
      <c r="A977" s="4" t="s">
        <v>1995</v>
      </c>
      <c r="B977" s="5" t="s">
        <v>1996</v>
      </c>
      <c r="C977" s="5" t="n">
        <v>381</v>
      </c>
      <c r="D977" s="5" t="n">
        <v>7.67</v>
      </c>
      <c r="E977" s="5" t="n">
        <v>67.52</v>
      </c>
      <c r="F977" s="6" t="n">
        <v>0.79</v>
      </c>
      <c r="G977" s="7" t="n">
        <v>0.018</v>
      </c>
    </row>
    <row r="978" customFormat="false" ht="22.5" hidden="false" customHeight="false" outlineLevel="0" collapsed="false">
      <c r="A978" s="4" t="s">
        <v>1997</v>
      </c>
      <c r="B978" s="5" t="s">
        <v>1998</v>
      </c>
      <c r="C978" s="5" t="n">
        <v>57</v>
      </c>
      <c r="D978" s="5" t="n">
        <v>19.26</v>
      </c>
      <c r="E978" s="5" t="n">
        <v>69.98</v>
      </c>
      <c r="F978" s="6" t="n">
        <v>0.789</v>
      </c>
      <c r="G978" s="7" t="n">
        <v>0.123</v>
      </c>
    </row>
    <row r="979" customFormat="false" ht="15" hidden="false" customHeight="false" outlineLevel="0" collapsed="false">
      <c r="A979" s="4" t="s">
        <v>1999</v>
      </c>
      <c r="B979" s="5" t="s">
        <v>2000</v>
      </c>
      <c r="C979" s="8" t="n">
        <v>3143</v>
      </c>
      <c r="D979" s="5" t="n">
        <v>0.61</v>
      </c>
      <c r="E979" s="5" t="n">
        <v>55.55</v>
      </c>
      <c r="F979" s="6" t="n">
        <v>0.433</v>
      </c>
      <c r="G979" s="7" t="n">
        <v>0.011</v>
      </c>
    </row>
    <row r="980" customFormat="false" ht="15" hidden="false" customHeight="false" outlineLevel="0" collapsed="false">
      <c r="A980" s="4" t="s">
        <v>2001</v>
      </c>
      <c r="B980" s="5" t="s">
        <v>2002</v>
      </c>
      <c r="C980" s="8" t="n">
        <v>5358</v>
      </c>
      <c r="D980" s="5" t="n">
        <v>3.28</v>
      </c>
      <c r="E980" s="5" t="n">
        <v>60.63</v>
      </c>
      <c r="F980" s="6" t="n">
        <v>0.493</v>
      </c>
      <c r="G980" s="7" t="n">
        <v>0.007</v>
      </c>
    </row>
    <row r="981" customFormat="false" ht="15" hidden="false" customHeight="false" outlineLevel="0" collapsed="false">
      <c r="A981" s="4" t="s">
        <v>2003</v>
      </c>
      <c r="B981" s="5" t="s">
        <v>2004</v>
      </c>
      <c r="C981" s="8" t="n">
        <v>4703</v>
      </c>
      <c r="D981" s="5" t="n">
        <v>6.74</v>
      </c>
      <c r="E981" s="5" t="n">
        <v>66.73</v>
      </c>
      <c r="F981" s="6" t="n">
        <v>0.532</v>
      </c>
      <c r="G981" s="7" t="n">
        <v>0.01</v>
      </c>
    </row>
    <row r="982" customFormat="false" ht="15" hidden="false" customHeight="false" outlineLevel="0" collapsed="false">
      <c r="A982" s="4" t="s">
        <v>2005</v>
      </c>
      <c r="B982" s="5" t="s">
        <v>2006</v>
      </c>
      <c r="C982" s="8" t="n">
        <v>2613</v>
      </c>
      <c r="D982" s="5" t="n">
        <v>11.63</v>
      </c>
      <c r="E982" s="5" t="n">
        <v>72.06</v>
      </c>
      <c r="F982" s="6" t="n">
        <v>0.516</v>
      </c>
      <c r="G982" s="7" t="n">
        <v>0.037</v>
      </c>
    </row>
    <row r="983" customFormat="false" ht="15" hidden="false" customHeight="false" outlineLevel="0" collapsed="false">
      <c r="A983" s="4" t="s">
        <v>2007</v>
      </c>
      <c r="B983" s="5" t="s">
        <v>2008</v>
      </c>
      <c r="C983" s="8" t="n">
        <v>1964</v>
      </c>
      <c r="D983" s="5" t="n">
        <v>15.28</v>
      </c>
      <c r="E983" s="5" t="n">
        <v>71.73</v>
      </c>
      <c r="F983" s="6" t="n">
        <v>0.579</v>
      </c>
      <c r="G983" s="7" t="n">
        <v>0.09</v>
      </c>
    </row>
    <row r="984" customFormat="false" ht="15" hidden="false" customHeight="false" outlineLevel="0" collapsed="false">
      <c r="A984" s="4" t="s">
        <v>2009</v>
      </c>
      <c r="B984" s="5" t="s">
        <v>2010</v>
      </c>
      <c r="C984" s="8" t="n">
        <v>1926</v>
      </c>
      <c r="D984" s="5" t="n">
        <v>0</v>
      </c>
      <c r="E984" s="5" t="n">
        <v>51.31</v>
      </c>
      <c r="F984" s="6" t="n">
        <v>0.508</v>
      </c>
      <c r="G984" s="7" t="n">
        <v>0.01</v>
      </c>
    </row>
    <row r="985" customFormat="false" ht="15" hidden="false" customHeight="false" outlineLevel="0" collapsed="false">
      <c r="A985" s="4" t="s">
        <v>2011</v>
      </c>
      <c r="B985" s="5" t="s">
        <v>2012</v>
      </c>
      <c r="C985" s="8" t="n">
        <v>3158</v>
      </c>
      <c r="D985" s="5" t="n">
        <v>2.26</v>
      </c>
      <c r="E985" s="5" t="n">
        <v>47.15</v>
      </c>
      <c r="F985" s="6" t="n">
        <v>0.516</v>
      </c>
      <c r="G985" s="7" t="n">
        <v>0.032</v>
      </c>
    </row>
    <row r="986" customFormat="false" ht="15" hidden="false" customHeight="false" outlineLevel="0" collapsed="false">
      <c r="A986" s="4" t="s">
        <v>2013</v>
      </c>
      <c r="B986" s="5" t="s">
        <v>2014</v>
      </c>
      <c r="C986" s="8" t="n">
        <v>2561</v>
      </c>
      <c r="D986" s="5" t="n">
        <v>7.05</v>
      </c>
      <c r="E986" s="5" t="n">
        <v>53.19</v>
      </c>
      <c r="F986" s="6" t="n">
        <v>0.572</v>
      </c>
      <c r="G986" s="7" t="n">
        <v>0.029</v>
      </c>
    </row>
    <row r="987" customFormat="false" ht="15" hidden="false" customHeight="false" outlineLevel="0" collapsed="false">
      <c r="A987" s="4" t="s">
        <v>2015</v>
      </c>
      <c r="B987" s="5" t="s">
        <v>2016</v>
      </c>
      <c r="C987" s="8" t="n">
        <v>1453</v>
      </c>
      <c r="D987" s="5" t="n">
        <v>12.52</v>
      </c>
      <c r="E987" s="5" t="n">
        <v>60.8</v>
      </c>
      <c r="F987" s="6" t="n">
        <v>0.595</v>
      </c>
      <c r="G987" s="7" t="n">
        <v>0.103</v>
      </c>
    </row>
    <row r="988" customFormat="false" ht="15" hidden="false" customHeight="false" outlineLevel="0" collapsed="false">
      <c r="A988" s="4" t="s">
        <v>2017</v>
      </c>
      <c r="B988" s="5" t="s">
        <v>2018</v>
      </c>
      <c r="C988" s="5" t="n">
        <v>752</v>
      </c>
      <c r="D988" s="5" t="n">
        <v>19.31</v>
      </c>
      <c r="E988" s="5" t="n">
        <v>58.29</v>
      </c>
      <c r="F988" s="6" t="n">
        <v>0.605</v>
      </c>
      <c r="G988" s="7" t="n">
        <v>0.266</v>
      </c>
    </row>
    <row r="989" customFormat="false" ht="22.5" hidden="false" customHeight="false" outlineLevel="0" collapsed="false">
      <c r="A989" s="4" t="s">
        <v>2019</v>
      </c>
      <c r="B989" s="5" t="s">
        <v>2020</v>
      </c>
      <c r="C989" s="8" t="n">
        <v>4142</v>
      </c>
      <c r="D989" s="5" t="n">
        <v>0.48</v>
      </c>
      <c r="E989" s="5" t="n">
        <v>65.54</v>
      </c>
      <c r="F989" s="6" t="n">
        <v>0.635</v>
      </c>
      <c r="G989" s="7" t="n">
        <v>0.023</v>
      </c>
    </row>
    <row r="990" customFormat="false" ht="22.5" hidden="false" customHeight="false" outlineLevel="0" collapsed="false">
      <c r="A990" s="4" t="s">
        <v>2021</v>
      </c>
      <c r="B990" s="5" t="s">
        <v>2022</v>
      </c>
      <c r="C990" s="8" t="n">
        <v>3232</v>
      </c>
      <c r="D990" s="5" t="n">
        <v>2.46</v>
      </c>
      <c r="E990" s="5" t="n">
        <v>65.85</v>
      </c>
      <c r="F990" s="6" t="n">
        <v>0.668</v>
      </c>
      <c r="G990" s="7" t="n">
        <v>0.017</v>
      </c>
    </row>
    <row r="991" customFormat="false" ht="22.5" hidden="false" customHeight="false" outlineLevel="0" collapsed="false">
      <c r="A991" s="4" t="s">
        <v>2023</v>
      </c>
      <c r="B991" s="5" t="s">
        <v>2024</v>
      </c>
      <c r="C991" s="8" t="n">
        <v>1872</v>
      </c>
      <c r="D991" s="5" t="n">
        <v>6.87</v>
      </c>
      <c r="E991" s="5" t="n">
        <v>67.33</v>
      </c>
      <c r="F991" s="6" t="n">
        <v>0.638</v>
      </c>
      <c r="G991" s="7" t="n">
        <v>0.06</v>
      </c>
    </row>
    <row r="992" customFormat="false" ht="22.5" hidden="false" customHeight="false" outlineLevel="0" collapsed="false">
      <c r="A992" s="4" t="s">
        <v>2025</v>
      </c>
      <c r="B992" s="5" t="s">
        <v>2026</v>
      </c>
      <c r="C992" s="8" t="n">
        <v>2838</v>
      </c>
      <c r="D992" s="5" t="n">
        <v>13.53</v>
      </c>
      <c r="E992" s="5" t="n">
        <v>70.15</v>
      </c>
      <c r="F992" s="6" t="n">
        <v>0.592</v>
      </c>
      <c r="G992" s="7" t="n">
        <v>0.213</v>
      </c>
    </row>
    <row r="993" customFormat="false" ht="22.5" hidden="false" customHeight="false" outlineLevel="0" collapsed="false">
      <c r="A993" s="4" t="s">
        <v>2027</v>
      </c>
      <c r="B993" s="5" t="s">
        <v>2028</v>
      </c>
      <c r="C993" s="5" t="n">
        <v>851</v>
      </c>
      <c r="D993" s="5" t="n">
        <v>21.46</v>
      </c>
      <c r="E993" s="5" t="n">
        <v>69.84</v>
      </c>
      <c r="F993" s="6" t="n">
        <v>0.626</v>
      </c>
      <c r="G993" s="7" t="n">
        <v>0.424</v>
      </c>
    </row>
    <row r="994" customFormat="false" ht="15" hidden="false" customHeight="false" outlineLevel="0" collapsed="false">
      <c r="A994" s="4" t="s">
        <v>2029</v>
      </c>
      <c r="B994" s="5" t="s">
        <v>2030</v>
      </c>
      <c r="C994" s="8" t="n">
        <v>1112</v>
      </c>
      <c r="D994" s="5" t="n">
        <v>0.4</v>
      </c>
      <c r="E994" s="5" t="n">
        <v>58.45</v>
      </c>
      <c r="F994" s="6" t="n">
        <v>0.818</v>
      </c>
      <c r="G994" s="7" t="n">
        <v>0.025</v>
      </c>
    </row>
    <row r="995" customFormat="false" ht="15" hidden="false" customHeight="false" outlineLevel="0" collapsed="false">
      <c r="A995" s="4" t="s">
        <v>2031</v>
      </c>
      <c r="B995" s="5" t="s">
        <v>2032</v>
      </c>
      <c r="C995" s="5" t="n">
        <v>625</v>
      </c>
      <c r="D995" s="5" t="n">
        <v>3.03</v>
      </c>
      <c r="E995" s="5" t="n">
        <v>57.27</v>
      </c>
      <c r="F995" s="6" t="n">
        <v>0.811</v>
      </c>
      <c r="G995" s="7" t="n">
        <v>0.048</v>
      </c>
    </row>
    <row r="996" customFormat="false" ht="15" hidden="false" customHeight="false" outlineLevel="0" collapsed="false">
      <c r="A996" s="4" t="s">
        <v>2033</v>
      </c>
      <c r="B996" s="5" t="s">
        <v>2034</v>
      </c>
      <c r="C996" s="8" t="n">
        <v>1367</v>
      </c>
      <c r="D996" s="5" t="n">
        <v>8.37</v>
      </c>
      <c r="E996" s="5" t="n">
        <v>57.89</v>
      </c>
      <c r="F996" s="6" t="n">
        <v>0.796</v>
      </c>
      <c r="G996" s="7" t="n">
        <v>0.028</v>
      </c>
    </row>
    <row r="997" customFormat="false" ht="15" hidden="false" customHeight="false" outlineLevel="0" collapsed="false">
      <c r="A997" s="4" t="s">
        <v>2035</v>
      </c>
      <c r="B997" s="5" t="s">
        <v>2036</v>
      </c>
      <c r="C997" s="8" t="n">
        <v>1680</v>
      </c>
      <c r="D997" s="5" t="n">
        <v>14.92</v>
      </c>
      <c r="E997" s="5" t="n">
        <v>58.9</v>
      </c>
      <c r="F997" s="6" t="n">
        <v>0.752</v>
      </c>
      <c r="G997" s="7" t="n">
        <v>0.09</v>
      </c>
    </row>
    <row r="998" customFormat="false" ht="15" hidden="false" customHeight="false" outlineLevel="0" collapsed="false">
      <c r="A998" s="4" t="s">
        <v>2037</v>
      </c>
      <c r="B998" s="5" t="s">
        <v>2038</v>
      </c>
      <c r="C998" s="5" t="n">
        <v>685</v>
      </c>
      <c r="D998" s="5" t="n">
        <v>22.93</v>
      </c>
      <c r="E998" s="5" t="n">
        <v>56.86</v>
      </c>
      <c r="F998" s="6" t="n">
        <v>0.784</v>
      </c>
      <c r="G998" s="7" t="n">
        <v>0.372</v>
      </c>
    </row>
    <row r="999" customFormat="false" ht="15" hidden="false" customHeight="false" outlineLevel="0" collapsed="false">
      <c r="A999" s="4" t="s">
        <v>2039</v>
      </c>
      <c r="B999" s="5" t="s">
        <v>2040</v>
      </c>
      <c r="C999" s="8" t="n">
        <v>1511</v>
      </c>
      <c r="D999" s="5" t="n">
        <v>0</v>
      </c>
      <c r="E999" s="5" t="n">
        <v>56.87</v>
      </c>
      <c r="F999" s="6" t="n">
        <v>0.57</v>
      </c>
      <c r="G999" s="7" t="n">
        <v>0</v>
      </c>
    </row>
    <row r="1000" customFormat="false" ht="15" hidden="false" customHeight="false" outlineLevel="0" collapsed="false">
      <c r="A1000" s="4" t="s">
        <v>2041</v>
      </c>
      <c r="B1000" s="5" t="s">
        <v>2042</v>
      </c>
      <c r="C1000" s="8" t="n">
        <v>1093</v>
      </c>
      <c r="D1000" s="5" t="n">
        <v>1.71</v>
      </c>
      <c r="E1000" s="5" t="n">
        <v>55.33</v>
      </c>
      <c r="F1000" s="6" t="n">
        <v>0.618</v>
      </c>
      <c r="G1000" s="7" t="n">
        <v>0.01</v>
      </c>
    </row>
    <row r="1001" customFormat="false" ht="15" hidden="false" customHeight="false" outlineLevel="0" collapsed="false">
      <c r="A1001" s="4" t="s">
        <v>2043</v>
      </c>
      <c r="B1001" s="5" t="s">
        <v>2044</v>
      </c>
      <c r="C1001" s="5" t="n">
        <v>640</v>
      </c>
      <c r="D1001" s="5" t="n">
        <v>7.79</v>
      </c>
      <c r="E1001" s="5" t="n">
        <v>59.04</v>
      </c>
      <c r="F1001" s="6" t="n">
        <v>0.558</v>
      </c>
      <c r="G1001" s="7" t="n">
        <v>0.011</v>
      </c>
    </row>
    <row r="1002" customFormat="false" ht="15" hidden="false" customHeight="false" outlineLevel="0" collapsed="false">
      <c r="A1002" s="4" t="s">
        <v>2045</v>
      </c>
      <c r="B1002" s="5" t="s">
        <v>2046</v>
      </c>
      <c r="C1002" s="5" t="n">
        <v>462</v>
      </c>
      <c r="D1002" s="5" t="n">
        <v>14.26</v>
      </c>
      <c r="E1002" s="5" t="n">
        <v>65.71</v>
      </c>
      <c r="F1002" s="6" t="n">
        <v>0.589</v>
      </c>
      <c r="G1002" s="7" t="n">
        <v>0.082</v>
      </c>
    </row>
    <row r="1003" customFormat="false" ht="15" hidden="false" customHeight="false" outlineLevel="0" collapsed="false">
      <c r="A1003" s="4" t="s">
        <v>2047</v>
      </c>
      <c r="B1003" s="5" t="s">
        <v>2048</v>
      </c>
      <c r="C1003" s="5" t="n">
        <v>171</v>
      </c>
      <c r="D1003" s="5" t="n">
        <v>23.39</v>
      </c>
      <c r="E1003" s="5" t="n">
        <v>62.08</v>
      </c>
      <c r="F1003" s="6" t="n">
        <v>0.626</v>
      </c>
      <c r="G1003" s="7" t="n">
        <v>0.292</v>
      </c>
    </row>
    <row r="1004" customFormat="false" ht="15" hidden="false" customHeight="false" outlineLevel="0" collapsed="false">
      <c r="A1004" s="4" t="s">
        <v>2049</v>
      </c>
      <c r="B1004" s="5" t="s">
        <v>2050</v>
      </c>
      <c r="C1004" s="5" t="n">
        <v>510</v>
      </c>
      <c r="D1004" s="5" t="n">
        <v>0</v>
      </c>
      <c r="E1004" s="5" t="n">
        <v>44.67</v>
      </c>
      <c r="F1004" s="6" t="n">
        <v>0.712</v>
      </c>
      <c r="G1004" s="7" t="n">
        <v>0</v>
      </c>
    </row>
    <row r="1005" customFormat="false" ht="15" hidden="false" customHeight="false" outlineLevel="0" collapsed="false">
      <c r="A1005" s="4" t="s">
        <v>2051</v>
      </c>
      <c r="B1005" s="5" t="s">
        <v>2052</v>
      </c>
      <c r="C1005" s="5" t="n">
        <v>215</v>
      </c>
      <c r="D1005" s="5" t="n">
        <v>2.04</v>
      </c>
      <c r="E1005" s="5" t="n">
        <v>44.54</v>
      </c>
      <c r="F1005" s="6" t="n">
        <v>0.651</v>
      </c>
      <c r="G1005" s="7" t="n">
        <v>0.009</v>
      </c>
    </row>
    <row r="1006" customFormat="false" ht="15" hidden="false" customHeight="false" outlineLevel="0" collapsed="false">
      <c r="A1006" s="4" t="s">
        <v>2053</v>
      </c>
      <c r="B1006" s="5" t="s">
        <v>2054</v>
      </c>
      <c r="C1006" s="5" t="n">
        <v>84</v>
      </c>
      <c r="D1006" s="5" t="n">
        <v>8.65</v>
      </c>
      <c r="E1006" s="5" t="n">
        <v>45.68</v>
      </c>
      <c r="F1006" s="6" t="n">
        <v>0.738</v>
      </c>
      <c r="G1006" s="7" t="n">
        <v>0</v>
      </c>
    </row>
    <row r="1007" customFormat="false" ht="15" hidden="false" customHeight="false" outlineLevel="0" collapsed="false">
      <c r="A1007" s="4" t="s">
        <v>2055</v>
      </c>
      <c r="B1007" s="5" t="s">
        <v>2056</v>
      </c>
      <c r="C1007" s="5" t="n">
        <v>39</v>
      </c>
      <c r="D1007" s="5" t="n">
        <v>14</v>
      </c>
      <c r="E1007" s="5" t="n">
        <v>58.18</v>
      </c>
      <c r="F1007" s="6" t="n">
        <v>0.641</v>
      </c>
      <c r="G1007" s="7" t="n">
        <v>0</v>
      </c>
    </row>
    <row r="1008" customFormat="false" ht="15" hidden="false" customHeight="false" outlineLevel="0" collapsed="false">
      <c r="A1008" s="4" t="s">
        <v>2059</v>
      </c>
      <c r="B1008" s="5" t="s">
        <v>2060</v>
      </c>
      <c r="C1008" s="8" t="n">
        <v>2091</v>
      </c>
      <c r="D1008" s="5" t="n">
        <v>1.15</v>
      </c>
      <c r="E1008" s="5" t="n">
        <v>50.14</v>
      </c>
      <c r="F1008" s="6" t="n">
        <v>0.632</v>
      </c>
      <c r="G1008" s="7" t="n">
        <v>0.029</v>
      </c>
    </row>
    <row r="1009" customFormat="false" ht="15" hidden="false" customHeight="false" outlineLevel="0" collapsed="false">
      <c r="A1009" s="4" t="s">
        <v>2061</v>
      </c>
      <c r="B1009" s="5" t="s">
        <v>2062</v>
      </c>
      <c r="C1009" s="8" t="n">
        <v>1577</v>
      </c>
      <c r="D1009" s="5" t="n">
        <v>5.03</v>
      </c>
      <c r="E1009" s="5" t="n">
        <v>45.56</v>
      </c>
      <c r="F1009" s="6" t="n">
        <v>0.613</v>
      </c>
      <c r="G1009" s="7" t="n">
        <v>0</v>
      </c>
    </row>
    <row r="1010" customFormat="false" ht="15" hidden="false" customHeight="false" outlineLevel="0" collapsed="false">
      <c r="A1010" s="4" t="s">
        <v>2063</v>
      </c>
      <c r="B1010" s="5" t="s">
        <v>2064</v>
      </c>
      <c r="C1010" s="8" t="n">
        <v>2921</v>
      </c>
      <c r="D1010" s="5" t="n">
        <v>6.86</v>
      </c>
      <c r="E1010" s="5" t="n">
        <v>52.85</v>
      </c>
      <c r="F1010" s="6" t="n">
        <v>0.605</v>
      </c>
      <c r="G1010" s="7" t="n">
        <v>0.006</v>
      </c>
    </row>
    <row r="1011" customFormat="false" ht="15" hidden="false" customHeight="false" outlineLevel="0" collapsed="false">
      <c r="A1011" s="4" t="s">
        <v>2065</v>
      </c>
      <c r="B1011" s="5" t="s">
        <v>2066</v>
      </c>
      <c r="C1011" s="8" t="n">
        <v>1781</v>
      </c>
      <c r="D1011" s="5" t="n">
        <v>11.73</v>
      </c>
      <c r="E1011" s="5" t="n">
        <v>58.52</v>
      </c>
      <c r="F1011" s="6" t="n">
        <v>0.618</v>
      </c>
      <c r="G1011" s="7" t="n">
        <v>0.016</v>
      </c>
    </row>
    <row r="1012" customFormat="false" ht="15" hidden="false" customHeight="false" outlineLevel="0" collapsed="false">
      <c r="A1012" s="4" t="s">
        <v>2067</v>
      </c>
      <c r="B1012" s="5" t="s">
        <v>2068</v>
      </c>
      <c r="C1012" s="5" t="n">
        <v>740</v>
      </c>
      <c r="D1012" s="5" t="n">
        <v>23.33</v>
      </c>
      <c r="E1012" s="5" t="n">
        <v>60.79</v>
      </c>
      <c r="F1012" s="6" t="n">
        <v>0.681</v>
      </c>
      <c r="G1012" s="7" t="n">
        <v>0.092</v>
      </c>
    </row>
    <row r="1013" customFormat="false" ht="15" hidden="false" customHeight="false" outlineLevel="0" collapsed="false">
      <c r="A1013" s="4" t="s">
        <v>2069</v>
      </c>
      <c r="B1013" s="5" t="s">
        <v>2070</v>
      </c>
      <c r="C1013" s="5" t="n">
        <v>763</v>
      </c>
      <c r="D1013" s="5" t="n">
        <v>0.62</v>
      </c>
      <c r="E1013" s="5" t="n">
        <v>55.98</v>
      </c>
      <c r="F1013" s="6" t="n">
        <v>0.592</v>
      </c>
      <c r="G1013" s="7" t="n">
        <v>0</v>
      </c>
    </row>
    <row r="1014" customFormat="false" ht="15" hidden="false" customHeight="false" outlineLevel="0" collapsed="false">
      <c r="A1014" s="4" t="s">
        <v>2071</v>
      </c>
      <c r="B1014" s="5" t="s">
        <v>2072</v>
      </c>
      <c r="C1014" s="5" t="n">
        <v>859</v>
      </c>
      <c r="D1014" s="5" t="n">
        <v>2.45</v>
      </c>
      <c r="E1014" s="5" t="n">
        <v>56.98</v>
      </c>
      <c r="F1014" s="6" t="n">
        <v>0.665</v>
      </c>
      <c r="G1014" s="7" t="n">
        <v>0</v>
      </c>
    </row>
    <row r="1015" customFormat="false" ht="15" hidden="false" customHeight="false" outlineLevel="0" collapsed="false">
      <c r="A1015" s="4" t="s">
        <v>2073</v>
      </c>
      <c r="B1015" s="5" t="s">
        <v>2074</v>
      </c>
      <c r="C1015" s="5" t="n">
        <v>466</v>
      </c>
      <c r="D1015" s="5" t="n">
        <v>6.36</v>
      </c>
      <c r="E1015" s="5" t="n">
        <v>52.13</v>
      </c>
      <c r="F1015" s="6" t="n">
        <v>0.742</v>
      </c>
      <c r="G1015" s="7" t="n">
        <v>0</v>
      </c>
    </row>
    <row r="1016" customFormat="false" ht="15" hidden="false" customHeight="false" outlineLevel="0" collapsed="false">
      <c r="A1016" s="4" t="s">
        <v>2075</v>
      </c>
      <c r="B1016" s="5" t="s">
        <v>2076</v>
      </c>
      <c r="C1016" s="5" t="n">
        <v>308</v>
      </c>
      <c r="D1016" s="5" t="n">
        <v>12.72</v>
      </c>
      <c r="E1016" s="5" t="n">
        <v>56.29</v>
      </c>
      <c r="F1016" s="6" t="n">
        <v>0.695</v>
      </c>
      <c r="G1016" s="7" t="n">
        <v>0.003</v>
      </c>
    </row>
    <row r="1017" customFormat="false" ht="15" hidden="false" customHeight="false" outlineLevel="0" collapsed="false">
      <c r="A1017" s="4" t="s">
        <v>2077</v>
      </c>
      <c r="B1017" s="5" t="s">
        <v>2078</v>
      </c>
      <c r="C1017" s="5" t="n">
        <v>104</v>
      </c>
      <c r="D1017" s="5" t="n">
        <v>22.7</v>
      </c>
      <c r="E1017" s="5" t="n">
        <v>58.08</v>
      </c>
      <c r="F1017" s="6" t="n">
        <v>0.683</v>
      </c>
      <c r="G1017" s="7" t="n">
        <v>0.038</v>
      </c>
    </row>
    <row r="1018" customFormat="false" ht="15" hidden="false" customHeight="false" outlineLevel="0" collapsed="false">
      <c r="A1018" s="4" t="s">
        <v>2079</v>
      </c>
      <c r="B1018" s="5" t="s">
        <v>2080</v>
      </c>
      <c r="C1018" s="8" t="n">
        <v>3416</v>
      </c>
      <c r="D1018" s="5" t="n">
        <v>0.3</v>
      </c>
      <c r="E1018" s="5" t="n">
        <v>47.49</v>
      </c>
      <c r="F1018" s="6" t="n">
        <v>0.658</v>
      </c>
      <c r="G1018" s="7" t="n">
        <v>0</v>
      </c>
    </row>
    <row r="1019" customFormat="false" ht="15" hidden="false" customHeight="false" outlineLevel="0" collapsed="false">
      <c r="A1019" s="4" t="s">
        <v>2081</v>
      </c>
      <c r="B1019" s="5" t="s">
        <v>2082</v>
      </c>
      <c r="C1019" s="5" t="n">
        <v>165</v>
      </c>
      <c r="D1019" s="5" t="n">
        <v>8.37</v>
      </c>
      <c r="E1019" s="5" t="n">
        <v>46.68</v>
      </c>
      <c r="F1019" s="6" t="n">
        <v>0.667</v>
      </c>
      <c r="G1019" s="7" t="n">
        <v>0</v>
      </c>
    </row>
    <row r="1020" customFormat="false" ht="15" hidden="false" customHeight="false" outlineLevel="0" collapsed="false">
      <c r="A1020" s="4" t="s">
        <v>2083</v>
      </c>
      <c r="B1020" s="5" t="s">
        <v>2084</v>
      </c>
      <c r="C1020" s="5" t="n">
        <v>66</v>
      </c>
      <c r="D1020" s="5" t="n">
        <v>12.55</v>
      </c>
      <c r="E1020" s="5" t="n">
        <v>48.63</v>
      </c>
      <c r="F1020" s="6" t="n">
        <v>0.652</v>
      </c>
      <c r="G1020" s="7" t="n">
        <v>0</v>
      </c>
    </row>
    <row r="1021" customFormat="false" ht="15" hidden="false" customHeight="false" outlineLevel="0" collapsed="false">
      <c r="A1021" s="4" t="s">
        <v>2085</v>
      </c>
      <c r="B1021" s="5" t="s">
        <v>2086</v>
      </c>
      <c r="C1021" s="5" t="n">
        <v>17</v>
      </c>
      <c r="D1021" s="5" t="n">
        <v>17.06</v>
      </c>
      <c r="E1021" s="5" t="n">
        <v>45.82</v>
      </c>
      <c r="F1021" s="6" t="n">
        <v>0.471</v>
      </c>
      <c r="G1021" s="7" t="n">
        <v>0.059</v>
      </c>
    </row>
    <row r="1022" customFormat="false" ht="22.5" hidden="false" customHeight="false" outlineLevel="0" collapsed="false">
      <c r="A1022" s="4" t="s">
        <v>2087</v>
      </c>
      <c r="B1022" s="5" t="s">
        <v>2088</v>
      </c>
      <c r="C1022" s="8" t="n">
        <v>6504</v>
      </c>
      <c r="D1022" s="5" t="n">
        <v>0.35</v>
      </c>
      <c r="E1022" s="5" t="n">
        <v>49.15</v>
      </c>
      <c r="F1022" s="6" t="n">
        <v>0.644</v>
      </c>
      <c r="G1022" s="7" t="n">
        <v>0</v>
      </c>
    </row>
    <row r="1023" customFormat="false" ht="22.5" hidden="false" customHeight="false" outlineLevel="0" collapsed="false">
      <c r="A1023" s="4" t="s">
        <v>2089</v>
      </c>
      <c r="B1023" s="5" t="s">
        <v>2090</v>
      </c>
      <c r="C1023" s="8" t="n">
        <v>13767</v>
      </c>
      <c r="D1023" s="5" t="n">
        <v>0</v>
      </c>
      <c r="E1023" s="5" t="n">
        <v>63.74</v>
      </c>
      <c r="F1023" s="6" t="n">
        <v>0.714</v>
      </c>
      <c r="G1023" s="7" t="n">
        <v>0.001</v>
      </c>
    </row>
    <row r="1024" customFormat="false" ht="15" hidden="false" customHeight="false" outlineLevel="0" collapsed="false">
      <c r="A1024" s="4" t="s">
        <v>2091</v>
      </c>
      <c r="B1024" s="5" t="s">
        <v>2092</v>
      </c>
      <c r="C1024" s="8" t="n">
        <v>2747</v>
      </c>
      <c r="D1024" s="5" t="n">
        <v>4.14</v>
      </c>
      <c r="E1024" s="5" t="n">
        <v>58.84</v>
      </c>
      <c r="F1024" s="6" t="n">
        <v>0.616</v>
      </c>
      <c r="G1024" s="7" t="n">
        <v>0.024</v>
      </c>
    </row>
    <row r="1025" customFormat="false" ht="33.75" hidden="false" customHeight="false" outlineLevel="0" collapsed="false">
      <c r="A1025" s="4" t="s">
        <v>2093</v>
      </c>
      <c r="B1025" s="5" t="s">
        <v>2094</v>
      </c>
      <c r="C1025" s="5" t="n">
        <v>171</v>
      </c>
      <c r="D1025" s="5" t="n">
        <v>0.58</v>
      </c>
      <c r="E1025" s="5" t="n">
        <v>48.39</v>
      </c>
      <c r="F1025" s="6" t="n">
        <v>0.632</v>
      </c>
      <c r="G1025" s="7" t="n">
        <v>0.018</v>
      </c>
    </row>
    <row r="1026" customFormat="false" ht="22.5" hidden="false" customHeight="false" outlineLevel="0" collapsed="false">
      <c r="A1026" s="4" t="s">
        <v>2095</v>
      </c>
      <c r="B1026" s="5" t="s">
        <v>2096</v>
      </c>
      <c r="C1026" s="5" t="n">
        <v>335</v>
      </c>
      <c r="D1026" s="5" t="n">
        <v>4.43</v>
      </c>
      <c r="E1026" s="5" t="n">
        <v>36.76</v>
      </c>
      <c r="F1026" s="6" t="n">
        <v>0.606</v>
      </c>
      <c r="G1026" s="7" t="n">
        <v>0.015</v>
      </c>
    </row>
    <row r="1027" customFormat="false" ht="22.5" hidden="false" customHeight="false" outlineLevel="0" collapsed="false">
      <c r="A1027" s="4" t="s">
        <v>2097</v>
      </c>
      <c r="B1027" s="5" t="s">
        <v>2098</v>
      </c>
      <c r="C1027" s="5" t="n">
        <v>404</v>
      </c>
      <c r="D1027" s="5" t="n">
        <v>7.88</v>
      </c>
      <c r="E1027" s="5" t="n">
        <v>49.86</v>
      </c>
      <c r="F1027" s="6" t="n">
        <v>0.621</v>
      </c>
      <c r="G1027" s="7" t="n">
        <v>0.002</v>
      </c>
    </row>
    <row r="1028" customFormat="false" ht="22.5" hidden="false" customHeight="false" outlineLevel="0" collapsed="false">
      <c r="A1028" s="4" t="s">
        <v>2099</v>
      </c>
      <c r="B1028" s="5" t="s">
        <v>2100</v>
      </c>
      <c r="C1028" s="5" t="n">
        <v>331</v>
      </c>
      <c r="D1028" s="5" t="n">
        <v>12.85</v>
      </c>
      <c r="E1028" s="5" t="n">
        <v>58.83</v>
      </c>
      <c r="F1028" s="6" t="n">
        <v>0.622</v>
      </c>
      <c r="G1028" s="7" t="n">
        <v>0.018</v>
      </c>
    </row>
    <row r="1029" customFormat="false" ht="22.5" hidden="false" customHeight="false" outlineLevel="0" collapsed="false">
      <c r="A1029" s="4" t="s">
        <v>2101</v>
      </c>
      <c r="B1029" s="5" t="s">
        <v>2102</v>
      </c>
      <c r="C1029" s="5" t="n">
        <v>463</v>
      </c>
      <c r="D1029" s="5" t="n">
        <v>18.89</v>
      </c>
      <c r="E1029" s="5" t="n">
        <v>66.29</v>
      </c>
      <c r="F1029" s="6" t="n">
        <v>0.613</v>
      </c>
      <c r="G1029" s="7" t="n">
        <v>0.05</v>
      </c>
    </row>
    <row r="1030" customFormat="false" ht="15" hidden="false" customHeight="false" outlineLevel="0" collapsed="false">
      <c r="A1030" s="4" t="s">
        <v>2103</v>
      </c>
      <c r="B1030" s="5" t="s">
        <v>2104</v>
      </c>
      <c r="C1030" s="5" t="n">
        <v>172</v>
      </c>
      <c r="D1030" s="5" t="n">
        <v>1.96</v>
      </c>
      <c r="E1030" s="5" t="n">
        <v>0.05</v>
      </c>
      <c r="F1030" s="6" t="n">
        <v>0.709</v>
      </c>
      <c r="G1030" s="7" t="n">
        <v>0</v>
      </c>
    </row>
    <row r="1031" customFormat="false" ht="15" hidden="false" customHeight="false" outlineLevel="0" collapsed="false">
      <c r="A1031" s="4" t="s">
        <v>2105</v>
      </c>
      <c r="B1031" s="5" t="s">
        <v>2106</v>
      </c>
      <c r="C1031" s="5" t="n">
        <v>11</v>
      </c>
      <c r="D1031" s="5" t="n">
        <v>7.09</v>
      </c>
      <c r="E1031" s="5" t="n">
        <v>0.06</v>
      </c>
      <c r="F1031" s="6" t="n">
        <v>0.727</v>
      </c>
      <c r="G1031" s="7" t="n">
        <v>0</v>
      </c>
    </row>
    <row r="1032" customFormat="false" ht="22.5" hidden="false" customHeight="false" outlineLevel="0" collapsed="false">
      <c r="A1032" s="4" t="s">
        <v>2107</v>
      </c>
      <c r="B1032" s="5" t="s">
        <v>2108</v>
      </c>
      <c r="C1032" s="5" t="n">
        <v>100</v>
      </c>
      <c r="D1032" s="5" t="n">
        <v>7.95</v>
      </c>
      <c r="E1032" s="5" t="n">
        <v>64.32</v>
      </c>
      <c r="F1032" s="6" t="n">
        <v>0.37</v>
      </c>
      <c r="G1032" s="7" t="n">
        <v>0</v>
      </c>
    </row>
    <row r="1033" customFormat="false" ht="22.5" hidden="false" customHeight="false" outlineLevel="0" collapsed="false">
      <c r="A1033" s="4" t="s">
        <v>2109</v>
      </c>
      <c r="B1033" s="5" t="s">
        <v>2110</v>
      </c>
      <c r="C1033" s="5" t="n">
        <v>94</v>
      </c>
      <c r="D1033" s="5" t="n">
        <v>11.53</v>
      </c>
      <c r="E1033" s="5" t="n">
        <v>66.96</v>
      </c>
      <c r="F1033" s="6" t="n">
        <v>0.351</v>
      </c>
      <c r="G1033" s="7" t="n">
        <v>0</v>
      </c>
    </row>
    <row r="1034" customFormat="false" ht="22.5" hidden="false" customHeight="false" outlineLevel="0" collapsed="false">
      <c r="A1034" s="4" t="s">
        <v>2111</v>
      </c>
      <c r="B1034" s="5" t="s">
        <v>2112</v>
      </c>
      <c r="C1034" s="5" t="n">
        <v>60</v>
      </c>
      <c r="D1034" s="5" t="n">
        <v>20.87</v>
      </c>
      <c r="E1034" s="5" t="n">
        <v>75.2</v>
      </c>
      <c r="F1034" s="6" t="n">
        <v>0.35</v>
      </c>
      <c r="G1034" s="7" t="n">
        <v>0.05</v>
      </c>
    </row>
    <row r="1035" customFormat="false" ht="22.5" hidden="false" customHeight="false" outlineLevel="0" collapsed="false">
      <c r="A1035" s="4" t="s">
        <v>2113</v>
      </c>
      <c r="B1035" s="5" t="s">
        <v>2114</v>
      </c>
      <c r="C1035" s="5" t="n">
        <v>31</v>
      </c>
      <c r="D1035" s="5" t="n">
        <v>44.35</v>
      </c>
      <c r="E1035" s="5" t="n">
        <v>72.35</v>
      </c>
      <c r="F1035" s="6" t="n">
        <v>0.613</v>
      </c>
      <c r="G1035" s="7" t="n">
        <v>0.097</v>
      </c>
    </row>
    <row r="1036" customFormat="false" ht="22.5" hidden="false" customHeight="false" outlineLevel="0" collapsed="false">
      <c r="A1036" s="4" t="s">
        <v>2115</v>
      </c>
      <c r="B1036" s="5" t="s">
        <v>2116</v>
      </c>
      <c r="C1036" s="8" t="n">
        <v>1337</v>
      </c>
      <c r="D1036" s="5" t="n">
        <v>4.09</v>
      </c>
      <c r="E1036" s="5" t="n">
        <v>10.59</v>
      </c>
      <c r="F1036" s="6" t="n">
        <v>0.562</v>
      </c>
      <c r="G1036" s="7" t="n">
        <v>0</v>
      </c>
    </row>
    <row r="1037" customFormat="false" ht="22.5" hidden="false" customHeight="false" outlineLevel="0" collapsed="false">
      <c r="A1037" s="4" t="s">
        <v>2117</v>
      </c>
      <c r="B1037" s="5" t="s">
        <v>2118</v>
      </c>
      <c r="C1037" s="5" t="n">
        <v>480</v>
      </c>
      <c r="D1037" s="5" t="n">
        <v>7.46</v>
      </c>
      <c r="E1037" s="5" t="n">
        <v>10.12</v>
      </c>
      <c r="F1037" s="6" t="n">
        <v>0.585</v>
      </c>
      <c r="G1037" s="7" t="n">
        <v>0</v>
      </c>
    </row>
    <row r="1038" customFormat="false" ht="22.5" hidden="false" customHeight="false" outlineLevel="0" collapsed="false">
      <c r="A1038" s="4" t="s">
        <v>2119</v>
      </c>
      <c r="B1038" s="5" t="s">
        <v>2120</v>
      </c>
      <c r="C1038" s="5" t="n">
        <v>168</v>
      </c>
      <c r="D1038" s="5" t="n">
        <v>11.38</v>
      </c>
      <c r="E1038" s="5" t="n">
        <v>10.51</v>
      </c>
      <c r="F1038" s="6" t="n">
        <v>0.631</v>
      </c>
      <c r="G1038" s="7" t="n">
        <v>0.012</v>
      </c>
    </row>
    <row r="1039" customFormat="false" ht="22.5" hidden="false" customHeight="false" outlineLevel="0" collapsed="false">
      <c r="A1039" s="4" t="s">
        <v>2121</v>
      </c>
      <c r="B1039" s="5" t="s">
        <v>2122</v>
      </c>
      <c r="C1039" s="5" t="n">
        <v>47</v>
      </c>
      <c r="D1039" s="5" t="n">
        <v>23.21</v>
      </c>
      <c r="E1039" s="5" t="n">
        <v>11.13</v>
      </c>
      <c r="F1039" s="6" t="n">
        <v>0.723</v>
      </c>
      <c r="G1039" s="7" t="n">
        <v>0.021</v>
      </c>
    </row>
    <row r="1040" customFormat="false" ht="22.5" hidden="false" customHeight="false" outlineLevel="0" collapsed="false">
      <c r="A1040" s="4" t="s">
        <v>2123</v>
      </c>
      <c r="B1040" s="5" t="s">
        <v>2124</v>
      </c>
      <c r="C1040" s="5" t="n">
        <v>97</v>
      </c>
      <c r="D1040" s="5" t="n">
        <v>6.35</v>
      </c>
      <c r="E1040" s="5" t="n">
        <v>42.95</v>
      </c>
      <c r="F1040" s="6" t="n">
        <v>0.691</v>
      </c>
      <c r="G1040" s="7" t="n">
        <v>0.01</v>
      </c>
    </row>
    <row r="1041" customFormat="false" ht="22.5" hidden="false" customHeight="false" outlineLevel="0" collapsed="false">
      <c r="A1041" s="4" t="s">
        <v>2125</v>
      </c>
      <c r="B1041" s="5" t="s">
        <v>2126</v>
      </c>
      <c r="C1041" s="5" t="n">
        <v>128</v>
      </c>
      <c r="D1041" s="5" t="n">
        <v>10.42</v>
      </c>
      <c r="E1041" s="5" t="n">
        <v>55.67</v>
      </c>
      <c r="F1041" s="6" t="n">
        <v>0.641</v>
      </c>
      <c r="G1041" s="7" t="n">
        <v>0.008</v>
      </c>
    </row>
    <row r="1042" customFormat="false" ht="22.5" hidden="false" customHeight="false" outlineLevel="0" collapsed="false">
      <c r="A1042" s="4" t="s">
        <v>2127</v>
      </c>
      <c r="B1042" s="5" t="s">
        <v>2128</v>
      </c>
      <c r="C1042" s="5" t="n">
        <v>192</v>
      </c>
      <c r="D1042" s="5" t="n">
        <v>17.99</v>
      </c>
      <c r="E1042" s="5" t="n">
        <v>64.07</v>
      </c>
      <c r="F1042" s="6" t="n">
        <v>0.76</v>
      </c>
      <c r="G1042" s="7" t="n">
        <v>0.016</v>
      </c>
    </row>
    <row r="1043" customFormat="false" ht="22.5" hidden="false" customHeight="false" outlineLevel="0" collapsed="false">
      <c r="A1043" s="4" t="s">
        <v>2129</v>
      </c>
      <c r="B1043" s="5" t="s">
        <v>2130</v>
      </c>
      <c r="C1043" s="5" t="n">
        <v>182</v>
      </c>
      <c r="D1043" s="5" t="n">
        <v>35.86</v>
      </c>
      <c r="E1043" s="5" t="n">
        <v>62.89</v>
      </c>
      <c r="F1043" s="6" t="n">
        <v>0.791</v>
      </c>
      <c r="G1043" s="7" t="n">
        <v>0.132</v>
      </c>
    </row>
    <row r="1044" customFormat="false" ht="15" hidden="false" customHeight="false" outlineLevel="0" collapsed="false">
      <c r="A1044" s="4" t="s">
        <v>2131</v>
      </c>
      <c r="B1044" s="5" t="s">
        <v>2132</v>
      </c>
      <c r="C1044" s="5" t="n">
        <v>488</v>
      </c>
      <c r="D1044" s="5" t="n">
        <v>0</v>
      </c>
      <c r="E1044" s="5" t="n">
        <v>38.76</v>
      </c>
      <c r="F1044" s="6" t="n">
        <v>0.502</v>
      </c>
      <c r="G1044" s="7" t="n">
        <v>0</v>
      </c>
    </row>
    <row r="1045" customFormat="false" ht="15" hidden="false" customHeight="false" outlineLevel="0" collapsed="false">
      <c r="A1045" s="4" t="s">
        <v>2133</v>
      </c>
      <c r="B1045" s="5" t="s">
        <v>2134</v>
      </c>
      <c r="C1045" s="5" t="n">
        <v>436</v>
      </c>
      <c r="D1045" s="5" t="n">
        <v>1.95</v>
      </c>
      <c r="E1045" s="5" t="n">
        <v>35.92</v>
      </c>
      <c r="F1045" s="6" t="n">
        <v>0.525</v>
      </c>
      <c r="G1045" s="7" t="n">
        <v>0</v>
      </c>
    </row>
    <row r="1046" customFormat="false" ht="15" hidden="false" customHeight="false" outlineLevel="0" collapsed="false">
      <c r="A1046" s="4" t="s">
        <v>2135</v>
      </c>
      <c r="B1046" s="5" t="s">
        <v>2136</v>
      </c>
      <c r="C1046" s="5" t="n">
        <v>67</v>
      </c>
      <c r="D1046" s="5" t="n">
        <v>7.01</v>
      </c>
      <c r="E1046" s="5" t="n">
        <v>42.33</v>
      </c>
      <c r="F1046" s="6" t="n">
        <v>0.567</v>
      </c>
      <c r="G1046" s="7" t="n">
        <v>0</v>
      </c>
    </row>
    <row r="1047" customFormat="false" ht="15" hidden="false" customHeight="false" outlineLevel="0" collapsed="false">
      <c r="A1047" s="4" t="s">
        <v>2137</v>
      </c>
      <c r="B1047" s="5" t="s">
        <v>2138</v>
      </c>
      <c r="C1047" s="5" t="n">
        <v>31</v>
      </c>
      <c r="D1047" s="5" t="n">
        <v>12.65</v>
      </c>
      <c r="E1047" s="5" t="n">
        <v>48.94</v>
      </c>
      <c r="F1047" s="6" t="n">
        <v>0.323</v>
      </c>
      <c r="G1047" s="7" t="n">
        <v>0</v>
      </c>
    </row>
    <row r="1048" customFormat="false" ht="15" hidden="false" customHeight="false" outlineLevel="0" collapsed="false">
      <c r="A1048" s="4" t="s">
        <v>2139</v>
      </c>
      <c r="B1048" s="5" t="s">
        <v>2140</v>
      </c>
      <c r="C1048" s="5" t="n">
        <v>14</v>
      </c>
      <c r="D1048" s="5" t="n">
        <v>29.86</v>
      </c>
      <c r="E1048" s="5" t="n">
        <v>38</v>
      </c>
      <c r="F1048" s="6" t="n">
        <v>0.786</v>
      </c>
      <c r="G1048" s="7" t="n">
        <v>0</v>
      </c>
    </row>
    <row r="1049" customFormat="false" ht="33.75" hidden="false" customHeight="false" outlineLevel="0" collapsed="false">
      <c r="A1049" s="4" t="s">
        <v>2141</v>
      </c>
      <c r="B1049" s="5" t="s">
        <v>2142</v>
      </c>
      <c r="C1049" s="5" t="n">
        <v>638</v>
      </c>
      <c r="D1049" s="5" t="n">
        <v>0</v>
      </c>
      <c r="E1049" s="5" t="n">
        <v>21.06</v>
      </c>
      <c r="F1049" s="6" t="n">
        <v>0.607</v>
      </c>
      <c r="G1049" s="7" t="n">
        <v>0</v>
      </c>
    </row>
    <row r="1050" customFormat="false" ht="22.5" hidden="false" customHeight="false" outlineLevel="0" collapsed="false">
      <c r="A1050" s="4" t="s">
        <v>2143</v>
      </c>
      <c r="B1050" s="5" t="s">
        <v>2144</v>
      </c>
      <c r="C1050" s="5" t="n">
        <v>846</v>
      </c>
      <c r="D1050" s="5" t="n">
        <v>2.24</v>
      </c>
      <c r="E1050" s="5" t="n">
        <v>32.39</v>
      </c>
      <c r="F1050" s="6" t="n">
        <v>0.571</v>
      </c>
      <c r="G1050" s="7" t="n">
        <v>0</v>
      </c>
    </row>
    <row r="1051" customFormat="false" ht="22.5" hidden="false" customHeight="false" outlineLevel="0" collapsed="false">
      <c r="A1051" s="4" t="s">
        <v>2145</v>
      </c>
      <c r="B1051" s="5" t="s">
        <v>2146</v>
      </c>
      <c r="C1051" s="5" t="n">
        <v>87</v>
      </c>
      <c r="D1051" s="5" t="n">
        <v>5.39</v>
      </c>
      <c r="E1051" s="5" t="n">
        <v>51.48</v>
      </c>
      <c r="F1051" s="6" t="n">
        <v>0.471</v>
      </c>
      <c r="G1051" s="7" t="n">
        <v>0</v>
      </c>
    </row>
    <row r="1052" customFormat="false" ht="22.5" hidden="false" customHeight="false" outlineLevel="0" collapsed="false">
      <c r="A1052" s="4" t="s">
        <v>2147</v>
      </c>
      <c r="B1052" s="5" t="s">
        <v>2148</v>
      </c>
      <c r="C1052" s="5" t="n">
        <v>19</v>
      </c>
      <c r="D1052" s="5" t="n">
        <v>12.16</v>
      </c>
      <c r="E1052" s="5" t="n">
        <v>47.32</v>
      </c>
      <c r="F1052" s="6" t="n">
        <v>0.526</v>
      </c>
      <c r="G1052" s="7" t="n">
        <v>0</v>
      </c>
    </row>
    <row r="1053" customFormat="false" ht="33.75" hidden="false" customHeight="false" outlineLevel="0" collapsed="false">
      <c r="A1053" s="4" t="s">
        <v>2151</v>
      </c>
      <c r="B1053" s="5" t="s">
        <v>2152</v>
      </c>
      <c r="C1053" s="8" t="n">
        <v>18395</v>
      </c>
      <c r="D1053" s="5" t="n">
        <v>0</v>
      </c>
      <c r="E1053" s="5" t="n">
        <v>33.73</v>
      </c>
      <c r="F1053" s="6" t="n">
        <v>0.613</v>
      </c>
      <c r="G1053" s="7" t="n">
        <v>0</v>
      </c>
    </row>
    <row r="1054" customFormat="false" ht="33.75" hidden="false" customHeight="false" outlineLevel="0" collapsed="false">
      <c r="A1054" s="4" t="s">
        <v>2153</v>
      </c>
      <c r="B1054" s="5" t="s">
        <v>2154</v>
      </c>
      <c r="C1054" s="8" t="n">
        <v>4649</v>
      </c>
      <c r="D1054" s="5" t="n">
        <v>2.03</v>
      </c>
      <c r="E1054" s="5" t="n">
        <v>40.44</v>
      </c>
      <c r="F1054" s="6" t="n">
        <v>0.569</v>
      </c>
      <c r="G1054" s="7" t="n">
        <v>0</v>
      </c>
    </row>
    <row r="1055" customFormat="false" ht="33.75" hidden="false" customHeight="false" outlineLevel="0" collapsed="false">
      <c r="A1055" s="4" t="s">
        <v>2155</v>
      </c>
      <c r="B1055" s="5" t="s">
        <v>2156</v>
      </c>
      <c r="C1055" s="5" t="n">
        <v>229</v>
      </c>
      <c r="D1055" s="5" t="n">
        <v>6.13</v>
      </c>
      <c r="E1055" s="5" t="n">
        <v>46.06</v>
      </c>
      <c r="F1055" s="6" t="n">
        <v>0.62</v>
      </c>
      <c r="G1055" s="7" t="n">
        <v>0</v>
      </c>
    </row>
    <row r="1056" customFormat="false" ht="33.75" hidden="false" customHeight="false" outlineLevel="0" collapsed="false">
      <c r="A1056" s="4" t="s">
        <v>2157</v>
      </c>
      <c r="B1056" s="5" t="s">
        <v>2158</v>
      </c>
      <c r="C1056" s="5" t="n">
        <v>88</v>
      </c>
      <c r="D1056" s="5" t="n">
        <v>9.66</v>
      </c>
      <c r="E1056" s="5" t="n">
        <v>51.92</v>
      </c>
      <c r="F1056" s="6" t="n">
        <v>0.568</v>
      </c>
      <c r="G1056" s="7" t="n">
        <v>0</v>
      </c>
    </row>
    <row r="1057" customFormat="false" ht="33.75" hidden="false" customHeight="false" outlineLevel="0" collapsed="false">
      <c r="A1057" s="4" t="s">
        <v>2159</v>
      </c>
      <c r="B1057" s="5" t="s">
        <v>2160</v>
      </c>
      <c r="C1057" s="5" t="n">
        <v>34</v>
      </c>
      <c r="D1057" s="5" t="n">
        <v>21.24</v>
      </c>
      <c r="E1057" s="5" t="n">
        <v>56.26</v>
      </c>
      <c r="F1057" s="6" t="n">
        <v>0.529</v>
      </c>
      <c r="G1057" s="7" t="n">
        <v>0.059</v>
      </c>
    </row>
    <row r="1058" customFormat="false" ht="22.5" hidden="false" customHeight="false" outlineLevel="0" collapsed="false">
      <c r="A1058" s="4" t="s">
        <v>2161</v>
      </c>
      <c r="B1058" s="5" t="s">
        <v>2162</v>
      </c>
      <c r="C1058" s="5" t="n">
        <v>231</v>
      </c>
      <c r="D1058" s="5" t="n">
        <v>0</v>
      </c>
      <c r="E1058" s="5" t="n">
        <v>33.18</v>
      </c>
      <c r="F1058" s="6" t="n">
        <v>0.476</v>
      </c>
      <c r="G1058" s="7" t="n">
        <v>0</v>
      </c>
    </row>
    <row r="1059" customFormat="false" ht="22.5" hidden="false" customHeight="false" outlineLevel="0" collapsed="false">
      <c r="A1059" s="4" t="s">
        <v>2163</v>
      </c>
      <c r="B1059" s="5" t="s">
        <v>2164</v>
      </c>
      <c r="C1059" s="5" t="n">
        <v>140</v>
      </c>
      <c r="D1059" s="5" t="n">
        <v>2.66</v>
      </c>
      <c r="E1059" s="5" t="n">
        <v>34.83</v>
      </c>
      <c r="F1059" s="6" t="n">
        <v>0.579</v>
      </c>
      <c r="G1059" s="7" t="n">
        <v>0</v>
      </c>
    </row>
    <row r="1060" customFormat="false" ht="22.5" hidden="false" customHeight="false" outlineLevel="0" collapsed="false">
      <c r="A1060" s="4" t="s">
        <v>2165</v>
      </c>
      <c r="B1060" s="5" t="s">
        <v>2166</v>
      </c>
      <c r="C1060" s="5" t="n">
        <v>40</v>
      </c>
      <c r="D1060" s="5" t="n">
        <v>8.43</v>
      </c>
      <c r="E1060" s="5" t="n">
        <v>52.55</v>
      </c>
      <c r="F1060" s="6" t="n">
        <v>0.675</v>
      </c>
      <c r="G1060" s="7" t="n">
        <v>0</v>
      </c>
    </row>
    <row r="1061" customFormat="false" ht="22.5" hidden="false" customHeight="false" outlineLevel="0" collapsed="false">
      <c r="A1061" s="4" t="s">
        <v>2167</v>
      </c>
      <c r="B1061" s="5" t="s">
        <v>2168</v>
      </c>
      <c r="C1061" s="5" t="n">
        <v>32</v>
      </c>
      <c r="D1061" s="5" t="n">
        <v>15.53</v>
      </c>
      <c r="E1061" s="5" t="n">
        <v>55.72</v>
      </c>
      <c r="F1061" s="6" t="n">
        <v>0.5</v>
      </c>
      <c r="G1061" s="7" t="n">
        <v>0</v>
      </c>
    </row>
    <row r="1062" customFormat="false" ht="22.5" hidden="false" customHeight="false" outlineLevel="0" collapsed="false">
      <c r="A1062" s="4" t="s">
        <v>2169</v>
      </c>
      <c r="B1062" s="5" t="s">
        <v>2170</v>
      </c>
      <c r="C1062" s="5" t="n">
        <v>22</v>
      </c>
      <c r="D1062" s="5" t="n">
        <v>18.18</v>
      </c>
      <c r="E1062" s="5" t="n">
        <v>55.05</v>
      </c>
      <c r="F1062" s="6" t="n">
        <v>0.682</v>
      </c>
      <c r="G1062" s="7" t="n">
        <v>0</v>
      </c>
    </row>
    <row r="1063" customFormat="false" ht="22.5" hidden="false" customHeight="false" outlineLevel="0" collapsed="false">
      <c r="A1063" s="4" t="s">
        <v>2171</v>
      </c>
      <c r="B1063" s="5" t="s">
        <v>2172</v>
      </c>
      <c r="C1063" s="5" t="n">
        <v>828</v>
      </c>
      <c r="D1063" s="5" t="n">
        <v>0</v>
      </c>
      <c r="E1063" s="5" t="n">
        <v>30.6</v>
      </c>
      <c r="F1063" s="6" t="n">
        <v>0.698</v>
      </c>
      <c r="G1063" s="7" t="n">
        <v>0</v>
      </c>
    </row>
    <row r="1064" customFormat="false" ht="22.5" hidden="false" customHeight="false" outlineLevel="0" collapsed="false">
      <c r="A1064" s="4" t="s">
        <v>2173</v>
      </c>
      <c r="B1064" s="5" t="s">
        <v>2174</v>
      </c>
      <c r="C1064" s="8" t="n">
        <v>1656</v>
      </c>
      <c r="D1064" s="5" t="n">
        <v>2.47</v>
      </c>
      <c r="E1064" s="5" t="n">
        <v>34.31</v>
      </c>
      <c r="F1064" s="6" t="n">
        <v>0.675</v>
      </c>
      <c r="G1064" s="7" t="n">
        <v>0.002</v>
      </c>
    </row>
    <row r="1065" customFormat="false" ht="22.5" hidden="false" customHeight="false" outlineLevel="0" collapsed="false">
      <c r="A1065" s="4" t="s">
        <v>2175</v>
      </c>
      <c r="B1065" s="5" t="s">
        <v>2176</v>
      </c>
      <c r="C1065" s="5" t="n">
        <v>389</v>
      </c>
      <c r="D1065" s="5" t="n">
        <v>6.89</v>
      </c>
      <c r="E1065" s="5" t="n">
        <v>46.46</v>
      </c>
      <c r="F1065" s="6" t="n">
        <v>0.563</v>
      </c>
      <c r="G1065" s="7" t="n">
        <v>0.005</v>
      </c>
    </row>
    <row r="1066" customFormat="false" ht="22.5" hidden="false" customHeight="false" outlineLevel="0" collapsed="false">
      <c r="A1066" s="4" t="s">
        <v>2177</v>
      </c>
      <c r="B1066" s="5" t="s">
        <v>2178</v>
      </c>
      <c r="C1066" s="5" t="n">
        <v>159</v>
      </c>
      <c r="D1066" s="5" t="n">
        <v>13.19</v>
      </c>
      <c r="E1066" s="5" t="n">
        <v>49.4</v>
      </c>
      <c r="F1066" s="6" t="n">
        <v>0.66</v>
      </c>
      <c r="G1066" s="7" t="n">
        <v>0.006</v>
      </c>
    </row>
    <row r="1067" customFormat="false" ht="22.5" hidden="false" customHeight="false" outlineLevel="0" collapsed="false">
      <c r="A1067" s="4" t="s">
        <v>2179</v>
      </c>
      <c r="B1067" s="5" t="s">
        <v>2180</v>
      </c>
      <c r="C1067" s="5" t="n">
        <v>89</v>
      </c>
      <c r="D1067" s="5" t="n">
        <v>29.54</v>
      </c>
      <c r="E1067" s="5" t="n">
        <v>59.14</v>
      </c>
      <c r="F1067" s="6" t="n">
        <v>0.573</v>
      </c>
      <c r="G1067" s="7" t="n">
        <v>0.112</v>
      </c>
    </row>
    <row r="1068" customFormat="false" ht="15" hidden="false" customHeight="false" outlineLevel="0" collapsed="false">
      <c r="A1068" s="4" t="s">
        <v>2181</v>
      </c>
      <c r="B1068" s="5" t="s">
        <v>2182</v>
      </c>
      <c r="C1068" s="8" t="n">
        <v>2051</v>
      </c>
      <c r="D1068" s="5" t="n">
        <v>6.69</v>
      </c>
      <c r="E1068" s="5" t="n">
        <v>63.22</v>
      </c>
      <c r="F1068" s="6" t="n">
        <v>0.463</v>
      </c>
      <c r="G1068" s="7" t="n">
        <v>0.001</v>
      </c>
    </row>
    <row r="1069" customFormat="false" ht="15" hidden="false" customHeight="false" outlineLevel="0" collapsed="false">
      <c r="A1069" s="4" t="s">
        <v>2183</v>
      </c>
      <c r="B1069" s="5" t="s">
        <v>2184</v>
      </c>
      <c r="C1069" s="8" t="n">
        <v>2026</v>
      </c>
      <c r="D1069" s="5" t="n">
        <v>9.53</v>
      </c>
      <c r="E1069" s="5" t="n">
        <v>71.74</v>
      </c>
      <c r="F1069" s="6" t="n">
        <v>0.386</v>
      </c>
      <c r="G1069" s="7" t="n">
        <v>0.005</v>
      </c>
    </row>
    <row r="1070" customFormat="false" ht="15" hidden="false" customHeight="false" outlineLevel="0" collapsed="false">
      <c r="A1070" s="4" t="s">
        <v>2185</v>
      </c>
      <c r="B1070" s="5" t="s">
        <v>2186</v>
      </c>
      <c r="C1070" s="5" t="n">
        <v>636</v>
      </c>
      <c r="D1070" s="5" t="n">
        <v>14.85</v>
      </c>
      <c r="E1070" s="5" t="n">
        <v>75.77</v>
      </c>
      <c r="F1070" s="6" t="n">
        <v>0.338</v>
      </c>
      <c r="G1070" s="7" t="n">
        <v>0.017</v>
      </c>
    </row>
    <row r="1071" customFormat="false" ht="15" hidden="false" customHeight="false" outlineLevel="0" collapsed="false">
      <c r="A1071" s="4" t="s">
        <v>2187</v>
      </c>
      <c r="B1071" s="5" t="s">
        <v>2188</v>
      </c>
      <c r="C1071" s="5" t="n">
        <v>218</v>
      </c>
      <c r="D1071" s="5" t="n">
        <v>24.7</v>
      </c>
      <c r="E1071" s="5" t="n">
        <v>71.64</v>
      </c>
      <c r="F1071" s="6" t="n">
        <v>0.463</v>
      </c>
      <c r="G1071" s="7" t="n">
        <v>0.11</v>
      </c>
    </row>
    <row r="1072" customFormat="false" ht="15" hidden="false" customHeight="false" outlineLevel="0" collapsed="false">
      <c r="A1072" s="4" t="s">
        <v>2189</v>
      </c>
      <c r="B1072" s="5" t="s">
        <v>2190</v>
      </c>
      <c r="C1072" s="8" t="n">
        <v>7641</v>
      </c>
      <c r="D1072" s="5" t="n">
        <v>5.49</v>
      </c>
      <c r="E1072" s="5" t="n">
        <v>66.73</v>
      </c>
      <c r="F1072" s="6" t="n">
        <v>0.394</v>
      </c>
      <c r="G1072" s="7" t="n">
        <v>0</v>
      </c>
    </row>
    <row r="1073" customFormat="false" ht="15" hidden="false" customHeight="false" outlineLevel="0" collapsed="false">
      <c r="A1073" s="4" t="s">
        <v>2191</v>
      </c>
      <c r="B1073" s="5" t="s">
        <v>2192</v>
      </c>
      <c r="C1073" s="8" t="n">
        <v>3427</v>
      </c>
      <c r="D1073" s="5" t="n">
        <v>7</v>
      </c>
      <c r="E1073" s="5" t="n">
        <v>73.6</v>
      </c>
      <c r="F1073" s="6" t="n">
        <v>0.358</v>
      </c>
      <c r="G1073" s="7" t="n">
        <v>0.001</v>
      </c>
    </row>
    <row r="1074" customFormat="false" ht="15" hidden="false" customHeight="false" outlineLevel="0" collapsed="false">
      <c r="A1074" s="4" t="s">
        <v>2193</v>
      </c>
      <c r="B1074" s="5" t="s">
        <v>2194</v>
      </c>
      <c r="C1074" s="5" t="n">
        <v>357</v>
      </c>
      <c r="D1074" s="5" t="n">
        <v>10.37</v>
      </c>
      <c r="E1074" s="5" t="n">
        <v>71.02</v>
      </c>
      <c r="F1074" s="6" t="n">
        <v>0.373</v>
      </c>
      <c r="G1074" s="7" t="n">
        <v>0.006</v>
      </c>
    </row>
    <row r="1075" customFormat="false" ht="15" hidden="false" customHeight="false" outlineLevel="0" collapsed="false">
      <c r="A1075" s="4" t="s">
        <v>2195</v>
      </c>
      <c r="B1075" s="5" t="s">
        <v>2196</v>
      </c>
      <c r="C1075" s="5" t="n">
        <v>52</v>
      </c>
      <c r="D1075" s="5" t="n">
        <v>18.87</v>
      </c>
      <c r="E1075" s="5" t="n">
        <v>71.06</v>
      </c>
      <c r="F1075" s="6" t="n">
        <v>0.385</v>
      </c>
      <c r="G1075" s="7" t="n">
        <v>0.038</v>
      </c>
    </row>
    <row r="1076" customFormat="false" ht="15" hidden="false" customHeight="false" outlineLevel="0" collapsed="false">
      <c r="A1076" s="4" t="s">
        <v>2197</v>
      </c>
      <c r="B1076" s="5" t="s">
        <v>2198</v>
      </c>
      <c r="C1076" s="8" t="n">
        <v>1565</v>
      </c>
      <c r="D1076" s="5" t="n">
        <v>4.25</v>
      </c>
      <c r="E1076" s="5" t="n">
        <v>64.77</v>
      </c>
      <c r="F1076" s="6" t="n">
        <v>0.363</v>
      </c>
      <c r="G1076" s="7" t="n">
        <v>0</v>
      </c>
    </row>
    <row r="1077" customFormat="false" ht="15" hidden="false" customHeight="false" outlineLevel="0" collapsed="false">
      <c r="A1077" s="4" t="s">
        <v>2199</v>
      </c>
      <c r="B1077" s="5" t="s">
        <v>2200</v>
      </c>
      <c r="C1077" s="5" t="n">
        <v>773</v>
      </c>
      <c r="D1077" s="5" t="n">
        <v>6.7</v>
      </c>
      <c r="E1077" s="5" t="n">
        <v>73.11</v>
      </c>
      <c r="F1077" s="6" t="n">
        <v>0.259</v>
      </c>
      <c r="G1077" s="7" t="n">
        <v>0</v>
      </c>
    </row>
    <row r="1078" customFormat="false" ht="15" hidden="false" customHeight="false" outlineLevel="0" collapsed="false">
      <c r="A1078" s="4" t="s">
        <v>2201</v>
      </c>
      <c r="B1078" s="5" t="s">
        <v>2202</v>
      </c>
      <c r="C1078" s="5" t="n">
        <v>397</v>
      </c>
      <c r="D1078" s="5" t="n">
        <v>11.06</v>
      </c>
      <c r="E1078" s="5" t="n">
        <v>80.22</v>
      </c>
      <c r="F1078" s="6" t="n">
        <v>0.189</v>
      </c>
      <c r="G1078" s="7" t="n">
        <v>0.01</v>
      </c>
    </row>
    <row r="1079" customFormat="false" ht="15" hidden="false" customHeight="false" outlineLevel="0" collapsed="false">
      <c r="A1079" s="4" t="s">
        <v>2203</v>
      </c>
      <c r="B1079" s="5" t="s">
        <v>2204</v>
      </c>
      <c r="C1079" s="5" t="n">
        <v>34</v>
      </c>
      <c r="D1079" s="5" t="n">
        <v>16.65</v>
      </c>
      <c r="E1079" s="5" t="n">
        <v>72.5</v>
      </c>
      <c r="F1079" s="6" t="n">
        <v>0.471</v>
      </c>
      <c r="G1079" s="7" t="n">
        <v>0.088</v>
      </c>
    </row>
    <row r="1080" customFormat="false" ht="15" hidden="false" customHeight="false" outlineLevel="0" collapsed="false">
      <c r="A1080" s="4" t="s">
        <v>2205</v>
      </c>
      <c r="B1080" s="5" t="s">
        <v>2206</v>
      </c>
      <c r="C1080" s="8" t="n">
        <v>8910</v>
      </c>
      <c r="D1080" s="5" t="n">
        <v>3.38</v>
      </c>
      <c r="E1080" s="5" t="n">
        <v>47.78</v>
      </c>
      <c r="F1080" s="6" t="n">
        <v>0.532</v>
      </c>
      <c r="G1080" s="7" t="n">
        <v>0</v>
      </c>
    </row>
    <row r="1081" customFormat="false" ht="15" hidden="false" customHeight="false" outlineLevel="0" collapsed="false">
      <c r="A1081" s="4" t="s">
        <v>2207</v>
      </c>
      <c r="B1081" s="5" t="s">
        <v>2208</v>
      </c>
      <c r="C1081" s="8" t="n">
        <v>4359</v>
      </c>
      <c r="D1081" s="5" t="n">
        <v>5.82</v>
      </c>
      <c r="E1081" s="5" t="n">
        <v>60.96</v>
      </c>
      <c r="F1081" s="6" t="n">
        <v>0.529</v>
      </c>
      <c r="G1081" s="7" t="n">
        <v>0</v>
      </c>
    </row>
    <row r="1082" customFormat="false" ht="15" hidden="false" customHeight="false" outlineLevel="0" collapsed="false">
      <c r="A1082" s="4" t="s">
        <v>2209</v>
      </c>
      <c r="B1082" s="5" t="s">
        <v>2210</v>
      </c>
      <c r="C1082" s="8" t="n">
        <v>1688</v>
      </c>
      <c r="D1082" s="5" t="n">
        <v>10.23</v>
      </c>
      <c r="E1082" s="5" t="n">
        <v>68.97</v>
      </c>
      <c r="F1082" s="6" t="n">
        <v>0.534</v>
      </c>
      <c r="G1082" s="7" t="n">
        <v>0.004</v>
      </c>
    </row>
    <row r="1083" customFormat="false" ht="15" hidden="false" customHeight="false" outlineLevel="0" collapsed="false">
      <c r="A1083" s="4" t="s">
        <v>2211</v>
      </c>
      <c r="B1083" s="5" t="s">
        <v>2212</v>
      </c>
      <c r="C1083" s="5" t="n">
        <v>202</v>
      </c>
      <c r="D1083" s="5" t="n">
        <v>25.29</v>
      </c>
      <c r="E1083" s="5" t="n">
        <v>60.16</v>
      </c>
      <c r="F1083" s="6" t="n">
        <v>0.604</v>
      </c>
      <c r="G1083" s="7" t="n">
        <v>0.064</v>
      </c>
    </row>
    <row r="1084" customFormat="false" ht="15" hidden="false" customHeight="false" outlineLevel="0" collapsed="false">
      <c r="A1084" s="4" t="s">
        <v>2213</v>
      </c>
      <c r="B1084" s="5" t="s">
        <v>2214</v>
      </c>
      <c r="C1084" s="5" t="n">
        <v>202</v>
      </c>
      <c r="D1084" s="5" t="n">
        <v>0</v>
      </c>
      <c r="E1084" s="5" t="n">
        <v>34.72</v>
      </c>
      <c r="F1084" s="6" t="n">
        <v>0.376</v>
      </c>
      <c r="G1084" s="7" t="n">
        <v>0</v>
      </c>
    </row>
    <row r="1085" customFormat="false" ht="15" hidden="false" customHeight="false" outlineLevel="0" collapsed="false">
      <c r="A1085" s="4" t="s">
        <v>2215</v>
      </c>
      <c r="B1085" s="5" t="s">
        <v>2216</v>
      </c>
      <c r="C1085" s="5" t="n">
        <v>669</v>
      </c>
      <c r="D1085" s="5" t="n">
        <v>3.13</v>
      </c>
      <c r="E1085" s="5" t="n">
        <v>30.77</v>
      </c>
      <c r="F1085" s="6" t="n">
        <v>0.516</v>
      </c>
      <c r="G1085" s="7" t="n">
        <v>0.003</v>
      </c>
    </row>
    <row r="1086" customFormat="false" ht="15" hidden="false" customHeight="false" outlineLevel="0" collapsed="false">
      <c r="A1086" s="4" t="s">
        <v>2217</v>
      </c>
      <c r="B1086" s="5" t="s">
        <v>2218</v>
      </c>
      <c r="C1086" s="5" t="n">
        <v>496</v>
      </c>
      <c r="D1086" s="5" t="n">
        <v>6.27</v>
      </c>
      <c r="E1086" s="5" t="n">
        <v>16.25</v>
      </c>
      <c r="F1086" s="6" t="n">
        <v>0.595</v>
      </c>
      <c r="G1086" s="7" t="n">
        <v>0.002</v>
      </c>
    </row>
    <row r="1087" customFormat="false" ht="15" hidden="false" customHeight="false" outlineLevel="0" collapsed="false">
      <c r="A1087" s="4" t="s">
        <v>2219</v>
      </c>
      <c r="B1087" s="5" t="s">
        <v>2220</v>
      </c>
      <c r="C1087" s="5" t="n">
        <v>146</v>
      </c>
      <c r="D1087" s="5" t="n">
        <v>10.6</v>
      </c>
      <c r="E1087" s="5" t="n">
        <v>25.48</v>
      </c>
      <c r="F1087" s="6" t="n">
        <v>0.596</v>
      </c>
      <c r="G1087" s="7" t="n">
        <v>0.007</v>
      </c>
    </row>
    <row r="1088" customFormat="false" ht="15" hidden="false" customHeight="false" outlineLevel="0" collapsed="false">
      <c r="A1088" s="4" t="s">
        <v>2221</v>
      </c>
      <c r="B1088" s="5" t="s">
        <v>2222</v>
      </c>
      <c r="C1088" s="5" t="n">
        <v>37</v>
      </c>
      <c r="D1088" s="5" t="n">
        <v>30.7</v>
      </c>
      <c r="E1088" s="5" t="n">
        <v>35.26</v>
      </c>
      <c r="F1088" s="6" t="n">
        <v>0.514</v>
      </c>
      <c r="G1088" s="7" t="n">
        <v>0</v>
      </c>
    </row>
    <row r="1089" customFormat="false" ht="22.5" hidden="false" customHeight="false" outlineLevel="0" collapsed="false">
      <c r="A1089" s="4" t="s">
        <v>2223</v>
      </c>
      <c r="B1089" s="5" t="s">
        <v>2224</v>
      </c>
      <c r="C1089" s="5" t="n">
        <v>103</v>
      </c>
      <c r="D1089" s="5" t="n">
        <v>0</v>
      </c>
      <c r="E1089" s="5" t="n">
        <v>52.14</v>
      </c>
      <c r="F1089" s="6" t="n">
        <v>0.563</v>
      </c>
      <c r="G1089" s="7" t="n">
        <v>0</v>
      </c>
    </row>
    <row r="1090" customFormat="false" ht="15" hidden="false" customHeight="false" outlineLevel="0" collapsed="false">
      <c r="A1090" s="4" t="s">
        <v>2225</v>
      </c>
      <c r="B1090" s="5" t="s">
        <v>2226</v>
      </c>
      <c r="C1090" s="5" t="n">
        <v>355</v>
      </c>
      <c r="D1090" s="5" t="n">
        <v>4.13</v>
      </c>
      <c r="E1090" s="5" t="n">
        <v>56</v>
      </c>
      <c r="F1090" s="6" t="n">
        <v>0.566</v>
      </c>
      <c r="G1090" s="7" t="n">
        <v>0.003</v>
      </c>
    </row>
    <row r="1091" customFormat="false" ht="15" hidden="false" customHeight="false" outlineLevel="0" collapsed="false">
      <c r="A1091" s="4" t="s">
        <v>2227</v>
      </c>
      <c r="B1091" s="5" t="s">
        <v>2228</v>
      </c>
      <c r="C1091" s="5" t="n">
        <v>106</v>
      </c>
      <c r="D1091" s="5" t="n">
        <v>8.2</v>
      </c>
      <c r="E1091" s="5" t="n">
        <v>63.28</v>
      </c>
      <c r="F1091" s="6" t="n">
        <v>0.472</v>
      </c>
      <c r="G1091" s="7" t="n">
        <v>0</v>
      </c>
    </row>
    <row r="1092" customFormat="false" ht="15" hidden="false" customHeight="false" outlineLevel="0" collapsed="false">
      <c r="A1092" s="4" t="s">
        <v>2229</v>
      </c>
      <c r="B1092" s="5" t="s">
        <v>2230</v>
      </c>
      <c r="C1092" s="5" t="n">
        <v>57</v>
      </c>
      <c r="D1092" s="5" t="n">
        <v>17.93</v>
      </c>
      <c r="E1092" s="5" t="n">
        <v>64.21</v>
      </c>
      <c r="F1092" s="6" t="n">
        <v>0.702</v>
      </c>
      <c r="G1092" s="7" t="n">
        <v>0</v>
      </c>
    </row>
    <row r="1093" customFormat="false" ht="15" hidden="false" customHeight="false" outlineLevel="0" collapsed="false">
      <c r="A1093" s="4" t="s">
        <v>2231</v>
      </c>
      <c r="B1093" s="5" t="s">
        <v>2232</v>
      </c>
      <c r="C1093" s="5" t="n">
        <v>14</v>
      </c>
      <c r="D1093" s="5" t="n">
        <v>35.5</v>
      </c>
      <c r="E1093" s="5" t="n">
        <v>60</v>
      </c>
      <c r="F1093" s="6" t="n">
        <v>0.643</v>
      </c>
      <c r="G1093" s="7" t="n">
        <v>0.214</v>
      </c>
    </row>
    <row r="1094" customFormat="false" ht="15" hidden="false" customHeight="false" outlineLevel="0" collapsed="false">
      <c r="A1094" s="4" t="s">
        <v>2233</v>
      </c>
      <c r="B1094" s="5" t="s">
        <v>2234</v>
      </c>
      <c r="C1094" s="8" t="n">
        <v>1713</v>
      </c>
      <c r="D1094" s="5" t="n">
        <v>2.39</v>
      </c>
      <c r="E1094" s="5" t="n">
        <v>12.84</v>
      </c>
      <c r="F1094" s="6" t="n">
        <v>0.559</v>
      </c>
      <c r="G1094" s="7" t="n">
        <v>0</v>
      </c>
    </row>
    <row r="1095" customFormat="false" ht="15" hidden="false" customHeight="false" outlineLevel="0" collapsed="false">
      <c r="A1095" s="4" t="s">
        <v>2235</v>
      </c>
      <c r="B1095" s="5" t="s">
        <v>2236</v>
      </c>
      <c r="C1095" s="5" t="n">
        <v>179</v>
      </c>
      <c r="D1095" s="5" t="n">
        <v>6.15</v>
      </c>
      <c r="E1095" s="5" t="n">
        <v>12.7</v>
      </c>
      <c r="F1095" s="6" t="n">
        <v>0.631</v>
      </c>
      <c r="G1095" s="7" t="n">
        <v>0</v>
      </c>
    </row>
    <row r="1096" customFormat="false" ht="15" hidden="false" customHeight="false" outlineLevel="0" collapsed="false">
      <c r="A1096" s="4" t="s">
        <v>2237</v>
      </c>
      <c r="B1096" s="5" t="s">
        <v>2238</v>
      </c>
      <c r="C1096" s="5" t="n">
        <v>67</v>
      </c>
      <c r="D1096" s="5" t="n">
        <v>11.7</v>
      </c>
      <c r="E1096" s="5" t="n">
        <v>12.85</v>
      </c>
      <c r="F1096" s="6" t="n">
        <v>0.552</v>
      </c>
      <c r="G1096" s="7" t="n">
        <v>0</v>
      </c>
    </row>
    <row r="1097" customFormat="false" ht="15" hidden="false" customHeight="false" outlineLevel="0" collapsed="false">
      <c r="A1097" s="4" t="s">
        <v>2239</v>
      </c>
      <c r="B1097" s="5" t="s">
        <v>2240</v>
      </c>
      <c r="C1097" s="5" t="n">
        <v>19</v>
      </c>
      <c r="D1097" s="5" t="n">
        <v>22</v>
      </c>
      <c r="E1097" s="5" t="n">
        <v>13.42</v>
      </c>
      <c r="F1097" s="6" t="n">
        <v>0.421</v>
      </c>
      <c r="G1097" s="7" t="n">
        <v>0</v>
      </c>
    </row>
    <row r="1098" customFormat="false" ht="15" hidden="false" customHeight="false" outlineLevel="0" collapsed="false">
      <c r="A1098" s="4" t="s">
        <v>2241</v>
      </c>
      <c r="B1098" s="5" t="s">
        <v>2242</v>
      </c>
      <c r="C1098" s="5" t="n">
        <v>528</v>
      </c>
      <c r="D1098" s="5" t="n">
        <v>0</v>
      </c>
      <c r="E1098" s="5" t="n">
        <v>38.47</v>
      </c>
      <c r="F1098" s="6" t="n">
        <v>0.57</v>
      </c>
      <c r="G1098" s="7" t="n">
        <v>0</v>
      </c>
    </row>
    <row r="1099" customFormat="false" ht="15" hidden="false" customHeight="false" outlineLevel="0" collapsed="false">
      <c r="A1099" s="4" t="s">
        <v>2243</v>
      </c>
      <c r="B1099" s="5" t="s">
        <v>2244</v>
      </c>
      <c r="C1099" s="8" t="n">
        <v>7467</v>
      </c>
      <c r="D1099" s="5" t="n">
        <v>3.5</v>
      </c>
      <c r="E1099" s="5" t="n">
        <v>45.67</v>
      </c>
      <c r="F1099" s="6" t="n">
        <v>0.554</v>
      </c>
      <c r="G1099" s="7" t="n">
        <v>0.001</v>
      </c>
    </row>
    <row r="1100" customFormat="false" ht="15" hidden="false" customHeight="false" outlineLevel="0" collapsed="false">
      <c r="A1100" s="4" t="s">
        <v>2245</v>
      </c>
      <c r="B1100" s="5" t="s">
        <v>2246</v>
      </c>
      <c r="C1100" s="8" t="n">
        <v>2030</v>
      </c>
      <c r="D1100" s="5" t="n">
        <v>7.62</v>
      </c>
      <c r="E1100" s="5" t="n">
        <v>56.72</v>
      </c>
      <c r="F1100" s="6" t="n">
        <v>0.487</v>
      </c>
      <c r="G1100" s="7" t="n">
        <v>0.001</v>
      </c>
    </row>
    <row r="1101" customFormat="false" ht="15" hidden="false" customHeight="false" outlineLevel="0" collapsed="false">
      <c r="A1101" s="4" t="s">
        <v>2247</v>
      </c>
      <c r="B1101" s="5" t="s">
        <v>2248</v>
      </c>
      <c r="C1101" s="5" t="n">
        <v>879</v>
      </c>
      <c r="D1101" s="5" t="n">
        <v>14.79</v>
      </c>
      <c r="E1101" s="5" t="n">
        <v>58</v>
      </c>
      <c r="F1101" s="6" t="n">
        <v>0.539</v>
      </c>
      <c r="G1101" s="7" t="n">
        <v>0.005</v>
      </c>
    </row>
    <row r="1102" customFormat="false" ht="15" hidden="false" customHeight="false" outlineLevel="0" collapsed="false">
      <c r="A1102" s="4" t="s">
        <v>2249</v>
      </c>
      <c r="B1102" s="5" t="s">
        <v>2250</v>
      </c>
      <c r="C1102" s="5" t="n">
        <v>221</v>
      </c>
      <c r="D1102" s="5" t="n">
        <v>30.88</v>
      </c>
      <c r="E1102" s="5" t="n">
        <v>56.72</v>
      </c>
      <c r="F1102" s="6" t="n">
        <v>0.597</v>
      </c>
      <c r="G1102" s="7" t="n">
        <v>0.041</v>
      </c>
    </row>
    <row r="1103" customFormat="false" ht="22.5" hidden="false" customHeight="false" outlineLevel="0" collapsed="false">
      <c r="A1103" s="4" t="s">
        <v>2251</v>
      </c>
      <c r="B1103" s="5" t="s">
        <v>2252</v>
      </c>
      <c r="C1103" s="8" t="n">
        <v>1668</v>
      </c>
      <c r="D1103" s="5" t="n">
        <v>2.12</v>
      </c>
      <c r="E1103" s="5" t="n">
        <v>30.96</v>
      </c>
      <c r="F1103" s="6" t="n">
        <v>0.508</v>
      </c>
      <c r="G1103" s="7" t="n">
        <v>0</v>
      </c>
    </row>
    <row r="1104" customFormat="false" ht="22.5" hidden="false" customHeight="false" outlineLevel="0" collapsed="false">
      <c r="A1104" s="4" t="s">
        <v>2253</v>
      </c>
      <c r="B1104" s="5" t="s">
        <v>2254</v>
      </c>
      <c r="C1104" s="5" t="n">
        <v>245</v>
      </c>
      <c r="D1104" s="5" t="n">
        <v>6.2</v>
      </c>
      <c r="E1104" s="5" t="n">
        <v>49.84</v>
      </c>
      <c r="F1104" s="6" t="n">
        <v>0.559</v>
      </c>
      <c r="G1104" s="7" t="n">
        <v>0</v>
      </c>
    </row>
    <row r="1105" customFormat="false" ht="22.5" hidden="false" customHeight="false" outlineLevel="0" collapsed="false">
      <c r="A1105" s="4" t="s">
        <v>2255</v>
      </c>
      <c r="B1105" s="5" t="s">
        <v>2256</v>
      </c>
      <c r="C1105" s="5" t="n">
        <v>75</v>
      </c>
      <c r="D1105" s="5" t="n">
        <v>13.01</v>
      </c>
      <c r="E1105" s="5" t="n">
        <v>61.08</v>
      </c>
      <c r="F1105" s="6" t="n">
        <v>0.507</v>
      </c>
      <c r="G1105" s="7" t="n">
        <v>0</v>
      </c>
    </row>
    <row r="1106" customFormat="false" ht="22.5" hidden="false" customHeight="false" outlineLevel="0" collapsed="false">
      <c r="A1106" s="4" t="s">
        <v>2257</v>
      </c>
      <c r="B1106" s="5" t="s">
        <v>2258</v>
      </c>
      <c r="C1106" s="5" t="n">
        <v>15</v>
      </c>
      <c r="D1106" s="5" t="n">
        <v>29.6</v>
      </c>
      <c r="E1106" s="5" t="n">
        <v>55.53</v>
      </c>
      <c r="F1106" s="6" t="n">
        <v>0.667</v>
      </c>
      <c r="G1106" s="7" t="n">
        <v>0</v>
      </c>
    </row>
    <row r="1107" customFormat="false" ht="22.5" hidden="false" customHeight="false" outlineLevel="0" collapsed="false">
      <c r="A1107" s="4" t="s">
        <v>2259</v>
      </c>
      <c r="B1107" s="5" t="s">
        <v>2260</v>
      </c>
      <c r="C1107" s="8" t="n">
        <v>1570</v>
      </c>
      <c r="D1107" s="5" t="n">
        <v>0</v>
      </c>
      <c r="E1107" s="5" t="n">
        <v>28.13</v>
      </c>
      <c r="F1107" s="6" t="n">
        <v>0.685</v>
      </c>
      <c r="G1107" s="7" t="n">
        <v>0</v>
      </c>
    </row>
    <row r="1108" customFormat="false" ht="22.5" hidden="false" customHeight="false" outlineLevel="0" collapsed="false">
      <c r="A1108" s="4" t="s">
        <v>2261</v>
      </c>
      <c r="B1108" s="5" t="s">
        <v>2262</v>
      </c>
      <c r="C1108" s="8" t="n">
        <v>1816</v>
      </c>
      <c r="D1108" s="5" t="n">
        <v>2.18</v>
      </c>
      <c r="E1108" s="5" t="n">
        <v>26.93</v>
      </c>
      <c r="F1108" s="6" t="n">
        <v>0.7</v>
      </c>
      <c r="G1108" s="7" t="n">
        <v>0</v>
      </c>
    </row>
    <row r="1109" customFormat="false" ht="22.5" hidden="false" customHeight="false" outlineLevel="0" collapsed="false">
      <c r="A1109" s="4" t="s">
        <v>2263</v>
      </c>
      <c r="B1109" s="5" t="s">
        <v>2264</v>
      </c>
      <c r="C1109" s="5" t="n">
        <v>69</v>
      </c>
      <c r="D1109" s="5" t="n">
        <v>5.68</v>
      </c>
      <c r="E1109" s="5" t="n">
        <v>28.94</v>
      </c>
      <c r="F1109" s="6" t="n">
        <v>0.783</v>
      </c>
      <c r="G1109" s="7" t="n">
        <v>0</v>
      </c>
    </row>
    <row r="1110" customFormat="false" ht="15" hidden="false" customHeight="false" outlineLevel="0" collapsed="false">
      <c r="A1110" s="4" t="s">
        <v>2267</v>
      </c>
      <c r="B1110" s="5" t="s">
        <v>2268</v>
      </c>
      <c r="C1110" s="5" t="n">
        <v>979</v>
      </c>
      <c r="D1110" s="5" t="n">
        <v>0</v>
      </c>
      <c r="E1110" s="5" t="n">
        <v>27.43</v>
      </c>
      <c r="F1110" s="6" t="n">
        <v>0.67</v>
      </c>
      <c r="G1110" s="7" t="n">
        <v>0</v>
      </c>
    </row>
    <row r="1111" customFormat="false" ht="15" hidden="false" customHeight="false" outlineLevel="0" collapsed="false">
      <c r="A1111" s="4" t="s">
        <v>2269</v>
      </c>
      <c r="B1111" s="5" t="s">
        <v>2270</v>
      </c>
      <c r="C1111" s="8" t="n">
        <v>6114</v>
      </c>
      <c r="D1111" s="5" t="n">
        <v>2.34</v>
      </c>
      <c r="E1111" s="5" t="n">
        <v>29.91</v>
      </c>
      <c r="F1111" s="6" t="n">
        <v>0.566</v>
      </c>
      <c r="G1111" s="7" t="n">
        <v>0</v>
      </c>
    </row>
    <row r="1112" customFormat="false" ht="15" hidden="false" customHeight="false" outlineLevel="0" collapsed="false">
      <c r="A1112" s="4" t="s">
        <v>2271</v>
      </c>
      <c r="B1112" s="5" t="s">
        <v>2272</v>
      </c>
      <c r="C1112" s="8" t="n">
        <v>1391</v>
      </c>
      <c r="D1112" s="5" t="n">
        <v>5.83</v>
      </c>
      <c r="E1112" s="5" t="n">
        <v>61.78</v>
      </c>
      <c r="F1112" s="6" t="n">
        <v>0.357</v>
      </c>
      <c r="G1112" s="7" t="n">
        <v>0.002</v>
      </c>
    </row>
    <row r="1113" customFormat="false" ht="15" hidden="false" customHeight="false" outlineLevel="0" collapsed="false">
      <c r="A1113" s="4" t="s">
        <v>2273</v>
      </c>
      <c r="B1113" s="5" t="s">
        <v>2274</v>
      </c>
      <c r="C1113" s="5" t="n">
        <v>856</v>
      </c>
      <c r="D1113" s="5" t="n">
        <v>10.19</v>
      </c>
      <c r="E1113" s="5" t="n">
        <v>73.28</v>
      </c>
      <c r="F1113" s="6" t="n">
        <v>0.293</v>
      </c>
      <c r="G1113" s="7" t="n">
        <v>0.014</v>
      </c>
    </row>
    <row r="1114" customFormat="false" ht="15" hidden="false" customHeight="false" outlineLevel="0" collapsed="false">
      <c r="A1114" s="4" t="s">
        <v>2275</v>
      </c>
      <c r="B1114" s="5" t="s">
        <v>2276</v>
      </c>
      <c r="C1114" s="5" t="n">
        <v>98</v>
      </c>
      <c r="D1114" s="5" t="n">
        <v>22.02</v>
      </c>
      <c r="E1114" s="5" t="n">
        <v>66.23</v>
      </c>
      <c r="F1114" s="6" t="n">
        <v>0.551</v>
      </c>
      <c r="G1114" s="7" t="n">
        <v>0.061</v>
      </c>
    </row>
    <row r="1115" customFormat="false" ht="15" hidden="false" customHeight="false" outlineLevel="0" collapsed="false">
      <c r="A1115" s="4" t="s">
        <v>2277</v>
      </c>
      <c r="B1115" s="5" t="s">
        <v>2278</v>
      </c>
      <c r="C1115" s="5" t="n">
        <v>588</v>
      </c>
      <c r="D1115" s="5" t="n">
        <v>0</v>
      </c>
      <c r="E1115" s="5" t="n">
        <v>9.22</v>
      </c>
      <c r="F1115" s="6" t="n">
        <v>0.447</v>
      </c>
      <c r="G1115" s="7" t="n">
        <v>0</v>
      </c>
    </row>
    <row r="1116" customFormat="false" ht="15" hidden="false" customHeight="false" outlineLevel="0" collapsed="false">
      <c r="A1116" s="4" t="s">
        <v>2279</v>
      </c>
      <c r="B1116" s="5" t="s">
        <v>2280</v>
      </c>
      <c r="C1116" s="5" t="n">
        <v>541</v>
      </c>
      <c r="D1116" s="5" t="n">
        <v>2.28</v>
      </c>
      <c r="E1116" s="5" t="n">
        <v>10.41</v>
      </c>
      <c r="F1116" s="6" t="n">
        <v>0.506</v>
      </c>
      <c r="G1116" s="7" t="n">
        <v>0</v>
      </c>
    </row>
    <row r="1117" customFormat="false" ht="15" hidden="false" customHeight="false" outlineLevel="0" collapsed="false">
      <c r="A1117" s="4" t="s">
        <v>2281</v>
      </c>
      <c r="B1117" s="5" t="s">
        <v>2282</v>
      </c>
      <c r="C1117" s="5" t="n">
        <v>59</v>
      </c>
      <c r="D1117" s="5" t="n">
        <v>5.03</v>
      </c>
      <c r="E1117" s="5" t="n">
        <v>12.2</v>
      </c>
      <c r="F1117" s="6" t="n">
        <v>0.542</v>
      </c>
      <c r="G1117" s="7" t="n">
        <v>0</v>
      </c>
    </row>
    <row r="1118" customFormat="false" ht="15" hidden="false" customHeight="false" outlineLevel="0" collapsed="false">
      <c r="A1118" s="4" t="s">
        <v>2283</v>
      </c>
      <c r="B1118" s="5" t="s">
        <v>2284</v>
      </c>
      <c r="C1118" s="5" t="n">
        <v>11</v>
      </c>
      <c r="D1118" s="5" t="n">
        <v>6.82</v>
      </c>
      <c r="E1118" s="5" t="n">
        <v>10.27</v>
      </c>
      <c r="F1118" s="6" t="n">
        <v>0.364</v>
      </c>
      <c r="G1118" s="7" t="n">
        <v>0</v>
      </c>
    </row>
    <row r="1119" customFormat="false" ht="15" hidden="false" customHeight="false" outlineLevel="0" collapsed="false">
      <c r="A1119" s="4" t="s">
        <v>2285</v>
      </c>
      <c r="B1119" s="5" t="s">
        <v>2286</v>
      </c>
      <c r="C1119" s="8" t="n">
        <v>4979</v>
      </c>
      <c r="D1119" s="5" t="n">
        <v>0</v>
      </c>
      <c r="E1119" s="5" t="n">
        <v>55.3</v>
      </c>
      <c r="F1119" s="6" t="n">
        <v>0.179</v>
      </c>
      <c r="G1119" s="7" t="n">
        <v>0</v>
      </c>
    </row>
    <row r="1120" customFormat="false" ht="15" hidden="false" customHeight="false" outlineLevel="0" collapsed="false">
      <c r="A1120" s="4" t="s">
        <v>2287</v>
      </c>
      <c r="B1120" s="5" t="s">
        <v>2288</v>
      </c>
      <c r="C1120" s="8" t="n">
        <v>2962</v>
      </c>
      <c r="D1120" s="5" t="n">
        <v>2.2</v>
      </c>
      <c r="E1120" s="5" t="n">
        <v>56.33</v>
      </c>
      <c r="F1120" s="6" t="n">
        <v>0.279</v>
      </c>
      <c r="G1120" s="7" t="n">
        <v>0</v>
      </c>
    </row>
    <row r="1121" customFormat="false" ht="15" hidden="false" customHeight="false" outlineLevel="0" collapsed="false">
      <c r="A1121" s="4" t="s">
        <v>2289</v>
      </c>
      <c r="B1121" s="5" t="s">
        <v>2290</v>
      </c>
      <c r="C1121" s="5" t="n">
        <v>263</v>
      </c>
      <c r="D1121" s="5" t="n">
        <v>5.77</v>
      </c>
      <c r="E1121" s="5" t="n">
        <v>55.91</v>
      </c>
      <c r="F1121" s="6" t="n">
        <v>0.506</v>
      </c>
      <c r="G1121" s="7" t="n">
        <v>0.004</v>
      </c>
    </row>
    <row r="1122" customFormat="false" ht="15" hidden="false" customHeight="false" outlineLevel="0" collapsed="false">
      <c r="A1122" s="4" t="s">
        <v>2291</v>
      </c>
      <c r="B1122" s="5" t="s">
        <v>2292</v>
      </c>
      <c r="C1122" s="5" t="n">
        <v>107</v>
      </c>
      <c r="D1122" s="5" t="n">
        <v>13.2</v>
      </c>
      <c r="E1122" s="5" t="n">
        <v>59.58</v>
      </c>
      <c r="F1122" s="6" t="n">
        <v>0.701</v>
      </c>
      <c r="G1122" s="7" t="n">
        <v>0</v>
      </c>
    </row>
    <row r="1123" customFormat="false" ht="15" hidden="false" customHeight="false" outlineLevel="0" collapsed="false">
      <c r="A1123" s="4" t="s">
        <v>2293</v>
      </c>
      <c r="B1123" s="5" t="s">
        <v>2294</v>
      </c>
      <c r="C1123" s="5" t="n">
        <v>60</v>
      </c>
      <c r="D1123" s="5" t="n">
        <v>29.1</v>
      </c>
      <c r="E1123" s="5" t="n">
        <v>66.45</v>
      </c>
      <c r="F1123" s="6" t="n">
        <v>0.85</v>
      </c>
      <c r="G1123" s="7" t="n">
        <v>0.033</v>
      </c>
    </row>
    <row r="1124" customFormat="false" ht="15" hidden="false" customHeight="false" outlineLevel="0" collapsed="false">
      <c r="A1124" s="4" t="s">
        <v>2295</v>
      </c>
      <c r="B1124" s="5" t="s">
        <v>2296</v>
      </c>
      <c r="C1124" s="5" t="n">
        <v>929</v>
      </c>
      <c r="D1124" s="5" t="n">
        <v>0</v>
      </c>
      <c r="E1124" s="5" t="n">
        <v>36.91</v>
      </c>
      <c r="F1124" s="6" t="n">
        <v>0.512</v>
      </c>
      <c r="G1124" s="7" t="n">
        <v>0</v>
      </c>
    </row>
    <row r="1125" customFormat="false" ht="15" hidden="false" customHeight="false" outlineLevel="0" collapsed="false">
      <c r="A1125" s="4" t="s">
        <v>2297</v>
      </c>
      <c r="B1125" s="5" t="s">
        <v>2298</v>
      </c>
      <c r="C1125" s="5" t="n">
        <v>539</v>
      </c>
      <c r="D1125" s="5" t="n">
        <v>2.67</v>
      </c>
      <c r="E1125" s="5" t="n">
        <v>36.71</v>
      </c>
      <c r="F1125" s="6" t="n">
        <v>0.538</v>
      </c>
      <c r="G1125" s="7" t="n">
        <v>0</v>
      </c>
    </row>
    <row r="1126" customFormat="false" ht="15" hidden="false" customHeight="false" outlineLevel="0" collapsed="false">
      <c r="A1126" s="4" t="s">
        <v>2299</v>
      </c>
      <c r="B1126" s="5" t="s">
        <v>2300</v>
      </c>
      <c r="C1126" s="5" t="n">
        <v>54</v>
      </c>
      <c r="D1126" s="5" t="n">
        <v>7.83</v>
      </c>
      <c r="E1126" s="5" t="n">
        <v>46.43</v>
      </c>
      <c r="F1126" s="6" t="n">
        <v>0.556</v>
      </c>
      <c r="G1126" s="7" t="n">
        <v>0</v>
      </c>
    </row>
    <row r="1127" customFormat="false" ht="15" hidden="false" customHeight="false" outlineLevel="0" collapsed="false">
      <c r="A1127" s="4" t="s">
        <v>2301</v>
      </c>
      <c r="B1127" s="5" t="s">
        <v>2302</v>
      </c>
      <c r="C1127" s="5" t="n">
        <v>13</v>
      </c>
      <c r="D1127" s="5" t="n">
        <v>17.15</v>
      </c>
      <c r="E1127" s="5" t="n">
        <v>52.69</v>
      </c>
      <c r="F1127" s="6" t="n">
        <v>0.769</v>
      </c>
      <c r="G1127" s="7" t="n">
        <v>0</v>
      </c>
    </row>
    <row r="1128" customFormat="false" ht="15" hidden="false" customHeight="false" outlineLevel="0" collapsed="false">
      <c r="A1128" s="4" t="s">
        <v>2305</v>
      </c>
      <c r="B1128" s="5" t="s">
        <v>2306</v>
      </c>
      <c r="C1128" s="8" t="n">
        <v>2656</v>
      </c>
      <c r="D1128" s="5" t="n">
        <v>0</v>
      </c>
      <c r="E1128" s="5" t="n">
        <v>47.4</v>
      </c>
      <c r="F1128" s="6" t="n">
        <v>0.416</v>
      </c>
      <c r="G1128" s="7" t="n">
        <v>0</v>
      </c>
    </row>
    <row r="1129" customFormat="false" ht="15" hidden="false" customHeight="false" outlineLevel="0" collapsed="false">
      <c r="A1129" s="4" t="s">
        <v>2307</v>
      </c>
      <c r="B1129" s="5" t="s">
        <v>2308</v>
      </c>
      <c r="C1129" s="8" t="n">
        <v>7683</v>
      </c>
      <c r="D1129" s="5" t="n">
        <v>1.94</v>
      </c>
      <c r="E1129" s="5" t="n">
        <v>43.45</v>
      </c>
      <c r="F1129" s="6" t="n">
        <v>0.467</v>
      </c>
      <c r="G1129" s="7" t="n">
        <v>0</v>
      </c>
    </row>
    <row r="1130" customFormat="false" ht="15" hidden="false" customHeight="false" outlineLevel="0" collapsed="false">
      <c r="A1130" s="4" t="s">
        <v>2309</v>
      </c>
      <c r="B1130" s="5" t="s">
        <v>2310</v>
      </c>
      <c r="C1130" s="8" t="n">
        <v>1151</v>
      </c>
      <c r="D1130" s="5" t="n">
        <v>5.49</v>
      </c>
      <c r="E1130" s="5" t="n">
        <v>66.55</v>
      </c>
      <c r="F1130" s="6" t="n">
        <v>0.319</v>
      </c>
      <c r="G1130" s="7" t="n">
        <v>0</v>
      </c>
    </row>
    <row r="1131" customFormat="false" ht="15" hidden="false" customHeight="false" outlineLevel="0" collapsed="false">
      <c r="A1131" s="4" t="s">
        <v>2311</v>
      </c>
      <c r="B1131" s="5" t="s">
        <v>2312</v>
      </c>
      <c r="C1131" s="5" t="n">
        <v>381</v>
      </c>
      <c r="D1131" s="5" t="n">
        <v>11.49</v>
      </c>
      <c r="E1131" s="5" t="n">
        <v>63.96</v>
      </c>
      <c r="F1131" s="6" t="n">
        <v>0.415</v>
      </c>
      <c r="G1131" s="7" t="n">
        <v>0.003</v>
      </c>
    </row>
    <row r="1132" customFormat="false" ht="15" hidden="false" customHeight="false" outlineLevel="0" collapsed="false">
      <c r="A1132" s="4" t="s">
        <v>2313</v>
      </c>
      <c r="B1132" s="5" t="s">
        <v>2314</v>
      </c>
      <c r="C1132" s="5" t="n">
        <v>47</v>
      </c>
      <c r="D1132" s="5" t="n">
        <v>20.47</v>
      </c>
      <c r="E1132" s="5" t="n">
        <v>58.74</v>
      </c>
      <c r="F1132" s="6" t="n">
        <v>0.574</v>
      </c>
      <c r="G1132" s="7" t="n">
        <v>0.128</v>
      </c>
    </row>
    <row r="1133" customFormat="false" ht="15" hidden="false" customHeight="false" outlineLevel="0" collapsed="false">
      <c r="A1133" s="4" t="s">
        <v>2315</v>
      </c>
      <c r="B1133" s="5" t="s">
        <v>2316</v>
      </c>
      <c r="C1133" s="8" t="n">
        <v>1540</v>
      </c>
      <c r="D1133" s="5" t="n">
        <v>0</v>
      </c>
      <c r="E1133" s="5" t="n">
        <v>45.92</v>
      </c>
      <c r="F1133" s="6" t="n">
        <v>0.551</v>
      </c>
      <c r="G1133" s="7" t="n">
        <v>0</v>
      </c>
    </row>
    <row r="1134" customFormat="false" ht="15" hidden="false" customHeight="false" outlineLevel="0" collapsed="false">
      <c r="A1134" s="4" t="s">
        <v>2317</v>
      </c>
      <c r="B1134" s="5" t="s">
        <v>2318</v>
      </c>
      <c r="C1134" s="8" t="n">
        <v>1085</v>
      </c>
      <c r="D1134" s="5" t="n">
        <v>1.88</v>
      </c>
      <c r="E1134" s="5" t="n">
        <v>50.95</v>
      </c>
      <c r="F1134" s="6" t="n">
        <v>0.534</v>
      </c>
      <c r="G1134" s="7" t="n">
        <v>0</v>
      </c>
    </row>
    <row r="1135" customFormat="false" ht="15" hidden="false" customHeight="false" outlineLevel="0" collapsed="false">
      <c r="A1135" s="4" t="s">
        <v>2319</v>
      </c>
      <c r="B1135" s="5" t="s">
        <v>2320</v>
      </c>
      <c r="C1135" s="5" t="n">
        <v>50</v>
      </c>
      <c r="D1135" s="5" t="n">
        <v>5.34</v>
      </c>
      <c r="E1135" s="5" t="n">
        <v>56.68</v>
      </c>
      <c r="F1135" s="6" t="n">
        <v>0.4</v>
      </c>
      <c r="G1135" s="7" t="n">
        <v>0</v>
      </c>
    </row>
    <row r="1136" customFormat="false" ht="15" hidden="false" customHeight="false" outlineLevel="0" collapsed="false">
      <c r="A1136" s="4" t="s">
        <v>2321</v>
      </c>
      <c r="B1136" s="5" t="s">
        <v>2322</v>
      </c>
      <c r="C1136" s="5" t="n">
        <v>11</v>
      </c>
      <c r="D1136" s="5" t="n">
        <v>6.18</v>
      </c>
      <c r="E1136" s="5" t="n">
        <v>67.64</v>
      </c>
      <c r="F1136" s="6" t="n">
        <v>0.545</v>
      </c>
      <c r="G1136" s="7" t="n">
        <v>0</v>
      </c>
    </row>
    <row r="1137" customFormat="false" ht="15" hidden="false" customHeight="false" outlineLevel="0" collapsed="false">
      <c r="A1137" s="4" t="s">
        <v>2323</v>
      </c>
      <c r="B1137" s="5" t="s">
        <v>2324</v>
      </c>
      <c r="C1137" s="8" t="n">
        <v>1090</v>
      </c>
      <c r="D1137" s="5" t="n">
        <v>0</v>
      </c>
      <c r="E1137" s="5" t="n">
        <v>36.73</v>
      </c>
      <c r="F1137" s="6" t="n">
        <v>0.628</v>
      </c>
      <c r="G1137" s="7" t="n">
        <v>0</v>
      </c>
    </row>
    <row r="1138" customFormat="false" ht="15" hidden="false" customHeight="false" outlineLevel="0" collapsed="false">
      <c r="A1138" s="4" t="s">
        <v>2325</v>
      </c>
      <c r="B1138" s="5" t="s">
        <v>2326</v>
      </c>
      <c r="C1138" s="8" t="n">
        <v>2255</v>
      </c>
      <c r="D1138" s="5" t="n">
        <v>2.28</v>
      </c>
      <c r="E1138" s="5" t="n">
        <v>35.24</v>
      </c>
      <c r="F1138" s="6" t="n">
        <v>0.7</v>
      </c>
      <c r="G1138" s="7" t="n">
        <v>0.001</v>
      </c>
    </row>
    <row r="1139" customFormat="false" ht="15" hidden="false" customHeight="false" outlineLevel="0" collapsed="false">
      <c r="A1139" s="4" t="s">
        <v>2327</v>
      </c>
      <c r="B1139" s="5" t="s">
        <v>2328</v>
      </c>
      <c r="C1139" s="5" t="n">
        <v>483</v>
      </c>
      <c r="D1139" s="5" t="n">
        <v>5.67</v>
      </c>
      <c r="E1139" s="5" t="n">
        <v>45.43</v>
      </c>
      <c r="F1139" s="6" t="n">
        <v>0.619</v>
      </c>
      <c r="G1139" s="7" t="n">
        <v>0</v>
      </c>
    </row>
    <row r="1140" customFormat="false" ht="15" hidden="false" customHeight="false" outlineLevel="0" collapsed="false">
      <c r="A1140" s="4" t="s">
        <v>2329</v>
      </c>
      <c r="B1140" s="5" t="s">
        <v>2330</v>
      </c>
      <c r="C1140" s="5" t="n">
        <v>213</v>
      </c>
      <c r="D1140" s="5" t="n">
        <v>9.77</v>
      </c>
      <c r="E1140" s="5" t="n">
        <v>51.53</v>
      </c>
      <c r="F1140" s="6" t="n">
        <v>0.7</v>
      </c>
      <c r="G1140" s="7" t="n">
        <v>0.014</v>
      </c>
    </row>
    <row r="1141" customFormat="false" ht="15" hidden="false" customHeight="false" outlineLevel="0" collapsed="false">
      <c r="A1141" s="4" t="s">
        <v>2331</v>
      </c>
      <c r="B1141" s="5" t="s">
        <v>2332</v>
      </c>
      <c r="C1141" s="5" t="n">
        <v>62</v>
      </c>
      <c r="D1141" s="5" t="n">
        <v>27.95</v>
      </c>
      <c r="E1141" s="5" t="n">
        <v>54.65</v>
      </c>
      <c r="F1141" s="6" t="n">
        <v>0.661</v>
      </c>
      <c r="G1141" s="7" t="n">
        <v>0.065</v>
      </c>
    </row>
    <row r="1142" customFormat="false" ht="15" hidden="false" customHeight="false" outlineLevel="0" collapsed="false">
      <c r="A1142" s="4" t="s">
        <v>2333</v>
      </c>
      <c r="B1142" s="5" t="s">
        <v>2334</v>
      </c>
      <c r="C1142" s="8" t="n">
        <v>2764</v>
      </c>
      <c r="D1142" s="5" t="n">
        <v>0</v>
      </c>
      <c r="E1142" s="5" t="n">
        <v>41.1</v>
      </c>
      <c r="F1142" s="6" t="n">
        <v>0.576</v>
      </c>
      <c r="G1142" s="7" t="n">
        <v>0</v>
      </c>
    </row>
    <row r="1143" customFormat="false" ht="15" hidden="false" customHeight="false" outlineLevel="0" collapsed="false">
      <c r="A1143" s="4" t="s">
        <v>2335</v>
      </c>
      <c r="B1143" s="5" t="s">
        <v>2336</v>
      </c>
      <c r="C1143" s="8" t="n">
        <v>2751</v>
      </c>
      <c r="D1143" s="5" t="n">
        <v>1.76</v>
      </c>
      <c r="E1143" s="5" t="n">
        <v>42.8</v>
      </c>
      <c r="F1143" s="6" t="n">
        <v>0.573</v>
      </c>
      <c r="G1143" s="7" t="n">
        <v>0</v>
      </c>
    </row>
    <row r="1144" customFormat="false" ht="15" hidden="false" customHeight="false" outlineLevel="0" collapsed="false">
      <c r="A1144" s="4" t="s">
        <v>2337</v>
      </c>
      <c r="B1144" s="5" t="s">
        <v>2338</v>
      </c>
      <c r="C1144" s="5" t="n">
        <v>194</v>
      </c>
      <c r="D1144" s="5" t="n">
        <v>4.71</v>
      </c>
      <c r="E1144" s="5" t="n">
        <v>46.28</v>
      </c>
      <c r="F1144" s="6" t="n">
        <v>0.639</v>
      </c>
      <c r="G1144" s="7" t="n">
        <v>0</v>
      </c>
    </row>
    <row r="1145" customFormat="false" ht="15" hidden="false" customHeight="false" outlineLevel="0" collapsed="false">
      <c r="A1145" s="4" t="s">
        <v>2339</v>
      </c>
      <c r="B1145" s="5" t="s">
        <v>2340</v>
      </c>
      <c r="C1145" s="5" t="n">
        <v>118</v>
      </c>
      <c r="D1145" s="5" t="n">
        <v>8.08</v>
      </c>
      <c r="E1145" s="5" t="n">
        <v>45.89</v>
      </c>
      <c r="F1145" s="6" t="n">
        <v>0.72</v>
      </c>
      <c r="G1145" s="7" t="n">
        <v>0</v>
      </c>
    </row>
    <row r="1146" customFormat="false" ht="15" hidden="false" customHeight="false" outlineLevel="0" collapsed="false">
      <c r="A1146" s="4" t="s">
        <v>2341</v>
      </c>
      <c r="B1146" s="5" t="s">
        <v>2342</v>
      </c>
      <c r="C1146" s="5" t="n">
        <v>22</v>
      </c>
      <c r="D1146" s="5" t="n">
        <v>16.27</v>
      </c>
      <c r="E1146" s="5" t="n">
        <v>62.18</v>
      </c>
      <c r="F1146" s="6" t="n">
        <v>0.682</v>
      </c>
      <c r="G1146" s="7" t="n">
        <v>0.045</v>
      </c>
    </row>
    <row r="1147" customFormat="false" ht="15" hidden="false" customHeight="false" outlineLevel="0" collapsed="false">
      <c r="A1147" s="4" t="s">
        <v>2343</v>
      </c>
      <c r="B1147" s="5" t="s">
        <v>2344</v>
      </c>
      <c r="C1147" s="8" t="n">
        <v>11436</v>
      </c>
      <c r="D1147" s="5" t="n">
        <v>0</v>
      </c>
      <c r="E1147" s="5" t="n">
        <v>40.78</v>
      </c>
      <c r="F1147" s="6" t="n">
        <v>0.677</v>
      </c>
      <c r="G1147" s="7" t="n">
        <v>0</v>
      </c>
    </row>
    <row r="1148" customFormat="false" ht="15" hidden="false" customHeight="false" outlineLevel="0" collapsed="false">
      <c r="A1148" s="4" t="s">
        <v>2345</v>
      </c>
      <c r="B1148" s="5" t="s">
        <v>2346</v>
      </c>
      <c r="C1148" s="8" t="n">
        <v>3742</v>
      </c>
      <c r="D1148" s="5" t="n">
        <v>1.42</v>
      </c>
      <c r="E1148" s="5" t="n">
        <v>36.63</v>
      </c>
      <c r="F1148" s="6" t="n">
        <v>0.776</v>
      </c>
      <c r="G1148" s="7" t="n">
        <v>0</v>
      </c>
    </row>
    <row r="1149" customFormat="false" ht="15" hidden="false" customHeight="false" outlineLevel="0" collapsed="false">
      <c r="A1149" s="4" t="s">
        <v>2347</v>
      </c>
      <c r="B1149" s="5" t="s">
        <v>2348</v>
      </c>
      <c r="C1149" s="5" t="n">
        <v>116</v>
      </c>
      <c r="D1149" s="5" t="n">
        <v>4.91</v>
      </c>
      <c r="E1149" s="5" t="n">
        <v>47.47</v>
      </c>
      <c r="F1149" s="6" t="n">
        <v>0.716</v>
      </c>
      <c r="G1149" s="7" t="n">
        <v>0</v>
      </c>
    </row>
    <row r="1150" customFormat="false" ht="15" hidden="false" customHeight="false" outlineLevel="0" collapsed="false">
      <c r="A1150" s="4" t="s">
        <v>2349</v>
      </c>
      <c r="B1150" s="5" t="s">
        <v>2350</v>
      </c>
      <c r="C1150" s="5" t="n">
        <v>60</v>
      </c>
      <c r="D1150" s="5" t="n">
        <v>9.68</v>
      </c>
      <c r="E1150" s="5" t="n">
        <v>48.32</v>
      </c>
      <c r="F1150" s="6" t="n">
        <v>0.7</v>
      </c>
      <c r="G1150" s="7" t="n">
        <v>0.017</v>
      </c>
    </row>
    <row r="1151" customFormat="false" ht="15" hidden="false" customHeight="false" outlineLevel="0" collapsed="false">
      <c r="A1151" s="4" t="s">
        <v>2351</v>
      </c>
      <c r="B1151" s="5" t="s">
        <v>2352</v>
      </c>
      <c r="C1151" s="5" t="n">
        <v>11</v>
      </c>
      <c r="D1151" s="5" t="n">
        <v>12.64</v>
      </c>
      <c r="E1151" s="5" t="n">
        <v>53.64</v>
      </c>
      <c r="F1151" s="6" t="n">
        <v>0.727</v>
      </c>
      <c r="G1151" s="7" t="n">
        <v>0</v>
      </c>
    </row>
    <row r="1152" customFormat="false" ht="15" hidden="false" customHeight="false" outlineLevel="0" collapsed="false">
      <c r="A1152" s="4" t="s">
        <v>2353</v>
      </c>
      <c r="B1152" s="5" t="s">
        <v>2354</v>
      </c>
      <c r="C1152" s="8" t="n">
        <v>3573</v>
      </c>
      <c r="D1152" s="5" t="n">
        <v>0</v>
      </c>
      <c r="E1152" s="5" t="n">
        <v>43.02</v>
      </c>
      <c r="F1152" s="6" t="n">
        <v>0.669</v>
      </c>
      <c r="G1152" s="7" t="n">
        <v>0</v>
      </c>
    </row>
    <row r="1153" customFormat="false" ht="15" hidden="false" customHeight="false" outlineLevel="0" collapsed="false">
      <c r="A1153" s="4" t="s">
        <v>2355</v>
      </c>
      <c r="B1153" s="5" t="s">
        <v>2356</v>
      </c>
      <c r="C1153" s="5" t="n">
        <v>617</v>
      </c>
      <c r="D1153" s="5" t="n">
        <v>1.58</v>
      </c>
      <c r="E1153" s="5" t="n">
        <v>35.66</v>
      </c>
      <c r="F1153" s="6" t="n">
        <v>0.609</v>
      </c>
      <c r="G1153" s="7" t="n">
        <v>0</v>
      </c>
    </row>
    <row r="1154" customFormat="false" ht="15" hidden="false" customHeight="false" outlineLevel="0" collapsed="false">
      <c r="A1154" s="4" t="s">
        <v>2359</v>
      </c>
      <c r="B1154" s="5" t="s">
        <v>2360</v>
      </c>
      <c r="C1154" s="8" t="n">
        <v>4636</v>
      </c>
      <c r="D1154" s="5" t="n">
        <v>0</v>
      </c>
      <c r="E1154" s="5" t="n">
        <v>39.93</v>
      </c>
      <c r="F1154" s="6" t="n">
        <v>0.509</v>
      </c>
      <c r="G1154" s="7" t="n">
        <v>0</v>
      </c>
    </row>
    <row r="1155" customFormat="false" ht="15" hidden="false" customHeight="false" outlineLevel="0" collapsed="false">
      <c r="A1155" s="4" t="s">
        <v>2361</v>
      </c>
      <c r="B1155" s="5" t="s">
        <v>2362</v>
      </c>
      <c r="C1155" s="8" t="n">
        <v>2004</v>
      </c>
      <c r="D1155" s="5" t="n">
        <v>1.85</v>
      </c>
      <c r="E1155" s="5" t="n">
        <v>38.63</v>
      </c>
      <c r="F1155" s="6" t="n">
        <v>0.647</v>
      </c>
      <c r="G1155" s="7" t="n">
        <v>0.005</v>
      </c>
    </row>
    <row r="1156" customFormat="false" ht="15" hidden="false" customHeight="false" outlineLevel="0" collapsed="false">
      <c r="A1156" s="4" t="s">
        <v>2363</v>
      </c>
      <c r="B1156" s="5" t="s">
        <v>2364</v>
      </c>
      <c r="C1156" s="5" t="n">
        <v>292</v>
      </c>
      <c r="D1156" s="5" t="n">
        <v>6.81</v>
      </c>
      <c r="E1156" s="5" t="n">
        <v>50.54</v>
      </c>
      <c r="F1156" s="6" t="n">
        <v>0.575</v>
      </c>
      <c r="G1156" s="7" t="n">
        <v>0.003</v>
      </c>
    </row>
    <row r="1157" customFormat="false" ht="15" hidden="false" customHeight="false" outlineLevel="0" collapsed="false">
      <c r="A1157" s="4" t="s">
        <v>2365</v>
      </c>
      <c r="B1157" s="5" t="s">
        <v>2366</v>
      </c>
      <c r="C1157" s="5" t="n">
        <v>325</v>
      </c>
      <c r="D1157" s="5" t="n">
        <v>14.52</v>
      </c>
      <c r="E1157" s="5" t="n">
        <v>58.25</v>
      </c>
      <c r="F1157" s="6" t="n">
        <v>0.631</v>
      </c>
      <c r="G1157" s="7" t="n">
        <v>0.025</v>
      </c>
    </row>
    <row r="1158" customFormat="false" ht="15" hidden="false" customHeight="false" outlineLevel="0" collapsed="false">
      <c r="A1158" s="4" t="s">
        <v>2367</v>
      </c>
      <c r="B1158" s="5" t="s">
        <v>2368</v>
      </c>
      <c r="C1158" s="5" t="n">
        <v>250</v>
      </c>
      <c r="D1158" s="5" t="n">
        <v>29.33</v>
      </c>
      <c r="E1158" s="5" t="n">
        <v>59.98</v>
      </c>
      <c r="F1158" s="6" t="n">
        <v>0.656</v>
      </c>
      <c r="G1158" s="7" t="n">
        <v>0.124</v>
      </c>
    </row>
    <row r="1159" customFormat="false" ht="15" hidden="false" customHeight="false" outlineLevel="0" collapsed="false">
      <c r="A1159" s="4" t="s">
        <v>2369</v>
      </c>
      <c r="B1159" s="5" t="s">
        <v>2370</v>
      </c>
      <c r="C1159" s="8" t="n">
        <v>1686</v>
      </c>
      <c r="D1159" s="5" t="n">
        <v>7.15</v>
      </c>
      <c r="E1159" s="5" t="n">
        <v>77.48</v>
      </c>
      <c r="F1159" s="6" t="n">
        <v>0.276</v>
      </c>
      <c r="G1159" s="7" t="n">
        <v>0.01</v>
      </c>
    </row>
    <row r="1160" customFormat="false" ht="15" hidden="false" customHeight="false" outlineLevel="0" collapsed="false">
      <c r="A1160" s="4" t="s">
        <v>2371</v>
      </c>
      <c r="B1160" s="5" t="s">
        <v>2372</v>
      </c>
      <c r="C1160" s="8" t="n">
        <v>2633</v>
      </c>
      <c r="D1160" s="5" t="n">
        <v>8.94</v>
      </c>
      <c r="E1160" s="5" t="n">
        <v>80.41</v>
      </c>
      <c r="F1160" s="6" t="n">
        <v>0.29</v>
      </c>
      <c r="G1160" s="7" t="n">
        <v>0.015</v>
      </c>
    </row>
    <row r="1161" customFormat="false" ht="15" hidden="false" customHeight="false" outlineLevel="0" collapsed="false">
      <c r="A1161" s="4" t="s">
        <v>2373</v>
      </c>
      <c r="B1161" s="5" t="s">
        <v>2374</v>
      </c>
      <c r="C1161" s="8" t="n">
        <v>2361</v>
      </c>
      <c r="D1161" s="5" t="n">
        <v>12.03</v>
      </c>
      <c r="E1161" s="5" t="n">
        <v>84.19</v>
      </c>
      <c r="F1161" s="6" t="n">
        <v>0.267</v>
      </c>
      <c r="G1161" s="7" t="n">
        <v>0.027</v>
      </c>
    </row>
    <row r="1162" customFormat="false" ht="15" hidden="false" customHeight="false" outlineLevel="0" collapsed="false">
      <c r="A1162" s="4" t="s">
        <v>2375</v>
      </c>
      <c r="B1162" s="5" t="s">
        <v>2376</v>
      </c>
      <c r="C1162" s="5" t="n">
        <v>466</v>
      </c>
      <c r="D1162" s="5" t="n">
        <v>20.11</v>
      </c>
      <c r="E1162" s="5" t="n">
        <v>82.34</v>
      </c>
      <c r="F1162" s="6" t="n">
        <v>0.453</v>
      </c>
      <c r="G1162" s="7" t="n">
        <v>0.157</v>
      </c>
    </row>
    <row r="1163" customFormat="false" ht="22.5" hidden="false" customHeight="false" outlineLevel="0" collapsed="false">
      <c r="A1163" s="4" t="s">
        <v>2377</v>
      </c>
      <c r="B1163" s="5" t="s">
        <v>2378</v>
      </c>
      <c r="C1163" s="8" t="n">
        <v>7465</v>
      </c>
      <c r="D1163" s="5" t="n">
        <v>4.67</v>
      </c>
      <c r="E1163" s="5" t="n">
        <v>62.5</v>
      </c>
      <c r="F1163" s="6" t="n">
        <v>0.487</v>
      </c>
      <c r="G1163" s="7" t="n">
        <v>0</v>
      </c>
    </row>
    <row r="1164" customFormat="false" ht="22.5" hidden="false" customHeight="false" outlineLevel="0" collapsed="false">
      <c r="A1164" s="4" t="s">
        <v>2379</v>
      </c>
      <c r="B1164" s="5" t="s">
        <v>2380</v>
      </c>
      <c r="C1164" s="8" t="n">
        <v>3190</v>
      </c>
      <c r="D1164" s="5" t="n">
        <v>6.54</v>
      </c>
      <c r="E1164" s="5" t="n">
        <v>70.17</v>
      </c>
      <c r="F1164" s="6" t="n">
        <v>0.419</v>
      </c>
      <c r="G1164" s="7" t="n">
        <v>0</v>
      </c>
    </row>
    <row r="1165" customFormat="false" ht="22.5" hidden="false" customHeight="false" outlineLevel="0" collapsed="false">
      <c r="A1165" s="4" t="s">
        <v>2381</v>
      </c>
      <c r="B1165" s="5" t="s">
        <v>2382</v>
      </c>
      <c r="C1165" s="5" t="n">
        <v>921</v>
      </c>
      <c r="D1165" s="5" t="n">
        <v>9.82</v>
      </c>
      <c r="E1165" s="5" t="n">
        <v>77.75</v>
      </c>
      <c r="F1165" s="6" t="n">
        <v>0.375</v>
      </c>
      <c r="G1165" s="7" t="n">
        <v>0.008</v>
      </c>
    </row>
    <row r="1166" customFormat="false" ht="22.5" hidden="false" customHeight="false" outlineLevel="0" collapsed="false">
      <c r="A1166" s="4" t="s">
        <v>2383</v>
      </c>
      <c r="B1166" s="5" t="s">
        <v>2384</v>
      </c>
      <c r="C1166" s="5" t="n">
        <v>76</v>
      </c>
      <c r="D1166" s="5" t="n">
        <v>27.29</v>
      </c>
      <c r="E1166" s="5" t="n">
        <v>68.54</v>
      </c>
      <c r="F1166" s="6" t="n">
        <v>0.434</v>
      </c>
      <c r="G1166" s="7" t="n">
        <v>0.118</v>
      </c>
    </row>
    <row r="1167" customFormat="false" ht="22.5" hidden="false" customHeight="false" outlineLevel="0" collapsed="false">
      <c r="A1167" s="4" t="s">
        <v>2385</v>
      </c>
      <c r="B1167" s="5" t="s">
        <v>2386</v>
      </c>
      <c r="C1167" s="8" t="n">
        <v>3532</v>
      </c>
      <c r="D1167" s="5" t="n">
        <v>6.62</v>
      </c>
      <c r="E1167" s="5" t="n">
        <v>68.62</v>
      </c>
      <c r="F1167" s="6" t="n">
        <v>0.388</v>
      </c>
      <c r="G1167" s="7" t="n">
        <v>0.008</v>
      </c>
    </row>
    <row r="1168" customFormat="false" ht="22.5" hidden="false" customHeight="false" outlineLevel="0" collapsed="false">
      <c r="A1168" s="4" t="s">
        <v>2387</v>
      </c>
      <c r="B1168" s="5" t="s">
        <v>2388</v>
      </c>
      <c r="C1168" s="8" t="n">
        <v>4771</v>
      </c>
      <c r="D1168" s="5" t="n">
        <v>8.99</v>
      </c>
      <c r="E1168" s="5" t="n">
        <v>76.64</v>
      </c>
      <c r="F1168" s="6" t="n">
        <v>0.317</v>
      </c>
      <c r="G1168" s="7" t="n">
        <v>0.013</v>
      </c>
    </row>
    <row r="1169" customFormat="false" ht="22.5" hidden="false" customHeight="false" outlineLevel="0" collapsed="false">
      <c r="A1169" s="4" t="s">
        <v>2389</v>
      </c>
      <c r="B1169" s="5" t="s">
        <v>2390</v>
      </c>
      <c r="C1169" s="8" t="n">
        <v>3926</v>
      </c>
      <c r="D1169" s="5" t="n">
        <v>12.08</v>
      </c>
      <c r="E1169" s="5" t="n">
        <v>83.13</v>
      </c>
      <c r="F1169" s="6" t="n">
        <v>0.249</v>
      </c>
      <c r="G1169" s="7" t="n">
        <v>0.031</v>
      </c>
    </row>
    <row r="1170" customFormat="false" ht="22.5" hidden="false" customHeight="false" outlineLevel="0" collapsed="false">
      <c r="A1170" s="4" t="s">
        <v>2391</v>
      </c>
      <c r="B1170" s="5" t="s">
        <v>2392</v>
      </c>
      <c r="C1170" s="5" t="n">
        <v>779</v>
      </c>
      <c r="D1170" s="5" t="n">
        <v>20.61</v>
      </c>
      <c r="E1170" s="5" t="n">
        <v>79.08</v>
      </c>
      <c r="F1170" s="6" t="n">
        <v>0.401</v>
      </c>
      <c r="G1170" s="7" t="n">
        <v>0.149</v>
      </c>
    </row>
    <row r="1171" customFormat="false" ht="22.5" hidden="false" customHeight="false" outlineLevel="0" collapsed="false">
      <c r="A1171" s="4" t="s">
        <v>2393</v>
      </c>
      <c r="B1171" s="5" t="s">
        <v>2394</v>
      </c>
      <c r="C1171" s="5" t="n">
        <v>878</v>
      </c>
      <c r="D1171" s="5" t="n">
        <v>4.13</v>
      </c>
      <c r="E1171" s="5" t="n">
        <v>42.05</v>
      </c>
      <c r="F1171" s="6" t="n">
        <v>0.58</v>
      </c>
      <c r="G1171" s="7" t="n">
        <v>0.002</v>
      </c>
    </row>
    <row r="1172" customFormat="false" ht="22.5" hidden="false" customHeight="false" outlineLevel="0" collapsed="false">
      <c r="A1172" s="4" t="s">
        <v>2395</v>
      </c>
      <c r="B1172" s="5" t="s">
        <v>2396</v>
      </c>
      <c r="C1172" s="5" t="n">
        <v>553</v>
      </c>
      <c r="D1172" s="5" t="n">
        <v>8.47</v>
      </c>
      <c r="E1172" s="5" t="n">
        <v>60</v>
      </c>
      <c r="F1172" s="6" t="n">
        <v>0.481</v>
      </c>
      <c r="G1172" s="7" t="n">
        <v>0.002</v>
      </c>
    </row>
    <row r="1173" customFormat="false" ht="22.5" hidden="false" customHeight="false" outlineLevel="0" collapsed="false">
      <c r="A1173" s="4" t="s">
        <v>2397</v>
      </c>
      <c r="B1173" s="5" t="s">
        <v>2398</v>
      </c>
      <c r="C1173" s="5" t="n">
        <v>190</v>
      </c>
      <c r="D1173" s="5" t="n">
        <v>17.34</v>
      </c>
      <c r="E1173" s="5" t="n">
        <v>61.8</v>
      </c>
      <c r="F1173" s="6" t="n">
        <v>0.553</v>
      </c>
      <c r="G1173" s="7" t="n">
        <v>0.032</v>
      </c>
    </row>
    <row r="1174" customFormat="false" ht="22.5" hidden="false" customHeight="false" outlineLevel="0" collapsed="false">
      <c r="A1174" s="4" t="s">
        <v>2399</v>
      </c>
      <c r="B1174" s="5" t="s">
        <v>2400</v>
      </c>
      <c r="C1174" s="5" t="n">
        <v>75</v>
      </c>
      <c r="D1174" s="5" t="n">
        <v>32.61</v>
      </c>
      <c r="E1174" s="5" t="n">
        <v>59.87</v>
      </c>
      <c r="F1174" s="6" t="n">
        <v>0.6</v>
      </c>
      <c r="G1174" s="7" t="n">
        <v>0.16</v>
      </c>
    </row>
    <row r="1175" customFormat="false" ht="22.5" hidden="false" customHeight="false" outlineLevel="0" collapsed="false">
      <c r="A1175" s="4" t="s">
        <v>2401</v>
      </c>
      <c r="B1175" s="5" t="s">
        <v>2402</v>
      </c>
      <c r="C1175" s="8" t="n">
        <v>2770</v>
      </c>
      <c r="D1175" s="5" t="n">
        <v>5.62</v>
      </c>
      <c r="E1175" s="5" t="n">
        <v>40.2</v>
      </c>
      <c r="F1175" s="6" t="n">
        <v>0.51</v>
      </c>
      <c r="G1175" s="7" t="n">
        <v>0.001</v>
      </c>
    </row>
    <row r="1176" customFormat="false" ht="22.5" hidden="false" customHeight="false" outlineLevel="0" collapsed="false">
      <c r="A1176" s="4" t="s">
        <v>2403</v>
      </c>
      <c r="B1176" s="5" t="s">
        <v>2404</v>
      </c>
      <c r="C1176" s="8" t="n">
        <v>3143</v>
      </c>
      <c r="D1176" s="5" t="n">
        <v>9.05</v>
      </c>
      <c r="E1176" s="5" t="n">
        <v>47.95</v>
      </c>
      <c r="F1176" s="6" t="n">
        <v>0.447</v>
      </c>
      <c r="G1176" s="7" t="n">
        <v>0.001</v>
      </c>
    </row>
    <row r="1177" customFormat="false" ht="22.5" hidden="false" customHeight="false" outlineLevel="0" collapsed="false">
      <c r="A1177" s="4" t="s">
        <v>2405</v>
      </c>
      <c r="B1177" s="5" t="s">
        <v>2406</v>
      </c>
      <c r="C1177" s="8" t="n">
        <v>1173</v>
      </c>
      <c r="D1177" s="5" t="n">
        <v>14.13</v>
      </c>
      <c r="E1177" s="5" t="n">
        <v>45.48</v>
      </c>
      <c r="F1177" s="6" t="n">
        <v>0.486</v>
      </c>
      <c r="G1177" s="7" t="n">
        <v>0.014</v>
      </c>
    </row>
    <row r="1178" customFormat="false" ht="22.5" hidden="false" customHeight="false" outlineLevel="0" collapsed="false">
      <c r="A1178" s="4" t="s">
        <v>2407</v>
      </c>
      <c r="B1178" s="5" t="s">
        <v>2408</v>
      </c>
      <c r="C1178" s="5" t="n">
        <v>462</v>
      </c>
      <c r="D1178" s="5" t="n">
        <v>34.33</v>
      </c>
      <c r="E1178" s="5" t="n">
        <v>51.18</v>
      </c>
      <c r="F1178" s="6" t="n">
        <v>0.636</v>
      </c>
      <c r="G1178" s="7" t="n">
        <v>0.082</v>
      </c>
    </row>
    <row r="1179" customFormat="false" ht="15" hidden="false" customHeight="false" outlineLevel="0" collapsed="false">
      <c r="A1179" s="4" t="s">
        <v>2409</v>
      </c>
      <c r="B1179" s="5" t="s">
        <v>2410</v>
      </c>
      <c r="C1179" s="8" t="n">
        <v>3781</v>
      </c>
      <c r="D1179" s="5" t="n">
        <v>4.87</v>
      </c>
      <c r="E1179" s="5" t="n">
        <v>50.44</v>
      </c>
      <c r="F1179" s="6" t="n">
        <v>0.469</v>
      </c>
      <c r="G1179" s="7" t="n">
        <v>0</v>
      </c>
    </row>
    <row r="1180" customFormat="false" ht="15" hidden="false" customHeight="false" outlineLevel="0" collapsed="false">
      <c r="A1180" s="4" t="s">
        <v>2411</v>
      </c>
      <c r="B1180" s="5" t="s">
        <v>2412</v>
      </c>
      <c r="C1180" s="8" t="n">
        <v>3084</v>
      </c>
      <c r="D1180" s="5" t="n">
        <v>7.55</v>
      </c>
      <c r="E1180" s="5" t="n">
        <v>63.16</v>
      </c>
      <c r="F1180" s="6" t="n">
        <v>0.423</v>
      </c>
      <c r="G1180" s="7" t="n">
        <v>0.001</v>
      </c>
    </row>
    <row r="1181" customFormat="false" ht="15" hidden="false" customHeight="false" outlineLevel="0" collapsed="false">
      <c r="A1181" s="4" t="s">
        <v>2413</v>
      </c>
      <c r="B1181" s="5" t="s">
        <v>2414</v>
      </c>
      <c r="C1181" s="5" t="n">
        <v>849</v>
      </c>
      <c r="D1181" s="5" t="n">
        <v>13.56</v>
      </c>
      <c r="E1181" s="5" t="n">
        <v>59.74</v>
      </c>
      <c r="F1181" s="6" t="n">
        <v>0.512</v>
      </c>
      <c r="G1181" s="7" t="n">
        <v>0.015</v>
      </c>
    </row>
    <row r="1182" customFormat="false" ht="15" hidden="false" customHeight="false" outlineLevel="0" collapsed="false">
      <c r="A1182" s="4" t="s">
        <v>2415</v>
      </c>
      <c r="B1182" s="5" t="s">
        <v>2416</v>
      </c>
      <c r="C1182" s="5" t="n">
        <v>247</v>
      </c>
      <c r="D1182" s="5" t="n">
        <v>31.1</v>
      </c>
      <c r="E1182" s="5" t="n">
        <v>63.96</v>
      </c>
      <c r="F1182" s="6" t="n">
        <v>0.644</v>
      </c>
      <c r="G1182" s="7" t="n">
        <v>0.121</v>
      </c>
    </row>
    <row r="1183" customFormat="false" ht="15" hidden="false" customHeight="false" outlineLevel="0" collapsed="false">
      <c r="A1183" s="4" t="s">
        <v>2417</v>
      </c>
      <c r="B1183" s="5" t="s">
        <v>2418</v>
      </c>
      <c r="C1183" s="8" t="n">
        <v>1670</v>
      </c>
      <c r="D1183" s="5" t="n">
        <v>3.85</v>
      </c>
      <c r="E1183" s="5" t="n">
        <v>37.45</v>
      </c>
      <c r="F1183" s="6" t="n">
        <v>0.629</v>
      </c>
      <c r="G1183" s="7" t="n">
        <v>0</v>
      </c>
    </row>
    <row r="1184" customFormat="false" ht="15" hidden="false" customHeight="false" outlineLevel="0" collapsed="false">
      <c r="A1184" s="4" t="s">
        <v>2419</v>
      </c>
      <c r="B1184" s="5" t="s">
        <v>2420</v>
      </c>
      <c r="C1184" s="5" t="n">
        <v>632</v>
      </c>
      <c r="D1184" s="5" t="n">
        <v>8.19</v>
      </c>
      <c r="E1184" s="5" t="n">
        <v>58.79</v>
      </c>
      <c r="F1184" s="6" t="n">
        <v>0.432</v>
      </c>
      <c r="G1184" s="7" t="n">
        <v>0.002</v>
      </c>
    </row>
    <row r="1185" customFormat="false" ht="15" hidden="false" customHeight="false" outlineLevel="0" collapsed="false">
      <c r="A1185" s="4" t="s">
        <v>2421</v>
      </c>
      <c r="B1185" s="5" t="s">
        <v>2422</v>
      </c>
      <c r="C1185" s="5" t="n">
        <v>145</v>
      </c>
      <c r="D1185" s="5" t="n">
        <v>14.34</v>
      </c>
      <c r="E1185" s="5" t="n">
        <v>60.27</v>
      </c>
      <c r="F1185" s="6" t="n">
        <v>0.462</v>
      </c>
      <c r="G1185" s="7" t="n">
        <v>0</v>
      </c>
    </row>
    <row r="1186" customFormat="false" ht="15" hidden="false" customHeight="false" outlineLevel="0" collapsed="false">
      <c r="A1186" s="4" t="s">
        <v>2423</v>
      </c>
      <c r="B1186" s="5" t="s">
        <v>2424</v>
      </c>
      <c r="C1186" s="5" t="n">
        <v>28</v>
      </c>
      <c r="D1186" s="5" t="n">
        <v>23.04</v>
      </c>
      <c r="E1186" s="5" t="n">
        <v>51.43</v>
      </c>
      <c r="F1186" s="6" t="n">
        <v>0.714</v>
      </c>
      <c r="G1186" s="7" t="n">
        <v>0.036</v>
      </c>
    </row>
    <row r="1187" customFormat="false" ht="22.5" hidden="false" customHeight="false" outlineLevel="0" collapsed="false">
      <c r="A1187" s="4" t="s">
        <v>2425</v>
      </c>
      <c r="B1187" s="5" t="s">
        <v>2426</v>
      </c>
      <c r="C1187" s="5" t="n">
        <v>327</v>
      </c>
      <c r="D1187" s="5" t="n">
        <v>0</v>
      </c>
      <c r="E1187" s="5" t="n">
        <v>34.46</v>
      </c>
      <c r="F1187" s="6" t="n">
        <v>0.621</v>
      </c>
      <c r="G1187" s="7" t="n">
        <v>0</v>
      </c>
    </row>
    <row r="1188" customFormat="false" ht="22.5" hidden="false" customHeight="false" outlineLevel="0" collapsed="false">
      <c r="A1188" s="4" t="s">
        <v>2427</v>
      </c>
      <c r="B1188" s="5" t="s">
        <v>2428</v>
      </c>
      <c r="C1188" s="5" t="n">
        <v>640</v>
      </c>
      <c r="D1188" s="5" t="n">
        <v>3.57</v>
      </c>
      <c r="E1188" s="5" t="n">
        <v>36.85</v>
      </c>
      <c r="F1188" s="6" t="n">
        <v>0.556</v>
      </c>
      <c r="G1188" s="7" t="n">
        <v>0</v>
      </c>
    </row>
    <row r="1189" customFormat="false" ht="22.5" hidden="false" customHeight="false" outlineLevel="0" collapsed="false">
      <c r="A1189" s="4" t="s">
        <v>2429</v>
      </c>
      <c r="B1189" s="5" t="s">
        <v>2430</v>
      </c>
      <c r="C1189" s="5" t="n">
        <v>117</v>
      </c>
      <c r="D1189" s="5" t="n">
        <v>7.96</v>
      </c>
      <c r="E1189" s="5" t="n">
        <v>53.54</v>
      </c>
      <c r="F1189" s="6" t="n">
        <v>0.547</v>
      </c>
      <c r="G1189" s="7" t="n">
        <v>0</v>
      </c>
    </row>
    <row r="1190" customFormat="false" ht="22.5" hidden="false" customHeight="false" outlineLevel="0" collapsed="false">
      <c r="A1190" s="4" t="s">
        <v>2431</v>
      </c>
      <c r="B1190" s="5" t="s">
        <v>2432</v>
      </c>
      <c r="C1190" s="5" t="n">
        <v>33</v>
      </c>
      <c r="D1190" s="5" t="n">
        <v>14.91</v>
      </c>
      <c r="E1190" s="5" t="n">
        <v>59.97</v>
      </c>
      <c r="F1190" s="6" t="n">
        <v>0.485</v>
      </c>
      <c r="G1190" s="7" t="n">
        <v>0</v>
      </c>
    </row>
    <row r="1191" customFormat="false" ht="22.5" hidden="false" customHeight="false" outlineLevel="0" collapsed="false">
      <c r="A1191" s="4" t="s">
        <v>2433</v>
      </c>
      <c r="B1191" s="5" t="s">
        <v>2434</v>
      </c>
      <c r="C1191" s="5" t="n">
        <v>23</v>
      </c>
      <c r="D1191" s="5" t="n">
        <v>21.61</v>
      </c>
      <c r="E1191" s="5" t="n">
        <v>64.74</v>
      </c>
      <c r="F1191" s="6" t="n">
        <v>0.565</v>
      </c>
      <c r="G1191" s="7" t="n">
        <v>0.174</v>
      </c>
    </row>
    <row r="1192" customFormat="false" ht="22.5" hidden="false" customHeight="false" outlineLevel="0" collapsed="false">
      <c r="A1192" s="4" t="s">
        <v>2435</v>
      </c>
      <c r="B1192" s="5" t="s">
        <v>2436</v>
      </c>
      <c r="C1192" s="5" t="n">
        <v>212</v>
      </c>
      <c r="D1192" s="5" t="n">
        <v>4.31</v>
      </c>
      <c r="E1192" s="5" t="n">
        <v>39.75</v>
      </c>
      <c r="F1192" s="6" t="n">
        <v>0.764</v>
      </c>
      <c r="G1192" s="7" t="n">
        <v>0</v>
      </c>
    </row>
    <row r="1193" customFormat="false" ht="22.5" hidden="false" customHeight="false" outlineLevel="0" collapsed="false">
      <c r="A1193" s="4" t="s">
        <v>2437</v>
      </c>
      <c r="B1193" s="5" t="s">
        <v>2438</v>
      </c>
      <c r="C1193" s="5" t="n">
        <v>66</v>
      </c>
      <c r="D1193" s="5" t="n">
        <v>10.39</v>
      </c>
      <c r="E1193" s="5" t="n">
        <v>44.32</v>
      </c>
      <c r="F1193" s="6" t="n">
        <v>0.758</v>
      </c>
      <c r="G1193" s="7" t="n">
        <v>0</v>
      </c>
    </row>
    <row r="1194" customFormat="false" ht="22.5" hidden="false" customHeight="false" outlineLevel="0" collapsed="false">
      <c r="A1194" s="4" t="s">
        <v>2439</v>
      </c>
      <c r="B1194" s="5" t="s">
        <v>2440</v>
      </c>
      <c r="C1194" s="5" t="n">
        <v>56</v>
      </c>
      <c r="D1194" s="5" t="n">
        <v>20.32</v>
      </c>
      <c r="E1194" s="5" t="n">
        <v>38.05</v>
      </c>
      <c r="F1194" s="6" t="n">
        <v>0.768</v>
      </c>
      <c r="G1194" s="7" t="n">
        <v>0</v>
      </c>
    </row>
    <row r="1195" customFormat="false" ht="22.5" hidden="false" customHeight="false" outlineLevel="0" collapsed="false">
      <c r="A1195" s="4" t="s">
        <v>2443</v>
      </c>
      <c r="B1195" s="5" t="s">
        <v>2444</v>
      </c>
      <c r="C1195" s="5" t="n">
        <v>32</v>
      </c>
      <c r="D1195" s="5" t="n">
        <v>0</v>
      </c>
      <c r="E1195" s="5" t="n">
        <v>43.13</v>
      </c>
      <c r="F1195" s="6" t="n">
        <v>0.688</v>
      </c>
      <c r="G1195" s="7" t="n">
        <v>0</v>
      </c>
    </row>
    <row r="1196" customFormat="false" ht="22.5" hidden="false" customHeight="false" outlineLevel="0" collapsed="false">
      <c r="A1196" s="4" t="s">
        <v>2445</v>
      </c>
      <c r="B1196" s="5" t="s">
        <v>2446</v>
      </c>
      <c r="C1196" s="5" t="n">
        <v>97</v>
      </c>
      <c r="D1196" s="5" t="n">
        <v>3.41</v>
      </c>
      <c r="E1196" s="5" t="n">
        <v>45.16</v>
      </c>
      <c r="F1196" s="6" t="n">
        <v>0.598</v>
      </c>
      <c r="G1196" s="7" t="n">
        <v>0.01</v>
      </c>
    </row>
    <row r="1197" customFormat="false" ht="22.5" hidden="false" customHeight="false" outlineLevel="0" collapsed="false">
      <c r="A1197" s="4" t="s">
        <v>2447</v>
      </c>
      <c r="B1197" s="5" t="s">
        <v>2448</v>
      </c>
      <c r="C1197" s="5" t="n">
        <v>18</v>
      </c>
      <c r="D1197" s="5" t="n">
        <v>6.56</v>
      </c>
      <c r="E1197" s="5" t="n">
        <v>51.89</v>
      </c>
      <c r="F1197" s="6" t="n">
        <v>0.5</v>
      </c>
      <c r="G1197" s="7" t="n">
        <v>0</v>
      </c>
    </row>
    <row r="1198" customFormat="false" ht="15" hidden="false" customHeight="false" outlineLevel="0" collapsed="false">
      <c r="A1198" s="4" t="s">
        <v>2453</v>
      </c>
      <c r="B1198" s="5" t="s">
        <v>2454</v>
      </c>
      <c r="C1198" s="8" t="n">
        <v>2228</v>
      </c>
      <c r="D1198" s="5" t="n">
        <v>0</v>
      </c>
      <c r="E1198" s="5" t="n">
        <v>52.6</v>
      </c>
      <c r="F1198" s="6" t="n">
        <v>0.489</v>
      </c>
      <c r="G1198" s="7" t="n">
        <v>0</v>
      </c>
    </row>
    <row r="1199" customFormat="false" ht="15" hidden="false" customHeight="false" outlineLevel="0" collapsed="false">
      <c r="A1199" s="4" t="s">
        <v>2455</v>
      </c>
      <c r="B1199" s="5" t="s">
        <v>2456</v>
      </c>
      <c r="C1199" s="8" t="n">
        <v>1884</v>
      </c>
      <c r="D1199" s="5" t="n">
        <v>1.84</v>
      </c>
      <c r="E1199" s="5" t="n">
        <v>54.96</v>
      </c>
      <c r="F1199" s="6" t="n">
        <v>0.487</v>
      </c>
      <c r="G1199" s="7" t="n">
        <v>0</v>
      </c>
    </row>
    <row r="1200" customFormat="false" ht="15" hidden="false" customHeight="false" outlineLevel="0" collapsed="false">
      <c r="A1200" s="4" t="s">
        <v>2457</v>
      </c>
      <c r="B1200" s="5" t="s">
        <v>2458</v>
      </c>
      <c r="C1200" s="5" t="n">
        <v>108</v>
      </c>
      <c r="D1200" s="5" t="n">
        <v>4.14</v>
      </c>
      <c r="E1200" s="5" t="n">
        <v>65.1</v>
      </c>
      <c r="F1200" s="6" t="n">
        <v>0.454</v>
      </c>
      <c r="G1200" s="7" t="n">
        <v>0</v>
      </c>
    </row>
    <row r="1201" customFormat="false" ht="15" hidden="false" customHeight="false" outlineLevel="0" collapsed="false">
      <c r="A1201" s="4" t="s">
        <v>2459</v>
      </c>
      <c r="B1201" s="5" t="s">
        <v>2460</v>
      </c>
      <c r="C1201" s="5" t="n">
        <v>12</v>
      </c>
      <c r="D1201" s="5" t="n">
        <v>6.75</v>
      </c>
      <c r="E1201" s="5" t="n">
        <v>65.67</v>
      </c>
      <c r="F1201" s="6" t="n">
        <v>0.25</v>
      </c>
      <c r="G1201" s="7" t="n">
        <v>0</v>
      </c>
    </row>
    <row r="1202" customFormat="false" ht="15" hidden="false" customHeight="false" outlineLevel="0" collapsed="false">
      <c r="A1202" s="4" t="s">
        <v>2461</v>
      </c>
      <c r="B1202" s="5" t="s">
        <v>2462</v>
      </c>
      <c r="C1202" s="5" t="n">
        <v>261</v>
      </c>
      <c r="D1202" s="5" t="n">
        <v>0</v>
      </c>
      <c r="E1202" s="5" t="n">
        <v>48.82</v>
      </c>
      <c r="F1202" s="6" t="n">
        <v>0.41</v>
      </c>
      <c r="G1202" s="7" t="n">
        <v>0</v>
      </c>
    </row>
    <row r="1203" customFormat="false" ht="15" hidden="false" customHeight="false" outlineLevel="0" collapsed="false">
      <c r="A1203" s="4" t="s">
        <v>2463</v>
      </c>
      <c r="B1203" s="5" t="s">
        <v>2464</v>
      </c>
      <c r="C1203" s="5" t="n">
        <v>132</v>
      </c>
      <c r="D1203" s="5" t="n">
        <v>1.88</v>
      </c>
      <c r="E1203" s="5" t="n">
        <v>50.52</v>
      </c>
      <c r="F1203" s="6" t="n">
        <v>0.53</v>
      </c>
      <c r="G1203" s="7" t="n">
        <v>0</v>
      </c>
    </row>
    <row r="1204" customFormat="false" ht="15" hidden="false" customHeight="false" outlineLevel="0" collapsed="false">
      <c r="A1204" s="4" t="s">
        <v>2465</v>
      </c>
      <c r="B1204" s="5" t="s">
        <v>2466</v>
      </c>
      <c r="C1204" s="5" t="n">
        <v>16</v>
      </c>
      <c r="D1204" s="5" t="n">
        <v>5.25</v>
      </c>
      <c r="E1204" s="5" t="n">
        <v>52.31</v>
      </c>
      <c r="F1204" s="6" t="n">
        <v>0.563</v>
      </c>
      <c r="G1204" s="7" t="n">
        <v>0</v>
      </c>
    </row>
    <row r="1205" customFormat="false" ht="15" hidden="false" customHeight="false" outlineLevel="0" collapsed="false">
      <c r="A1205" s="4" t="s">
        <v>2467</v>
      </c>
      <c r="B1205" s="5" t="s">
        <v>2468</v>
      </c>
      <c r="C1205" s="5" t="n">
        <v>24</v>
      </c>
      <c r="D1205" s="5" t="n">
        <v>8.88</v>
      </c>
      <c r="E1205" s="5" t="n">
        <v>50.58</v>
      </c>
      <c r="F1205" s="6" t="n">
        <v>0.833</v>
      </c>
      <c r="G1205" s="7" t="n">
        <v>0</v>
      </c>
    </row>
    <row r="1206" customFormat="false" ht="22.5" hidden="false" customHeight="false" outlineLevel="0" collapsed="false">
      <c r="A1206" s="4" t="s">
        <v>2469</v>
      </c>
      <c r="B1206" s="5" t="s">
        <v>2470</v>
      </c>
      <c r="C1206" s="8" t="n">
        <v>1093</v>
      </c>
      <c r="D1206" s="5" t="n">
        <v>0</v>
      </c>
      <c r="E1206" s="5" t="n">
        <v>45.45</v>
      </c>
      <c r="F1206" s="6" t="n">
        <v>0.606</v>
      </c>
      <c r="G1206" s="7" t="n">
        <v>0</v>
      </c>
    </row>
    <row r="1207" customFormat="false" ht="22.5" hidden="false" customHeight="false" outlineLevel="0" collapsed="false">
      <c r="A1207" s="4" t="s">
        <v>2471</v>
      </c>
      <c r="B1207" s="5" t="s">
        <v>2472</v>
      </c>
      <c r="C1207" s="8" t="n">
        <v>1064</v>
      </c>
      <c r="D1207" s="5" t="n">
        <v>2.01</v>
      </c>
      <c r="E1207" s="5" t="n">
        <v>47.17</v>
      </c>
      <c r="F1207" s="6" t="n">
        <v>0.647</v>
      </c>
      <c r="G1207" s="7" t="n">
        <v>0</v>
      </c>
    </row>
    <row r="1208" customFormat="false" ht="22.5" hidden="false" customHeight="false" outlineLevel="0" collapsed="false">
      <c r="A1208" s="4" t="s">
        <v>2473</v>
      </c>
      <c r="B1208" s="5" t="s">
        <v>2474</v>
      </c>
      <c r="C1208" s="5" t="n">
        <v>74</v>
      </c>
      <c r="D1208" s="5" t="n">
        <v>5.92</v>
      </c>
      <c r="E1208" s="5" t="n">
        <v>43.5</v>
      </c>
      <c r="F1208" s="6" t="n">
        <v>0.676</v>
      </c>
      <c r="G1208" s="7" t="n">
        <v>0</v>
      </c>
    </row>
    <row r="1209" customFormat="false" ht="22.5" hidden="false" customHeight="false" outlineLevel="0" collapsed="false">
      <c r="A1209" s="4" t="s">
        <v>2475</v>
      </c>
      <c r="B1209" s="5" t="s">
        <v>2476</v>
      </c>
      <c r="C1209" s="5" t="n">
        <v>30</v>
      </c>
      <c r="D1209" s="5" t="n">
        <v>8.07</v>
      </c>
      <c r="E1209" s="5" t="n">
        <v>53.43</v>
      </c>
      <c r="F1209" s="6" t="n">
        <v>0.6</v>
      </c>
      <c r="G1209" s="7" t="n">
        <v>0</v>
      </c>
    </row>
    <row r="1210" customFormat="false" ht="15" hidden="false" customHeight="false" outlineLevel="0" collapsed="false">
      <c r="A1210" s="4" t="s">
        <v>2477</v>
      </c>
      <c r="B1210" s="5" t="s">
        <v>2478</v>
      </c>
      <c r="C1210" s="5" t="n">
        <v>978</v>
      </c>
      <c r="D1210" s="5" t="n">
        <v>7.1</v>
      </c>
      <c r="E1210" s="5" t="n">
        <v>38.2</v>
      </c>
      <c r="F1210" s="6" t="n">
        <v>0.677</v>
      </c>
      <c r="G1210" s="7" t="n">
        <v>0.011</v>
      </c>
    </row>
    <row r="1211" customFormat="false" ht="15" hidden="false" customHeight="false" outlineLevel="0" collapsed="false">
      <c r="A1211" s="4" t="s">
        <v>2479</v>
      </c>
      <c r="B1211" s="5" t="s">
        <v>2480</v>
      </c>
      <c r="C1211" s="8" t="n">
        <v>1253</v>
      </c>
      <c r="D1211" s="5" t="n">
        <v>12.55</v>
      </c>
      <c r="E1211" s="5" t="n">
        <v>53.75</v>
      </c>
      <c r="F1211" s="6" t="n">
        <v>0.646</v>
      </c>
      <c r="G1211" s="7" t="n">
        <v>0.003</v>
      </c>
    </row>
    <row r="1212" customFormat="false" ht="15" hidden="false" customHeight="false" outlineLevel="0" collapsed="false">
      <c r="A1212" s="4" t="s">
        <v>2481</v>
      </c>
      <c r="B1212" s="5" t="s">
        <v>2482</v>
      </c>
      <c r="C1212" s="8" t="n">
        <v>3142</v>
      </c>
      <c r="D1212" s="5" t="n">
        <v>17.84</v>
      </c>
      <c r="E1212" s="5" t="n">
        <v>62.88</v>
      </c>
      <c r="F1212" s="6" t="n">
        <v>0.602</v>
      </c>
      <c r="G1212" s="7" t="n">
        <v>0.011</v>
      </c>
    </row>
    <row r="1213" customFormat="false" ht="15" hidden="false" customHeight="false" outlineLevel="0" collapsed="false">
      <c r="A1213" s="4" t="s">
        <v>2483</v>
      </c>
      <c r="B1213" s="5" t="s">
        <v>2484</v>
      </c>
      <c r="C1213" s="8" t="n">
        <v>1950</v>
      </c>
      <c r="D1213" s="5" t="n">
        <v>30.86</v>
      </c>
      <c r="E1213" s="5" t="n">
        <v>63.08</v>
      </c>
      <c r="F1213" s="6" t="n">
        <v>0.643</v>
      </c>
      <c r="G1213" s="7" t="n">
        <v>0.063</v>
      </c>
    </row>
    <row r="1214" customFormat="false" ht="22.5" hidden="false" customHeight="false" outlineLevel="0" collapsed="false">
      <c r="A1214" s="4" t="s">
        <v>2485</v>
      </c>
      <c r="B1214" s="5" t="s">
        <v>2486</v>
      </c>
      <c r="C1214" s="5" t="n">
        <v>501</v>
      </c>
      <c r="D1214" s="5" t="n">
        <v>0</v>
      </c>
      <c r="E1214" s="5" t="n">
        <v>53.92</v>
      </c>
      <c r="F1214" s="6" t="n">
        <v>0.697</v>
      </c>
      <c r="G1214" s="7" t="n">
        <v>0</v>
      </c>
    </row>
    <row r="1215" customFormat="false" ht="15" hidden="false" customHeight="false" outlineLevel="0" collapsed="false">
      <c r="A1215" s="4" t="s">
        <v>2487</v>
      </c>
      <c r="B1215" s="5" t="s">
        <v>2488</v>
      </c>
      <c r="C1215" s="5" t="n">
        <v>722</v>
      </c>
      <c r="D1215" s="5" t="n">
        <v>3.06</v>
      </c>
      <c r="E1215" s="5" t="n">
        <v>47.7</v>
      </c>
      <c r="F1215" s="6" t="n">
        <v>0.713</v>
      </c>
      <c r="G1215" s="7" t="n">
        <v>0</v>
      </c>
    </row>
    <row r="1216" customFormat="false" ht="15" hidden="false" customHeight="false" outlineLevel="0" collapsed="false">
      <c r="A1216" s="4" t="s">
        <v>2489</v>
      </c>
      <c r="B1216" s="5" t="s">
        <v>2490</v>
      </c>
      <c r="C1216" s="5" t="n">
        <v>398</v>
      </c>
      <c r="D1216" s="5" t="n">
        <v>7.18</v>
      </c>
      <c r="E1216" s="5" t="n">
        <v>56.3</v>
      </c>
      <c r="F1216" s="6" t="n">
        <v>0.638</v>
      </c>
      <c r="G1216" s="7" t="n">
        <v>0.005</v>
      </c>
    </row>
    <row r="1217" customFormat="false" ht="15" hidden="false" customHeight="false" outlineLevel="0" collapsed="false">
      <c r="A1217" s="4" t="s">
        <v>2491</v>
      </c>
      <c r="B1217" s="5" t="s">
        <v>2492</v>
      </c>
      <c r="C1217" s="8" t="n">
        <v>1147</v>
      </c>
      <c r="D1217" s="5" t="n">
        <v>13.85</v>
      </c>
      <c r="E1217" s="5" t="n">
        <v>60.35</v>
      </c>
      <c r="F1217" s="6" t="n">
        <v>0.685</v>
      </c>
      <c r="G1217" s="7" t="n">
        <v>0.003</v>
      </c>
    </row>
    <row r="1218" customFormat="false" ht="15" hidden="false" customHeight="false" outlineLevel="0" collapsed="false">
      <c r="A1218" s="4" t="s">
        <v>2493</v>
      </c>
      <c r="B1218" s="5" t="s">
        <v>2494</v>
      </c>
      <c r="C1218" s="5" t="n">
        <v>591</v>
      </c>
      <c r="D1218" s="5" t="n">
        <v>21.07</v>
      </c>
      <c r="E1218" s="5" t="n">
        <v>62.9</v>
      </c>
      <c r="F1218" s="6" t="n">
        <v>0.707</v>
      </c>
      <c r="G1218" s="7" t="n">
        <v>0.03</v>
      </c>
    </row>
    <row r="1219" customFormat="false" ht="22.5" hidden="false" customHeight="false" outlineLevel="0" collapsed="false">
      <c r="A1219" s="4" t="s">
        <v>2495</v>
      </c>
      <c r="B1219" s="5" t="s">
        <v>2496</v>
      </c>
      <c r="C1219" s="8" t="n">
        <v>6043</v>
      </c>
      <c r="D1219" s="5" t="n">
        <v>0</v>
      </c>
      <c r="E1219" s="5" t="n">
        <v>26.88</v>
      </c>
      <c r="F1219" s="6" t="n">
        <v>0.564</v>
      </c>
      <c r="G1219" s="7" t="n">
        <v>0.001</v>
      </c>
    </row>
    <row r="1220" customFormat="false" ht="22.5" hidden="false" customHeight="false" outlineLevel="0" collapsed="false">
      <c r="A1220" s="4" t="s">
        <v>2497</v>
      </c>
      <c r="B1220" s="5" t="s">
        <v>2498</v>
      </c>
      <c r="C1220" s="5" t="n">
        <v>479</v>
      </c>
      <c r="D1220" s="5" t="n">
        <v>3.53</v>
      </c>
      <c r="E1220" s="5" t="n">
        <v>20</v>
      </c>
      <c r="F1220" s="6" t="n">
        <v>0.52</v>
      </c>
      <c r="G1220" s="7" t="n">
        <v>0.002</v>
      </c>
    </row>
    <row r="1221" customFormat="false" ht="22.5" hidden="false" customHeight="false" outlineLevel="0" collapsed="false">
      <c r="A1221" s="4" t="s">
        <v>2499</v>
      </c>
      <c r="B1221" s="5" t="s">
        <v>2500</v>
      </c>
      <c r="C1221" s="5" t="n">
        <v>52</v>
      </c>
      <c r="D1221" s="5" t="n">
        <v>7.73</v>
      </c>
      <c r="E1221" s="5" t="n">
        <v>28.43</v>
      </c>
      <c r="F1221" s="6" t="n">
        <v>0.327</v>
      </c>
      <c r="G1221" s="7" t="n">
        <v>0</v>
      </c>
    </row>
    <row r="1222" customFormat="false" ht="22.5" hidden="false" customHeight="false" outlineLevel="0" collapsed="false">
      <c r="A1222" s="4" t="s">
        <v>2505</v>
      </c>
      <c r="B1222" s="5" t="s">
        <v>2506</v>
      </c>
      <c r="C1222" s="5" t="n">
        <v>270</v>
      </c>
      <c r="D1222" s="5" t="n">
        <v>5.93</v>
      </c>
      <c r="E1222" s="5" t="n">
        <v>23.06</v>
      </c>
      <c r="F1222" s="6" t="n">
        <v>0.67</v>
      </c>
      <c r="G1222" s="7" t="n">
        <v>0.004</v>
      </c>
    </row>
    <row r="1223" customFormat="false" ht="22.5" hidden="false" customHeight="false" outlineLevel="0" collapsed="false">
      <c r="A1223" s="4" t="s">
        <v>2507</v>
      </c>
      <c r="B1223" s="5" t="s">
        <v>2508</v>
      </c>
      <c r="C1223" s="5" t="n">
        <v>143</v>
      </c>
      <c r="D1223" s="5" t="n">
        <v>13.33</v>
      </c>
      <c r="E1223" s="5" t="n">
        <v>17.3</v>
      </c>
      <c r="F1223" s="6" t="n">
        <v>0.587</v>
      </c>
      <c r="G1223" s="7" t="n">
        <v>0</v>
      </c>
    </row>
    <row r="1224" customFormat="false" ht="22.5" hidden="false" customHeight="false" outlineLevel="0" collapsed="false">
      <c r="A1224" s="4" t="s">
        <v>2509</v>
      </c>
      <c r="B1224" s="5" t="s">
        <v>2510</v>
      </c>
      <c r="C1224" s="5" t="n">
        <v>44</v>
      </c>
      <c r="D1224" s="5" t="n">
        <v>19.18</v>
      </c>
      <c r="E1224" s="5" t="n">
        <v>42.05</v>
      </c>
      <c r="F1224" s="6" t="n">
        <v>0.523</v>
      </c>
      <c r="G1224" s="7" t="n">
        <v>0.068</v>
      </c>
    </row>
    <row r="1225" customFormat="false" ht="22.5" hidden="false" customHeight="false" outlineLevel="0" collapsed="false">
      <c r="A1225" s="4" t="s">
        <v>2511</v>
      </c>
      <c r="B1225" s="5" t="s">
        <v>2512</v>
      </c>
      <c r="C1225" s="5" t="n">
        <v>13</v>
      </c>
      <c r="D1225" s="5" t="n">
        <v>26</v>
      </c>
      <c r="E1225" s="5" t="n">
        <v>53.38</v>
      </c>
      <c r="F1225" s="6" t="n">
        <v>0.462</v>
      </c>
      <c r="G1225" s="7" t="n">
        <v>0</v>
      </c>
    </row>
    <row r="1226" customFormat="false" ht="22.5" hidden="false" customHeight="false" outlineLevel="0" collapsed="false">
      <c r="A1226" s="4" t="s">
        <v>2513</v>
      </c>
      <c r="B1226" s="5" t="s">
        <v>2514</v>
      </c>
      <c r="C1226" s="8" t="n">
        <v>1339</v>
      </c>
      <c r="D1226" s="5" t="n">
        <v>0.7</v>
      </c>
      <c r="E1226" s="5" t="n">
        <v>77.91</v>
      </c>
      <c r="F1226" s="6" t="n">
        <v>0.326</v>
      </c>
      <c r="G1226" s="7" t="n">
        <v>0.029</v>
      </c>
    </row>
    <row r="1227" customFormat="false" ht="15" hidden="false" customHeight="false" outlineLevel="0" collapsed="false">
      <c r="A1227" s="4" t="s">
        <v>2515</v>
      </c>
      <c r="B1227" s="5" t="s">
        <v>2516</v>
      </c>
      <c r="C1227" s="5" t="n">
        <v>766</v>
      </c>
      <c r="D1227" s="5" t="n">
        <v>4.44</v>
      </c>
      <c r="E1227" s="5" t="n">
        <v>71.52</v>
      </c>
      <c r="F1227" s="6" t="n">
        <v>0.386</v>
      </c>
      <c r="G1227" s="7" t="n">
        <v>0.038</v>
      </c>
    </row>
    <row r="1228" customFormat="false" ht="15" hidden="false" customHeight="false" outlineLevel="0" collapsed="false">
      <c r="A1228" s="4" t="s">
        <v>2517</v>
      </c>
      <c r="B1228" s="5" t="s">
        <v>2518</v>
      </c>
      <c r="C1228" s="5" t="n">
        <v>803</v>
      </c>
      <c r="D1228" s="5" t="n">
        <v>8.42</v>
      </c>
      <c r="E1228" s="5" t="n">
        <v>75.94</v>
      </c>
      <c r="F1228" s="6" t="n">
        <v>0.328</v>
      </c>
      <c r="G1228" s="7" t="n">
        <v>0.032</v>
      </c>
    </row>
    <row r="1229" customFormat="false" ht="15" hidden="false" customHeight="false" outlineLevel="0" collapsed="false">
      <c r="A1229" s="4" t="s">
        <v>2519</v>
      </c>
      <c r="B1229" s="5" t="s">
        <v>2520</v>
      </c>
      <c r="C1229" s="5" t="n">
        <v>888</v>
      </c>
      <c r="D1229" s="5" t="n">
        <v>12.58</v>
      </c>
      <c r="E1229" s="5" t="n">
        <v>84.66</v>
      </c>
      <c r="F1229" s="6" t="n">
        <v>0.251</v>
      </c>
      <c r="G1229" s="7" t="n">
        <v>0.063</v>
      </c>
    </row>
    <row r="1230" customFormat="false" ht="15" hidden="false" customHeight="false" outlineLevel="0" collapsed="false">
      <c r="A1230" s="4" t="s">
        <v>2521</v>
      </c>
      <c r="B1230" s="5" t="s">
        <v>2522</v>
      </c>
      <c r="C1230" s="5" t="n">
        <v>195</v>
      </c>
      <c r="D1230" s="5" t="n">
        <v>17.33</v>
      </c>
      <c r="E1230" s="5" t="n">
        <v>82.62</v>
      </c>
      <c r="F1230" s="6" t="n">
        <v>0.421</v>
      </c>
      <c r="G1230" s="7" t="n">
        <v>0.185</v>
      </c>
    </row>
    <row r="1231" customFormat="false" ht="22.5" hidden="false" customHeight="false" outlineLevel="0" collapsed="false">
      <c r="A1231" s="4" t="s">
        <v>2523</v>
      </c>
      <c r="B1231" s="5" t="s">
        <v>2524</v>
      </c>
      <c r="C1231" s="5" t="n">
        <v>423</v>
      </c>
      <c r="D1231" s="5" t="n">
        <v>0.72</v>
      </c>
      <c r="E1231" s="5" t="n">
        <v>30.36</v>
      </c>
      <c r="F1231" s="6" t="n">
        <v>0.539</v>
      </c>
      <c r="G1231" s="7" t="n">
        <v>0.012</v>
      </c>
    </row>
    <row r="1232" customFormat="false" ht="22.5" hidden="false" customHeight="false" outlineLevel="0" collapsed="false">
      <c r="A1232" s="4" t="s">
        <v>2525</v>
      </c>
      <c r="B1232" s="5" t="s">
        <v>2526</v>
      </c>
      <c r="C1232" s="5" t="n">
        <v>275</v>
      </c>
      <c r="D1232" s="5" t="n">
        <v>3.52</v>
      </c>
      <c r="E1232" s="5" t="n">
        <v>24.08</v>
      </c>
      <c r="F1232" s="6" t="n">
        <v>0.556</v>
      </c>
      <c r="G1232" s="7" t="n">
        <v>0.011</v>
      </c>
    </row>
    <row r="1233" customFormat="false" ht="22.5" hidden="false" customHeight="false" outlineLevel="0" collapsed="false">
      <c r="A1233" s="4" t="s">
        <v>2527</v>
      </c>
      <c r="B1233" s="5" t="s">
        <v>2528</v>
      </c>
      <c r="C1233" s="5" t="n">
        <v>124</v>
      </c>
      <c r="D1233" s="5" t="n">
        <v>6.8</v>
      </c>
      <c r="E1233" s="5" t="n">
        <v>53.43</v>
      </c>
      <c r="F1233" s="6" t="n">
        <v>0.387</v>
      </c>
      <c r="G1233" s="7" t="n">
        <v>0.048</v>
      </c>
    </row>
    <row r="1234" customFormat="false" ht="22.5" hidden="false" customHeight="false" outlineLevel="0" collapsed="false">
      <c r="A1234" s="4" t="s">
        <v>2529</v>
      </c>
      <c r="B1234" s="5" t="s">
        <v>2530</v>
      </c>
      <c r="C1234" s="5" t="n">
        <v>160</v>
      </c>
      <c r="D1234" s="5" t="n">
        <v>11.58</v>
      </c>
      <c r="E1234" s="5" t="n">
        <v>77.32</v>
      </c>
      <c r="F1234" s="6" t="n">
        <v>0.288</v>
      </c>
      <c r="G1234" s="7" t="n">
        <v>0.056</v>
      </c>
    </row>
    <row r="1235" customFormat="false" ht="22.5" hidden="false" customHeight="false" outlineLevel="0" collapsed="false">
      <c r="A1235" s="4" t="s">
        <v>2531</v>
      </c>
      <c r="B1235" s="5" t="s">
        <v>2532</v>
      </c>
      <c r="C1235" s="5" t="n">
        <v>26</v>
      </c>
      <c r="D1235" s="5" t="n">
        <v>16.46</v>
      </c>
      <c r="E1235" s="5" t="n">
        <v>77.46</v>
      </c>
      <c r="F1235" s="6" t="n">
        <v>0.346</v>
      </c>
      <c r="G1235" s="7" t="n">
        <v>0.192</v>
      </c>
    </row>
    <row r="1236" customFormat="false" ht="22.5" hidden="false" customHeight="false" outlineLevel="0" collapsed="false">
      <c r="A1236" s="4" t="s">
        <v>2533</v>
      </c>
      <c r="B1236" s="5" t="s">
        <v>2534</v>
      </c>
      <c r="C1236" s="5" t="n">
        <v>665</v>
      </c>
      <c r="D1236" s="5" t="n">
        <v>0.62</v>
      </c>
      <c r="E1236" s="5" t="n">
        <v>10.7</v>
      </c>
      <c r="F1236" s="6" t="n">
        <v>0.701</v>
      </c>
      <c r="G1236" s="7" t="n">
        <v>0</v>
      </c>
    </row>
    <row r="1237" customFormat="false" ht="22.5" hidden="false" customHeight="false" outlineLevel="0" collapsed="false">
      <c r="A1237" s="4" t="s">
        <v>2535</v>
      </c>
      <c r="B1237" s="5" t="s">
        <v>2536</v>
      </c>
      <c r="C1237" s="5" t="n">
        <v>191</v>
      </c>
      <c r="D1237" s="5" t="n">
        <v>2.42</v>
      </c>
      <c r="E1237" s="5" t="n">
        <v>10.74</v>
      </c>
      <c r="F1237" s="6" t="n">
        <v>0.67</v>
      </c>
      <c r="G1237" s="7" t="n">
        <v>0</v>
      </c>
    </row>
    <row r="1238" customFormat="false" ht="22.5" hidden="false" customHeight="false" outlineLevel="0" collapsed="false">
      <c r="A1238" s="4" t="s">
        <v>2537</v>
      </c>
      <c r="B1238" s="5" t="s">
        <v>2538</v>
      </c>
      <c r="C1238" s="5" t="n">
        <v>39</v>
      </c>
      <c r="D1238" s="5" t="n">
        <v>4.9</v>
      </c>
      <c r="E1238" s="5" t="n">
        <v>5.74</v>
      </c>
      <c r="F1238" s="6" t="n">
        <v>0.513</v>
      </c>
      <c r="G1238" s="7" t="n">
        <v>0</v>
      </c>
    </row>
    <row r="1239" customFormat="false" ht="22.5" hidden="false" customHeight="false" outlineLevel="0" collapsed="false">
      <c r="A1239" s="4" t="s">
        <v>2541</v>
      </c>
      <c r="B1239" s="5" t="s">
        <v>2542</v>
      </c>
      <c r="C1239" s="8" t="n">
        <v>1824</v>
      </c>
      <c r="D1239" s="5" t="n">
        <v>0.61</v>
      </c>
      <c r="E1239" s="5" t="n">
        <v>49.75</v>
      </c>
      <c r="F1239" s="6" t="n">
        <v>0.547</v>
      </c>
      <c r="G1239" s="7" t="n">
        <v>0.002</v>
      </c>
    </row>
    <row r="1240" customFormat="false" ht="22.5" hidden="false" customHeight="false" outlineLevel="0" collapsed="false">
      <c r="A1240" s="4" t="s">
        <v>2543</v>
      </c>
      <c r="B1240" s="5" t="s">
        <v>2544</v>
      </c>
      <c r="C1240" s="5" t="n">
        <v>575</v>
      </c>
      <c r="D1240" s="5" t="n">
        <v>3.3</v>
      </c>
      <c r="E1240" s="5" t="n">
        <v>51.69</v>
      </c>
      <c r="F1240" s="6" t="n">
        <v>0.572</v>
      </c>
      <c r="G1240" s="7" t="n">
        <v>0.003</v>
      </c>
    </row>
    <row r="1241" customFormat="false" ht="22.5" hidden="false" customHeight="false" outlineLevel="0" collapsed="false">
      <c r="A1241" s="4" t="s">
        <v>2545</v>
      </c>
      <c r="B1241" s="5" t="s">
        <v>2546</v>
      </c>
      <c r="C1241" s="5" t="n">
        <v>337</v>
      </c>
      <c r="D1241" s="5" t="n">
        <v>7.42</v>
      </c>
      <c r="E1241" s="5" t="n">
        <v>64.83</v>
      </c>
      <c r="F1241" s="6" t="n">
        <v>0.383</v>
      </c>
      <c r="G1241" s="7" t="n">
        <v>0</v>
      </c>
    </row>
    <row r="1242" customFormat="false" ht="22.5" hidden="false" customHeight="false" outlineLevel="0" collapsed="false">
      <c r="A1242" s="4" t="s">
        <v>2547</v>
      </c>
      <c r="B1242" s="5" t="s">
        <v>2548</v>
      </c>
      <c r="C1242" s="5" t="n">
        <v>543</v>
      </c>
      <c r="D1242" s="5" t="n">
        <v>11.1</v>
      </c>
      <c r="E1242" s="5" t="n">
        <v>78.6</v>
      </c>
      <c r="F1242" s="6" t="n">
        <v>0.263</v>
      </c>
      <c r="G1242" s="7" t="n">
        <v>0.011</v>
      </c>
    </row>
    <row r="1243" customFormat="false" ht="22.5" hidden="false" customHeight="false" outlineLevel="0" collapsed="false">
      <c r="A1243" s="4" t="s">
        <v>2549</v>
      </c>
      <c r="B1243" s="5" t="s">
        <v>2550</v>
      </c>
      <c r="C1243" s="5" t="n">
        <v>59</v>
      </c>
      <c r="D1243" s="5" t="n">
        <v>18.76</v>
      </c>
      <c r="E1243" s="5" t="n">
        <v>72.15</v>
      </c>
      <c r="F1243" s="6" t="n">
        <v>0.542</v>
      </c>
      <c r="G1243" s="7" t="n">
        <v>0.034</v>
      </c>
    </row>
    <row r="1244" customFormat="false" ht="22.5" hidden="false" customHeight="false" outlineLevel="0" collapsed="false">
      <c r="A1244" s="4" t="s">
        <v>2551</v>
      </c>
      <c r="B1244" s="5" t="s">
        <v>2552</v>
      </c>
      <c r="C1244" s="5" t="n">
        <v>222</v>
      </c>
      <c r="D1244" s="5" t="n">
        <v>0.77</v>
      </c>
      <c r="E1244" s="5" t="n">
        <v>61.89</v>
      </c>
      <c r="F1244" s="6" t="n">
        <v>0.432</v>
      </c>
      <c r="G1244" s="7" t="n">
        <v>0.005</v>
      </c>
    </row>
    <row r="1245" customFormat="false" ht="15" hidden="false" customHeight="false" outlineLevel="0" collapsed="false">
      <c r="A1245" s="4" t="s">
        <v>2553</v>
      </c>
      <c r="B1245" s="5" t="s">
        <v>2554</v>
      </c>
      <c r="C1245" s="5" t="n">
        <v>104</v>
      </c>
      <c r="D1245" s="5" t="n">
        <v>3.63</v>
      </c>
      <c r="E1245" s="5" t="n">
        <v>56.94</v>
      </c>
      <c r="F1245" s="6" t="n">
        <v>0.462</v>
      </c>
      <c r="G1245" s="7" t="n">
        <v>0</v>
      </c>
    </row>
    <row r="1246" customFormat="false" ht="15" hidden="false" customHeight="false" outlineLevel="0" collapsed="false">
      <c r="A1246" s="4" t="s">
        <v>2555</v>
      </c>
      <c r="B1246" s="5" t="s">
        <v>2556</v>
      </c>
      <c r="C1246" s="5" t="n">
        <v>35</v>
      </c>
      <c r="D1246" s="5" t="n">
        <v>8.43</v>
      </c>
      <c r="E1246" s="5" t="n">
        <v>53.49</v>
      </c>
      <c r="F1246" s="6" t="n">
        <v>0.4</v>
      </c>
      <c r="G1246" s="7" t="n">
        <v>0</v>
      </c>
    </row>
    <row r="1247" customFormat="false" ht="15" hidden="false" customHeight="false" outlineLevel="0" collapsed="false">
      <c r="A1247" s="4" t="s">
        <v>2557</v>
      </c>
      <c r="B1247" s="5" t="s">
        <v>2558</v>
      </c>
      <c r="C1247" s="5" t="n">
        <v>21</v>
      </c>
      <c r="D1247" s="5" t="n">
        <v>13.1</v>
      </c>
      <c r="E1247" s="5" t="n">
        <v>71.86</v>
      </c>
      <c r="F1247" s="6" t="n">
        <v>0.333</v>
      </c>
      <c r="G1247" s="7" t="n">
        <v>0.048</v>
      </c>
    </row>
    <row r="1248" customFormat="false" ht="15" hidden="false" customHeight="false" outlineLevel="0" collapsed="false">
      <c r="A1248" s="4" t="s">
        <v>2561</v>
      </c>
      <c r="B1248" s="5" t="s">
        <v>2562</v>
      </c>
      <c r="C1248" s="5" t="n">
        <v>441</v>
      </c>
      <c r="D1248" s="5" t="n">
        <v>0</v>
      </c>
      <c r="E1248" s="5" t="n">
        <v>49.09</v>
      </c>
      <c r="F1248" s="6" t="n">
        <v>0.488</v>
      </c>
      <c r="G1248" s="7" t="n">
        <v>0</v>
      </c>
    </row>
    <row r="1249" customFormat="false" ht="15" hidden="false" customHeight="false" outlineLevel="0" collapsed="false">
      <c r="A1249" s="4" t="s">
        <v>2563</v>
      </c>
      <c r="B1249" s="5" t="s">
        <v>2564</v>
      </c>
      <c r="C1249" s="8" t="n">
        <v>1324</v>
      </c>
      <c r="D1249" s="5" t="n">
        <v>2.95</v>
      </c>
      <c r="E1249" s="5" t="n">
        <v>43.3</v>
      </c>
      <c r="F1249" s="6" t="n">
        <v>0.535</v>
      </c>
      <c r="G1249" s="7" t="n">
        <v>0.002</v>
      </c>
    </row>
    <row r="1250" customFormat="false" ht="15" hidden="false" customHeight="false" outlineLevel="0" collapsed="false">
      <c r="A1250" s="4" t="s">
        <v>2565</v>
      </c>
      <c r="B1250" s="5" t="s">
        <v>2566</v>
      </c>
      <c r="C1250" s="5" t="n">
        <v>689</v>
      </c>
      <c r="D1250" s="5" t="n">
        <v>6.43</v>
      </c>
      <c r="E1250" s="5" t="n">
        <v>52.94</v>
      </c>
      <c r="F1250" s="6" t="n">
        <v>0.464</v>
      </c>
      <c r="G1250" s="7" t="n">
        <v>0.001</v>
      </c>
    </row>
    <row r="1251" customFormat="false" ht="15" hidden="false" customHeight="false" outlineLevel="0" collapsed="false">
      <c r="A1251" s="4" t="s">
        <v>2567</v>
      </c>
      <c r="B1251" s="5" t="s">
        <v>2568</v>
      </c>
      <c r="C1251" s="5" t="n">
        <v>404</v>
      </c>
      <c r="D1251" s="5" t="n">
        <v>10.46</v>
      </c>
      <c r="E1251" s="5" t="n">
        <v>75.26</v>
      </c>
      <c r="F1251" s="6" t="n">
        <v>0.498</v>
      </c>
      <c r="G1251" s="7" t="n">
        <v>0.002</v>
      </c>
    </row>
    <row r="1252" customFormat="false" ht="15" hidden="false" customHeight="false" outlineLevel="0" collapsed="false">
      <c r="A1252" s="4" t="s">
        <v>2569</v>
      </c>
      <c r="B1252" s="5" t="s">
        <v>2570</v>
      </c>
      <c r="C1252" s="5" t="n">
        <v>59</v>
      </c>
      <c r="D1252" s="5" t="n">
        <v>13.73</v>
      </c>
      <c r="E1252" s="5" t="n">
        <v>62.24</v>
      </c>
      <c r="F1252" s="6" t="n">
        <v>0.61</v>
      </c>
      <c r="G1252" s="7" t="n">
        <v>0.068</v>
      </c>
    </row>
    <row r="1253" customFormat="false" ht="22.5" hidden="false" customHeight="false" outlineLevel="0" collapsed="false">
      <c r="A1253" s="4" t="s">
        <v>2571</v>
      </c>
      <c r="B1253" s="5" t="s">
        <v>2572</v>
      </c>
      <c r="C1253" s="8" t="n">
        <v>3425</v>
      </c>
      <c r="D1253" s="5" t="n">
        <v>0</v>
      </c>
      <c r="E1253" s="5" t="n">
        <v>56.88</v>
      </c>
      <c r="F1253" s="6" t="n">
        <v>0.383</v>
      </c>
      <c r="G1253" s="7" t="n">
        <v>0</v>
      </c>
    </row>
    <row r="1254" customFormat="false" ht="15" hidden="false" customHeight="false" outlineLevel="0" collapsed="false">
      <c r="A1254" s="4" t="s">
        <v>2573</v>
      </c>
      <c r="B1254" s="5" t="s">
        <v>2574</v>
      </c>
      <c r="C1254" s="8" t="n">
        <v>3591</v>
      </c>
      <c r="D1254" s="5" t="n">
        <v>2.68</v>
      </c>
      <c r="E1254" s="5" t="n">
        <v>57.17</v>
      </c>
      <c r="F1254" s="6" t="n">
        <v>0.49</v>
      </c>
      <c r="G1254" s="7" t="n">
        <v>0</v>
      </c>
    </row>
    <row r="1255" customFormat="false" ht="15" hidden="false" customHeight="false" outlineLevel="0" collapsed="false">
      <c r="A1255" s="4" t="s">
        <v>2575</v>
      </c>
      <c r="B1255" s="5" t="s">
        <v>2576</v>
      </c>
      <c r="C1255" s="8" t="n">
        <v>2819</v>
      </c>
      <c r="D1255" s="5" t="n">
        <v>6.58</v>
      </c>
      <c r="E1255" s="5" t="n">
        <v>63.96</v>
      </c>
      <c r="F1255" s="6" t="n">
        <v>0.504</v>
      </c>
      <c r="G1255" s="7" t="n">
        <v>0</v>
      </c>
    </row>
    <row r="1256" customFormat="false" ht="15" hidden="false" customHeight="false" outlineLevel="0" collapsed="false">
      <c r="A1256" s="4" t="s">
        <v>2577</v>
      </c>
      <c r="B1256" s="5" t="s">
        <v>2578</v>
      </c>
      <c r="C1256" s="8" t="n">
        <v>2470</v>
      </c>
      <c r="D1256" s="5" t="n">
        <v>10.65</v>
      </c>
      <c r="E1256" s="5" t="n">
        <v>81.01</v>
      </c>
      <c r="F1256" s="6" t="n">
        <v>0.439</v>
      </c>
      <c r="G1256" s="7" t="n">
        <v>0.004</v>
      </c>
    </row>
    <row r="1257" customFormat="false" ht="15" hidden="false" customHeight="false" outlineLevel="0" collapsed="false">
      <c r="A1257" s="4" t="s">
        <v>2579</v>
      </c>
      <c r="B1257" s="5" t="s">
        <v>2580</v>
      </c>
      <c r="C1257" s="5" t="n">
        <v>289</v>
      </c>
      <c r="D1257" s="5" t="n">
        <v>17.94</v>
      </c>
      <c r="E1257" s="5" t="n">
        <v>74.98</v>
      </c>
      <c r="F1257" s="6" t="n">
        <v>0.54</v>
      </c>
      <c r="G1257" s="7" t="n">
        <v>0.042</v>
      </c>
    </row>
    <row r="1258" customFormat="false" ht="15" hidden="false" customHeight="false" outlineLevel="0" collapsed="false">
      <c r="A1258" s="4" t="s">
        <v>2581</v>
      </c>
      <c r="B1258" s="5" t="s">
        <v>2582</v>
      </c>
      <c r="C1258" s="8" t="n">
        <v>5429</v>
      </c>
      <c r="D1258" s="5" t="n">
        <v>0</v>
      </c>
      <c r="E1258" s="5" t="n">
        <v>50.61</v>
      </c>
      <c r="F1258" s="6" t="n">
        <v>0.313</v>
      </c>
      <c r="G1258" s="7" t="n">
        <v>0</v>
      </c>
    </row>
    <row r="1259" customFormat="false" ht="15" hidden="false" customHeight="false" outlineLevel="0" collapsed="false">
      <c r="A1259" s="4" t="s">
        <v>2583</v>
      </c>
      <c r="B1259" s="5" t="s">
        <v>2584</v>
      </c>
      <c r="C1259" s="8" t="n">
        <v>6142</v>
      </c>
      <c r="D1259" s="5" t="n">
        <v>2.85</v>
      </c>
      <c r="E1259" s="5" t="n">
        <v>50.17</v>
      </c>
      <c r="F1259" s="6" t="n">
        <v>0.34</v>
      </c>
      <c r="G1259" s="7" t="n">
        <v>0.001</v>
      </c>
    </row>
    <row r="1260" customFormat="false" ht="15" hidden="false" customHeight="false" outlineLevel="0" collapsed="false">
      <c r="A1260" s="4" t="s">
        <v>2585</v>
      </c>
      <c r="B1260" s="5" t="s">
        <v>2586</v>
      </c>
      <c r="C1260" s="8" t="n">
        <v>4983</v>
      </c>
      <c r="D1260" s="5" t="n">
        <v>6.82</v>
      </c>
      <c r="E1260" s="5" t="n">
        <v>53.07</v>
      </c>
      <c r="F1260" s="6" t="n">
        <v>0.356</v>
      </c>
      <c r="G1260" s="7" t="n">
        <v>0.001</v>
      </c>
    </row>
    <row r="1261" customFormat="false" ht="15" hidden="false" customHeight="false" outlineLevel="0" collapsed="false">
      <c r="A1261" s="4" t="s">
        <v>2587</v>
      </c>
      <c r="B1261" s="5" t="s">
        <v>2588</v>
      </c>
      <c r="C1261" s="8" t="n">
        <v>2123</v>
      </c>
      <c r="D1261" s="5" t="n">
        <v>11.87</v>
      </c>
      <c r="E1261" s="5" t="n">
        <v>67.38</v>
      </c>
      <c r="F1261" s="6" t="n">
        <v>0.408</v>
      </c>
      <c r="G1261" s="7" t="n">
        <v>0.011</v>
      </c>
    </row>
    <row r="1262" customFormat="false" ht="15" hidden="false" customHeight="false" outlineLevel="0" collapsed="false">
      <c r="A1262" s="4" t="s">
        <v>2589</v>
      </c>
      <c r="B1262" s="5" t="s">
        <v>2590</v>
      </c>
      <c r="C1262" s="5" t="n">
        <v>434</v>
      </c>
      <c r="D1262" s="5" t="n">
        <v>23</v>
      </c>
      <c r="E1262" s="5" t="n">
        <v>57.13</v>
      </c>
      <c r="F1262" s="6" t="n">
        <v>0.41</v>
      </c>
      <c r="G1262" s="7" t="n">
        <v>0.092</v>
      </c>
    </row>
    <row r="1263" customFormat="false" ht="15" hidden="false" customHeight="false" outlineLevel="0" collapsed="false">
      <c r="A1263" s="4" t="s">
        <v>2591</v>
      </c>
      <c r="B1263" s="5" t="s">
        <v>2592</v>
      </c>
      <c r="C1263" s="8" t="n">
        <v>2143</v>
      </c>
      <c r="D1263" s="5" t="n">
        <v>0</v>
      </c>
      <c r="E1263" s="5" t="n">
        <v>46.45</v>
      </c>
      <c r="F1263" s="6" t="n">
        <v>0.471</v>
      </c>
      <c r="G1263" s="7" t="n">
        <v>0</v>
      </c>
    </row>
    <row r="1264" customFormat="false" ht="15" hidden="false" customHeight="false" outlineLevel="0" collapsed="false">
      <c r="A1264" s="4" t="s">
        <v>2593</v>
      </c>
      <c r="B1264" s="5" t="s">
        <v>2594</v>
      </c>
      <c r="C1264" s="8" t="n">
        <v>2403</v>
      </c>
      <c r="D1264" s="5" t="n">
        <v>2.13</v>
      </c>
      <c r="E1264" s="5" t="n">
        <v>52.2</v>
      </c>
      <c r="F1264" s="6" t="n">
        <v>0.475</v>
      </c>
      <c r="G1264" s="7" t="n">
        <v>0.011</v>
      </c>
    </row>
    <row r="1265" customFormat="false" ht="15" hidden="false" customHeight="false" outlineLevel="0" collapsed="false">
      <c r="A1265" s="4" t="s">
        <v>2595</v>
      </c>
      <c r="B1265" s="5" t="s">
        <v>2596</v>
      </c>
      <c r="C1265" s="5" t="n">
        <v>941</v>
      </c>
      <c r="D1265" s="5" t="n">
        <v>6.13</v>
      </c>
      <c r="E1265" s="5" t="n">
        <v>58.08</v>
      </c>
      <c r="F1265" s="6" t="n">
        <v>0.456</v>
      </c>
      <c r="G1265" s="7" t="n">
        <v>0.006</v>
      </c>
    </row>
    <row r="1266" customFormat="false" ht="15" hidden="false" customHeight="false" outlineLevel="0" collapsed="false">
      <c r="A1266" s="4" t="s">
        <v>2597</v>
      </c>
      <c r="B1266" s="5" t="s">
        <v>2598</v>
      </c>
      <c r="C1266" s="5" t="n">
        <v>625</v>
      </c>
      <c r="D1266" s="5" t="n">
        <v>10.75</v>
      </c>
      <c r="E1266" s="5" t="n">
        <v>69.29</v>
      </c>
      <c r="F1266" s="6" t="n">
        <v>0.478</v>
      </c>
      <c r="G1266" s="7" t="n">
        <v>0.021</v>
      </c>
    </row>
    <row r="1267" customFormat="false" ht="15" hidden="false" customHeight="false" outlineLevel="0" collapsed="false">
      <c r="A1267" s="4" t="s">
        <v>2599</v>
      </c>
      <c r="B1267" s="5" t="s">
        <v>2600</v>
      </c>
      <c r="C1267" s="5" t="n">
        <v>279</v>
      </c>
      <c r="D1267" s="5" t="n">
        <v>17.74</v>
      </c>
      <c r="E1267" s="5" t="n">
        <v>66.69</v>
      </c>
      <c r="F1267" s="6" t="n">
        <v>0.584</v>
      </c>
      <c r="G1267" s="7" t="n">
        <v>0.104</v>
      </c>
    </row>
    <row r="1268" customFormat="false" ht="22.5" hidden="false" customHeight="false" outlineLevel="0" collapsed="false">
      <c r="A1268" s="4" t="s">
        <v>2601</v>
      </c>
      <c r="B1268" s="5" t="s">
        <v>2602</v>
      </c>
      <c r="C1268" s="5" t="n">
        <v>683</v>
      </c>
      <c r="D1268" s="5" t="n">
        <v>0.83</v>
      </c>
      <c r="E1268" s="5" t="n">
        <v>69.78</v>
      </c>
      <c r="F1268" s="6" t="n">
        <v>0.422</v>
      </c>
      <c r="G1268" s="7" t="n">
        <v>0</v>
      </c>
    </row>
    <row r="1269" customFormat="false" ht="22.5" hidden="false" customHeight="false" outlineLevel="0" collapsed="false">
      <c r="A1269" s="4" t="s">
        <v>2603</v>
      </c>
      <c r="B1269" s="5" t="s">
        <v>2604</v>
      </c>
      <c r="C1269" s="5" t="n">
        <v>377</v>
      </c>
      <c r="D1269" s="5" t="n">
        <v>3.32</v>
      </c>
      <c r="E1269" s="5" t="n">
        <v>71.58</v>
      </c>
      <c r="F1269" s="6" t="n">
        <v>0.366</v>
      </c>
      <c r="G1269" s="7" t="n">
        <v>0.003</v>
      </c>
    </row>
    <row r="1270" customFormat="false" ht="22.5" hidden="false" customHeight="false" outlineLevel="0" collapsed="false">
      <c r="A1270" s="4" t="s">
        <v>2605</v>
      </c>
      <c r="B1270" s="5" t="s">
        <v>2606</v>
      </c>
      <c r="C1270" s="5" t="n">
        <v>225</v>
      </c>
      <c r="D1270" s="5" t="n">
        <v>6.89</v>
      </c>
      <c r="E1270" s="5" t="n">
        <v>75.63</v>
      </c>
      <c r="F1270" s="6" t="n">
        <v>0.329</v>
      </c>
      <c r="G1270" s="7" t="n">
        <v>0.004</v>
      </c>
    </row>
    <row r="1271" customFormat="false" ht="22.5" hidden="false" customHeight="false" outlineLevel="0" collapsed="false">
      <c r="A1271" s="4" t="s">
        <v>2607</v>
      </c>
      <c r="B1271" s="5" t="s">
        <v>2608</v>
      </c>
      <c r="C1271" s="5" t="n">
        <v>114</v>
      </c>
      <c r="D1271" s="5" t="n">
        <v>11.19</v>
      </c>
      <c r="E1271" s="5" t="n">
        <v>80.32</v>
      </c>
      <c r="F1271" s="6" t="n">
        <v>0.281</v>
      </c>
      <c r="G1271" s="7" t="n">
        <v>0.018</v>
      </c>
    </row>
    <row r="1272" customFormat="false" ht="22.5" hidden="false" customHeight="false" outlineLevel="0" collapsed="false">
      <c r="A1272" s="4" t="s">
        <v>2609</v>
      </c>
      <c r="B1272" s="5" t="s">
        <v>2610</v>
      </c>
      <c r="C1272" s="5" t="n">
        <v>14</v>
      </c>
      <c r="D1272" s="5" t="n">
        <v>11.14</v>
      </c>
      <c r="E1272" s="5" t="n">
        <v>77</v>
      </c>
      <c r="F1272" s="6" t="n">
        <v>0.429</v>
      </c>
      <c r="G1272" s="7" t="n">
        <v>0.071</v>
      </c>
    </row>
    <row r="1273" customFormat="false" ht="22.5" hidden="false" customHeight="false" outlineLevel="0" collapsed="false">
      <c r="A1273" s="4" t="s">
        <v>2611</v>
      </c>
      <c r="B1273" s="5" t="s">
        <v>2612</v>
      </c>
      <c r="C1273" s="8" t="n">
        <v>4970</v>
      </c>
      <c r="D1273" s="5" t="n">
        <v>0.4</v>
      </c>
      <c r="E1273" s="5" t="n">
        <v>38.81</v>
      </c>
      <c r="F1273" s="6" t="n">
        <v>0.507</v>
      </c>
      <c r="G1273" s="7" t="n">
        <v>0.007</v>
      </c>
    </row>
    <row r="1274" customFormat="false" ht="22.5" hidden="false" customHeight="false" outlineLevel="0" collapsed="false">
      <c r="A1274" s="4" t="s">
        <v>2613</v>
      </c>
      <c r="B1274" s="5" t="s">
        <v>2614</v>
      </c>
      <c r="C1274" s="8" t="n">
        <v>1781</v>
      </c>
      <c r="D1274" s="5" t="n">
        <v>2.68</v>
      </c>
      <c r="E1274" s="5" t="n">
        <v>40.81</v>
      </c>
      <c r="F1274" s="6" t="n">
        <v>0.517</v>
      </c>
      <c r="G1274" s="7" t="n">
        <v>0.007</v>
      </c>
    </row>
    <row r="1275" customFormat="false" ht="22.5" hidden="false" customHeight="false" outlineLevel="0" collapsed="false">
      <c r="A1275" s="4" t="s">
        <v>2615</v>
      </c>
      <c r="B1275" s="5" t="s">
        <v>2616</v>
      </c>
      <c r="C1275" s="8" t="n">
        <v>1677</v>
      </c>
      <c r="D1275" s="5" t="n">
        <v>7.88</v>
      </c>
      <c r="E1275" s="5" t="n">
        <v>62.43</v>
      </c>
      <c r="F1275" s="6" t="n">
        <v>0.405</v>
      </c>
      <c r="G1275" s="7" t="n">
        <v>0.01</v>
      </c>
    </row>
    <row r="1276" customFormat="false" ht="22.5" hidden="false" customHeight="false" outlineLevel="0" collapsed="false">
      <c r="A1276" s="4" t="s">
        <v>2617</v>
      </c>
      <c r="B1276" s="5" t="s">
        <v>2618</v>
      </c>
      <c r="C1276" s="8" t="n">
        <v>2272</v>
      </c>
      <c r="D1276" s="5" t="n">
        <v>12.72</v>
      </c>
      <c r="E1276" s="5" t="n">
        <v>79.77</v>
      </c>
      <c r="F1276" s="6" t="n">
        <v>0.371</v>
      </c>
      <c r="G1276" s="7" t="n">
        <v>0.016</v>
      </c>
    </row>
    <row r="1277" customFormat="false" ht="22.5" hidden="false" customHeight="false" outlineLevel="0" collapsed="false">
      <c r="A1277" s="4" t="s">
        <v>2619</v>
      </c>
      <c r="B1277" s="5" t="s">
        <v>2620</v>
      </c>
      <c r="C1277" s="5" t="n">
        <v>681</v>
      </c>
      <c r="D1277" s="5" t="n">
        <v>19.61</v>
      </c>
      <c r="E1277" s="5" t="n">
        <v>78.79</v>
      </c>
      <c r="F1277" s="6" t="n">
        <v>0.485</v>
      </c>
      <c r="G1277" s="7" t="n">
        <v>0.073</v>
      </c>
    </row>
    <row r="1278" customFormat="false" ht="22.5" hidden="false" customHeight="false" outlineLevel="0" collapsed="false">
      <c r="A1278" s="4" t="s">
        <v>2621</v>
      </c>
      <c r="B1278" s="5" t="s">
        <v>2622</v>
      </c>
      <c r="C1278" s="8" t="n">
        <v>4421</v>
      </c>
      <c r="D1278" s="5" t="n">
        <v>0.95</v>
      </c>
      <c r="E1278" s="5" t="n">
        <v>8.53</v>
      </c>
      <c r="F1278" s="6" t="n">
        <v>0.648</v>
      </c>
      <c r="G1278" s="7" t="n">
        <v>0</v>
      </c>
    </row>
    <row r="1279" customFormat="false" ht="22.5" hidden="false" customHeight="false" outlineLevel="0" collapsed="false">
      <c r="A1279" s="4" t="s">
        <v>2623</v>
      </c>
      <c r="B1279" s="5" t="s">
        <v>2624</v>
      </c>
      <c r="C1279" s="5" t="n">
        <v>46</v>
      </c>
      <c r="D1279" s="5" t="n">
        <v>5.41</v>
      </c>
      <c r="E1279" s="5" t="n">
        <v>6.01</v>
      </c>
      <c r="F1279" s="6" t="n">
        <v>0.587</v>
      </c>
      <c r="G1279" s="7" t="n">
        <v>0</v>
      </c>
    </row>
    <row r="1280" customFormat="false" ht="22.5" hidden="false" customHeight="false" outlineLevel="0" collapsed="false">
      <c r="A1280" s="4" t="s">
        <v>2627</v>
      </c>
      <c r="B1280" s="5" t="s">
        <v>2628</v>
      </c>
      <c r="C1280" s="8" t="n">
        <v>2293</v>
      </c>
      <c r="D1280" s="5" t="n">
        <v>0.69</v>
      </c>
      <c r="E1280" s="5" t="n">
        <v>48.45</v>
      </c>
      <c r="F1280" s="6" t="n">
        <v>0.654</v>
      </c>
      <c r="G1280" s="7" t="n">
        <v>0</v>
      </c>
    </row>
    <row r="1281" customFormat="false" ht="22.5" hidden="false" customHeight="false" outlineLevel="0" collapsed="false">
      <c r="A1281" s="4" t="s">
        <v>2629</v>
      </c>
      <c r="B1281" s="5" t="s">
        <v>2630</v>
      </c>
      <c r="C1281" s="5" t="n">
        <v>82</v>
      </c>
      <c r="D1281" s="5" t="n">
        <v>4.72</v>
      </c>
      <c r="E1281" s="5" t="n">
        <v>72.93</v>
      </c>
      <c r="F1281" s="6" t="n">
        <v>0.293</v>
      </c>
      <c r="G1281" s="7" t="n">
        <v>0.012</v>
      </c>
    </row>
    <row r="1282" customFormat="false" ht="22.5" hidden="false" customHeight="false" outlineLevel="0" collapsed="false">
      <c r="A1282" s="4" t="s">
        <v>2631</v>
      </c>
      <c r="B1282" s="5" t="s">
        <v>2632</v>
      </c>
      <c r="C1282" s="5" t="n">
        <v>59</v>
      </c>
      <c r="D1282" s="5" t="n">
        <v>9.42</v>
      </c>
      <c r="E1282" s="5" t="n">
        <v>78.41</v>
      </c>
      <c r="F1282" s="6" t="n">
        <v>0.305</v>
      </c>
      <c r="G1282" s="7" t="n">
        <v>0</v>
      </c>
    </row>
    <row r="1283" customFormat="false" ht="22.5" hidden="false" customHeight="false" outlineLevel="0" collapsed="false">
      <c r="A1283" s="4" t="s">
        <v>2633</v>
      </c>
      <c r="B1283" s="5" t="s">
        <v>2634</v>
      </c>
      <c r="C1283" s="5" t="n">
        <v>67</v>
      </c>
      <c r="D1283" s="5" t="n">
        <v>13.87</v>
      </c>
      <c r="E1283" s="5" t="n">
        <v>87.87</v>
      </c>
      <c r="F1283" s="6" t="n">
        <v>0.239</v>
      </c>
      <c r="G1283" s="7" t="n">
        <v>0.075</v>
      </c>
    </row>
    <row r="1284" customFormat="false" ht="15" hidden="false" customHeight="false" outlineLevel="0" collapsed="false">
      <c r="A1284" s="4" t="s">
        <v>2635</v>
      </c>
      <c r="B1284" s="5" t="s">
        <v>2636</v>
      </c>
      <c r="C1284" s="8" t="n">
        <v>1533</v>
      </c>
      <c r="D1284" s="5" t="n">
        <v>0.63</v>
      </c>
      <c r="E1284" s="5" t="n">
        <v>35.74</v>
      </c>
      <c r="F1284" s="6" t="n">
        <v>0.667</v>
      </c>
      <c r="G1284" s="7" t="n">
        <v>0</v>
      </c>
    </row>
    <row r="1285" customFormat="false" ht="15" hidden="false" customHeight="false" outlineLevel="0" collapsed="false">
      <c r="A1285" s="4" t="s">
        <v>2637</v>
      </c>
      <c r="B1285" s="5" t="s">
        <v>2638</v>
      </c>
      <c r="C1285" s="5" t="n">
        <v>44</v>
      </c>
      <c r="D1285" s="5" t="n">
        <v>4.55</v>
      </c>
      <c r="E1285" s="5" t="n">
        <v>69.16</v>
      </c>
      <c r="F1285" s="6" t="n">
        <v>0.386</v>
      </c>
      <c r="G1285" s="7" t="n">
        <v>0</v>
      </c>
    </row>
    <row r="1286" customFormat="false" ht="15" hidden="false" customHeight="false" outlineLevel="0" collapsed="false">
      <c r="A1286" s="4" t="s">
        <v>2639</v>
      </c>
      <c r="B1286" s="5" t="s">
        <v>2640</v>
      </c>
      <c r="C1286" s="5" t="n">
        <v>65</v>
      </c>
      <c r="D1286" s="5" t="n">
        <v>9.63</v>
      </c>
      <c r="E1286" s="5" t="n">
        <v>80.14</v>
      </c>
      <c r="F1286" s="6" t="n">
        <v>0.292</v>
      </c>
      <c r="G1286" s="7" t="n">
        <v>0</v>
      </c>
    </row>
    <row r="1287" customFormat="false" ht="15" hidden="false" customHeight="false" outlineLevel="0" collapsed="false">
      <c r="A1287" s="4" t="s">
        <v>2643</v>
      </c>
      <c r="B1287" s="5" t="s">
        <v>2644</v>
      </c>
      <c r="C1287" s="5" t="n">
        <v>517</v>
      </c>
      <c r="D1287" s="5" t="n">
        <v>1.08</v>
      </c>
      <c r="E1287" s="5" t="n">
        <v>36.51</v>
      </c>
      <c r="F1287" s="6" t="n">
        <v>0.692</v>
      </c>
      <c r="G1287" s="7" t="n">
        <v>0.002</v>
      </c>
    </row>
    <row r="1288" customFormat="false" ht="15" hidden="false" customHeight="false" outlineLevel="0" collapsed="false">
      <c r="A1288" s="4" t="s">
        <v>2645</v>
      </c>
      <c r="B1288" s="5" t="s">
        <v>2646</v>
      </c>
      <c r="C1288" s="5" t="n">
        <v>33</v>
      </c>
      <c r="D1288" s="5" t="n">
        <v>5.94</v>
      </c>
      <c r="E1288" s="5" t="n">
        <v>64.18</v>
      </c>
      <c r="F1288" s="6" t="n">
        <v>0.394</v>
      </c>
      <c r="G1288" s="7" t="n">
        <v>0</v>
      </c>
    </row>
    <row r="1289" customFormat="false" ht="15" hidden="false" customHeight="false" outlineLevel="0" collapsed="false">
      <c r="A1289" s="4" t="s">
        <v>2647</v>
      </c>
      <c r="B1289" s="5" t="s">
        <v>2648</v>
      </c>
      <c r="C1289" s="5" t="n">
        <v>67</v>
      </c>
      <c r="D1289" s="5" t="n">
        <v>11.57</v>
      </c>
      <c r="E1289" s="5" t="n">
        <v>72.01</v>
      </c>
      <c r="F1289" s="6" t="n">
        <v>0.254</v>
      </c>
      <c r="G1289" s="7" t="n">
        <v>0</v>
      </c>
    </row>
    <row r="1290" customFormat="false" ht="22.5" hidden="false" customHeight="false" outlineLevel="0" collapsed="false">
      <c r="A1290" s="4" t="s">
        <v>2651</v>
      </c>
      <c r="B1290" s="5" t="s">
        <v>2652</v>
      </c>
      <c r="C1290" s="5" t="n">
        <v>361</v>
      </c>
      <c r="D1290" s="5" t="n">
        <v>0.35</v>
      </c>
      <c r="E1290" s="5" t="n">
        <v>41.23</v>
      </c>
      <c r="F1290" s="6" t="n">
        <v>0.573</v>
      </c>
      <c r="G1290" s="7" t="n">
        <v>0.003</v>
      </c>
    </row>
    <row r="1291" customFormat="false" ht="22.5" hidden="false" customHeight="false" outlineLevel="0" collapsed="false">
      <c r="A1291" s="4" t="s">
        <v>2653</v>
      </c>
      <c r="B1291" s="5" t="s">
        <v>2654</v>
      </c>
      <c r="C1291" s="5" t="n">
        <v>172</v>
      </c>
      <c r="D1291" s="5" t="n">
        <v>2.83</v>
      </c>
      <c r="E1291" s="5" t="n">
        <v>44.42</v>
      </c>
      <c r="F1291" s="6" t="n">
        <v>0.535</v>
      </c>
      <c r="G1291" s="7" t="n">
        <v>0.012</v>
      </c>
    </row>
    <row r="1292" customFormat="false" ht="22.5" hidden="false" customHeight="false" outlineLevel="0" collapsed="false">
      <c r="A1292" s="4" t="s">
        <v>2655</v>
      </c>
      <c r="B1292" s="5" t="s">
        <v>2656</v>
      </c>
      <c r="C1292" s="5" t="n">
        <v>120</v>
      </c>
      <c r="D1292" s="5" t="n">
        <v>7.88</v>
      </c>
      <c r="E1292" s="5" t="n">
        <v>51.55</v>
      </c>
      <c r="F1292" s="6" t="n">
        <v>0.533</v>
      </c>
      <c r="G1292" s="7" t="n">
        <v>0.025</v>
      </c>
    </row>
    <row r="1293" customFormat="false" ht="22.5" hidden="false" customHeight="false" outlineLevel="0" collapsed="false">
      <c r="A1293" s="4" t="s">
        <v>2657</v>
      </c>
      <c r="B1293" s="5" t="s">
        <v>2658</v>
      </c>
      <c r="C1293" s="5" t="n">
        <v>151</v>
      </c>
      <c r="D1293" s="5" t="n">
        <v>12.33</v>
      </c>
      <c r="E1293" s="5" t="n">
        <v>44.86</v>
      </c>
      <c r="F1293" s="6" t="n">
        <v>0.589</v>
      </c>
      <c r="G1293" s="7" t="n">
        <v>0.132</v>
      </c>
    </row>
    <row r="1294" customFormat="false" ht="22.5" hidden="false" customHeight="false" outlineLevel="0" collapsed="false">
      <c r="A1294" s="4" t="s">
        <v>2659</v>
      </c>
      <c r="B1294" s="5" t="s">
        <v>2660</v>
      </c>
      <c r="C1294" s="5" t="n">
        <v>63</v>
      </c>
      <c r="D1294" s="5" t="n">
        <v>25.59</v>
      </c>
      <c r="E1294" s="5" t="n">
        <v>62.84</v>
      </c>
      <c r="F1294" s="6" t="n">
        <v>0.635</v>
      </c>
      <c r="G1294" s="7" t="n">
        <v>0.19</v>
      </c>
    </row>
    <row r="1295" customFormat="false" ht="22.5" hidden="false" customHeight="false" outlineLevel="0" collapsed="false">
      <c r="A1295" s="4" t="s">
        <v>2661</v>
      </c>
      <c r="B1295" s="5" t="s">
        <v>2662</v>
      </c>
      <c r="C1295" s="8" t="n">
        <v>2353</v>
      </c>
      <c r="D1295" s="5" t="n">
        <v>0.26</v>
      </c>
      <c r="E1295" s="5" t="n">
        <v>69.37</v>
      </c>
      <c r="F1295" s="6" t="n">
        <v>0.353</v>
      </c>
      <c r="G1295" s="7" t="n">
        <v>0.003</v>
      </c>
    </row>
    <row r="1296" customFormat="false" ht="22.5" hidden="false" customHeight="false" outlineLevel="0" collapsed="false">
      <c r="A1296" s="4" t="s">
        <v>2663</v>
      </c>
      <c r="B1296" s="5" t="s">
        <v>2664</v>
      </c>
      <c r="C1296" s="8" t="n">
        <v>2281</v>
      </c>
      <c r="D1296" s="5" t="n">
        <v>2.99</v>
      </c>
      <c r="E1296" s="5" t="n">
        <v>67.73</v>
      </c>
      <c r="F1296" s="6" t="n">
        <v>0.344</v>
      </c>
      <c r="G1296" s="7" t="n">
        <v>0.001</v>
      </c>
    </row>
    <row r="1297" customFormat="false" ht="22.5" hidden="false" customHeight="false" outlineLevel="0" collapsed="false">
      <c r="A1297" s="4" t="s">
        <v>2665</v>
      </c>
      <c r="B1297" s="5" t="s">
        <v>2666</v>
      </c>
      <c r="C1297" s="8" t="n">
        <v>2424</v>
      </c>
      <c r="D1297" s="5" t="n">
        <v>8.84</v>
      </c>
      <c r="E1297" s="5" t="n">
        <v>73.13</v>
      </c>
      <c r="F1297" s="6" t="n">
        <v>0.305</v>
      </c>
      <c r="G1297" s="7" t="n">
        <v>0.005</v>
      </c>
    </row>
    <row r="1298" customFormat="false" ht="22.5" hidden="false" customHeight="false" outlineLevel="0" collapsed="false">
      <c r="A1298" s="4" t="s">
        <v>2667</v>
      </c>
      <c r="B1298" s="5" t="s">
        <v>2668</v>
      </c>
      <c r="C1298" s="8" t="n">
        <v>2264</v>
      </c>
      <c r="D1298" s="5" t="n">
        <v>14.28</v>
      </c>
      <c r="E1298" s="5" t="n">
        <v>77.05</v>
      </c>
      <c r="F1298" s="6" t="n">
        <v>0.359</v>
      </c>
      <c r="G1298" s="7" t="n">
        <v>0.032</v>
      </c>
    </row>
    <row r="1299" customFormat="false" ht="22.5" hidden="false" customHeight="false" outlineLevel="0" collapsed="false">
      <c r="A1299" s="4" t="s">
        <v>2669</v>
      </c>
      <c r="B1299" s="5" t="s">
        <v>2670</v>
      </c>
      <c r="C1299" s="5" t="n">
        <v>611</v>
      </c>
      <c r="D1299" s="5" t="n">
        <v>24.15</v>
      </c>
      <c r="E1299" s="5" t="n">
        <v>73.35</v>
      </c>
      <c r="F1299" s="6" t="n">
        <v>0.529</v>
      </c>
      <c r="G1299" s="7" t="n">
        <v>0.113</v>
      </c>
    </row>
    <row r="1300" customFormat="false" ht="15" hidden="false" customHeight="false" outlineLevel="0" collapsed="false">
      <c r="A1300" s="4" t="s">
        <v>2671</v>
      </c>
      <c r="B1300" s="5" t="s">
        <v>2672</v>
      </c>
      <c r="C1300" s="8" t="n">
        <v>4598</v>
      </c>
      <c r="D1300" s="5" t="n">
        <v>2.21</v>
      </c>
      <c r="E1300" s="5" t="n">
        <v>54.8</v>
      </c>
      <c r="F1300" s="6" t="n">
        <v>0.503</v>
      </c>
      <c r="G1300" s="7" t="n">
        <v>0.01</v>
      </c>
    </row>
    <row r="1301" customFormat="false" ht="15" hidden="false" customHeight="false" outlineLevel="0" collapsed="false">
      <c r="A1301" s="4" t="s">
        <v>2673</v>
      </c>
      <c r="B1301" s="5" t="s">
        <v>2674</v>
      </c>
      <c r="C1301" s="8" t="n">
        <v>1472</v>
      </c>
      <c r="D1301" s="5" t="n">
        <v>6.5</v>
      </c>
      <c r="E1301" s="5" t="n">
        <v>61.61</v>
      </c>
      <c r="F1301" s="6" t="n">
        <v>0.471</v>
      </c>
      <c r="G1301" s="7" t="n">
        <v>0.01</v>
      </c>
    </row>
    <row r="1302" customFormat="false" ht="15" hidden="false" customHeight="false" outlineLevel="0" collapsed="false">
      <c r="A1302" s="4" t="s">
        <v>2675</v>
      </c>
      <c r="B1302" s="5" t="s">
        <v>2676</v>
      </c>
      <c r="C1302" s="8" t="n">
        <v>2354</v>
      </c>
      <c r="D1302" s="5" t="n">
        <v>11.88</v>
      </c>
      <c r="E1302" s="5" t="n">
        <v>80.83</v>
      </c>
      <c r="F1302" s="6" t="n">
        <v>0.306</v>
      </c>
      <c r="G1302" s="7" t="n">
        <v>0.015</v>
      </c>
    </row>
    <row r="1303" customFormat="false" ht="15" hidden="false" customHeight="false" outlineLevel="0" collapsed="false">
      <c r="A1303" s="4" t="s">
        <v>2677</v>
      </c>
      <c r="B1303" s="5" t="s">
        <v>2678</v>
      </c>
      <c r="C1303" s="5" t="n">
        <v>273</v>
      </c>
      <c r="D1303" s="5" t="n">
        <v>22.16</v>
      </c>
      <c r="E1303" s="5" t="n">
        <v>77.81</v>
      </c>
      <c r="F1303" s="6" t="n">
        <v>0.502</v>
      </c>
      <c r="G1303" s="7" t="n">
        <v>0.132</v>
      </c>
    </row>
    <row r="1304" customFormat="false" ht="15" hidden="false" customHeight="false" outlineLevel="0" collapsed="false">
      <c r="A1304" s="4" t="s">
        <v>2679</v>
      </c>
      <c r="B1304" s="5" t="s">
        <v>2680</v>
      </c>
      <c r="C1304" s="5" t="n">
        <v>998</v>
      </c>
      <c r="D1304" s="5" t="n">
        <v>0.42</v>
      </c>
      <c r="E1304" s="5" t="n">
        <v>53.7</v>
      </c>
      <c r="F1304" s="6" t="n">
        <v>0.492</v>
      </c>
      <c r="G1304" s="7" t="n">
        <v>0</v>
      </c>
    </row>
    <row r="1305" customFormat="false" ht="15" hidden="false" customHeight="false" outlineLevel="0" collapsed="false">
      <c r="A1305" s="4" t="s">
        <v>2681</v>
      </c>
      <c r="B1305" s="5" t="s">
        <v>2682</v>
      </c>
      <c r="C1305" s="8" t="n">
        <v>2031</v>
      </c>
      <c r="D1305" s="5" t="n">
        <v>4.86</v>
      </c>
      <c r="E1305" s="5" t="n">
        <v>49.29</v>
      </c>
      <c r="F1305" s="6" t="n">
        <v>0.5</v>
      </c>
      <c r="G1305" s="7" t="n">
        <v>0</v>
      </c>
    </row>
    <row r="1306" customFormat="false" ht="15" hidden="false" customHeight="false" outlineLevel="0" collapsed="false">
      <c r="A1306" s="4" t="s">
        <v>2683</v>
      </c>
      <c r="B1306" s="5" t="s">
        <v>2684</v>
      </c>
      <c r="C1306" s="8" t="n">
        <v>1384</v>
      </c>
      <c r="D1306" s="5" t="n">
        <v>6.56</v>
      </c>
      <c r="E1306" s="5" t="n">
        <v>56.18</v>
      </c>
      <c r="F1306" s="6" t="n">
        <v>0.418</v>
      </c>
      <c r="G1306" s="7" t="n">
        <v>0.001</v>
      </c>
    </row>
    <row r="1307" customFormat="false" ht="15" hidden="false" customHeight="false" outlineLevel="0" collapsed="false">
      <c r="A1307" s="4" t="s">
        <v>2685</v>
      </c>
      <c r="B1307" s="5" t="s">
        <v>2686</v>
      </c>
      <c r="C1307" s="5" t="n">
        <v>530</v>
      </c>
      <c r="D1307" s="5" t="n">
        <v>9.37</v>
      </c>
      <c r="E1307" s="5" t="n">
        <v>74.15</v>
      </c>
      <c r="F1307" s="6" t="n">
        <v>0.381</v>
      </c>
      <c r="G1307" s="7" t="n">
        <v>0</v>
      </c>
    </row>
    <row r="1308" customFormat="false" ht="15" hidden="false" customHeight="false" outlineLevel="0" collapsed="false">
      <c r="A1308" s="4" t="s">
        <v>2687</v>
      </c>
      <c r="B1308" s="5" t="s">
        <v>2688</v>
      </c>
      <c r="C1308" s="5" t="n">
        <v>21</v>
      </c>
      <c r="D1308" s="5" t="n">
        <v>20.1</v>
      </c>
      <c r="E1308" s="5" t="n">
        <v>61.33</v>
      </c>
      <c r="F1308" s="6" t="n">
        <v>0.476</v>
      </c>
      <c r="G1308" s="7" t="n">
        <v>0</v>
      </c>
    </row>
    <row r="1309" customFormat="false" ht="15" hidden="false" customHeight="false" outlineLevel="0" collapsed="false">
      <c r="A1309" s="4" t="s">
        <v>2689</v>
      </c>
      <c r="B1309" s="5" t="s">
        <v>2690</v>
      </c>
      <c r="C1309" s="8" t="n">
        <v>3397</v>
      </c>
      <c r="D1309" s="5" t="n">
        <v>0.36</v>
      </c>
      <c r="E1309" s="5" t="n">
        <v>51.18</v>
      </c>
      <c r="F1309" s="6" t="n">
        <v>0.467</v>
      </c>
      <c r="G1309" s="7" t="n">
        <v>0.001</v>
      </c>
    </row>
    <row r="1310" customFormat="false" ht="15" hidden="false" customHeight="false" outlineLevel="0" collapsed="false">
      <c r="A1310" s="4" t="s">
        <v>2691</v>
      </c>
      <c r="B1310" s="5" t="s">
        <v>2692</v>
      </c>
      <c r="C1310" s="8" t="n">
        <v>2052</v>
      </c>
      <c r="D1310" s="5" t="n">
        <v>4.06</v>
      </c>
      <c r="E1310" s="5" t="n">
        <v>51.06</v>
      </c>
      <c r="F1310" s="6" t="n">
        <v>0.434</v>
      </c>
      <c r="G1310" s="7" t="n">
        <v>0.001</v>
      </c>
    </row>
    <row r="1311" customFormat="false" ht="15" hidden="false" customHeight="false" outlineLevel="0" collapsed="false">
      <c r="A1311" s="4" t="s">
        <v>2693</v>
      </c>
      <c r="B1311" s="5" t="s">
        <v>2694</v>
      </c>
      <c r="C1311" s="8" t="n">
        <v>1384</v>
      </c>
      <c r="D1311" s="5" t="n">
        <v>6.18</v>
      </c>
      <c r="E1311" s="5" t="n">
        <v>61.12</v>
      </c>
      <c r="F1311" s="6" t="n">
        <v>0.385</v>
      </c>
      <c r="G1311" s="7" t="n">
        <v>0.001</v>
      </c>
    </row>
    <row r="1312" customFormat="false" ht="15" hidden="false" customHeight="false" outlineLevel="0" collapsed="false">
      <c r="A1312" s="4" t="s">
        <v>2695</v>
      </c>
      <c r="B1312" s="5" t="s">
        <v>2696</v>
      </c>
      <c r="C1312" s="5" t="n">
        <v>793</v>
      </c>
      <c r="D1312" s="5" t="n">
        <v>9.14</v>
      </c>
      <c r="E1312" s="5" t="n">
        <v>77.46</v>
      </c>
      <c r="F1312" s="6" t="n">
        <v>0.332</v>
      </c>
      <c r="G1312" s="7" t="n">
        <v>0.005</v>
      </c>
    </row>
    <row r="1313" customFormat="false" ht="15" hidden="false" customHeight="false" outlineLevel="0" collapsed="false">
      <c r="A1313" s="4" t="s">
        <v>2697</v>
      </c>
      <c r="B1313" s="5" t="s">
        <v>2698</v>
      </c>
      <c r="C1313" s="5" t="n">
        <v>32</v>
      </c>
      <c r="D1313" s="5" t="n">
        <v>20.88</v>
      </c>
      <c r="E1313" s="5" t="n">
        <v>73.09</v>
      </c>
      <c r="F1313" s="6" t="n">
        <v>0.438</v>
      </c>
      <c r="G1313" s="7" t="n">
        <v>0.094</v>
      </c>
    </row>
    <row r="1314" customFormat="false" ht="22.5" hidden="false" customHeight="false" outlineLevel="0" collapsed="false">
      <c r="A1314" s="4" t="s">
        <v>2699</v>
      </c>
      <c r="B1314" s="5" t="s">
        <v>2700</v>
      </c>
      <c r="C1314" s="8" t="n">
        <v>9848</v>
      </c>
      <c r="D1314" s="5" t="n">
        <v>0.29</v>
      </c>
      <c r="E1314" s="5" t="n">
        <v>52.8</v>
      </c>
      <c r="F1314" s="6" t="n">
        <v>0.383</v>
      </c>
      <c r="G1314" s="7" t="n">
        <v>0</v>
      </c>
    </row>
    <row r="1315" customFormat="false" ht="22.5" hidden="false" customHeight="false" outlineLevel="0" collapsed="false">
      <c r="A1315" s="4" t="s">
        <v>2701</v>
      </c>
      <c r="B1315" s="5" t="s">
        <v>2702</v>
      </c>
      <c r="C1315" s="8" t="n">
        <v>3165</v>
      </c>
      <c r="D1315" s="5" t="n">
        <v>3.31</v>
      </c>
      <c r="E1315" s="5" t="n">
        <v>49.73</v>
      </c>
      <c r="F1315" s="6" t="n">
        <v>0.414</v>
      </c>
      <c r="G1315" s="7" t="n">
        <v>0</v>
      </c>
    </row>
    <row r="1316" customFormat="false" ht="22.5" hidden="false" customHeight="false" outlineLevel="0" collapsed="false">
      <c r="A1316" s="4" t="s">
        <v>2703</v>
      </c>
      <c r="B1316" s="5" t="s">
        <v>2704</v>
      </c>
      <c r="C1316" s="8" t="n">
        <v>2128</v>
      </c>
      <c r="D1316" s="5" t="n">
        <v>5.74</v>
      </c>
      <c r="E1316" s="5" t="n">
        <v>61.32</v>
      </c>
      <c r="F1316" s="6" t="n">
        <v>0.401</v>
      </c>
      <c r="G1316" s="7" t="n">
        <v>0.001</v>
      </c>
    </row>
    <row r="1317" customFormat="false" ht="22.5" hidden="false" customHeight="false" outlineLevel="0" collapsed="false">
      <c r="A1317" s="4" t="s">
        <v>2705</v>
      </c>
      <c r="B1317" s="5" t="s">
        <v>2706</v>
      </c>
      <c r="C1317" s="8" t="n">
        <v>1983</v>
      </c>
      <c r="D1317" s="5" t="n">
        <v>9.72</v>
      </c>
      <c r="E1317" s="5" t="n">
        <v>78.79</v>
      </c>
      <c r="F1317" s="6" t="n">
        <v>0.373</v>
      </c>
      <c r="G1317" s="7" t="n">
        <v>0.004</v>
      </c>
    </row>
    <row r="1318" customFormat="false" ht="22.5" hidden="false" customHeight="false" outlineLevel="0" collapsed="false">
      <c r="A1318" s="4" t="s">
        <v>2707</v>
      </c>
      <c r="B1318" s="5" t="s">
        <v>2708</v>
      </c>
      <c r="C1318" s="5" t="n">
        <v>130</v>
      </c>
      <c r="D1318" s="5" t="n">
        <v>20.13</v>
      </c>
      <c r="E1318" s="5" t="n">
        <v>72.54</v>
      </c>
      <c r="F1318" s="6" t="n">
        <v>0.485</v>
      </c>
      <c r="G1318" s="7" t="n">
        <v>0.085</v>
      </c>
    </row>
    <row r="1319" customFormat="false" ht="15" hidden="false" customHeight="false" outlineLevel="0" collapsed="false">
      <c r="A1319" s="4" t="s">
        <v>2709</v>
      </c>
      <c r="B1319" s="5" t="s">
        <v>2710</v>
      </c>
      <c r="C1319" s="5" t="n">
        <v>767</v>
      </c>
      <c r="D1319" s="5" t="n">
        <v>0.16</v>
      </c>
      <c r="E1319" s="5" t="n">
        <v>46.74</v>
      </c>
      <c r="F1319" s="6" t="n">
        <v>0.235</v>
      </c>
      <c r="G1319" s="7" t="n">
        <v>0</v>
      </c>
    </row>
    <row r="1320" customFormat="false" ht="15" hidden="false" customHeight="false" outlineLevel="0" collapsed="false">
      <c r="A1320" s="4" t="s">
        <v>2711</v>
      </c>
      <c r="B1320" s="5" t="s">
        <v>2712</v>
      </c>
      <c r="C1320" s="5" t="n">
        <v>750</v>
      </c>
      <c r="D1320" s="5" t="n">
        <v>3.68</v>
      </c>
      <c r="E1320" s="5" t="n">
        <v>49.55</v>
      </c>
      <c r="F1320" s="6" t="n">
        <v>0.211</v>
      </c>
      <c r="G1320" s="7" t="n">
        <v>0</v>
      </c>
    </row>
    <row r="1321" customFormat="false" ht="15" hidden="false" customHeight="false" outlineLevel="0" collapsed="false">
      <c r="A1321" s="4" t="s">
        <v>2713</v>
      </c>
      <c r="B1321" s="5" t="s">
        <v>2714</v>
      </c>
      <c r="C1321" s="5" t="n">
        <v>365</v>
      </c>
      <c r="D1321" s="5" t="n">
        <v>5.69</v>
      </c>
      <c r="E1321" s="5" t="n">
        <v>51.86</v>
      </c>
      <c r="F1321" s="6" t="n">
        <v>0.148</v>
      </c>
      <c r="G1321" s="7" t="n">
        <v>0</v>
      </c>
    </row>
    <row r="1322" customFormat="false" ht="15" hidden="false" customHeight="false" outlineLevel="0" collapsed="false">
      <c r="A1322" s="4" t="s">
        <v>2715</v>
      </c>
      <c r="B1322" s="5" t="s">
        <v>2716</v>
      </c>
      <c r="C1322" s="5" t="n">
        <v>31</v>
      </c>
      <c r="D1322" s="5" t="n">
        <v>8.65</v>
      </c>
      <c r="E1322" s="5" t="n">
        <v>62.84</v>
      </c>
      <c r="F1322" s="6" t="n">
        <v>0.258</v>
      </c>
      <c r="G1322" s="7" t="n">
        <v>0</v>
      </c>
    </row>
    <row r="1323" customFormat="false" ht="22.5" hidden="false" customHeight="false" outlineLevel="0" collapsed="false">
      <c r="A1323" s="4" t="s">
        <v>2717</v>
      </c>
      <c r="B1323" s="5" t="s">
        <v>2718</v>
      </c>
      <c r="C1323" s="5" t="n">
        <v>603</v>
      </c>
      <c r="D1323" s="5" t="n">
        <v>0.47</v>
      </c>
      <c r="E1323" s="5" t="n">
        <v>50.02</v>
      </c>
      <c r="F1323" s="6" t="n">
        <v>0.619</v>
      </c>
      <c r="G1323" s="7" t="n">
        <v>0.012</v>
      </c>
    </row>
    <row r="1324" customFormat="false" ht="22.5" hidden="false" customHeight="false" outlineLevel="0" collapsed="false">
      <c r="A1324" s="4" t="s">
        <v>2719</v>
      </c>
      <c r="B1324" s="5" t="s">
        <v>2720</v>
      </c>
      <c r="C1324" s="8" t="n">
        <v>1231</v>
      </c>
      <c r="D1324" s="5" t="n">
        <v>4.3</v>
      </c>
      <c r="E1324" s="5" t="n">
        <v>24.36</v>
      </c>
      <c r="F1324" s="6" t="n">
        <v>0.614</v>
      </c>
      <c r="G1324" s="7" t="n">
        <v>0.006</v>
      </c>
    </row>
    <row r="1325" customFormat="false" ht="22.5" hidden="false" customHeight="false" outlineLevel="0" collapsed="false">
      <c r="A1325" s="4" t="s">
        <v>2721</v>
      </c>
      <c r="B1325" s="5" t="s">
        <v>2722</v>
      </c>
      <c r="C1325" s="5" t="n">
        <v>787</v>
      </c>
      <c r="D1325" s="5" t="n">
        <v>8.16</v>
      </c>
      <c r="E1325" s="5" t="n">
        <v>49.23</v>
      </c>
      <c r="F1325" s="6" t="n">
        <v>0.619</v>
      </c>
      <c r="G1325" s="7" t="n">
        <v>0.001</v>
      </c>
    </row>
    <row r="1326" customFormat="false" ht="22.5" hidden="false" customHeight="false" outlineLevel="0" collapsed="false">
      <c r="A1326" s="4" t="s">
        <v>2723</v>
      </c>
      <c r="B1326" s="5" t="s">
        <v>2724</v>
      </c>
      <c r="C1326" s="8" t="n">
        <v>1257</v>
      </c>
      <c r="D1326" s="5" t="n">
        <v>13.8</v>
      </c>
      <c r="E1326" s="5" t="n">
        <v>65.72</v>
      </c>
      <c r="F1326" s="6" t="n">
        <v>0.601</v>
      </c>
      <c r="G1326" s="7" t="n">
        <v>0.014</v>
      </c>
    </row>
    <row r="1327" customFormat="false" ht="22.5" hidden="false" customHeight="false" outlineLevel="0" collapsed="false">
      <c r="A1327" s="4" t="s">
        <v>2725</v>
      </c>
      <c r="B1327" s="5" t="s">
        <v>2726</v>
      </c>
      <c r="C1327" s="8" t="n">
        <v>1465</v>
      </c>
      <c r="D1327" s="5" t="n">
        <v>20.43</v>
      </c>
      <c r="E1327" s="5" t="n">
        <v>66.2</v>
      </c>
      <c r="F1327" s="6" t="n">
        <v>0.629</v>
      </c>
      <c r="G1327" s="7" t="n">
        <v>0.055</v>
      </c>
    </row>
    <row r="1328" customFormat="false" ht="15" hidden="false" customHeight="false" outlineLevel="0" collapsed="false">
      <c r="A1328" s="4" t="s">
        <v>2727</v>
      </c>
      <c r="B1328" s="5" t="s">
        <v>2728</v>
      </c>
      <c r="C1328" s="5" t="n">
        <v>337</v>
      </c>
      <c r="D1328" s="5" t="n">
        <v>0.3</v>
      </c>
      <c r="E1328" s="5" t="n">
        <v>46.77</v>
      </c>
      <c r="F1328" s="6" t="n">
        <v>0.662</v>
      </c>
      <c r="G1328" s="7" t="n">
        <v>0</v>
      </c>
    </row>
    <row r="1329" customFormat="false" ht="15" hidden="false" customHeight="false" outlineLevel="0" collapsed="false">
      <c r="A1329" s="4" t="s">
        <v>2729</v>
      </c>
      <c r="B1329" s="5" t="s">
        <v>2730</v>
      </c>
      <c r="C1329" s="5" t="n">
        <v>400</v>
      </c>
      <c r="D1329" s="5" t="n">
        <v>3.7</v>
      </c>
      <c r="E1329" s="5" t="n">
        <v>35.51</v>
      </c>
      <c r="F1329" s="6" t="n">
        <v>0.555</v>
      </c>
      <c r="G1329" s="7" t="n">
        <v>0.005</v>
      </c>
    </row>
    <row r="1330" customFormat="false" ht="15" hidden="false" customHeight="false" outlineLevel="0" collapsed="false">
      <c r="A1330" s="4" t="s">
        <v>2731</v>
      </c>
      <c r="B1330" s="5" t="s">
        <v>2732</v>
      </c>
      <c r="C1330" s="5" t="n">
        <v>296</v>
      </c>
      <c r="D1330" s="5" t="n">
        <v>6.55</v>
      </c>
      <c r="E1330" s="5" t="n">
        <v>55.13</v>
      </c>
      <c r="F1330" s="6" t="n">
        <v>0.581</v>
      </c>
      <c r="G1330" s="7" t="n">
        <v>0.014</v>
      </c>
    </row>
    <row r="1331" customFormat="false" ht="15" hidden="false" customHeight="false" outlineLevel="0" collapsed="false">
      <c r="A1331" s="4" t="s">
        <v>2733</v>
      </c>
      <c r="B1331" s="5" t="s">
        <v>2734</v>
      </c>
      <c r="C1331" s="5" t="n">
        <v>535</v>
      </c>
      <c r="D1331" s="5" t="n">
        <v>11.66</v>
      </c>
      <c r="E1331" s="5" t="n">
        <v>63.53</v>
      </c>
      <c r="F1331" s="6" t="n">
        <v>0.682</v>
      </c>
      <c r="G1331" s="7" t="n">
        <v>0.006</v>
      </c>
    </row>
    <row r="1332" customFormat="false" ht="15" hidden="false" customHeight="false" outlineLevel="0" collapsed="false">
      <c r="A1332" s="4" t="s">
        <v>2735</v>
      </c>
      <c r="B1332" s="5" t="s">
        <v>2736</v>
      </c>
      <c r="C1332" s="5" t="n">
        <v>378</v>
      </c>
      <c r="D1332" s="5" t="n">
        <v>18.89</v>
      </c>
      <c r="E1332" s="5" t="n">
        <v>64.2</v>
      </c>
      <c r="F1332" s="6" t="n">
        <v>0.677</v>
      </c>
      <c r="G1332" s="7" t="n">
        <v>0.056</v>
      </c>
    </row>
    <row r="1333" customFormat="false" ht="15" hidden="false" customHeight="false" outlineLevel="0" collapsed="false">
      <c r="A1333" s="4" t="s">
        <v>2737</v>
      </c>
      <c r="B1333" s="5" t="s">
        <v>2738</v>
      </c>
      <c r="C1333" s="5" t="n">
        <v>516</v>
      </c>
      <c r="D1333" s="5" t="n">
        <v>0</v>
      </c>
      <c r="E1333" s="5" t="n">
        <v>32.96</v>
      </c>
      <c r="F1333" s="6" t="n">
        <v>0.672</v>
      </c>
      <c r="G1333" s="7" t="n">
        <v>0</v>
      </c>
    </row>
    <row r="1334" customFormat="false" ht="15" hidden="false" customHeight="false" outlineLevel="0" collapsed="false">
      <c r="A1334" s="4" t="s">
        <v>2739</v>
      </c>
      <c r="B1334" s="5" t="s">
        <v>2740</v>
      </c>
      <c r="C1334" s="5" t="n">
        <v>273</v>
      </c>
      <c r="D1334" s="5" t="n">
        <v>2.38</v>
      </c>
      <c r="E1334" s="5" t="n">
        <v>38.21</v>
      </c>
      <c r="F1334" s="6" t="n">
        <v>0.656</v>
      </c>
      <c r="G1334" s="7" t="n">
        <v>0</v>
      </c>
    </row>
    <row r="1335" customFormat="false" ht="15" hidden="false" customHeight="false" outlineLevel="0" collapsed="false">
      <c r="A1335" s="4" t="s">
        <v>2741</v>
      </c>
      <c r="B1335" s="5" t="s">
        <v>2742</v>
      </c>
      <c r="C1335" s="5" t="n">
        <v>191</v>
      </c>
      <c r="D1335" s="5" t="n">
        <v>0</v>
      </c>
      <c r="E1335" s="5" t="n">
        <v>44.75</v>
      </c>
      <c r="F1335" s="6" t="n">
        <v>0.23</v>
      </c>
      <c r="G1335" s="7" t="n">
        <v>0</v>
      </c>
    </row>
    <row r="1336" customFormat="false" ht="15" hidden="false" customHeight="false" outlineLevel="0" collapsed="false">
      <c r="A1336" s="4" t="s">
        <v>2743</v>
      </c>
      <c r="B1336" s="5" t="s">
        <v>2744</v>
      </c>
      <c r="C1336" s="5" t="n">
        <v>161</v>
      </c>
      <c r="D1336" s="5" t="n">
        <v>3.05</v>
      </c>
      <c r="E1336" s="5" t="n">
        <v>45.53</v>
      </c>
      <c r="F1336" s="6" t="n">
        <v>0.379</v>
      </c>
      <c r="G1336" s="7" t="n">
        <v>0</v>
      </c>
    </row>
    <row r="1337" customFormat="false" ht="15" hidden="false" customHeight="false" outlineLevel="0" collapsed="false">
      <c r="A1337" s="4" t="s">
        <v>2745</v>
      </c>
      <c r="B1337" s="5" t="s">
        <v>2746</v>
      </c>
      <c r="C1337" s="5" t="n">
        <v>80</v>
      </c>
      <c r="D1337" s="5" t="n">
        <v>6.39</v>
      </c>
      <c r="E1337" s="5" t="n">
        <v>48.36</v>
      </c>
      <c r="F1337" s="6" t="n">
        <v>0.4</v>
      </c>
      <c r="G1337" s="7" t="n">
        <v>0</v>
      </c>
    </row>
    <row r="1338" customFormat="false" ht="15" hidden="false" customHeight="false" outlineLevel="0" collapsed="false">
      <c r="A1338" s="4" t="s">
        <v>2747</v>
      </c>
      <c r="B1338" s="5" t="s">
        <v>2748</v>
      </c>
      <c r="C1338" s="5" t="n">
        <v>16</v>
      </c>
      <c r="D1338" s="5" t="n">
        <v>12.5</v>
      </c>
      <c r="E1338" s="5" t="n">
        <v>61.81</v>
      </c>
      <c r="F1338" s="6" t="n">
        <v>0.313</v>
      </c>
      <c r="G1338" s="7" t="n">
        <v>0</v>
      </c>
    </row>
    <row r="1339" customFormat="false" ht="22.5" hidden="false" customHeight="false" outlineLevel="0" collapsed="false">
      <c r="A1339" s="4" t="s">
        <v>2749</v>
      </c>
      <c r="B1339" s="5" t="s">
        <v>2750</v>
      </c>
      <c r="C1339" s="8" t="n">
        <v>21115</v>
      </c>
      <c r="D1339" s="5" t="n">
        <v>0.21</v>
      </c>
      <c r="E1339" s="5" t="n">
        <v>49.4</v>
      </c>
      <c r="F1339" s="6" t="n">
        <v>0.354</v>
      </c>
      <c r="G1339" s="7" t="n">
        <v>0</v>
      </c>
    </row>
    <row r="1340" customFormat="false" ht="22.5" hidden="false" customHeight="false" outlineLevel="0" collapsed="false">
      <c r="A1340" s="4" t="s">
        <v>2751</v>
      </c>
      <c r="B1340" s="5" t="s">
        <v>2752</v>
      </c>
      <c r="C1340" s="8" t="n">
        <v>3906</v>
      </c>
      <c r="D1340" s="5" t="n">
        <v>0</v>
      </c>
      <c r="E1340" s="5" t="n">
        <v>47.2</v>
      </c>
      <c r="F1340" s="6" t="n">
        <v>0.411</v>
      </c>
      <c r="G1340" s="7" t="n">
        <v>0.001</v>
      </c>
    </row>
    <row r="1341" customFormat="false" ht="15" hidden="false" customHeight="false" outlineLevel="0" collapsed="false">
      <c r="A1341" s="4" t="s">
        <v>2753</v>
      </c>
      <c r="B1341" s="5" t="s">
        <v>2754</v>
      </c>
      <c r="C1341" s="8" t="n">
        <v>4851</v>
      </c>
      <c r="D1341" s="5" t="n">
        <v>3.05</v>
      </c>
      <c r="E1341" s="5" t="n">
        <v>50.06</v>
      </c>
      <c r="F1341" s="6" t="n">
        <v>0.414</v>
      </c>
      <c r="G1341" s="7" t="n">
        <v>0.001</v>
      </c>
    </row>
    <row r="1342" customFormat="false" ht="22.5" hidden="false" customHeight="false" outlineLevel="0" collapsed="false">
      <c r="A1342" s="4" t="s">
        <v>2755</v>
      </c>
      <c r="B1342" s="5" t="s">
        <v>2756</v>
      </c>
      <c r="C1342" s="8" t="n">
        <v>3215</v>
      </c>
      <c r="D1342" s="5" t="n">
        <v>0.67</v>
      </c>
      <c r="E1342" s="5" t="n">
        <v>64.02</v>
      </c>
      <c r="F1342" s="6" t="n">
        <v>0.394</v>
      </c>
      <c r="G1342" s="7" t="n">
        <v>0.002</v>
      </c>
    </row>
    <row r="1343" customFormat="false" ht="22.5" hidden="false" customHeight="false" outlineLevel="0" collapsed="false">
      <c r="A1343" s="4" t="s">
        <v>2757</v>
      </c>
      <c r="B1343" s="5" t="s">
        <v>2758</v>
      </c>
      <c r="C1343" s="5" t="n">
        <v>954</v>
      </c>
      <c r="D1343" s="5" t="n">
        <v>2.96</v>
      </c>
      <c r="E1343" s="5" t="n">
        <v>68.9</v>
      </c>
      <c r="F1343" s="6" t="n">
        <v>0.334</v>
      </c>
      <c r="G1343" s="7" t="n">
        <v>0.004</v>
      </c>
    </row>
    <row r="1344" customFormat="false" ht="22.5" hidden="false" customHeight="false" outlineLevel="0" collapsed="false">
      <c r="A1344" s="4" t="s">
        <v>2759</v>
      </c>
      <c r="B1344" s="5" t="s">
        <v>2760</v>
      </c>
      <c r="C1344" s="5" t="n">
        <v>624</v>
      </c>
      <c r="D1344" s="5" t="n">
        <v>6.62</v>
      </c>
      <c r="E1344" s="5" t="n">
        <v>78.04</v>
      </c>
      <c r="F1344" s="6" t="n">
        <v>0.276</v>
      </c>
      <c r="G1344" s="7" t="n">
        <v>0.01</v>
      </c>
    </row>
    <row r="1345" customFormat="false" ht="22.5" hidden="false" customHeight="false" outlineLevel="0" collapsed="false">
      <c r="A1345" s="4" t="s">
        <v>2761</v>
      </c>
      <c r="B1345" s="5" t="s">
        <v>2762</v>
      </c>
      <c r="C1345" s="5" t="n">
        <v>651</v>
      </c>
      <c r="D1345" s="5" t="n">
        <v>11.51</v>
      </c>
      <c r="E1345" s="5" t="n">
        <v>81.94</v>
      </c>
      <c r="F1345" s="6" t="n">
        <v>0.215</v>
      </c>
      <c r="G1345" s="7" t="n">
        <v>0.015</v>
      </c>
    </row>
    <row r="1346" customFormat="false" ht="22.5" hidden="false" customHeight="false" outlineLevel="0" collapsed="false">
      <c r="A1346" s="4" t="s">
        <v>2763</v>
      </c>
      <c r="B1346" s="5" t="s">
        <v>2764</v>
      </c>
      <c r="C1346" s="5" t="n">
        <v>97</v>
      </c>
      <c r="D1346" s="5" t="n">
        <v>18.15</v>
      </c>
      <c r="E1346" s="5" t="n">
        <v>81.33</v>
      </c>
      <c r="F1346" s="6" t="n">
        <v>0.309</v>
      </c>
      <c r="G1346" s="7" t="n">
        <v>0.103</v>
      </c>
    </row>
    <row r="1347" customFormat="false" ht="15" hidden="false" customHeight="false" outlineLevel="0" collapsed="false">
      <c r="A1347" s="4" t="s">
        <v>2765</v>
      </c>
      <c r="B1347" s="5" t="s">
        <v>2766</v>
      </c>
      <c r="C1347" s="5" t="n">
        <v>446</v>
      </c>
      <c r="D1347" s="5" t="n">
        <v>0.56</v>
      </c>
      <c r="E1347" s="5" t="n">
        <v>31.11</v>
      </c>
      <c r="F1347" s="6" t="n">
        <v>0.475</v>
      </c>
      <c r="G1347" s="7" t="n">
        <v>0.004</v>
      </c>
    </row>
    <row r="1348" customFormat="false" ht="15" hidden="false" customHeight="false" outlineLevel="0" collapsed="false">
      <c r="A1348" s="4" t="s">
        <v>2767</v>
      </c>
      <c r="B1348" s="5" t="s">
        <v>2768</v>
      </c>
      <c r="C1348" s="5" t="n">
        <v>100</v>
      </c>
      <c r="D1348" s="5" t="n">
        <v>3.25</v>
      </c>
      <c r="E1348" s="5" t="n">
        <v>24.65</v>
      </c>
      <c r="F1348" s="6" t="n">
        <v>0.52</v>
      </c>
      <c r="G1348" s="7" t="n">
        <v>0</v>
      </c>
    </row>
    <row r="1349" customFormat="false" ht="15" hidden="false" customHeight="false" outlineLevel="0" collapsed="false">
      <c r="A1349" s="4" t="s">
        <v>2769</v>
      </c>
      <c r="B1349" s="5" t="s">
        <v>2770</v>
      </c>
      <c r="C1349" s="5" t="n">
        <v>26</v>
      </c>
      <c r="D1349" s="5" t="n">
        <v>5.27</v>
      </c>
      <c r="E1349" s="5" t="n">
        <v>39.1</v>
      </c>
      <c r="F1349" s="6" t="n">
        <v>0.462</v>
      </c>
      <c r="G1349" s="7" t="n">
        <v>0</v>
      </c>
    </row>
    <row r="1350" customFormat="false" ht="15" hidden="false" customHeight="false" outlineLevel="0" collapsed="false">
      <c r="A1350" s="4" t="s">
        <v>2771</v>
      </c>
      <c r="B1350" s="5" t="s">
        <v>2772</v>
      </c>
      <c r="C1350" s="5" t="n">
        <v>21</v>
      </c>
      <c r="D1350" s="5" t="n">
        <v>9.52</v>
      </c>
      <c r="E1350" s="5" t="n">
        <v>75.29</v>
      </c>
      <c r="F1350" s="6" t="n">
        <v>0.429</v>
      </c>
      <c r="G1350" s="7" t="n">
        <v>0.048</v>
      </c>
    </row>
    <row r="1351" customFormat="false" ht="22.5" hidden="false" customHeight="false" outlineLevel="0" collapsed="false">
      <c r="A1351" s="4" t="s">
        <v>2773</v>
      </c>
      <c r="B1351" s="5" t="s">
        <v>2774</v>
      </c>
      <c r="C1351" s="5" t="n">
        <v>151</v>
      </c>
      <c r="D1351" s="5" t="n">
        <v>0</v>
      </c>
      <c r="E1351" s="5" t="n">
        <v>57.27</v>
      </c>
      <c r="F1351" s="6" t="n">
        <v>0.656</v>
      </c>
      <c r="G1351" s="7" t="n">
        <v>0</v>
      </c>
    </row>
    <row r="1352" customFormat="false" ht="22.5" hidden="false" customHeight="false" outlineLevel="0" collapsed="false">
      <c r="A1352" s="4" t="s">
        <v>2775</v>
      </c>
      <c r="B1352" s="5" t="s">
        <v>2776</v>
      </c>
      <c r="C1352" s="5" t="n">
        <v>220</v>
      </c>
      <c r="D1352" s="5" t="n">
        <v>3.38</v>
      </c>
      <c r="E1352" s="5" t="n">
        <v>58.2</v>
      </c>
      <c r="F1352" s="6" t="n">
        <v>0.6</v>
      </c>
      <c r="G1352" s="7" t="n">
        <v>0.005</v>
      </c>
    </row>
    <row r="1353" customFormat="false" ht="22.5" hidden="false" customHeight="false" outlineLevel="0" collapsed="false">
      <c r="A1353" s="4" t="s">
        <v>2777</v>
      </c>
      <c r="B1353" s="5" t="s">
        <v>2778</v>
      </c>
      <c r="C1353" s="5" t="n">
        <v>296</v>
      </c>
      <c r="D1353" s="5" t="n">
        <v>8.75</v>
      </c>
      <c r="E1353" s="5" t="n">
        <v>61.48</v>
      </c>
      <c r="F1353" s="6" t="n">
        <v>0.608</v>
      </c>
      <c r="G1353" s="7" t="n">
        <v>0.003</v>
      </c>
    </row>
    <row r="1354" customFormat="false" ht="22.5" hidden="false" customHeight="false" outlineLevel="0" collapsed="false">
      <c r="A1354" s="4" t="s">
        <v>2779</v>
      </c>
      <c r="B1354" s="5" t="s">
        <v>2780</v>
      </c>
      <c r="C1354" s="5" t="n">
        <v>353</v>
      </c>
      <c r="D1354" s="5" t="n">
        <v>17.35</v>
      </c>
      <c r="E1354" s="5" t="n">
        <v>64.4</v>
      </c>
      <c r="F1354" s="6" t="n">
        <v>0.558</v>
      </c>
      <c r="G1354" s="7" t="n">
        <v>0.003</v>
      </c>
    </row>
    <row r="1355" customFormat="false" ht="22.5" hidden="false" customHeight="false" outlineLevel="0" collapsed="false">
      <c r="A1355" s="4" t="s">
        <v>2781</v>
      </c>
      <c r="B1355" s="5" t="s">
        <v>2782</v>
      </c>
      <c r="C1355" s="5" t="n">
        <v>481</v>
      </c>
      <c r="D1355" s="5" t="n">
        <v>22.56</v>
      </c>
      <c r="E1355" s="5" t="n">
        <v>57.01</v>
      </c>
      <c r="F1355" s="6" t="n">
        <v>0.711</v>
      </c>
      <c r="G1355" s="7" t="n">
        <v>0.019</v>
      </c>
    </row>
    <row r="1356" customFormat="false" ht="22.5" hidden="false" customHeight="false" outlineLevel="0" collapsed="false">
      <c r="A1356" s="4" t="s">
        <v>2783</v>
      </c>
      <c r="B1356" s="5" t="s">
        <v>2784</v>
      </c>
      <c r="C1356" s="8" t="n">
        <v>6527</v>
      </c>
      <c r="D1356" s="5" t="n">
        <v>0</v>
      </c>
      <c r="E1356" s="5" t="n">
        <v>56.19</v>
      </c>
      <c r="F1356" s="6" t="n">
        <v>0.532</v>
      </c>
      <c r="G1356" s="7" t="n">
        <v>0</v>
      </c>
    </row>
    <row r="1357" customFormat="false" ht="22.5" hidden="false" customHeight="false" outlineLevel="0" collapsed="false">
      <c r="A1357" s="4" t="s">
        <v>2785</v>
      </c>
      <c r="B1357" s="5" t="s">
        <v>2786</v>
      </c>
      <c r="C1357" s="8" t="n">
        <v>4644</v>
      </c>
      <c r="D1357" s="5" t="n">
        <v>2.72</v>
      </c>
      <c r="E1357" s="5" t="n">
        <v>51.99</v>
      </c>
      <c r="F1357" s="6" t="n">
        <v>0.507</v>
      </c>
      <c r="G1357" s="7" t="n">
        <v>0</v>
      </c>
    </row>
    <row r="1358" customFormat="false" ht="22.5" hidden="false" customHeight="false" outlineLevel="0" collapsed="false">
      <c r="A1358" s="4" t="s">
        <v>2787</v>
      </c>
      <c r="B1358" s="5" t="s">
        <v>2788</v>
      </c>
      <c r="C1358" s="5" t="n">
        <v>870</v>
      </c>
      <c r="D1358" s="5" t="n">
        <v>7.28</v>
      </c>
      <c r="E1358" s="5" t="n">
        <v>55.15</v>
      </c>
      <c r="F1358" s="6" t="n">
        <v>0.536</v>
      </c>
      <c r="G1358" s="7" t="n">
        <v>0</v>
      </c>
    </row>
    <row r="1359" customFormat="false" ht="22.5" hidden="false" customHeight="false" outlineLevel="0" collapsed="false">
      <c r="A1359" s="4" t="s">
        <v>2789</v>
      </c>
      <c r="B1359" s="5" t="s">
        <v>2790</v>
      </c>
      <c r="C1359" s="5" t="n">
        <v>425</v>
      </c>
      <c r="D1359" s="5" t="n">
        <v>14.76</v>
      </c>
      <c r="E1359" s="5" t="n">
        <v>56.6</v>
      </c>
      <c r="F1359" s="6" t="n">
        <v>0.567</v>
      </c>
      <c r="G1359" s="7" t="n">
        <v>0.002</v>
      </c>
    </row>
    <row r="1360" customFormat="false" ht="22.5" hidden="false" customHeight="false" outlineLevel="0" collapsed="false">
      <c r="A1360" s="4" t="s">
        <v>2791</v>
      </c>
      <c r="B1360" s="5" t="s">
        <v>2792</v>
      </c>
      <c r="C1360" s="5" t="n">
        <v>248</v>
      </c>
      <c r="D1360" s="5" t="n">
        <v>23.04</v>
      </c>
      <c r="E1360" s="5" t="n">
        <v>54.32</v>
      </c>
      <c r="F1360" s="6" t="n">
        <v>0.685</v>
      </c>
      <c r="G1360" s="7" t="n">
        <v>0.028</v>
      </c>
    </row>
    <row r="1361" customFormat="false" ht="15" hidden="false" customHeight="false" outlineLevel="0" collapsed="false">
      <c r="A1361" s="4" t="s">
        <v>2793</v>
      </c>
      <c r="B1361" s="5" t="s">
        <v>2794</v>
      </c>
      <c r="C1361" s="8" t="n">
        <v>1632</v>
      </c>
      <c r="D1361" s="5" t="n">
        <v>4.1</v>
      </c>
      <c r="E1361" s="5" t="n">
        <v>56.26</v>
      </c>
      <c r="F1361" s="6" t="n">
        <v>0.016</v>
      </c>
      <c r="G1361" s="7" t="n">
        <v>0.001</v>
      </c>
    </row>
    <row r="1362" customFormat="false" ht="15" hidden="false" customHeight="false" outlineLevel="0" collapsed="false">
      <c r="A1362" s="4" t="s">
        <v>2795</v>
      </c>
      <c r="B1362" s="5" t="s">
        <v>2796</v>
      </c>
      <c r="C1362" s="5" t="n">
        <v>810</v>
      </c>
      <c r="D1362" s="5" t="n">
        <v>6.28</v>
      </c>
      <c r="E1362" s="5" t="n">
        <v>65.93</v>
      </c>
      <c r="F1362" s="6" t="n">
        <v>0.025</v>
      </c>
      <c r="G1362" s="7" t="n">
        <v>0</v>
      </c>
    </row>
    <row r="1363" customFormat="false" ht="15" hidden="false" customHeight="false" outlineLevel="0" collapsed="false">
      <c r="A1363" s="4" t="s">
        <v>2797</v>
      </c>
      <c r="B1363" s="5" t="s">
        <v>2798</v>
      </c>
      <c r="C1363" s="5" t="n">
        <v>99</v>
      </c>
      <c r="D1363" s="5" t="n">
        <v>9.08</v>
      </c>
      <c r="E1363" s="5" t="n">
        <v>64.14</v>
      </c>
      <c r="F1363" s="6" t="n">
        <v>0.051</v>
      </c>
      <c r="G1363" s="7" t="n">
        <v>0</v>
      </c>
    </row>
    <row r="1364" customFormat="false" ht="15" hidden="false" customHeight="false" outlineLevel="0" collapsed="false">
      <c r="A1364" s="4" t="s">
        <v>2799</v>
      </c>
      <c r="B1364" s="5" t="s">
        <v>2800</v>
      </c>
      <c r="C1364" s="5" t="n">
        <v>12</v>
      </c>
      <c r="D1364" s="5" t="n">
        <v>17.67</v>
      </c>
      <c r="E1364" s="5" t="n">
        <v>61.17</v>
      </c>
      <c r="F1364" s="6" t="n">
        <v>0</v>
      </c>
      <c r="G1364" s="7" t="n">
        <v>0.083</v>
      </c>
    </row>
    <row r="1365" customFormat="false" ht="15" hidden="false" customHeight="false" outlineLevel="0" collapsed="false">
      <c r="A1365" s="4" t="s">
        <v>2801</v>
      </c>
      <c r="B1365" s="5" t="s">
        <v>2802</v>
      </c>
      <c r="C1365" s="8" t="n">
        <v>3007</v>
      </c>
      <c r="D1365" s="5" t="n">
        <v>0</v>
      </c>
      <c r="E1365" s="5" t="n">
        <v>57.65</v>
      </c>
      <c r="F1365" s="6" t="n">
        <v>0.001</v>
      </c>
      <c r="G1365" s="7" t="n">
        <v>0</v>
      </c>
    </row>
    <row r="1366" customFormat="false" ht="15" hidden="false" customHeight="false" outlineLevel="0" collapsed="false">
      <c r="A1366" s="4" t="s">
        <v>2803</v>
      </c>
      <c r="B1366" s="5" t="s">
        <v>2804</v>
      </c>
      <c r="C1366" s="8" t="n">
        <v>2900</v>
      </c>
      <c r="D1366" s="5" t="n">
        <v>2.1</v>
      </c>
      <c r="E1366" s="5" t="n">
        <v>60.36</v>
      </c>
      <c r="F1366" s="6" t="n">
        <v>0</v>
      </c>
      <c r="G1366" s="7" t="n">
        <v>0</v>
      </c>
    </row>
    <row r="1367" customFormat="false" ht="15" hidden="false" customHeight="false" outlineLevel="0" collapsed="false">
      <c r="A1367" s="4" t="s">
        <v>2805</v>
      </c>
      <c r="B1367" s="5" t="s">
        <v>2806</v>
      </c>
      <c r="C1367" s="5" t="n">
        <v>295</v>
      </c>
      <c r="D1367" s="5" t="n">
        <v>5.29</v>
      </c>
      <c r="E1367" s="5" t="n">
        <v>66.77</v>
      </c>
      <c r="F1367" s="6" t="n">
        <v>0.007</v>
      </c>
      <c r="G1367" s="7" t="n">
        <v>0</v>
      </c>
    </row>
    <row r="1368" customFormat="false" ht="15" hidden="false" customHeight="false" outlineLevel="0" collapsed="false">
      <c r="A1368" s="4" t="s">
        <v>2807</v>
      </c>
      <c r="B1368" s="5" t="s">
        <v>2808</v>
      </c>
      <c r="C1368" s="5" t="n">
        <v>47</v>
      </c>
      <c r="D1368" s="5" t="n">
        <v>13.06</v>
      </c>
      <c r="E1368" s="5" t="n">
        <v>66.36</v>
      </c>
      <c r="F1368" s="6" t="n">
        <v>0.021</v>
      </c>
      <c r="G1368" s="7" t="n">
        <v>0</v>
      </c>
    </row>
    <row r="1369" customFormat="false" ht="15" hidden="false" customHeight="false" outlineLevel="0" collapsed="false">
      <c r="A1369" s="4" t="s">
        <v>2809</v>
      </c>
      <c r="B1369" s="5" t="s">
        <v>2810</v>
      </c>
      <c r="C1369" s="5" t="n">
        <v>11</v>
      </c>
      <c r="D1369" s="5" t="n">
        <v>10.91</v>
      </c>
      <c r="E1369" s="5" t="n">
        <v>70.09</v>
      </c>
      <c r="F1369" s="6" t="n">
        <v>0</v>
      </c>
      <c r="G1369" s="7" t="n">
        <v>0</v>
      </c>
    </row>
    <row r="1370" customFormat="false" ht="22.5" hidden="false" customHeight="false" outlineLevel="0" collapsed="false">
      <c r="A1370" s="4" t="s">
        <v>2811</v>
      </c>
      <c r="B1370" s="5" t="s">
        <v>2812</v>
      </c>
      <c r="C1370" s="8" t="n">
        <v>3505</v>
      </c>
      <c r="D1370" s="5" t="n">
        <v>0.37</v>
      </c>
      <c r="E1370" s="5" t="n">
        <v>41.95</v>
      </c>
      <c r="F1370" s="6" t="n">
        <v>0.083</v>
      </c>
      <c r="G1370" s="7" t="n">
        <v>0</v>
      </c>
    </row>
    <row r="1371" customFormat="false" ht="22.5" hidden="false" customHeight="false" outlineLevel="0" collapsed="false">
      <c r="A1371" s="4" t="s">
        <v>2813</v>
      </c>
      <c r="B1371" s="5" t="s">
        <v>2814</v>
      </c>
      <c r="C1371" s="8" t="n">
        <v>4810</v>
      </c>
      <c r="D1371" s="5" t="n">
        <v>2.68</v>
      </c>
      <c r="E1371" s="5" t="n">
        <v>42.52</v>
      </c>
      <c r="F1371" s="6" t="n">
        <v>0.07</v>
      </c>
      <c r="G1371" s="7" t="n">
        <v>0</v>
      </c>
    </row>
    <row r="1372" customFormat="false" ht="22.5" hidden="false" customHeight="false" outlineLevel="0" collapsed="false">
      <c r="A1372" s="4" t="s">
        <v>2815</v>
      </c>
      <c r="B1372" s="5" t="s">
        <v>2816</v>
      </c>
      <c r="C1372" s="5" t="n">
        <v>379</v>
      </c>
      <c r="D1372" s="5" t="n">
        <v>4.69</v>
      </c>
      <c r="E1372" s="5" t="n">
        <v>47.34</v>
      </c>
      <c r="F1372" s="6" t="n">
        <v>0.063</v>
      </c>
      <c r="G1372" s="7" t="n">
        <v>0</v>
      </c>
    </row>
    <row r="1373" customFormat="false" ht="22.5" hidden="false" customHeight="false" outlineLevel="0" collapsed="false">
      <c r="A1373" s="4" t="s">
        <v>2817</v>
      </c>
      <c r="B1373" s="5" t="s">
        <v>2818</v>
      </c>
      <c r="C1373" s="5" t="n">
        <v>47</v>
      </c>
      <c r="D1373" s="5" t="n">
        <v>7.89</v>
      </c>
      <c r="E1373" s="5" t="n">
        <v>52.06</v>
      </c>
      <c r="F1373" s="6" t="n">
        <v>0.043</v>
      </c>
      <c r="G1373" s="7" t="n">
        <v>0</v>
      </c>
    </row>
    <row r="1374" customFormat="false" ht="22.5" hidden="false" customHeight="false" outlineLevel="0" collapsed="false">
      <c r="A1374" s="4" t="s">
        <v>2819</v>
      </c>
      <c r="B1374" s="5" t="s">
        <v>2820</v>
      </c>
      <c r="C1374" s="5" t="n">
        <v>12</v>
      </c>
      <c r="D1374" s="5" t="n">
        <v>8.42</v>
      </c>
      <c r="E1374" s="5" t="n">
        <v>52.92</v>
      </c>
      <c r="F1374" s="6" t="n">
        <v>0</v>
      </c>
      <c r="G1374" s="7" t="n">
        <v>0.083</v>
      </c>
    </row>
    <row r="1375" customFormat="false" ht="22.5" hidden="false" customHeight="false" outlineLevel="0" collapsed="false">
      <c r="A1375" s="4" t="s">
        <v>2821</v>
      </c>
      <c r="B1375" s="5" t="s">
        <v>2822</v>
      </c>
      <c r="C1375" s="8" t="n">
        <v>1049</v>
      </c>
      <c r="D1375" s="5" t="n">
        <v>0</v>
      </c>
      <c r="E1375" s="5" t="n">
        <v>38.43</v>
      </c>
      <c r="F1375" s="6" t="n">
        <v>0.019</v>
      </c>
      <c r="G1375" s="7" t="n">
        <v>0</v>
      </c>
    </row>
    <row r="1376" customFormat="false" ht="22.5" hidden="false" customHeight="false" outlineLevel="0" collapsed="false">
      <c r="A1376" s="4" t="s">
        <v>2823</v>
      </c>
      <c r="B1376" s="5" t="s">
        <v>2824</v>
      </c>
      <c r="C1376" s="5" t="n">
        <v>217</v>
      </c>
      <c r="D1376" s="5" t="n">
        <v>1.68</v>
      </c>
      <c r="E1376" s="5" t="n">
        <v>45.66</v>
      </c>
      <c r="F1376" s="6" t="n">
        <v>0.046</v>
      </c>
      <c r="G1376" s="7" t="n">
        <v>0</v>
      </c>
    </row>
    <row r="1377" customFormat="false" ht="15" hidden="false" customHeight="false" outlineLevel="0" collapsed="false">
      <c r="A1377" s="4" t="s">
        <v>2827</v>
      </c>
      <c r="B1377" s="5" t="s">
        <v>2828</v>
      </c>
      <c r="C1377" s="8" t="n">
        <v>2370</v>
      </c>
      <c r="D1377" s="5" t="n">
        <v>0</v>
      </c>
      <c r="E1377" s="5" t="n">
        <v>26.2</v>
      </c>
      <c r="F1377" s="6" t="n">
        <v>0.617</v>
      </c>
      <c r="G1377" s="7" t="n">
        <v>0</v>
      </c>
    </row>
    <row r="1378" customFormat="false" ht="15" hidden="false" customHeight="false" outlineLevel="0" collapsed="false">
      <c r="A1378" s="4" t="s">
        <v>2829</v>
      </c>
      <c r="B1378" s="5" t="s">
        <v>2830</v>
      </c>
      <c r="C1378" s="8" t="n">
        <v>2196</v>
      </c>
      <c r="D1378" s="5" t="n">
        <v>1.72</v>
      </c>
      <c r="E1378" s="5" t="n">
        <v>26</v>
      </c>
      <c r="F1378" s="6" t="n">
        <v>0.548</v>
      </c>
      <c r="G1378" s="7" t="n">
        <v>0</v>
      </c>
    </row>
    <row r="1379" customFormat="false" ht="15" hidden="false" customHeight="false" outlineLevel="0" collapsed="false">
      <c r="A1379" s="4" t="s">
        <v>2831</v>
      </c>
      <c r="B1379" s="5" t="s">
        <v>2832</v>
      </c>
      <c r="C1379" s="5" t="n">
        <v>107</v>
      </c>
      <c r="D1379" s="5" t="n">
        <v>6.75</v>
      </c>
      <c r="E1379" s="5" t="n">
        <v>35.64</v>
      </c>
      <c r="F1379" s="6" t="n">
        <v>0.617</v>
      </c>
      <c r="G1379" s="7" t="n">
        <v>0.009</v>
      </c>
    </row>
    <row r="1380" customFormat="false" ht="15" hidden="false" customHeight="false" outlineLevel="0" collapsed="false">
      <c r="A1380" s="4" t="s">
        <v>2833</v>
      </c>
      <c r="B1380" s="5" t="s">
        <v>2834</v>
      </c>
      <c r="C1380" s="5" t="n">
        <v>33</v>
      </c>
      <c r="D1380" s="5" t="n">
        <v>12.85</v>
      </c>
      <c r="E1380" s="5" t="n">
        <v>44.42</v>
      </c>
      <c r="F1380" s="6" t="n">
        <v>0.515</v>
      </c>
      <c r="G1380" s="7" t="n">
        <v>0</v>
      </c>
    </row>
    <row r="1381" customFormat="false" ht="15" hidden="false" customHeight="false" outlineLevel="0" collapsed="false">
      <c r="A1381" s="4" t="s">
        <v>2835</v>
      </c>
      <c r="B1381" s="5" t="s">
        <v>2836</v>
      </c>
      <c r="C1381" s="5" t="n">
        <v>25</v>
      </c>
      <c r="D1381" s="5" t="n">
        <v>21.28</v>
      </c>
      <c r="E1381" s="5" t="n">
        <v>52.76</v>
      </c>
      <c r="F1381" s="6" t="n">
        <v>0.52</v>
      </c>
      <c r="G1381" s="7" t="n">
        <v>0.08</v>
      </c>
    </row>
    <row r="1382" customFormat="false" ht="22.5" hidden="false" customHeight="false" outlineLevel="0" collapsed="false">
      <c r="A1382" s="4" t="s">
        <v>2837</v>
      </c>
      <c r="B1382" s="5" t="s">
        <v>2838</v>
      </c>
      <c r="C1382" s="8" t="n">
        <v>1010</v>
      </c>
      <c r="D1382" s="5" t="n">
        <v>0</v>
      </c>
      <c r="E1382" s="5" t="n">
        <v>60.73</v>
      </c>
      <c r="F1382" s="6" t="n">
        <v>0.544</v>
      </c>
      <c r="G1382" s="7" t="n">
        <v>0</v>
      </c>
    </row>
    <row r="1383" customFormat="false" ht="22.5" hidden="false" customHeight="false" outlineLevel="0" collapsed="false">
      <c r="A1383" s="4" t="s">
        <v>2839</v>
      </c>
      <c r="B1383" s="5" t="s">
        <v>2840</v>
      </c>
      <c r="C1383" s="8" t="n">
        <v>1148</v>
      </c>
      <c r="D1383" s="5" t="n">
        <v>2.67</v>
      </c>
      <c r="E1383" s="5" t="n">
        <v>50.66</v>
      </c>
      <c r="F1383" s="6" t="n">
        <v>0.418</v>
      </c>
      <c r="G1383" s="7" t="n">
        <v>0.001</v>
      </c>
    </row>
    <row r="1384" customFormat="false" ht="22.5" hidden="false" customHeight="false" outlineLevel="0" collapsed="false">
      <c r="A1384" s="4" t="s">
        <v>2841</v>
      </c>
      <c r="B1384" s="5" t="s">
        <v>2842</v>
      </c>
      <c r="C1384" s="5" t="n">
        <v>443</v>
      </c>
      <c r="D1384" s="5" t="n">
        <v>5.98</v>
      </c>
      <c r="E1384" s="5" t="n">
        <v>49.28</v>
      </c>
      <c r="F1384" s="6" t="n">
        <v>0.436</v>
      </c>
      <c r="G1384" s="7" t="n">
        <v>0.002</v>
      </c>
    </row>
    <row r="1385" customFormat="false" ht="22.5" hidden="false" customHeight="false" outlineLevel="0" collapsed="false">
      <c r="A1385" s="4" t="s">
        <v>2843</v>
      </c>
      <c r="B1385" s="5" t="s">
        <v>2844</v>
      </c>
      <c r="C1385" s="5" t="n">
        <v>108</v>
      </c>
      <c r="D1385" s="5" t="n">
        <v>8.55</v>
      </c>
      <c r="E1385" s="5" t="n">
        <v>46.77</v>
      </c>
      <c r="F1385" s="6" t="n">
        <v>0.574</v>
      </c>
      <c r="G1385" s="7" t="n">
        <v>0.009</v>
      </c>
    </row>
    <row r="1386" customFormat="false" ht="22.5" hidden="false" customHeight="false" outlineLevel="0" collapsed="false">
      <c r="A1386" s="4" t="s">
        <v>2845</v>
      </c>
      <c r="B1386" s="5" t="s">
        <v>2846</v>
      </c>
      <c r="C1386" s="5" t="n">
        <v>29</v>
      </c>
      <c r="D1386" s="5" t="n">
        <v>18.34</v>
      </c>
      <c r="E1386" s="5" t="n">
        <v>45.28</v>
      </c>
      <c r="F1386" s="6" t="n">
        <v>0.552</v>
      </c>
      <c r="G1386" s="7" t="n">
        <v>0</v>
      </c>
    </row>
    <row r="1387" customFormat="false" ht="22.5" hidden="false" customHeight="false" outlineLevel="0" collapsed="false">
      <c r="A1387" s="4" t="s">
        <v>2847</v>
      </c>
      <c r="B1387" s="5" t="s">
        <v>2848</v>
      </c>
      <c r="C1387" s="8" t="n">
        <v>8389</v>
      </c>
      <c r="D1387" s="5" t="n">
        <v>0</v>
      </c>
      <c r="E1387" s="5" t="n">
        <v>52.93</v>
      </c>
      <c r="F1387" s="6" t="n">
        <v>0.528</v>
      </c>
      <c r="G1387" s="7" t="n">
        <v>0</v>
      </c>
    </row>
    <row r="1388" customFormat="false" ht="22.5" hidden="false" customHeight="false" outlineLevel="0" collapsed="false">
      <c r="A1388" s="4" t="s">
        <v>2849</v>
      </c>
      <c r="B1388" s="5" t="s">
        <v>2850</v>
      </c>
      <c r="C1388" s="8" t="n">
        <v>5905</v>
      </c>
      <c r="D1388" s="5" t="n">
        <v>2.19</v>
      </c>
      <c r="E1388" s="5" t="n">
        <v>47.55</v>
      </c>
      <c r="F1388" s="6" t="n">
        <v>0.536</v>
      </c>
      <c r="G1388" s="7" t="n">
        <v>0.002</v>
      </c>
    </row>
    <row r="1389" customFormat="false" ht="22.5" hidden="false" customHeight="false" outlineLevel="0" collapsed="false">
      <c r="A1389" s="4" t="s">
        <v>2851</v>
      </c>
      <c r="B1389" s="5" t="s">
        <v>2852</v>
      </c>
      <c r="C1389" s="8" t="n">
        <v>1570</v>
      </c>
      <c r="D1389" s="5" t="n">
        <v>6.93</v>
      </c>
      <c r="E1389" s="5" t="n">
        <v>51.96</v>
      </c>
      <c r="F1389" s="6" t="n">
        <v>0.554</v>
      </c>
      <c r="G1389" s="7" t="n">
        <v>0.001</v>
      </c>
    </row>
    <row r="1390" customFormat="false" ht="22.5" hidden="false" customHeight="false" outlineLevel="0" collapsed="false">
      <c r="A1390" s="4" t="s">
        <v>2853</v>
      </c>
      <c r="B1390" s="5" t="s">
        <v>2854</v>
      </c>
      <c r="C1390" s="5" t="n">
        <v>869</v>
      </c>
      <c r="D1390" s="5" t="n">
        <v>14.05</v>
      </c>
      <c r="E1390" s="5" t="n">
        <v>60.83</v>
      </c>
      <c r="F1390" s="6" t="n">
        <v>0.547</v>
      </c>
      <c r="G1390" s="7" t="n">
        <v>0.009</v>
      </c>
    </row>
    <row r="1391" customFormat="false" ht="22.5" hidden="false" customHeight="false" outlineLevel="0" collapsed="false">
      <c r="A1391" s="4" t="s">
        <v>2855</v>
      </c>
      <c r="B1391" s="5" t="s">
        <v>2856</v>
      </c>
      <c r="C1391" s="8" t="n">
        <v>1090</v>
      </c>
      <c r="D1391" s="5" t="n">
        <v>21.49</v>
      </c>
      <c r="E1391" s="5" t="n">
        <v>61.23</v>
      </c>
      <c r="F1391" s="6" t="n">
        <v>0.651</v>
      </c>
      <c r="G1391" s="7" t="n">
        <v>0.044</v>
      </c>
    </row>
    <row r="1392" customFormat="false" ht="15" hidden="false" customHeight="false" outlineLevel="0" collapsed="false">
      <c r="A1392" s="4" t="s">
        <v>2857</v>
      </c>
      <c r="B1392" s="5" t="s">
        <v>2858</v>
      </c>
      <c r="C1392" s="5" t="n">
        <v>470</v>
      </c>
      <c r="D1392" s="5" t="n">
        <v>6.57</v>
      </c>
      <c r="E1392" s="5" t="n">
        <v>51.16</v>
      </c>
      <c r="F1392" s="6" t="n">
        <v>0.002</v>
      </c>
      <c r="G1392" s="7" t="n">
        <v>0</v>
      </c>
    </row>
    <row r="1393" customFormat="false" ht="15" hidden="false" customHeight="false" outlineLevel="0" collapsed="false">
      <c r="A1393" s="4" t="s">
        <v>2859</v>
      </c>
      <c r="B1393" s="5" t="s">
        <v>2860</v>
      </c>
      <c r="C1393" s="5" t="n">
        <v>297</v>
      </c>
      <c r="D1393" s="5" t="n">
        <v>7.92</v>
      </c>
      <c r="E1393" s="5" t="n">
        <v>51.34</v>
      </c>
      <c r="F1393" s="6" t="n">
        <v>0</v>
      </c>
      <c r="G1393" s="7" t="n">
        <v>0</v>
      </c>
    </row>
    <row r="1394" customFormat="false" ht="15" hidden="false" customHeight="false" outlineLevel="0" collapsed="false">
      <c r="A1394" s="4" t="s">
        <v>2861</v>
      </c>
      <c r="B1394" s="5" t="s">
        <v>2862</v>
      </c>
      <c r="C1394" s="5" t="n">
        <v>130</v>
      </c>
      <c r="D1394" s="5" t="n">
        <v>10.68</v>
      </c>
      <c r="E1394" s="5" t="n">
        <v>52.48</v>
      </c>
      <c r="F1394" s="6" t="n">
        <v>0.008</v>
      </c>
      <c r="G1394" s="7" t="n">
        <v>0</v>
      </c>
    </row>
    <row r="1395" customFormat="false" ht="15" hidden="false" customHeight="false" outlineLevel="0" collapsed="false">
      <c r="A1395" s="4" t="s">
        <v>2863</v>
      </c>
      <c r="B1395" s="5" t="s">
        <v>2864</v>
      </c>
      <c r="C1395" s="5" t="n">
        <v>12</v>
      </c>
      <c r="D1395" s="5" t="n">
        <v>16.83</v>
      </c>
      <c r="E1395" s="5" t="n">
        <v>48.75</v>
      </c>
      <c r="F1395" s="6" t="n">
        <v>0</v>
      </c>
      <c r="G1395" s="7" t="n">
        <v>0</v>
      </c>
    </row>
    <row r="1396" customFormat="false" ht="22.5" hidden="false" customHeight="false" outlineLevel="0" collapsed="false">
      <c r="A1396" s="4" t="s">
        <v>2865</v>
      </c>
      <c r="B1396" s="5" t="s">
        <v>2866</v>
      </c>
      <c r="C1396" s="8" t="n">
        <v>2664</v>
      </c>
      <c r="D1396" s="5" t="n">
        <v>0</v>
      </c>
      <c r="E1396" s="5" t="n">
        <v>23.83</v>
      </c>
      <c r="F1396" s="6" t="n">
        <v>0.511</v>
      </c>
      <c r="G1396" s="7" t="n">
        <v>0</v>
      </c>
    </row>
    <row r="1397" customFormat="false" ht="22.5" hidden="false" customHeight="false" outlineLevel="0" collapsed="false">
      <c r="A1397" s="4" t="s">
        <v>2867</v>
      </c>
      <c r="B1397" s="5" t="s">
        <v>2868</v>
      </c>
      <c r="C1397" s="5" t="n">
        <v>335</v>
      </c>
      <c r="D1397" s="5" t="n">
        <v>1.69</v>
      </c>
      <c r="E1397" s="5" t="n">
        <v>31.62</v>
      </c>
      <c r="F1397" s="6" t="n">
        <v>0.475</v>
      </c>
      <c r="G1397" s="7" t="n">
        <v>0</v>
      </c>
    </row>
    <row r="1398" customFormat="false" ht="22.5" hidden="false" customHeight="false" outlineLevel="0" collapsed="false">
      <c r="A1398" s="4" t="s">
        <v>2869</v>
      </c>
      <c r="B1398" s="5" t="s">
        <v>2870</v>
      </c>
      <c r="C1398" s="5" t="n">
        <v>27</v>
      </c>
      <c r="D1398" s="5" t="n">
        <v>6.33</v>
      </c>
      <c r="E1398" s="5" t="n">
        <v>44.27</v>
      </c>
      <c r="F1398" s="6" t="n">
        <v>0.444</v>
      </c>
      <c r="G1398" s="7" t="n">
        <v>0</v>
      </c>
    </row>
    <row r="1399" customFormat="false" ht="15" hidden="false" customHeight="false" outlineLevel="0" collapsed="false">
      <c r="A1399" s="4" t="s">
        <v>2873</v>
      </c>
      <c r="B1399" s="5" t="s">
        <v>2874</v>
      </c>
      <c r="C1399" s="5" t="n">
        <v>432</v>
      </c>
      <c r="D1399" s="5" t="n">
        <v>0</v>
      </c>
      <c r="E1399" s="5" t="n">
        <v>37.76</v>
      </c>
      <c r="F1399" s="6" t="n">
        <v>0.822</v>
      </c>
      <c r="G1399" s="7" t="n">
        <v>0</v>
      </c>
    </row>
    <row r="1400" customFormat="false" ht="15" hidden="false" customHeight="false" outlineLevel="0" collapsed="false">
      <c r="A1400" s="4" t="s">
        <v>2875</v>
      </c>
      <c r="B1400" s="5" t="s">
        <v>2876</v>
      </c>
      <c r="C1400" s="5" t="n">
        <v>130</v>
      </c>
      <c r="D1400" s="5" t="n">
        <v>1.99</v>
      </c>
      <c r="E1400" s="5" t="n">
        <v>42.7</v>
      </c>
      <c r="F1400" s="6" t="n">
        <v>0.792</v>
      </c>
      <c r="G1400" s="7" t="n">
        <v>0</v>
      </c>
    </row>
    <row r="1401" customFormat="false" ht="22.5" hidden="false" customHeight="false" outlineLevel="0" collapsed="false">
      <c r="A1401" s="4" t="s">
        <v>2877</v>
      </c>
      <c r="B1401" s="5" t="s">
        <v>2878</v>
      </c>
      <c r="C1401" s="5" t="n">
        <v>212</v>
      </c>
      <c r="D1401" s="5" t="n">
        <v>0</v>
      </c>
      <c r="E1401" s="5" t="n">
        <v>53.52</v>
      </c>
      <c r="F1401" s="6" t="n">
        <v>0.354</v>
      </c>
      <c r="G1401" s="7" t="n">
        <v>0</v>
      </c>
    </row>
    <row r="1402" customFormat="false" ht="22.5" hidden="false" customHeight="false" outlineLevel="0" collapsed="false">
      <c r="A1402" s="4" t="s">
        <v>2879</v>
      </c>
      <c r="B1402" s="5" t="s">
        <v>2880</v>
      </c>
      <c r="C1402" s="5" t="n">
        <v>618</v>
      </c>
      <c r="D1402" s="5" t="n">
        <v>2.85</v>
      </c>
      <c r="E1402" s="5" t="n">
        <v>59.25</v>
      </c>
      <c r="F1402" s="6" t="n">
        <v>0.439</v>
      </c>
      <c r="G1402" s="7" t="n">
        <v>0</v>
      </c>
    </row>
    <row r="1403" customFormat="false" ht="22.5" hidden="false" customHeight="false" outlineLevel="0" collapsed="false">
      <c r="A1403" s="4" t="s">
        <v>2881</v>
      </c>
      <c r="B1403" s="5" t="s">
        <v>2882</v>
      </c>
      <c r="C1403" s="5" t="n">
        <v>125</v>
      </c>
      <c r="D1403" s="5" t="n">
        <v>6.14</v>
      </c>
      <c r="E1403" s="5" t="n">
        <v>64.39</v>
      </c>
      <c r="F1403" s="6" t="n">
        <v>0.52</v>
      </c>
      <c r="G1403" s="7" t="n">
        <v>0</v>
      </c>
    </row>
    <row r="1404" customFormat="false" ht="22.5" hidden="false" customHeight="false" outlineLevel="0" collapsed="false">
      <c r="A1404" s="4" t="s">
        <v>2883</v>
      </c>
      <c r="B1404" s="5" t="s">
        <v>2884</v>
      </c>
      <c r="C1404" s="5" t="n">
        <v>36</v>
      </c>
      <c r="D1404" s="5" t="n">
        <v>12.14</v>
      </c>
      <c r="E1404" s="5" t="n">
        <v>60.64</v>
      </c>
      <c r="F1404" s="6" t="n">
        <v>0.528</v>
      </c>
      <c r="G1404" s="7" t="n">
        <v>0</v>
      </c>
    </row>
    <row r="1405" customFormat="false" ht="22.5" hidden="false" customHeight="false" outlineLevel="0" collapsed="false">
      <c r="A1405" s="4" t="s">
        <v>2887</v>
      </c>
      <c r="B1405" s="5" t="s">
        <v>2888</v>
      </c>
      <c r="C1405" s="5" t="n">
        <v>914</v>
      </c>
      <c r="D1405" s="5" t="n">
        <v>0</v>
      </c>
      <c r="E1405" s="5" t="n">
        <v>38.2</v>
      </c>
      <c r="F1405" s="6" t="n">
        <v>0.724</v>
      </c>
      <c r="G1405" s="7" t="n">
        <v>0.001</v>
      </c>
    </row>
    <row r="1406" customFormat="false" ht="22.5" hidden="false" customHeight="false" outlineLevel="0" collapsed="false">
      <c r="A1406" s="4" t="s">
        <v>2889</v>
      </c>
      <c r="B1406" s="5" t="s">
        <v>2890</v>
      </c>
      <c r="C1406" s="5" t="n">
        <v>726</v>
      </c>
      <c r="D1406" s="5" t="n">
        <v>1.61</v>
      </c>
      <c r="E1406" s="5" t="n">
        <v>39.23</v>
      </c>
      <c r="F1406" s="6" t="n">
        <v>0.716</v>
      </c>
      <c r="G1406" s="7" t="n">
        <v>0.006</v>
      </c>
    </row>
    <row r="1407" customFormat="false" ht="22.5" hidden="false" customHeight="false" outlineLevel="0" collapsed="false">
      <c r="A1407" s="4" t="s">
        <v>2891</v>
      </c>
      <c r="B1407" s="5" t="s">
        <v>2892</v>
      </c>
      <c r="C1407" s="5" t="n">
        <v>258</v>
      </c>
      <c r="D1407" s="5" t="n">
        <v>5.84</v>
      </c>
      <c r="E1407" s="5" t="n">
        <v>58.33</v>
      </c>
      <c r="F1407" s="6" t="n">
        <v>0.585</v>
      </c>
      <c r="G1407" s="7" t="n">
        <v>0</v>
      </c>
    </row>
    <row r="1408" customFormat="false" ht="22.5" hidden="false" customHeight="false" outlineLevel="0" collapsed="false">
      <c r="A1408" s="4" t="s">
        <v>2893</v>
      </c>
      <c r="B1408" s="5" t="s">
        <v>2894</v>
      </c>
      <c r="C1408" s="5" t="n">
        <v>233</v>
      </c>
      <c r="D1408" s="5" t="n">
        <v>11.88</v>
      </c>
      <c r="E1408" s="5" t="n">
        <v>63.12</v>
      </c>
      <c r="F1408" s="6" t="n">
        <v>0.549</v>
      </c>
      <c r="G1408" s="7" t="n">
        <v>0.017</v>
      </c>
    </row>
    <row r="1409" customFormat="false" ht="22.5" hidden="false" customHeight="false" outlineLevel="0" collapsed="false">
      <c r="A1409" s="4" t="s">
        <v>2895</v>
      </c>
      <c r="B1409" s="5" t="s">
        <v>2896</v>
      </c>
      <c r="C1409" s="5" t="n">
        <v>70</v>
      </c>
      <c r="D1409" s="5" t="n">
        <v>23.14</v>
      </c>
      <c r="E1409" s="5" t="n">
        <v>69.11</v>
      </c>
      <c r="F1409" s="6" t="n">
        <v>0.557</v>
      </c>
      <c r="G1409" s="7" t="n">
        <v>0.057</v>
      </c>
    </row>
    <row r="1410" customFormat="false" ht="22.5" hidden="false" customHeight="false" outlineLevel="0" collapsed="false">
      <c r="A1410" s="4" t="s">
        <v>2897</v>
      </c>
      <c r="B1410" s="5" t="s">
        <v>2898</v>
      </c>
      <c r="C1410" s="8" t="n">
        <v>9469</v>
      </c>
      <c r="D1410" s="5" t="n">
        <v>0</v>
      </c>
      <c r="E1410" s="5" t="n">
        <v>31.74</v>
      </c>
      <c r="F1410" s="6" t="n">
        <v>0.64</v>
      </c>
      <c r="G1410" s="7" t="n">
        <v>0</v>
      </c>
    </row>
    <row r="1411" customFormat="false" ht="22.5" hidden="false" customHeight="false" outlineLevel="0" collapsed="false">
      <c r="A1411" s="4" t="s">
        <v>2899</v>
      </c>
      <c r="B1411" s="5" t="s">
        <v>2900</v>
      </c>
      <c r="C1411" s="8" t="n">
        <v>1616</v>
      </c>
      <c r="D1411" s="5" t="n">
        <v>0</v>
      </c>
      <c r="E1411" s="5" t="n">
        <v>7.35</v>
      </c>
      <c r="F1411" s="6" t="n">
        <v>0.585</v>
      </c>
      <c r="G1411" s="7" t="n">
        <v>0</v>
      </c>
    </row>
    <row r="1412" customFormat="false" ht="22.5" hidden="false" customHeight="false" outlineLevel="0" collapsed="false">
      <c r="A1412" s="4" t="s">
        <v>2901</v>
      </c>
      <c r="B1412" s="5" t="s">
        <v>2902</v>
      </c>
      <c r="C1412" s="8" t="n">
        <v>3399</v>
      </c>
      <c r="D1412" s="5" t="n">
        <v>1.32</v>
      </c>
      <c r="E1412" s="5" t="n">
        <v>7.79</v>
      </c>
      <c r="F1412" s="6" t="n">
        <v>0.625</v>
      </c>
      <c r="G1412" s="7" t="n">
        <v>0</v>
      </c>
    </row>
    <row r="1413" customFormat="false" ht="22.5" hidden="false" customHeight="false" outlineLevel="0" collapsed="false">
      <c r="A1413" s="4" t="s">
        <v>2903</v>
      </c>
      <c r="B1413" s="5" t="s">
        <v>2904</v>
      </c>
      <c r="C1413" s="5" t="n">
        <v>127</v>
      </c>
      <c r="D1413" s="5" t="n">
        <v>6.54</v>
      </c>
      <c r="E1413" s="5" t="n">
        <v>8.03</v>
      </c>
      <c r="F1413" s="6" t="n">
        <v>0.543</v>
      </c>
      <c r="G1413" s="7" t="n">
        <v>0</v>
      </c>
    </row>
    <row r="1414" customFormat="false" ht="22.5" hidden="false" customHeight="false" outlineLevel="0" collapsed="false">
      <c r="A1414" s="4" t="s">
        <v>2905</v>
      </c>
      <c r="B1414" s="5" t="s">
        <v>2906</v>
      </c>
      <c r="C1414" s="5" t="n">
        <v>16</v>
      </c>
      <c r="D1414" s="5" t="n">
        <v>6.44</v>
      </c>
      <c r="E1414" s="5" t="n">
        <v>9.77</v>
      </c>
      <c r="F1414" s="6" t="n">
        <v>0.5</v>
      </c>
      <c r="G1414" s="7" t="n">
        <v>0</v>
      </c>
    </row>
    <row r="1415" customFormat="false" ht="22.5" hidden="false" customHeight="false" outlineLevel="0" collapsed="false">
      <c r="A1415" s="4" t="s">
        <v>2907</v>
      </c>
      <c r="B1415" s="5" t="s">
        <v>2908</v>
      </c>
      <c r="C1415" s="8" t="n">
        <v>4966</v>
      </c>
      <c r="D1415" s="5" t="n">
        <v>0</v>
      </c>
      <c r="E1415" s="5" t="n">
        <v>48.61</v>
      </c>
      <c r="F1415" s="6" t="n">
        <v>0.62</v>
      </c>
      <c r="G1415" s="7" t="n">
        <v>0.002</v>
      </c>
    </row>
    <row r="1416" customFormat="false" ht="22.5" hidden="false" customHeight="false" outlineLevel="0" collapsed="false">
      <c r="A1416" s="4" t="s">
        <v>2909</v>
      </c>
      <c r="B1416" s="5" t="s">
        <v>2910</v>
      </c>
      <c r="C1416" s="8" t="n">
        <v>8525</v>
      </c>
      <c r="D1416" s="5" t="n">
        <v>1.3</v>
      </c>
      <c r="E1416" s="5" t="n">
        <v>54.72</v>
      </c>
      <c r="F1416" s="6" t="n">
        <v>0.598</v>
      </c>
      <c r="G1416" s="7" t="n">
        <v>0.002</v>
      </c>
    </row>
    <row r="1417" customFormat="false" ht="22.5" hidden="false" customHeight="false" outlineLevel="0" collapsed="false">
      <c r="A1417" s="4" t="s">
        <v>2911</v>
      </c>
      <c r="B1417" s="5" t="s">
        <v>2912</v>
      </c>
      <c r="C1417" s="8" t="n">
        <v>1151</v>
      </c>
      <c r="D1417" s="5" t="n">
        <v>6.26</v>
      </c>
      <c r="E1417" s="5" t="n">
        <v>69.28</v>
      </c>
      <c r="F1417" s="6" t="n">
        <v>0.499</v>
      </c>
      <c r="G1417" s="7" t="n">
        <v>0.004</v>
      </c>
    </row>
    <row r="1418" customFormat="false" ht="22.5" hidden="false" customHeight="false" outlineLevel="0" collapsed="false">
      <c r="A1418" s="4" t="s">
        <v>2913</v>
      </c>
      <c r="B1418" s="5" t="s">
        <v>2914</v>
      </c>
      <c r="C1418" s="8" t="n">
        <v>1031</v>
      </c>
      <c r="D1418" s="5" t="n">
        <v>10.73</v>
      </c>
      <c r="E1418" s="5" t="n">
        <v>78.95</v>
      </c>
      <c r="F1418" s="6" t="n">
        <v>0.391</v>
      </c>
      <c r="G1418" s="7" t="n">
        <v>0.015</v>
      </c>
    </row>
    <row r="1419" customFormat="false" ht="22.5" hidden="false" customHeight="false" outlineLevel="0" collapsed="false">
      <c r="A1419" s="4" t="s">
        <v>2915</v>
      </c>
      <c r="B1419" s="5" t="s">
        <v>2916</v>
      </c>
      <c r="C1419" s="5" t="n">
        <v>169</v>
      </c>
      <c r="D1419" s="5" t="n">
        <v>15.21</v>
      </c>
      <c r="E1419" s="5" t="n">
        <v>74.64</v>
      </c>
      <c r="F1419" s="6" t="n">
        <v>0.538</v>
      </c>
      <c r="G1419" s="7" t="n">
        <v>0.13</v>
      </c>
    </row>
    <row r="1420" customFormat="false" ht="22.5" hidden="false" customHeight="false" outlineLevel="0" collapsed="false">
      <c r="A1420" s="4" t="s">
        <v>2917</v>
      </c>
      <c r="B1420" s="5" t="s">
        <v>2918</v>
      </c>
      <c r="C1420" s="5" t="n">
        <v>939</v>
      </c>
      <c r="D1420" s="5" t="n">
        <v>0.68</v>
      </c>
      <c r="E1420" s="5" t="n">
        <v>6.59</v>
      </c>
      <c r="F1420" s="6" t="n">
        <v>0.554</v>
      </c>
      <c r="G1420" s="7" t="n">
        <v>0</v>
      </c>
    </row>
    <row r="1421" customFormat="false" ht="22.5" hidden="false" customHeight="false" outlineLevel="0" collapsed="false">
      <c r="A1421" s="4" t="s">
        <v>2919</v>
      </c>
      <c r="B1421" s="5" t="s">
        <v>2920</v>
      </c>
      <c r="C1421" s="8" t="n">
        <v>1206</v>
      </c>
      <c r="D1421" s="5" t="n">
        <v>2.9</v>
      </c>
      <c r="E1421" s="5" t="n">
        <v>5.81</v>
      </c>
      <c r="F1421" s="6" t="n">
        <v>0.567</v>
      </c>
      <c r="G1421" s="7" t="n">
        <v>0</v>
      </c>
    </row>
    <row r="1422" customFormat="false" ht="22.5" hidden="false" customHeight="false" outlineLevel="0" collapsed="false">
      <c r="A1422" s="4" t="s">
        <v>2921</v>
      </c>
      <c r="B1422" s="5" t="s">
        <v>2922</v>
      </c>
      <c r="C1422" s="5" t="n">
        <v>481</v>
      </c>
      <c r="D1422" s="5" t="n">
        <v>4.79</v>
      </c>
      <c r="E1422" s="5" t="n">
        <v>5.27</v>
      </c>
      <c r="F1422" s="6" t="n">
        <v>0.595</v>
      </c>
      <c r="G1422" s="7" t="n">
        <v>0</v>
      </c>
    </row>
    <row r="1423" customFormat="false" ht="22.5" hidden="false" customHeight="false" outlineLevel="0" collapsed="false">
      <c r="A1423" s="4" t="s">
        <v>2923</v>
      </c>
      <c r="B1423" s="5" t="s">
        <v>2924</v>
      </c>
      <c r="C1423" s="5" t="n">
        <v>75</v>
      </c>
      <c r="D1423" s="5" t="n">
        <v>7.28</v>
      </c>
      <c r="E1423" s="5" t="n">
        <v>6.86</v>
      </c>
      <c r="F1423" s="6" t="n">
        <v>0.613</v>
      </c>
      <c r="G1423" s="7" t="n">
        <v>0.013</v>
      </c>
    </row>
    <row r="1424" customFormat="false" ht="22.5" hidden="false" customHeight="false" outlineLevel="0" collapsed="false">
      <c r="A1424" s="4" t="s">
        <v>2925</v>
      </c>
      <c r="B1424" s="5" t="s">
        <v>2926</v>
      </c>
      <c r="C1424" s="5" t="n">
        <v>58</v>
      </c>
      <c r="D1424" s="5" t="n">
        <v>11.12</v>
      </c>
      <c r="E1424" s="5" t="n">
        <v>7.3</v>
      </c>
      <c r="F1424" s="6" t="n">
        <v>0.603</v>
      </c>
      <c r="G1424" s="7" t="n">
        <v>0</v>
      </c>
    </row>
    <row r="1425" customFormat="false" ht="22.5" hidden="false" customHeight="false" outlineLevel="0" collapsed="false">
      <c r="A1425" s="4" t="s">
        <v>2927</v>
      </c>
      <c r="B1425" s="5" t="s">
        <v>2928</v>
      </c>
      <c r="C1425" s="8" t="n">
        <v>4117</v>
      </c>
      <c r="D1425" s="5" t="n">
        <v>0.61</v>
      </c>
      <c r="E1425" s="5" t="n">
        <v>55.97</v>
      </c>
      <c r="F1425" s="6" t="n">
        <v>0.553</v>
      </c>
      <c r="G1425" s="7" t="n">
        <v>0.004</v>
      </c>
    </row>
    <row r="1426" customFormat="false" ht="22.5" hidden="false" customHeight="false" outlineLevel="0" collapsed="false">
      <c r="A1426" s="4" t="s">
        <v>2929</v>
      </c>
      <c r="B1426" s="5" t="s">
        <v>2930</v>
      </c>
      <c r="C1426" s="8" t="n">
        <v>2159</v>
      </c>
      <c r="D1426" s="5" t="n">
        <v>3.2</v>
      </c>
      <c r="E1426" s="5" t="n">
        <v>51.19</v>
      </c>
      <c r="F1426" s="6" t="n">
        <v>0.566</v>
      </c>
      <c r="G1426" s="7" t="n">
        <v>0.007</v>
      </c>
    </row>
    <row r="1427" customFormat="false" ht="22.5" hidden="false" customHeight="false" outlineLevel="0" collapsed="false">
      <c r="A1427" s="4" t="s">
        <v>2931</v>
      </c>
      <c r="B1427" s="5" t="s">
        <v>2932</v>
      </c>
      <c r="C1427" s="8" t="n">
        <v>2626</v>
      </c>
      <c r="D1427" s="5" t="n">
        <v>6.1</v>
      </c>
      <c r="E1427" s="5" t="n">
        <v>56.83</v>
      </c>
      <c r="F1427" s="6" t="n">
        <v>0.577</v>
      </c>
      <c r="G1427" s="7" t="n">
        <v>0.005</v>
      </c>
    </row>
    <row r="1428" customFormat="false" ht="22.5" hidden="false" customHeight="false" outlineLevel="0" collapsed="false">
      <c r="A1428" s="4" t="s">
        <v>2933</v>
      </c>
      <c r="B1428" s="5" t="s">
        <v>2934</v>
      </c>
      <c r="C1428" s="8" t="n">
        <v>4335</v>
      </c>
      <c r="D1428" s="5" t="n">
        <v>10.31</v>
      </c>
      <c r="E1428" s="5" t="n">
        <v>74.37</v>
      </c>
      <c r="F1428" s="6" t="n">
        <v>0.476</v>
      </c>
      <c r="G1428" s="7" t="n">
        <v>0.017</v>
      </c>
    </row>
    <row r="1429" customFormat="false" ht="22.5" hidden="false" customHeight="false" outlineLevel="0" collapsed="false">
      <c r="A1429" s="4" t="s">
        <v>2935</v>
      </c>
      <c r="B1429" s="5" t="s">
        <v>2936</v>
      </c>
      <c r="C1429" s="8" t="n">
        <v>1585</v>
      </c>
      <c r="D1429" s="5" t="n">
        <v>15.47</v>
      </c>
      <c r="E1429" s="5" t="n">
        <v>67.96</v>
      </c>
      <c r="F1429" s="6" t="n">
        <v>0.546</v>
      </c>
      <c r="G1429" s="7" t="n">
        <v>0.059</v>
      </c>
    </row>
    <row r="1430" customFormat="false" ht="15" hidden="false" customHeight="false" outlineLevel="0" collapsed="false">
      <c r="A1430" s="4" t="s">
        <v>2937</v>
      </c>
      <c r="B1430" s="5" t="s">
        <v>2938</v>
      </c>
      <c r="C1430" s="8" t="n">
        <v>1713</v>
      </c>
      <c r="D1430" s="5" t="n">
        <v>0</v>
      </c>
      <c r="E1430" s="5" t="n">
        <v>64.48</v>
      </c>
      <c r="F1430" s="6" t="n">
        <v>0.639</v>
      </c>
      <c r="G1430" s="7" t="n">
        <v>0.001</v>
      </c>
    </row>
    <row r="1431" customFormat="false" ht="15" hidden="false" customHeight="false" outlineLevel="0" collapsed="false">
      <c r="A1431" s="4" t="s">
        <v>2939</v>
      </c>
      <c r="B1431" s="5" t="s">
        <v>2940</v>
      </c>
      <c r="C1431" s="5" t="n">
        <v>923</v>
      </c>
      <c r="D1431" s="5" t="n">
        <v>1.91</v>
      </c>
      <c r="E1431" s="5" t="n">
        <v>67.25</v>
      </c>
      <c r="F1431" s="6" t="n">
        <v>0.558</v>
      </c>
      <c r="G1431" s="7" t="n">
        <v>0.015</v>
      </c>
    </row>
    <row r="1432" customFormat="false" ht="15" hidden="false" customHeight="false" outlineLevel="0" collapsed="false">
      <c r="A1432" s="4" t="s">
        <v>2941</v>
      </c>
      <c r="B1432" s="5" t="s">
        <v>2942</v>
      </c>
      <c r="C1432" s="8" t="n">
        <v>1287</v>
      </c>
      <c r="D1432" s="5" t="n">
        <v>6.96</v>
      </c>
      <c r="E1432" s="5" t="n">
        <v>66.41</v>
      </c>
      <c r="F1432" s="6" t="n">
        <v>0.601</v>
      </c>
      <c r="G1432" s="7" t="n">
        <v>0.009</v>
      </c>
    </row>
    <row r="1433" customFormat="false" ht="15" hidden="false" customHeight="false" outlineLevel="0" collapsed="false">
      <c r="A1433" s="4" t="s">
        <v>2943</v>
      </c>
      <c r="B1433" s="5" t="s">
        <v>2944</v>
      </c>
      <c r="C1433" s="8" t="n">
        <v>1967</v>
      </c>
      <c r="D1433" s="5" t="n">
        <v>12.64</v>
      </c>
      <c r="E1433" s="5" t="n">
        <v>73.43</v>
      </c>
      <c r="F1433" s="6" t="n">
        <v>0.501</v>
      </c>
      <c r="G1433" s="7" t="n">
        <v>0.026</v>
      </c>
    </row>
    <row r="1434" customFormat="false" ht="15" hidden="false" customHeight="false" outlineLevel="0" collapsed="false">
      <c r="A1434" s="4" t="s">
        <v>2945</v>
      </c>
      <c r="B1434" s="5" t="s">
        <v>2946</v>
      </c>
      <c r="C1434" s="5" t="n">
        <v>989</v>
      </c>
      <c r="D1434" s="5" t="n">
        <v>18.75</v>
      </c>
      <c r="E1434" s="5" t="n">
        <v>70.99</v>
      </c>
      <c r="F1434" s="6" t="n">
        <v>0.611</v>
      </c>
      <c r="G1434" s="7" t="n">
        <v>0.087</v>
      </c>
    </row>
    <row r="1435" customFormat="false" ht="15" hidden="false" customHeight="false" outlineLevel="0" collapsed="false">
      <c r="A1435" s="4" t="s">
        <v>2947</v>
      </c>
      <c r="B1435" s="5" t="s">
        <v>2948</v>
      </c>
      <c r="C1435" s="8" t="n">
        <v>4021</v>
      </c>
      <c r="D1435" s="5" t="n">
        <v>0</v>
      </c>
      <c r="E1435" s="5" t="n">
        <v>44.06</v>
      </c>
      <c r="F1435" s="6" t="n">
        <v>0.427</v>
      </c>
      <c r="G1435" s="7" t="n">
        <v>0</v>
      </c>
    </row>
    <row r="1436" customFormat="false" ht="15" hidden="false" customHeight="false" outlineLevel="0" collapsed="false">
      <c r="A1436" s="4" t="s">
        <v>2949</v>
      </c>
      <c r="B1436" s="5" t="s">
        <v>2950</v>
      </c>
      <c r="C1436" s="8" t="n">
        <v>3906</v>
      </c>
      <c r="D1436" s="5" t="n">
        <v>2.38</v>
      </c>
      <c r="E1436" s="5" t="n">
        <v>42.31</v>
      </c>
      <c r="F1436" s="6" t="n">
        <v>0.495</v>
      </c>
      <c r="G1436" s="7" t="n">
        <v>0.001</v>
      </c>
    </row>
    <row r="1437" customFormat="false" ht="15" hidden="false" customHeight="false" outlineLevel="0" collapsed="false">
      <c r="A1437" s="4" t="s">
        <v>2951</v>
      </c>
      <c r="B1437" s="5" t="s">
        <v>2952</v>
      </c>
      <c r="C1437" s="8" t="n">
        <v>2101</v>
      </c>
      <c r="D1437" s="5" t="n">
        <v>5.73</v>
      </c>
      <c r="E1437" s="5" t="n">
        <v>54.99</v>
      </c>
      <c r="F1437" s="6" t="n">
        <v>0.504</v>
      </c>
      <c r="G1437" s="7" t="n">
        <v>0.002</v>
      </c>
    </row>
    <row r="1438" customFormat="false" ht="15" hidden="false" customHeight="false" outlineLevel="0" collapsed="false">
      <c r="A1438" s="4" t="s">
        <v>2953</v>
      </c>
      <c r="B1438" s="5" t="s">
        <v>2954</v>
      </c>
      <c r="C1438" s="8" t="n">
        <v>1747</v>
      </c>
      <c r="D1438" s="5" t="n">
        <v>8.69</v>
      </c>
      <c r="E1438" s="5" t="n">
        <v>72.97</v>
      </c>
      <c r="F1438" s="6" t="n">
        <v>0.488</v>
      </c>
      <c r="G1438" s="7" t="n">
        <v>0.008</v>
      </c>
    </row>
    <row r="1439" customFormat="false" ht="15" hidden="false" customHeight="false" outlineLevel="0" collapsed="false">
      <c r="A1439" s="4" t="s">
        <v>2955</v>
      </c>
      <c r="B1439" s="5" t="s">
        <v>2956</v>
      </c>
      <c r="C1439" s="5" t="n">
        <v>279</v>
      </c>
      <c r="D1439" s="5" t="n">
        <v>15.3</v>
      </c>
      <c r="E1439" s="5" t="n">
        <v>65.65</v>
      </c>
      <c r="F1439" s="6" t="n">
        <v>0.541</v>
      </c>
      <c r="G1439" s="7" t="n">
        <v>0.057</v>
      </c>
    </row>
    <row r="1440" customFormat="false" ht="15" hidden="false" customHeight="false" outlineLevel="0" collapsed="false">
      <c r="A1440" s="4" t="s">
        <v>2957</v>
      </c>
      <c r="B1440" s="5" t="s">
        <v>2958</v>
      </c>
      <c r="C1440" s="8" t="n">
        <v>1692</v>
      </c>
      <c r="D1440" s="5" t="n">
        <v>0.27</v>
      </c>
      <c r="E1440" s="5" t="n">
        <v>54.43</v>
      </c>
      <c r="F1440" s="6" t="n">
        <v>0.451</v>
      </c>
      <c r="G1440" s="7" t="n">
        <v>0.001</v>
      </c>
    </row>
    <row r="1441" customFormat="false" ht="15" hidden="false" customHeight="false" outlineLevel="0" collapsed="false">
      <c r="A1441" s="4" t="s">
        <v>2959</v>
      </c>
      <c r="B1441" s="5" t="s">
        <v>2960</v>
      </c>
      <c r="C1441" s="8" t="n">
        <v>1065</v>
      </c>
      <c r="D1441" s="5" t="n">
        <v>3.87</v>
      </c>
      <c r="E1441" s="5" t="n">
        <v>45.37</v>
      </c>
      <c r="F1441" s="6" t="n">
        <v>0.498</v>
      </c>
      <c r="G1441" s="7" t="n">
        <v>0.002</v>
      </c>
    </row>
    <row r="1442" customFormat="false" ht="15" hidden="false" customHeight="false" outlineLevel="0" collapsed="false">
      <c r="A1442" s="4" t="s">
        <v>2961</v>
      </c>
      <c r="B1442" s="5" t="s">
        <v>2962</v>
      </c>
      <c r="C1442" s="8" t="n">
        <v>1398</v>
      </c>
      <c r="D1442" s="5" t="n">
        <v>6.75</v>
      </c>
      <c r="E1442" s="5" t="n">
        <v>53.23</v>
      </c>
      <c r="F1442" s="6" t="n">
        <v>0.493</v>
      </c>
      <c r="G1442" s="7" t="n">
        <v>0.002</v>
      </c>
    </row>
    <row r="1443" customFormat="false" ht="15" hidden="false" customHeight="false" outlineLevel="0" collapsed="false">
      <c r="A1443" s="4" t="s">
        <v>2963</v>
      </c>
      <c r="B1443" s="5" t="s">
        <v>2964</v>
      </c>
      <c r="C1443" s="8" t="n">
        <v>1696</v>
      </c>
      <c r="D1443" s="5" t="n">
        <v>10.18</v>
      </c>
      <c r="E1443" s="5" t="n">
        <v>75.51</v>
      </c>
      <c r="F1443" s="6" t="n">
        <v>0.458</v>
      </c>
      <c r="G1443" s="7" t="n">
        <v>0.009</v>
      </c>
    </row>
    <row r="1444" customFormat="false" ht="15" hidden="false" customHeight="false" outlineLevel="0" collapsed="false">
      <c r="A1444" s="4" t="s">
        <v>2965</v>
      </c>
      <c r="B1444" s="5" t="s">
        <v>2966</v>
      </c>
      <c r="C1444" s="5" t="n">
        <v>278</v>
      </c>
      <c r="D1444" s="5" t="n">
        <v>18.88</v>
      </c>
      <c r="E1444" s="5" t="n">
        <v>67.74</v>
      </c>
      <c r="F1444" s="6" t="n">
        <v>0.471</v>
      </c>
      <c r="G1444" s="7" t="n">
        <v>0.083</v>
      </c>
    </row>
    <row r="1445" customFormat="false" ht="15" hidden="false" customHeight="false" outlineLevel="0" collapsed="false">
      <c r="A1445" s="4" t="s">
        <v>2967</v>
      </c>
      <c r="B1445" s="5" t="s">
        <v>2968</v>
      </c>
      <c r="C1445" s="8" t="n">
        <v>1012</v>
      </c>
      <c r="D1445" s="5" t="n">
        <v>0.29</v>
      </c>
      <c r="E1445" s="5" t="n">
        <v>49.46</v>
      </c>
      <c r="F1445" s="6" t="n">
        <v>0.086</v>
      </c>
      <c r="G1445" s="7" t="n">
        <v>0.001</v>
      </c>
    </row>
    <row r="1446" customFormat="false" ht="15" hidden="false" customHeight="false" outlineLevel="0" collapsed="false">
      <c r="A1446" s="4" t="s">
        <v>2969</v>
      </c>
      <c r="B1446" s="5" t="s">
        <v>2970</v>
      </c>
      <c r="C1446" s="5" t="n">
        <v>272</v>
      </c>
      <c r="D1446" s="5" t="n">
        <v>2.78</v>
      </c>
      <c r="E1446" s="5" t="n">
        <v>43.95</v>
      </c>
      <c r="F1446" s="6" t="n">
        <v>0.055</v>
      </c>
      <c r="G1446" s="7" t="n">
        <v>0.004</v>
      </c>
    </row>
    <row r="1447" customFormat="false" ht="15" hidden="false" customHeight="false" outlineLevel="0" collapsed="false">
      <c r="A1447" s="4" t="s">
        <v>2971</v>
      </c>
      <c r="B1447" s="5" t="s">
        <v>2972</v>
      </c>
      <c r="C1447" s="5" t="n">
        <v>109</v>
      </c>
      <c r="D1447" s="5" t="n">
        <v>4.63</v>
      </c>
      <c r="E1447" s="5" t="n">
        <v>50.34</v>
      </c>
      <c r="F1447" s="6" t="n">
        <v>0.055</v>
      </c>
      <c r="G1447" s="7" t="n">
        <v>0</v>
      </c>
    </row>
    <row r="1448" customFormat="false" ht="15" hidden="false" customHeight="false" outlineLevel="0" collapsed="false">
      <c r="A1448" s="4" t="s">
        <v>2973</v>
      </c>
      <c r="B1448" s="5" t="s">
        <v>2974</v>
      </c>
      <c r="C1448" s="5" t="n">
        <v>95</v>
      </c>
      <c r="D1448" s="5" t="n">
        <v>7.77</v>
      </c>
      <c r="E1448" s="5" t="n">
        <v>60.08</v>
      </c>
      <c r="F1448" s="6" t="n">
        <v>0</v>
      </c>
      <c r="G1448" s="7" t="n">
        <v>0.011</v>
      </c>
    </row>
    <row r="1449" customFormat="false" ht="15" hidden="false" customHeight="false" outlineLevel="0" collapsed="false">
      <c r="A1449" s="4" t="s">
        <v>2975</v>
      </c>
      <c r="B1449" s="5" t="s">
        <v>2976</v>
      </c>
      <c r="C1449" s="5" t="n">
        <v>32</v>
      </c>
      <c r="D1449" s="5" t="n">
        <v>14</v>
      </c>
      <c r="E1449" s="5" t="n">
        <v>75.53</v>
      </c>
      <c r="F1449" s="6" t="n">
        <v>0</v>
      </c>
      <c r="G1449" s="7" t="n">
        <v>0.031</v>
      </c>
    </row>
    <row r="1450" customFormat="false" ht="15" hidden="false" customHeight="false" outlineLevel="0" collapsed="false">
      <c r="A1450" s="4" t="s">
        <v>2977</v>
      </c>
      <c r="B1450" s="5" t="s">
        <v>2978</v>
      </c>
      <c r="C1450" s="5" t="n">
        <v>329</v>
      </c>
      <c r="D1450" s="5" t="n">
        <v>0</v>
      </c>
      <c r="E1450" s="5" t="n">
        <v>64.61</v>
      </c>
      <c r="F1450" s="6" t="n">
        <v>0.006</v>
      </c>
      <c r="G1450" s="7" t="n">
        <v>0.012</v>
      </c>
    </row>
    <row r="1451" customFormat="false" ht="15" hidden="false" customHeight="false" outlineLevel="0" collapsed="false">
      <c r="A1451" s="4" t="s">
        <v>2979</v>
      </c>
      <c r="B1451" s="5" t="s">
        <v>2980</v>
      </c>
      <c r="C1451" s="5" t="n">
        <v>258</v>
      </c>
      <c r="D1451" s="5" t="n">
        <v>1.84</v>
      </c>
      <c r="E1451" s="5" t="n">
        <v>63.24</v>
      </c>
      <c r="F1451" s="6" t="n">
        <v>0.004</v>
      </c>
      <c r="G1451" s="7" t="n">
        <v>0.105</v>
      </c>
    </row>
    <row r="1452" customFormat="false" ht="15" hidden="false" customHeight="false" outlineLevel="0" collapsed="false">
      <c r="A1452" s="4" t="s">
        <v>2981</v>
      </c>
      <c r="B1452" s="5" t="s">
        <v>2982</v>
      </c>
      <c r="C1452" s="5" t="n">
        <v>116</v>
      </c>
      <c r="D1452" s="5" t="n">
        <v>7.48</v>
      </c>
      <c r="E1452" s="5" t="n">
        <v>63.28</v>
      </c>
      <c r="F1452" s="6" t="n">
        <v>0.009</v>
      </c>
      <c r="G1452" s="7" t="n">
        <v>0.155</v>
      </c>
    </row>
    <row r="1453" customFormat="false" ht="15" hidden="false" customHeight="false" outlineLevel="0" collapsed="false">
      <c r="A1453" s="4" t="s">
        <v>2983</v>
      </c>
      <c r="B1453" s="5" t="s">
        <v>2984</v>
      </c>
      <c r="C1453" s="5" t="n">
        <v>402</v>
      </c>
      <c r="D1453" s="5" t="n">
        <v>14.06</v>
      </c>
      <c r="E1453" s="5" t="n">
        <v>72</v>
      </c>
      <c r="F1453" s="6" t="n">
        <v>0.012</v>
      </c>
      <c r="G1453" s="7" t="n">
        <v>0.254</v>
      </c>
    </row>
    <row r="1454" customFormat="false" ht="15" hidden="false" customHeight="false" outlineLevel="0" collapsed="false">
      <c r="A1454" s="4" t="s">
        <v>2985</v>
      </c>
      <c r="B1454" s="5" t="s">
        <v>2986</v>
      </c>
      <c r="C1454" s="5" t="n">
        <v>108</v>
      </c>
      <c r="D1454" s="5" t="n">
        <v>25.31</v>
      </c>
      <c r="E1454" s="5" t="n">
        <v>65.94</v>
      </c>
      <c r="F1454" s="6" t="n">
        <v>0</v>
      </c>
      <c r="G1454" s="7" t="n">
        <v>0.343</v>
      </c>
    </row>
    <row r="1455" customFormat="false" ht="15" hidden="false" customHeight="false" outlineLevel="0" collapsed="false">
      <c r="A1455" s="4" t="s">
        <v>2987</v>
      </c>
      <c r="B1455" s="5" t="s">
        <v>2988</v>
      </c>
      <c r="C1455" s="8" t="n">
        <v>2039</v>
      </c>
      <c r="D1455" s="5" t="n">
        <v>0</v>
      </c>
      <c r="E1455" s="5" t="n">
        <v>68.57</v>
      </c>
      <c r="F1455" s="6" t="n">
        <v>0.566</v>
      </c>
      <c r="G1455" s="7" t="n">
        <v>0.002</v>
      </c>
    </row>
    <row r="1456" customFormat="false" ht="15" hidden="false" customHeight="false" outlineLevel="0" collapsed="false">
      <c r="A1456" s="4" t="s">
        <v>2989</v>
      </c>
      <c r="B1456" s="5" t="s">
        <v>2990</v>
      </c>
      <c r="C1456" s="5" t="n">
        <v>972</v>
      </c>
      <c r="D1456" s="5" t="n">
        <v>1.59</v>
      </c>
      <c r="E1456" s="5" t="n">
        <v>65.38</v>
      </c>
      <c r="F1456" s="6" t="n">
        <v>0.51</v>
      </c>
      <c r="G1456" s="7" t="n">
        <v>0.015</v>
      </c>
    </row>
    <row r="1457" customFormat="false" ht="15" hidden="false" customHeight="false" outlineLevel="0" collapsed="false">
      <c r="A1457" s="4" t="s">
        <v>2991</v>
      </c>
      <c r="B1457" s="5" t="s">
        <v>2992</v>
      </c>
      <c r="C1457" s="5" t="n">
        <v>246</v>
      </c>
      <c r="D1457" s="5" t="n">
        <v>6.19</v>
      </c>
      <c r="E1457" s="5" t="n">
        <v>70.73</v>
      </c>
      <c r="F1457" s="6" t="n">
        <v>0.602</v>
      </c>
      <c r="G1457" s="7" t="n">
        <v>0.073</v>
      </c>
    </row>
    <row r="1458" customFormat="false" ht="15" hidden="false" customHeight="false" outlineLevel="0" collapsed="false">
      <c r="A1458" s="4" t="s">
        <v>2993</v>
      </c>
      <c r="B1458" s="5" t="s">
        <v>2994</v>
      </c>
      <c r="C1458" s="5" t="n">
        <v>339</v>
      </c>
      <c r="D1458" s="5" t="n">
        <v>12.65</v>
      </c>
      <c r="E1458" s="5" t="n">
        <v>68.95</v>
      </c>
      <c r="F1458" s="6" t="n">
        <v>0.605</v>
      </c>
      <c r="G1458" s="7" t="n">
        <v>0.192</v>
      </c>
    </row>
    <row r="1459" customFormat="false" ht="15" hidden="false" customHeight="false" outlineLevel="0" collapsed="false">
      <c r="A1459" s="4" t="s">
        <v>2995</v>
      </c>
      <c r="B1459" s="5" t="s">
        <v>2996</v>
      </c>
      <c r="C1459" s="5" t="n">
        <v>106</v>
      </c>
      <c r="D1459" s="5" t="n">
        <v>24.1</v>
      </c>
      <c r="E1459" s="5" t="n">
        <v>67.96</v>
      </c>
      <c r="F1459" s="6" t="n">
        <v>0.651</v>
      </c>
      <c r="G1459" s="7" t="n">
        <v>0.302</v>
      </c>
    </row>
    <row r="1460" customFormat="false" ht="15" hidden="false" customHeight="false" outlineLevel="0" collapsed="false">
      <c r="A1460" s="4" t="s">
        <v>2997</v>
      </c>
      <c r="B1460" s="5" t="s">
        <v>2998</v>
      </c>
      <c r="C1460" s="8" t="n">
        <v>12554</v>
      </c>
      <c r="D1460" s="5" t="n">
        <v>0.09</v>
      </c>
      <c r="E1460" s="5" t="n">
        <v>60.65</v>
      </c>
      <c r="F1460" s="6" t="n">
        <v>0.522</v>
      </c>
      <c r="G1460" s="7" t="n">
        <v>0</v>
      </c>
    </row>
    <row r="1461" customFormat="false" ht="15" hidden="false" customHeight="false" outlineLevel="0" collapsed="false">
      <c r="A1461" s="4" t="s">
        <v>2999</v>
      </c>
      <c r="B1461" s="5" t="s">
        <v>3000</v>
      </c>
      <c r="C1461" s="5" t="n">
        <v>435</v>
      </c>
      <c r="D1461" s="5" t="n">
        <v>0.19</v>
      </c>
      <c r="E1461" s="5" t="n">
        <v>63.77</v>
      </c>
      <c r="F1461" s="6" t="n">
        <v>0.051</v>
      </c>
      <c r="G1461" s="7" t="n">
        <v>0.007</v>
      </c>
    </row>
    <row r="1462" customFormat="false" ht="22.5" hidden="false" customHeight="false" outlineLevel="0" collapsed="false">
      <c r="A1462" s="4" t="s">
        <v>3001</v>
      </c>
      <c r="B1462" s="5" t="s">
        <v>3002</v>
      </c>
      <c r="C1462" s="8" t="n">
        <v>1692</v>
      </c>
      <c r="D1462" s="5" t="n">
        <v>0</v>
      </c>
      <c r="E1462" s="5" t="n">
        <v>35.67</v>
      </c>
      <c r="F1462" s="6" t="n">
        <v>0.385</v>
      </c>
      <c r="G1462" s="7" t="n">
        <v>0</v>
      </c>
    </row>
    <row r="1463" customFormat="false" ht="22.5" hidden="false" customHeight="false" outlineLevel="0" collapsed="false">
      <c r="A1463" s="4" t="s">
        <v>3003</v>
      </c>
      <c r="B1463" s="5" t="s">
        <v>3004</v>
      </c>
      <c r="C1463" s="5" t="n">
        <v>733</v>
      </c>
      <c r="D1463" s="5" t="n">
        <v>2.72</v>
      </c>
      <c r="E1463" s="5" t="n">
        <v>40.21</v>
      </c>
      <c r="F1463" s="6" t="n">
        <v>0.498</v>
      </c>
      <c r="G1463" s="7" t="n">
        <v>0.003</v>
      </c>
    </row>
    <row r="1464" customFormat="false" ht="22.5" hidden="false" customHeight="false" outlineLevel="0" collapsed="false">
      <c r="A1464" s="4" t="s">
        <v>3005</v>
      </c>
      <c r="B1464" s="5" t="s">
        <v>3006</v>
      </c>
      <c r="C1464" s="5" t="n">
        <v>126</v>
      </c>
      <c r="D1464" s="5" t="n">
        <v>1.31</v>
      </c>
      <c r="E1464" s="5" t="n">
        <v>53.79</v>
      </c>
      <c r="F1464" s="6" t="n">
        <v>0.024</v>
      </c>
      <c r="G1464" s="7" t="n">
        <v>0</v>
      </c>
    </row>
    <row r="1465" customFormat="false" ht="15" hidden="false" customHeight="false" outlineLevel="0" collapsed="false">
      <c r="A1465" s="4" t="s">
        <v>3007</v>
      </c>
      <c r="B1465" s="5" t="s">
        <v>3008</v>
      </c>
      <c r="C1465" s="8" t="n">
        <v>3455</v>
      </c>
      <c r="D1465" s="5" t="n">
        <v>0.87</v>
      </c>
      <c r="E1465" s="5" t="n">
        <v>42.73</v>
      </c>
      <c r="F1465" s="6" t="n">
        <v>0.068</v>
      </c>
      <c r="G1465" s="7" t="n">
        <v>0</v>
      </c>
    </row>
    <row r="1466" customFormat="false" ht="15" hidden="false" customHeight="false" outlineLevel="0" collapsed="false">
      <c r="A1466" s="4" t="s">
        <v>3009</v>
      </c>
      <c r="B1466" s="5" t="s">
        <v>3010</v>
      </c>
      <c r="C1466" s="5" t="n">
        <v>619</v>
      </c>
      <c r="D1466" s="5" t="n">
        <v>5.39</v>
      </c>
      <c r="E1466" s="5" t="n">
        <v>51.05</v>
      </c>
      <c r="F1466" s="6" t="n">
        <v>0.46</v>
      </c>
      <c r="G1466" s="7" t="n">
        <v>0</v>
      </c>
    </row>
    <row r="1467" customFormat="false" ht="15" hidden="false" customHeight="false" outlineLevel="0" collapsed="false">
      <c r="A1467" s="4" t="s">
        <v>3011</v>
      </c>
      <c r="B1467" s="5" t="s">
        <v>3012</v>
      </c>
      <c r="C1467" s="5" t="n">
        <v>566</v>
      </c>
      <c r="D1467" s="5" t="n">
        <v>6.91</v>
      </c>
      <c r="E1467" s="5" t="n">
        <v>55.52</v>
      </c>
      <c r="F1467" s="6" t="n">
        <v>0.518</v>
      </c>
      <c r="G1467" s="7" t="n">
        <v>0</v>
      </c>
    </row>
    <row r="1468" customFormat="false" ht="15" hidden="false" customHeight="false" outlineLevel="0" collapsed="false">
      <c r="A1468" s="4" t="s">
        <v>3013</v>
      </c>
      <c r="B1468" s="5" t="s">
        <v>3014</v>
      </c>
      <c r="C1468" s="5" t="n">
        <v>108</v>
      </c>
      <c r="D1468" s="5" t="n">
        <v>12.56</v>
      </c>
      <c r="E1468" s="5" t="n">
        <v>56.76</v>
      </c>
      <c r="F1468" s="6" t="n">
        <v>0.491</v>
      </c>
      <c r="G1468" s="7" t="n">
        <v>0.019</v>
      </c>
    </row>
    <row r="1469" customFormat="false" ht="15" hidden="false" customHeight="false" outlineLevel="0" collapsed="false">
      <c r="A1469" s="4" t="s">
        <v>3015</v>
      </c>
      <c r="B1469" s="5" t="s">
        <v>3016</v>
      </c>
      <c r="C1469" s="5" t="n">
        <v>37</v>
      </c>
      <c r="D1469" s="5" t="n">
        <v>39.32</v>
      </c>
      <c r="E1469" s="5" t="n">
        <v>55.08</v>
      </c>
      <c r="F1469" s="6" t="n">
        <v>0.595</v>
      </c>
      <c r="G1469" s="7" t="n">
        <v>0.135</v>
      </c>
    </row>
    <row r="1470" customFormat="false" ht="15" hidden="false" customHeight="false" outlineLevel="0" collapsed="false">
      <c r="A1470" s="4" t="s">
        <v>3017</v>
      </c>
      <c r="B1470" s="5" t="s">
        <v>3018</v>
      </c>
      <c r="C1470" s="5" t="n">
        <v>667</v>
      </c>
      <c r="D1470" s="5" t="n">
        <v>3.62</v>
      </c>
      <c r="E1470" s="5" t="n">
        <v>49.88</v>
      </c>
      <c r="F1470" s="6" t="n">
        <v>0.46</v>
      </c>
      <c r="G1470" s="7" t="n">
        <v>0.001</v>
      </c>
    </row>
    <row r="1471" customFormat="false" ht="15" hidden="false" customHeight="false" outlineLevel="0" collapsed="false">
      <c r="A1471" s="4" t="s">
        <v>3019</v>
      </c>
      <c r="B1471" s="5" t="s">
        <v>3020</v>
      </c>
      <c r="C1471" s="5" t="n">
        <v>410</v>
      </c>
      <c r="D1471" s="5" t="n">
        <v>7.07</v>
      </c>
      <c r="E1471" s="5" t="n">
        <v>52.46</v>
      </c>
      <c r="F1471" s="6" t="n">
        <v>0.478</v>
      </c>
      <c r="G1471" s="7" t="n">
        <v>0</v>
      </c>
    </row>
    <row r="1472" customFormat="false" ht="15" hidden="false" customHeight="false" outlineLevel="0" collapsed="false">
      <c r="A1472" s="4" t="s">
        <v>3021</v>
      </c>
      <c r="B1472" s="5" t="s">
        <v>3022</v>
      </c>
      <c r="C1472" s="5" t="n">
        <v>92</v>
      </c>
      <c r="D1472" s="5" t="n">
        <v>13</v>
      </c>
      <c r="E1472" s="5" t="n">
        <v>52.68</v>
      </c>
      <c r="F1472" s="6" t="n">
        <v>0.533</v>
      </c>
      <c r="G1472" s="7" t="n">
        <v>0</v>
      </c>
    </row>
    <row r="1473" customFormat="false" ht="15" hidden="false" customHeight="false" outlineLevel="0" collapsed="false">
      <c r="A1473" s="4" t="s">
        <v>3023</v>
      </c>
      <c r="B1473" s="5" t="s">
        <v>3024</v>
      </c>
      <c r="C1473" s="5" t="n">
        <v>43</v>
      </c>
      <c r="D1473" s="5" t="n">
        <v>30.42</v>
      </c>
      <c r="E1473" s="5" t="n">
        <v>55.58</v>
      </c>
      <c r="F1473" s="6" t="n">
        <v>0.349</v>
      </c>
      <c r="G1473" s="7" t="n">
        <v>0.186</v>
      </c>
    </row>
    <row r="1474" customFormat="false" ht="15" hidden="false" customHeight="false" outlineLevel="0" collapsed="false">
      <c r="A1474" s="4" t="s">
        <v>3025</v>
      </c>
      <c r="B1474" s="5" t="s">
        <v>3026</v>
      </c>
      <c r="C1474" s="8" t="n">
        <v>2894</v>
      </c>
      <c r="D1474" s="5" t="n">
        <v>1.56</v>
      </c>
      <c r="E1474" s="5" t="n">
        <v>60.08</v>
      </c>
      <c r="F1474" s="6" t="n">
        <v>0.251</v>
      </c>
      <c r="G1474" s="7" t="n">
        <v>0</v>
      </c>
    </row>
    <row r="1475" customFormat="false" ht="15" hidden="false" customHeight="false" outlineLevel="0" collapsed="false">
      <c r="A1475" s="4" t="s">
        <v>3027</v>
      </c>
      <c r="B1475" s="5" t="s">
        <v>3028</v>
      </c>
      <c r="C1475" s="5" t="n">
        <v>324</v>
      </c>
      <c r="D1475" s="5" t="n">
        <v>4.5</v>
      </c>
      <c r="E1475" s="5" t="n">
        <v>61.09</v>
      </c>
      <c r="F1475" s="6" t="n">
        <v>0.306</v>
      </c>
      <c r="G1475" s="7" t="n">
        <v>0</v>
      </c>
    </row>
    <row r="1476" customFormat="false" ht="15" hidden="false" customHeight="false" outlineLevel="0" collapsed="false">
      <c r="A1476" s="4" t="s">
        <v>3029</v>
      </c>
      <c r="B1476" s="5" t="s">
        <v>3030</v>
      </c>
      <c r="C1476" s="5" t="n">
        <v>74</v>
      </c>
      <c r="D1476" s="5" t="n">
        <v>13.2</v>
      </c>
      <c r="E1476" s="5" t="n">
        <v>62.5</v>
      </c>
      <c r="F1476" s="6" t="n">
        <v>0.473</v>
      </c>
      <c r="G1476" s="7" t="n">
        <v>0</v>
      </c>
    </row>
    <row r="1477" customFormat="false" ht="15" hidden="false" customHeight="false" outlineLevel="0" collapsed="false">
      <c r="A1477" s="4" t="s">
        <v>3031</v>
      </c>
      <c r="B1477" s="5" t="s">
        <v>3032</v>
      </c>
      <c r="C1477" s="5" t="n">
        <v>11</v>
      </c>
      <c r="D1477" s="5" t="n">
        <v>29.55</v>
      </c>
      <c r="E1477" s="5" t="n">
        <v>66.09</v>
      </c>
      <c r="F1477" s="6" t="n">
        <v>0.182</v>
      </c>
      <c r="G1477" s="7" t="n">
        <v>0.182</v>
      </c>
    </row>
    <row r="1478" customFormat="false" ht="15" hidden="false" customHeight="false" outlineLevel="0" collapsed="false">
      <c r="A1478" s="4" t="s">
        <v>3033</v>
      </c>
      <c r="B1478" s="5" t="s">
        <v>3034</v>
      </c>
      <c r="C1478" s="5" t="n">
        <v>377</v>
      </c>
      <c r="D1478" s="5" t="n">
        <v>2.25</v>
      </c>
      <c r="E1478" s="5" t="n">
        <v>21.12</v>
      </c>
      <c r="F1478" s="6" t="n">
        <v>0.525</v>
      </c>
      <c r="G1478" s="7" t="n">
        <v>0</v>
      </c>
    </row>
    <row r="1479" customFormat="false" ht="15" hidden="false" customHeight="false" outlineLevel="0" collapsed="false">
      <c r="A1479" s="4" t="s">
        <v>3035</v>
      </c>
      <c r="B1479" s="5" t="s">
        <v>3036</v>
      </c>
      <c r="C1479" s="5" t="n">
        <v>34</v>
      </c>
      <c r="D1479" s="5" t="n">
        <v>4.41</v>
      </c>
      <c r="E1479" s="5" t="n">
        <v>25.76</v>
      </c>
      <c r="F1479" s="6" t="n">
        <v>0.647</v>
      </c>
      <c r="G1479" s="7" t="n">
        <v>0</v>
      </c>
    </row>
    <row r="1480" customFormat="false" ht="22.5" hidden="false" customHeight="false" outlineLevel="0" collapsed="false">
      <c r="A1480" s="4" t="s">
        <v>3039</v>
      </c>
      <c r="B1480" s="5" t="s">
        <v>3040</v>
      </c>
      <c r="C1480" s="5" t="n">
        <v>57</v>
      </c>
      <c r="D1480" s="5" t="n">
        <v>0</v>
      </c>
      <c r="E1480" s="5" t="n">
        <v>47.81</v>
      </c>
      <c r="F1480" s="6" t="n">
        <v>0.333</v>
      </c>
      <c r="G1480" s="7" t="n">
        <v>0</v>
      </c>
    </row>
    <row r="1481" customFormat="false" ht="22.5" hidden="false" customHeight="false" outlineLevel="0" collapsed="false">
      <c r="A1481" s="4" t="s">
        <v>3041</v>
      </c>
      <c r="B1481" s="5" t="s">
        <v>3042</v>
      </c>
      <c r="C1481" s="5" t="n">
        <v>265</v>
      </c>
      <c r="D1481" s="5" t="n">
        <v>2.67</v>
      </c>
      <c r="E1481" s="5" t="n">
        <v>48.6</v>
      </c>
      <c r="F1481" s="6" t="n">
        <v>0.347</v>
      </c>
      <c r="G1481" s="7" t="n">
        <v>0.004</v>
      </c>
    </row>
    <row r="1482" customFormat="false" ht="22.5" hidden="false" customHeight="false" outlineLevel="0" collapsed="false">
      <c r="A1482" s="4" t="s">
        <v>3043</v>
      </c>
      <c r="B1482" s="5" t="s">
        <v>3044</v>
      </c>
      <c r="C1482" s="5" t="n">
        <v>122</v>
      </c>
      <c r="D1482" s="5" t="n">
        <v>6.94</v>
      </c>
      <c r="E1482" s="5" t="n">
        <v>48.49</v>
      </c>
      <c r="F1482" s="6" t="n">
        <v>0.443</v>
      </c>
      <c r="G1482" s="7" t="n">
        <v>0.016</v>
      </c>
    </row>
    <row r="1483" customFormat="false" ht="22.5" hidden="false" customHeight="false" outlineLevel="0" collapsed="false">
      <c r="A1483" s="4" t="s">
        <v>3045</v>
      </c>
      <c r="B1483" s="5" t="s">
        <v>3046</v>
      </c>
      <c r="C1483" s="5" t="n">
        <v>90</v>
      </c>
      <c r="D1483" s="5" t="n">
        <v>16.12</v>
      </c>
      <c r="E1483" s="5" t="n">
        <v>50.76</v>
      </c>
      <c r="F1483" s="6" t="n">
        <v>0.544</v>
      </c>
      <c r="G1483" s="7" t="n">
        <v>0.111</v>
      </c>
    </row>
    <row r="1484" customFormat="false" ht="22.5" hidden="false" customHeight="false" outlineLevel="0" collapsed="false">
      <c r="A1484" s="4" t="s">
        <v>3047</v>
      </c>
      <c r="B1484" s="5" t="s">
        <v>3048</v>
      </c>
      <c r="C1484" s="5" t="n">
        <v>127</v>
      </c>
      <c r="D1484" s="5" t="n">
        <v>30.53</v>
      </c>
      <c r="E1484" s="5" t="n">
        <v>55.82</v>
      </c>
      <c r="F1484" s="6" t="n">
        <v>0.583</v>
      </c>
      <c r="G1484" s="7" t="n">
        <v>0.118</v>
      </c>
    </row>
    <row r="1485" customFormat="false" ht="15" hidden="false" customHeight="false" outlineLevel="0" collapsed="false">
      <c r="A1485" s="4" t="s">
        <v>3049</v>
      </c>
      <c r="B1485" s="5" t="s">
        <v>3050</v>
      </c>
      <c r="C1485" s="5" t="n">
        <v>159</v>
      </c>
      <c r="D1485" s="5" t="n">
        <v>1.35</v>
      </c>
      <c r="E1485" s="5" t="n">
        <v>38.31</v>
      </c>
      <c r="F1485" s="6" t="n">
        <v>0.214</v>
      </c>
      <c r="G1485" s="7" t="n">
        <v>0</v>
      </c>
    </row>
    <row r="1486" customFormat="false" ht="15" hidden="false" customHeight="false" outlineLevel="0" collapsed="false">
      <c r="A1486" s="4" t="s">
        <v>3053</v>
      </c>
      <c r="B1486" s="5" t="s">
        <v>3054</v>
      </c>
      <c r="C1486" s="8" t="n">
        <v>3811</v>
      </c>
      <c r="D1486" s="5" t="n">
        <v>3.19</v>
      </c>
      <c r="E1486" s="5" t="n">
        <v>43.56</v>
      </c>
      <c r="F1486" s="6" t="n">
        <v>0.076</v>
      </c>
      <c r="G1486" s="7" t="n">
        <v>0</v>
      </c>
    </row>
    <row r="1487" customFormat="false" ht="15" hidden="false" customHeight="false" outlineLevel="0" collapsed="false">
      <c r="A1487" s="4" t="s">
        <v>3055</v>
      </c>
      <c r="B1487" s="5" t="s">
        <v>3056</v>
      </c>
      <c r="C1487" s="5" t="n">
        <v>688</v>
      </c>
      <c r="D1487" s="5" t="n">
        <v>5.44</v>
      </c>
      <c r="E1487" s="5" t="n">
        <v>44.98</v>
      </c>
      <c r="F1487" s="6" t="n">
        <v>0.119</v>
      </c>
      <c r="G1487" s="7" t="n">
        <v>0</v>
      </c>
    </row>
    <row r="1488" customFormat="false" ht="15" hidden="false" customHeight="false" outlineLevel="0" collapsed="false">
      <c r="A1488" s="4" t="s">
        <v>3057</v>
      </c>
      <c r="B1488" s="5" t="s">
        <v>3058</v>
      </c>
      <c r="C1488" s="5" t="n">
        <v>64</v>
      </c>
      <c r="D1488" s="5" t="n">
        <v>9.3</v>
      </c>
      <c r="E1488" s="5" t="n">
        <v>46.34</v>
      </c>
      <c r="F1488" s="6" t="n">
        <v>0.25</v>
      </c>
      <c r="G1488" s="7" t="n">
        <v>0</v>
      </c>
    </row>
    <row r="1489" customFormat="false" ht="15" hidden="false" customHeight="false" outlineLevel="0" collapsed="false">
      <c r="A1489" s="4" t="s">
        <v>3061</v>
      </c>
      <c r="B1489" s="5" t="s">
        <v>3062</v>
      </c>
      <c r="C1489" s="8" t="n">
        <v>2165</v>
      </c>
      <c r="D1489" s="5" t="n">
        <v>2.22</v>
      </c>
      <c r="E1489" s="5" t="n">
        <v>49.21</v>
      </c>
      <c r="F1489" s="6" t="n">
        <v>0.268</v>
      </c>
      <c r="G1489" s="7" t="n">
        <v>0.001</v>
      </c>
    </row>
    <row r="1490" customFormat="false" ht="15" hidden="false" customHeight="false" outlineLevel="0" collapsed="false">
      <c r="A1490" s="4" t="s">
        <v>3063</v>
      </c>
      <c r="B1490" s="5" t="s">
        <v>3064</v>
      </c>
      <c r="C1490" s="5" t="n">
        <v>333</v>
      </c>
      <c r="D1490" s="5" t="n">
        <v>4.83</v>
      </c>
      <c r="E1490" s="5" t="n">
        <v>57.29</v>
      </c>
      <c r="F1490" s="6" t="n">
        <v>0.351</v>
      </c>
      <c r="G1490" s="7" t="n">
        <v>0</v>
      </c>
    </row>
    <row r="1491" customFormat="false" ht="15" hidden="false" customHeight="false" outlineLevel="0" collapsed="false">
      <c r="A1491" s="4" t="s">
        <v>3065</v>
      </c>
      <c r="B1491" s="5" t="s">
        <v>3066</v>
      </c>
      <c r="C1491" s="5" t="n">
        <v>58</v>
      </c>
      <c r="D1491" s="5" t="n">
        <v>13.26</v>
      </c>
      <c r="E1491" s="5" t="n">
        <v>64.22</v>
      </c>
      <c r="F1491" s="6" t="n">
        <v>0.621</v>
      </c>
      <c r="G1491" s="7" t="n">
        <v>0.034</v>
      </c>
    </row>
    <row r="1492" customFormat="false" ht="15" hidden="false" customHeight="false" outlineLevel="0" collapsed="false">
      <c r="A1492" s="4" t="s">
        <v>3067</v>
      </c>
      <c r="B1492" s="5" t="s">
        <v>3068</v>
      </c>
      <c r="C1492" s="5" t="n">
        <v>17</v>
      </c>
      <c r="D1492" s="5" t="n">
        <v>18.94</v>
      </c>
      <c r="E1492" s="5" t="n">
        <v>60.94</v>
      </c>
      <c r="F1492" s="6" t="n">
        <v>0.588</v>
      </c>
      <c r="G1492" s="7" t="n">
        <v>0.176</v>
      </c>
    </row>
    <row r="1493" customFormat="false" ht="22.5" hidden="false" customHeight="false" outlineLevel="0" collapsed="false">
      <c r="A1493" s="4" t="s">
        <v>3069</v>
      </c>
      <c r="B1493" s="5" t="s">
        <v>3070</v>
      </c>
      <c r="C1493" s="8" t="n">
        <v>6130</v>
      </c>
      <c r="D1493" s="5" t="n">
        <v>1.98</v>
      </c>
      <c r="E1493" s="5" t="n">
        <v>50.95</v>
      </c>
      <c r="F1493" s="6" t="n">
        <v>0.235</v>
      </c>
      <c r="G1493" s="7" t="n">
        <v>0</v>
      </c>
    </row>
    <row r="1494" customFormat="false" ht="22.5" hidden="false" customHeight="false" outlineLevel="0" collapsed="false">
      <c r="A1494" s="4" t="s">
        <v>3071</v>
      </c>
      <c r="B1494" s="5" t="s">
        <v>3072</v>
      </c>
      <c r="C1494" s="5" t="n">
        <v>615</v>
      </c>
      <c r="D1494" s="5" t="n">
        <v>4.33</v>
      </c>
      <c r="E1494" s="5" t="n">
        <v>59.24</v>
      </c>
      <c r="F1494" s="6" t="n">
        <v>0.343</v>
      </c>
      <c r="G1494" s="7" t="n">
        <v>0.002</v>
      </c>
    </row>
    <row r="1495" customFormat="false" ht="22.5" hidden="false" customHeight="false" outlineLevel="0" collapsed="false">
      <c r="A1495" s="4" t="s">
        <v>3073</v>
      </c>
      <c r="B1495" s="5" t="s">
        <v>3074</v>
      </c>
      <c r="C1495" s="5" t="n">
        <v>100</v>
      </c>
      <c r="D1495" s="5" t="n">
        <v>9.34</v>
      </c>
      <c r="E1495" s="5" t="n">
        <v>65.68</v>
      </c>
      <c r="F1495" s="6" t="n">
        <v>0.38</v>
      </c>
      <c r="G1495" s="7" t="n">
        <v>0.01</v>
      </c>
    </row>
    <row r="1496" customFormat="false" ht="22.5" hidden="false" customHeight="false" outlineLevel="0" collapsed="false">
      <c r="A1496" s="4" t="s">
        <v>3075</v>
      </c>
      <c r="B1496" s="5" t="s">
        <v>3076</v>
      </c>
      <c r="C1496" s="5" t="n">
        <v>35</v>
      </c>
      <c r="D1496" s="5" t="n">
        <v>22.23</v>
      </c>
      <c r="E1496" s="5" t="n">
        <v>73.14</v>
      </c>
      <c r="F1496" s="6" t="n">
        <v>0.486</v>
      </c>
      <c r="G1496" s="7" t="n">
        <v>0.057</v>
      </c>
    </row>
    <row r="1497" customFormat="false" ht="22.5" hidden="false" customHeight="false" outlineLevel="0" collapsed="false">
      <c r="A1497" s="4" t="s">
        <v>3077</v>
      </c>
      <c r="B1497" s="5" t="s">
        <v>3078</v>
      </c>
      <c r="C1497" s="8" t="n">
        <v>5090</v>
      </c>
      <c r="D1497" s="5" t="n">
        <v>3.51</v>
      </c>
      <c r="E1497" s="5" t="n">
        <v>41.81</v>
      </c>
      <c r="F1497" s="6" t="n">
        <v>0.217</v>
      </c>
      <c r="G1497" s="7" t="n">
        <v>0</v>
      </c>
    </row>
    <row r="1498" customFormat="false" ht="22.5" hidden="false" customHeight="false" outlineLevel="0" collapsed="false">
      <c r="A1498" s="4" t="s">
        <v>3079</v>
      </c>
      <c r="B1498" s="5" t="s">
        <v>3080</v>
      </c>
      <c r="C1498" s="8" t="n">
        <v>1145</v>
      </c>
      <c r="D1498" s="5" t="n">
        <v>5.17</v>
      </c>
      <c r="E1498" s="5" t="n">
        <v>46.6</v>
      </c>
      <c r="F1498" s="6" t="n">
        <v>0.267</v>
      </c>
      <c r="G1498" s="7" t="n">
        <v>0</v>
      </c>
    </row>
    <row r="1499" customFormat="false" ht="22.5" hidden="false" customHeight="false" outlineLevel="0" collapsed="false">
      <c r="A1499" s="4" t="s">
        <v>3081</v>
      </c>
      <c r="B1499" s="5" t="s">
        <v>3082</v>
      </c>
      <c r="C1499" s="5" t="n">
        <v>165</v>
      </c>
      <c r="D1499" s="5" t="n">
        <v>9.42</v>
      </c>
      <c r="E1499" s="5" t="n">
        <v>47.75</v>
      </c>
      <c r="F1499" s="6" t="n">
        <v>0.333</v>
      </c>
      <c r="G1499" s="7" t="n">
        <v>0</v>
      </c>
    </row>
    <row r="1500" customFormat="false" ht="22.5" hidden="false" customHeight="false" outlineLevel="0" collapsed="false">
      <c r="A1500" s="4" t="s">
        <v>3083</v>
      </c>
      <c r="B1500" s="5" t="s">
        <v>3084</v>
      </c>
      <c r="C1500" s="5" t="n">
        <v>65</v>
      </c>
      <c r="D1500" s="5" t="n">
        <v>26.12</v>
      </c>
      <c r="E1500" s="5" t="n">
        <v>48.34</v>
      </c>
      <c r="F1500" s="6" t="n">
        <v>0.2</v>
      </c>
      <c r="G1500" s="7" t="n">
        <v>0.031</v>
      </c>
    </row>
    <row r="1501" customFormat="false" ht="15" hidden="false" customHeight="false" outlineLevel="0" collapsed="false">
      <c r="A1501" s="4" t="s">
        <v>3085</v>
      </c>
      <c r="B1501" s="5" t="s">
        <v>3086</v>
      </c>
      <c r="C1501" s="8" t="n">
        <v>2434</v>
      </c>
      <c r="D1501" s="5" t="n">
        <v>0.37</v>
      </c>
      <c r="E1501" s="5" t="n">
        <v>60.69</v>
      </c>
      <c r="F1501" s="6" t="n">
        <v>0.595</v>
      </c>
      <c r="G1501" s="7" t="n">
        <v>0.001</v>
      </c>
    </row>
    <row r="1502" customFormat="false" ht="15" hidden="false" customHeight="false" outlineLevel="0" collapsed="false">
      <c r="A1502" s="4" t="s">
        <v>3087</v>
      </c>
      <c r="B1502" s="5" t="s">
        <v>3088</v>
      </c>
      <c r="C1502" s="8" t="n">
        <v>4696</v>
      </c>
      <c r="D1502" s="5" t="n">
        <v>4.45</v>
      </c>
      <c r="E1502" s="5" t="n">
        <v>57.3</v>
      </c>
      <c r="F1502" s="6" t="n">
        <v>0.573</v>
      </c>
      <c r="G1502" s="7" t="n">
        <v>0.001</v>
      </c>
    </row>
    <row r="1503" customFormat="false" ht="15" hidden="false" customHeight="false" outlineLevel="0" collapsed="false">
      <c r="A1503" s="4" t="s">
        <v>3089</v>
      </c>
      <c r="B1503" s="5" t="s">
        <v>3090</v>
      </c>
      <c r="C1503" s="8" t="n">
        <v>5429</v>
      </c>
      <c r="D1503" s="5" t="n">
        <v>6.15</v>
      </c>
      <c r="E1503" s="5" t="n">
        <v>60.15</v>
      </c>
      <c r="F1503" s="6" t="n">
        <v>0.545</v>
      </c>
      <c r="G1503" s="7" t="n">
        <v>0.001</v>
      </c>
    </row>
    <row r="1504" customFormat="false" ht="15" hidden="false" customHeight="false" outlineLevel="0" collapsed="false">
      <c r="A1504" s="4" t="s">
        <v>3091</v>
      </c>
      <c r="B1504" s="5" t="s">
        <v>3092</v>
      </c>
      <c r="C1504" s="8" t="n">
        <v>2280</v>
      </c>
      <c r="D1504" s="5" t="n">
        <v>9.44</v>
      </c>
      <c r="E1504" s="5" t="n">
        <v>70.06</v>
      </c>
      <c r="F1504" s="6" t="n">
        <v>0.536</v>
      </c>
      <c r="G1504" s="7" t="n">
        <v>0.006</v>
      </c>
    </row>
    <row r="1505" customFormat="false" ht="15" hidden="false" customHeight="false" outlineLevel="0" collapsed="false">
      <c r="A1505" s="4" t="s">
        <v>3093</v>
      </c>
      <c r="B1505" s="5" t="s">
        <v>3094</v>
      </c>
      <c r="C1505" s="5" t="n">
        <v>310</v>
      </c>
      <c r="D1505" s="5" t="n">
        <v>17.87</v>
      </c>
      <c r="E1505" s="5" t="n">
        <v>68.59</v>
      </c>
      <c r="F1505" s="6" t="n">
        <v>0.529</v>
      </c>
      <c r="G1505" s="7" t="n">
        <v>0.045</v>
      </c>
    </row>
    <row r="1506" customFormat="false" ht="15" hidden="false" customHeight="false" outlineLevel="0" collapsed="false">
      <c r="A1506" s="4" t="s">
        <v>3095</v>
      </c>
      <c r="B1506" s="5" t="s">
        <v>3096</v>
      </c>
      <c r="C1506" s="5" t="n">
        <v>978</v>
      </c>
      <c r="D1506" s="5" t="n">
        <v>0.38</v>
      </c>
      <c r="E1506" s="5" t="n">
        <v>19.12</v>
      </c>
      <c r="F1506" s="6" t="n">
        <v>0.517</v>
      </c>
      <c r="G1506" s="7" t="n">
        <v>0</v>
      </c>
    </row>
    <row r="1507" customFormat="false" ht="15" hidden="false" customHeight="false" outlineLevel="0" collapsed="false">
      <c r="A1507" s="4" t="s">
        <v>3097</v>
      </c>
      <c r="B1507" s="5" t="s">
        <v>3098</v>
      </c>
      <c r="C1507" s="8" t="n">
        <v>2658</v>
      </c>
      <c r="D1507" s="5" t="n">
        <v>4.7</v>
      </c>
      <c r="E1507" s="5" t="n">
        <v>18.93</v>
      </c>
      <c r="F1507" s="6" t="n">
        <v>0.506</v>
      </c>
      <c r="G1507" s="7" t="n">
        <v>0</v>
      </c>
    </row>
    <row r="1508" customFormat="false" ht="15" hidden="false" customHeight="false" outlineLevel="0" collapsed="false">
      <c r="A1508" s="4" t="s">
        <v>3099</v>
      </c>
      <c r="B1508" s="5" t="s">
        <v>3100</v>
      </c>
      <c r="C1508" s="8" t="n">
        <v>1448</v>
      </c>
      <c r="D1508" s="5" t="n">
        <v>7.14</v>
      </c>
      <c r="E1508" s="5" t="n">
        <v>19.38</v>
      </c>
      <c r="F1508" s="6" t="n">
        <v>0.485</v>
      </c>
      <c r="G1508" s="7" t="n">
        <v>0</v>
      </c>
    </row>
    <row r="1509" customFormat="false" ht="15" hidden="false" customHeight="false" outlineLevel="0" collapsed="false">
      <c r="A1509" s="4" t="s">
        <v>3101</v>
      </c>
      <c r="B1509" s="5" t="s">
        <v>3102</v>
      </c>
      <c r="C1509" s="5" t="n">
        <v>171</v>
      </c>
      <c r="D1509" s="5" t="n">
        <v>8.39</v>
      </c>
      <c r="E1509" s="5" t="n">
        <v>20.54</v>
      </c>
      <c r="F1509" s="6" t="n">
        <v>0.427</v>
      </c>
      <c r="G1509" s="7" t="n">
        <v>0</v>
      </c>
    </row>
    <row r="1510" customFormat="false" ht="15" hidden="false" customHeight="false" outlineLevel="0" collapsed="false">
      <c r="A1510" s="4" t="s">
        <v>3103</v>
      </c>
      <c r="B1510" s="5" t="s">
        <v>3104</v>
      </c>
      <c r="C1510" s="5" t="n">
        <v>25</v>
      </c>
      <c r="D1510" s="5" t="n">
        <v>12</v>
      </c>
      <c r="E1510" s="5" t="n">
        <v>25.24</v>
      </c>
      <c r="F1510" s="6" t="n">
        <v>0.56</v>
      </c>
      <c r="G1510" s="7" t="n">
        <v>0</v>
      </c>
    </row>
    <row r="1511" customFormat="false" ht="15" hidden="false" customHeight="false" outlineLevel="0" collapsed="false">
      <c r="A1511" s="4" t="s">
        <v>3105</v>
      </c>
      <c r="B1511" s="5" t="s">
        <v>3106</v>
      </c>
      <c r="C1511" s="8" t="n">
        <v>8868</v>
      </c>
      <c r="D1511" s="5" t="n">
        <v>0.09</v>
      </c>
      <c r="E1511" s="5" t="n">
        <v>34.71</v>
      </c>
      <c r="F1511" s="6" t="n">
        <v>0.363</v>
      </c>
      <c r="G1511" s="7" t="n">
        <v>0</v>
      </c>
    </row>
    <row r="1512" customFormat="false" ht="15" hidden="false" customHeight="false" outlineLevel="0" collapsed="false">
      <c r="A1512" s="4" t="s">
        <v>3107</v>
      </c>
      <c r="B1512" s="5" t="s">
        <v>3108</v>
      </c>
      <c r="C1512" s="8" t="n">
        <v>2265</v>
      </c>
      <c r="D1512" s="5" t="n">
        <v>2.94</v>
      </c>
      <c r="E1512" s="5" t="n">
        <v>46.2</v>
      </c>
      <c r="F1512" s="6" t="n">
        <v>0.396</v>
      </c>
      <c r="G1512" s="7" t="n">
        <v>0</v>
      </c>
    </row>
    <row r="1513" customFormat="false" ht="15" hidden="false" customHeight="false" outlineLevel="0" collapsed="false">
      <c r="A1513" s="4" t="s">
        <v>3109</v>
      </c>
      <c r="B1513" s="5" t="s">
        <v>3110</v>
      </c>
      <c r="C1513" s="8" t="n">
        <v>1883</v>
      </c>
      <c r="D1513" s="5" t="n">
        <v>5.61</v>
      </c>
      <c r="E1513" s="5" t="n">
        <v>51.77</v>
      </c>
      <c r="F1513" s="6" t="n">
        <v>0.381</v>
      </c>
      <c r="G1513" s="7" t="n">
        <v>0.002</v>
      </c>
    </row>
    <row r="1514" customFormat="false" ht="15" hidden="false" customHeight="false" outlineLevel="0" collapsed="false">
      <c r="A1514" s="4" t="s">
        <v>3111</v>
      </c>
      <c r="B1514" s="5" t="s">
        <v>3112</v>
      </c>
      <c r="C1514" s="8" t="n">
        <v>1166</v>
      </c>
      <c r="D1514" s="5" t="n">
        <v>10.6</v>
      </c>
      <c r="E1514" s="5" t="n">
        <v>67.85</v>
      </c>
      <c r="F1514" s="6" t="n">
        <v>0.372</v>
      </c>
      <c r="G1514" s="7" t="n">
        <v>0.012</v>
      </c>
    </row>
    <row r="1515" customFormat="false" ht="15" hidden="false" customHeight="false" outlineLevel="0" collapsed="false">
      <c r="A1515" s="4" t="s">
        <v>3113</v>
      </c>
      <c r="B1515" s="5" t="s">
        <v>3114</v>
      </c>
      <c r="C1515" s="5" t="n">
        <v>161</v>
      </c>
      <c r="D1515" s="5" t="n">
        <v>19.17</v>
      </c>
      <c r="E1515" s="5" t="n">
        <v>65.89</v>
      </c>
      <c r="F1515" s="6" t="n">
        <v>0.516</v>
      </c>
      <c r="G1515" s="7" t="n">
        <v>0.118</v>
      </c>
    </row>
    <row r="1516" customFormat="false" ht="15" hidden="false" customHeight="false" outlineLevel="0" collapsed="false">
      <c r="A1516" s="4" t="s">
        <v>3115</v>
      </c>
      <c r="B1516" s="5" t="s">
        <v>3116</v>
      </c>
      <c r="C1516" s="8" t="n">
        <v>1119</v>
      </c>
      <c r="D1516" s="5" t="n">
        <v>0.73</v>
      </c>
      <c r="E1516" s="5" t="n">
        <v>40.9</v>
      </c>
      <c r="F1516" s="6" t="n">
        <v>0.592</v>
      </c>
      <c r="G1516" s="7" t="n">
        <v>0.022</v>
      </c>
    </row>
    <row r="1517" customFormat="false" ht="15" hidden="false" customHeight="false" outlineLevel="0" collapsed="false">
      <c r="A1517" s="4" t="s">
        <v>3117</v>
      </c>
      <c r="B1517" s="5" t="s">
        <v>3118</v>
      </c>
      <c r="C1517" s="8" t="n">
        <v>1572</v>
      </c>
      <c r="D1517" s="5" t="n">
        <v>4.9</v>
      </c>
      <c r="E1517" s="5" t="n">
        <v>32.73</v>
      </c>
      <c r="F1517" s="6" t="n">
        <v>0.595</v>
      </c>
      <c r="G1517" s="7" t="n">
        <v>0.01</v>
      </c>
    </row>
    <row r="1518" customFormat="false" ht="15" hidden="false" customHeight="false" outlineLevel="0" collapsed="false">
      <c r="A1518" s="4" t="s">
        <v>3119</v>
      </c>
      <c r="B1518" s="5" t="s">
        <v>3120</v>
      </c>
      <c r="C1518" s="8" t="n">
        <v>1962</v>
      </c>
      <c r="D1518" s="5" t="n">
        <v>7.55</v>
      </c>
      <c r="E1518" s="5" t="n">
        <v>34.71</v>
      </c>
      <c r="F1518" s="6" t="n">
        <v>0.568</v>
      </c>
      <c r="G1518" s="7" t="n">
        <v>0.006</v>
      </c>
    </row>
    <row r="1519" customFormat="false" ht="15" hidden="false" customHeight="false" outlineLevel="0" collapsed="false">
      <c r="A1519" s="4" t="s">
        <v>3121</v>
      </c>
      <c r="B1519" s="5" t="s">
        <v>3122</v>
      </c>
      <c r="C1519" s="8" t="n">
        <v>1156</v>
      </c>
      <c r="D1519" s="5" t="n">
        <v>10.64</v>
      </c>
      <c r="E1519" s="5" t="n">
        <v>56.03</v>
      </c>
      <c r="F1519" s="6" t="n">
        <v>0.545</v>
      </c>
      <c r="G1519" s="7" t="n">
        <v>0.016</v>
      </c>
    </row>
    <row r="1520" customFormat="false" ht="15" hidden="false" customHeight="false" outlineLevel="0" collapsed="false">
      <c r="A1520" s="4" t="s">
        <v>3123</v>
      </c>
      <c r="B1520" s="5" t="s">
        <v>3124</v>
      </c>
      <c r="C1520" s="5" t="n">
        <v>405</v>
      </c>
      <c r="D1520" s="5" t="n">
        <v>18.9</v>
      </c>
      <c r="E1520" s="5" t="n">
        <v>62.57</v>
      </c>
      <c r="F1520" s="6" t="n">
        <v>0.538</v>
      </c>
      <c r="G1520" s="7" t="n">
        <v>0.054</v>
      </c>
    </row>
    <row r="1521" customFormat="false" ht="15" hidden="false" customHeight="false" outlineLevel="0" collapsed="false">
      <c r="A1521" s="4" t="s">
        <v>3125</v>
      </c>
      <c r="B1521" s="5" t="s">
        <v>3126</v>
      </c>
      <c r="C1521" s="8" t="n">
        <v>4462</v>
      </c>
      <c r="D1521" s="5" t="n">
        <v>0</v>
      </c>
      <c r="E1521" s="5" t="n">
        <v>38.68</v>
      </c>
      <c r="F1521" s="6" t="n">
        <v>0.287</v>
      </c>
      <c r="G1521" s="7" t="n">
        <v>0</v>
      </c>
    </row>
    <row r="1522" customFormat="false" ht="15" hidden="false" customHeight="false" outlineLevel="0" collapsed="false">
      <c r="A1522" s="4" t="s">
        <v>3127</v>
      </c>
      <c r="B1522" s="5" t="s">
        <v>3128</v>
      </c>
      <c r="C1522" s="8" t="n">
        <v>2126</v>
      </c>
      <c r="D1522" s="5" t="n">
        <v>2.29</v>
      </c>
      <c r="E1522" s="5" t="n">
        <v>36.8</v>
      </c>
      <c r="F1522" s="6" t="n">
        <v>0.295</v>
      </c>
      <c r="G1522" s="7" t="n">
        <v>0</v>
      </c>
    </row>
    <row r="1523" customFormat="false" ht="15" hidden="false" customHeight="false" outlineLevel="0" collapsed="false">
      <c r="A1523" s="4" t="s">
        <v>3129</v>
      </c>
      <c r="B1523" s="5" t="s">
        <v>3130</v>
      </c>
      <c r="C1523" s="8" t="n">
        <v>1261</v>
      </c>
      <c r="D1523" s="5" t="n">
        <v>4.57</v>
      </c>
      <c r="E1523" s="5" t="n">
        <v>46.52</v>
      </c>
      <c r="F1523" s="6" t="n">
        <v>0.308</v>
      </c>
      <c r="G1523" s="7" t="n">
        <v>0</v>
      </c>
    </row>
    <row r="1524" customFormat="false" ht="15" hidden="false" customHeight="false" outlineLevel="0" collapsed="false">
      <c r="A1524" s="4" t="s">
        <v>3131</v>
      </c>
      <c r="B1524" s="5" t="s">
        <v>3132</v>
      </c>
      <c r="C1524" s="5" t="n">
        <v>141</v>
      </c>
      <c r="D1524" s="5" t="n">
        <v>12.76</v>
      </c>
      <c r="E1524" s="5" t="n">
        <v>59.37</v>
      </c>
      <c r="F1524" s="6" t="n">
        <v>0.369</v>
      </c>
      <c r="G1524" s="7" t="n">
        <v>0</v>
      </c>
    </row>
    <row r="1525" customFormat="false" ht="15" hidden="false" customHeight="false" outlineLevel="0" collapsed="false">
      <c r="A1525" s="4" t="s">
        <v>3133</v>
      </c>
      <c r="B1525" s="5" t="s">
        <v>3134</v>
      </c>
      <c r="C1525" s="5" t="n">
        <v>15</v>
      </c>
      <c r="D1525" s="5" t="n">
        <v>18</v>
      </c>
      <c r="E1525" s="5" t="n">
        <v>67.8</v>
      </c>
      <c r="F1525" s="6" t="n">
        <v>0.333</v>
      </c>
      <c r="G1525" s="7" t="n">
        <v>0.067</v>
      </c>
    </row>
    <row r="1526" customFormat="false" ht="15" hidden="false" customHeight="false" outlineLevel="0" collapsed="false">
      <c r="A1526" s="4" t="s">
        <v>3135</v>
      </c>
      <c r="B1526" s="5" t="s">
        <v>3136</v>
      </c>
      <c r="C1526" s="5" t="n">
        <v>299</v>
      </c>
      <c r="D1526" s="5" t="n">
        <v>0.46</v>
      </c>
      <c r="E1526" s="5" t="n">
        <v>18.36</v>
      </c>
      <c r="F1526" s="6" t="n">
        <v>0.492</v>
      </c>
      <c r="G1526" s="7" t="n">
        <v>0.003</v>
      </c>
    </row>
    <row r="1527" customFormat="false" ht="15" hidden="false" customHeight="false" outlineLevel="0" collapsed="false">
      <c r="A1527" s="4" t="s">
        <v>3137</v>
      </c>
      <c r="B1527" s="5" t="s">
        <v>3138</v>
      </c>
      <c r="C1527" s="5" t="n">
        <v>237</v>
      </c>
      <c r="D1527" s="5" t="n">
        <v>2.97</v>
      </c>
      <c r="E1527" s="5" t="n">
        <v>13.83</v>
      </c>
      <c r="F1527" s="6" t="n">
        <v>0.532</v>
      </c>
      <c r="G1527" s="7" t="n">
        <v>0</v>
      </c>
    </row>
    <row r="1528" customFormat="false" ht="15" hidden="false" customHeight="false" outlineLevel="0" collapsed="false">
      <c r="A1528" s="4" t="s">
        <v>3139</v>
      </c>
      <c r="B1528" s="5" t="s">
        <v>3140</v>
      </c>
      <c r="C1528" s="5" t="n">
        <v>272</v>
      </c>
      <c r="D1528" s="5" t="n">
        <v>6.39</v>
      </c>
      <c r="E1528" s="5" t="n">
        <v>12.96</v>
      </c>
      <c r="F1528" s="6" t="n">
        <v>0.485</v>
      </c>
      <c r="G1528" s="7" t="n">
        <v>0.004</v>
      </c>
    </row>
    <row r="1529" customFormat="false" ht="15" hidden="false" customHeight="false" outlineLevel="0" collapsed="false">
      <c r="A1529" s="4" t="s">
        <v>3141</v>
      </c>
      <c r="B1529" s="5" t="s">
        <v>3142</v>
      </c>
      <c r="C1529" s="5" t="n">
        <v>72</v>
      </c>
      <c r="D1529" s="5" t="n">
        <v>13.49</v>
      </c>
      <c r="E1529" s="5" t="n">
        <v>17.71</v>
      </c>
      <c r="F1529" s="6" t="n">
        <v>0.458</v>
      </c>
      <c r="G1529" s="7" t="n">
        <v>0.083</v>
      </c>
    </row>
    <row r="1530" customFormat="false" ht="15" hidden="false" customHeight="false" outlineLevel="0" collapsed="false">
      <c r="A1530" s="4" t="s">
        <v>3143</v>
      </c>
      <c r="B1530" s="5" t="s">
        <v>3144</v>
      </c>
      <c r="C1530" s="5" t="n">
        <v>45</v>
      </c>
      <c r="D1530" s="5" t="n">
        <v>22.73</v>
      </c>
      <c r="E1530" s="5" t="n">
        <v>15.3</v>
      </c>
      <c r="F1530" s="6" t="n">
        <v>0.556</v>
      </c>
      <c r="G1530" s="7" t="n">
        <v>0.022</v>
      </c>
    </row>
    <row r="1531" customFormat="false" ht="15" hidden="false" customHeight="false" outlineLevel="0" collapsed="false">
      <c r="A1531" s="4" t="s">
        <v>3145</v>
      </c>
      <c r="B1531" s="5" t="s">
        <v>3146</v>
      </c>
      <c r="C1531" s="8" t="n">
        <v>1473</v>
      </c>
      <c r="D1531" s="5" t="n">
        <v>0</v>
      </c>
      <c r="E1531" s="5" t="n">
        <v>49</v>
      </c>
      <c r="F1531" s="6" t="n">
        <v>0.534</v>
      </c>
      <c r="G1531" s="7" t="n">
        <v>0</v>
      </c>
    </row>
    <row r="1532" customFormat="false" ht="15" hidden="false" customHeight="false" outlineLevel="0" collapsed="false">
      <c r="A1532" s="4" t="s">
        <v>3147</v>
      </c>
      <c r="B1532" s="5" t="s">
        <v>3148</v>
      </c>
      <c r="C1532" s="5" t="n">
        <v>522</v>
      </c>
      <c r="D1532" s="5" t="n">
        <v>2.27</v>
      </c>
      <c r="E1532" s="5" t="n">
        <v>33.66</v>
      </c>
      <c r="F1532" s="6" t="n">
        <v>0.496</v>
      </c>
      <c r="G1532" s="7" t="n">
        <v>0.006</v>
      </c>
    </row>
    <row r="1533" customFormat="false" ht="15" hidden="false" customHeight="false" outlineLevel="0" collapsed="false">
      <c r="A1533" s="4" t="s">
        <v>3149</v>
      </c>
      <c r="B1533" s="5" t="s">
        <v>3150</v>
      </c>
      <c r="C1533" s="5" t="n">
        <v>279</v>
      </c>
      <c r="D1533" s="5" t="n">
        <v>6.13</v>
      </c>
      <c r="E1533" s="5" t="n">
        <v>39.28</v>
      </c>
      <c r="F1533" s="6" t="n">
        <v>0.556</v>
      </c>
      <c r="G1533" s="7" t="n">
        <v>0.004</v>
      </c>
    </row>
    <row r="1534" customFormat="false" ht="15" hidden="false" customHeight="false" outlineLevel="0" collapsed="false">
      <c r="A1534" s="4" t="s">
        <v>3151</v>
      </c>
      <c r="B1534" s="5" t="s">
        <v>3152</v>
      </c>
      <c r="C1534" s="5" t="n">
        <v>116</v>
      </c>
      <c r="D1534" s="5" t="n">
        <v>14.41</v>
      </c>
      <c r="E1534" s="5" t="n">
        <v>39.88</v>
      </c>
      <c r="F1534" s="6" t="n">
        <v>0.431</v>
      </c>
      <c r="G1534" s="7" t="n">
        <v>0.043</v>
      </c>
    </row>
    <row r="1535" customFormat="false" ht="15" hidden="false" customHeight="false" outlineLevel="0" collapsed="false">
      <c r="A1535" s="4" t="s">
        <v>3153</v>
      </c>
      <c r="B1535" s="5" t="s">
        <v>3154</v>
      </c>
      <c r="C1535" s="5" t="n">
        <v>42</v>
      </c>
      <c r="D1535" s="5" t="n">
        <v>15.86</v>
      </c>
      <c r="E1535" s="5" t="n">
        <v>33.93</v>
      </c>
      <c r="F1535" s="6" t="n">
        <v>0.476</v>
      </c>
      <c r="G1535" s="7" t="n">
        <v>0.119</v>
      </c>
    </row>
    <row r="1536" customFormat="false" ht="15" hidden="false" customHeight="false" outlineLevel="0" collapsed="false">
      <c r="A1536" s="4" t="s">
        <v>3155</v>
      </c>
      <c r="B1536" s="5" t="s">
        <v>3156</v>
      </c>
      <c r="C1536" s="8" t="n">
        <v>2119</v>
      </c>
      <c r="D1536" s="5" t="n">
        <v>0.16</v>
      </c>
      <c r="E1536" s="5" t="n">
        <v>52.83</v>
      </c>
      <c r="F1536" s="6" t="n">
        <v>0.444</v>
      </c>
      <c r="G1536" s="7" t="n">
        <v>0.001</v>
      </c>
    </row>
    <row r="1537" customFormat="false" ht="15" hidden="false" customHeight="false" outlineLevel="0" collapsed="false">
      <c r="A1537" s="4" t="s">
        <v>3157</v>
      </c>
      <c r="B1537" s="5" t="s">
        <v>3158</v>
      </c>
      <c r="C1537" s="8" t="n">
        <v>1242</v>
      </c>
      <c r="D1537" s="5" t="n">
        <v>2.74</v>
      </c>
      <c r="E1537" s="5" t="n">
        <v>53.54</v>
      </c>
      <c r="F1537" s="6" t="n">
        <v>0.457</v>
      </c>
      <c r="G1537" s="7" t="n">
        <v>0</v>
      </c>
    </row>
    <row r="1538" customFormat="false" ht="15" hidden="false" customHeight="false" outlineLevel="0" collapsed="false">
      <c r="A1538" s="4" t="s">
        <v>3159</v>
      </c>
      <c r="B1538" s="5" t="s">
        <v>3160</v>
      </c>
      <c r="C1538" s="5" t="n">
        <v>910</v>
      </c>
      <c r="D1538" s="5" t="n">
        <v>5.05</v>
      </c>
      <c r="E1538" s="5" t="n">
        <v>54.08</v>
      </c>
      <c r="F1538" s="6" t="n">
        <v>0.422</v>
      </c>
      <c r="G1538" s="7" t="n">
        <v>0.002</v>
      </c>
    </row>
    <row r="1539" customFormat="false" ht="15" hidden="false" customHeight="false" outlineLevel="0" collapsed="false">
      <c r="A1539" s="4" t="s">
        <v>3161</v>
      </c>
      <c r="B1539" s="5" t="s">
        <v>3162</v>
      </c>
      <c r="C1539" s="5" t="n">
        <v>250</v>
      </c>
      <c r="D1539" s="5" t="n">
        <v>10.36</v>
      </c>
      <c r="E1539" s="5" t="n">
        <v>59.41</v>
      </c>
      <c r="F1539" s="6" t="n">
        <v>0.456</v>
      </c>
      <c r="G1539" s="7" t="n">
        <v>0.044</v>
      </c>
    </row>
    <row r="1540" customFormat="false" ht="15" hidden="false" customHeight="false" outlineLevel="0" collapsed="false">
      <c r="A1540" s="4" t="s">
        <v>3163</v>
      </c>
      <c r="B1540" s="5" t="s">
        <v>3164</v>
      </c>
      <c r="C1540" s="5" t="n">
        <v>105</v>
      </c>
      <c r="D1540" s="5" t="n">
        <v>19.58</v>
      </c>
      <c r="E1540" s="5" t="n">
        <v>64.77</v>
      </c>
      <c r="F1540" s="6" t="n">
        <v>0.39</v>
      </c>
      <c r="G1540" s="7" t="n">
        <v>0.114</v>
      </c>
    </row>
    <row r="1541" customFormat="false" ht="22.5" hidden="false" customHeight="false" outlineLevel="0" collapsed="false">
      <c r="A1541" s="4" t="s">
        <v>3165</v>
      </c>
      <c r="B1541" s="5" t="s">
        <v>3166</v>
      </c>
      <c r="C1541" s="8" t="n">
        <v>53172</v>
      </c>
      <c r="D1541" s="5" t="n">
        <v>0.03</v>
      </c>
      <c r="E1541" s="5" t="n">
        <v>41.73</v>
      </c>
      <c r="F1541" s="6" t="n">
        <v>0.421</v>
      </c>
      <c r="G1541" s="7" t="n">
        <v>0</v>
      </c>
    </row>
    <row r="1542" customFormat="false" ht="22.5" hidden="false" customHeight="false" outlineLevel="0" collapsed="false">
      <c r="A1542" s="4" t="s">
        <v>3167</v>
      </c>
      <c r="B1542" s="5" t="s">
        <v>3168</v>
      </c>
      <c r="C1542" s="8" t="n">
        <v>5442</v>
      </c>
      <c r="D1542" s="5" t="n">
        <v>3.24</v>
      </c>
      <c r="E1542" s="5" t="n">
        <v>46.11</v>
      </c>
      <c r="F1542" s="6" t="n">
        <v>0.465</v>
      </c>
      <c r="G1542" s="7" t="n">
        <v>0</v>
      </c>
    </row>
    <row r="1543" customFormat="false" ht="22.5" hidden="false" customHeight="false" outlineLevel="0" collapsed="false">
      <c r="A1543" s="4" t="s">
        <v>3169</v>
      </c>
      <c r="B1543" s="5" t="s">
        <v>3170</v>
      </c>
      <c r="C1543" s="8" t="n">
        <v>3317</v>
      </c>
      <c r="D1543" s="5" t="n">
        <v>0</v>
      </c>
      <c r="E1543" s="5" t="n">
        <v>15.26</v>
      </c>
      <c r="F1543" s="6" t="n">
        <v>0.523</v>
      </c>
      <c r="G1543" s="7" t="n">
        <v>0</v>
      </c>
    </row>
    <row r="1544" customFormat="false" ht="15" hidden="false" customHeight="false" outlineLevel="0" collapsed="false">
      <c r="A1544" s="4" t="s">
        <v>3171</v>
      </c>
      <c r="B1544" s="5" t="s">
        <v>3172</v>
      </c>
      <c r="C1544" s="8" t="n">
        <v>1030</v>
      </c>
      <c r="D1544" s="5" t="n">
        <v>2.46</v>
      </c>
      <c r="E1544" s="5" t="n">
        <v>33.07</v>
      </c>
      <c r="F1544" s="6" t="n">
        <v>0.483</v>
      </c>
      <c r="G1544" s="7" t="n">
        <v>0.001</v>
      </c>
    </row>
    <row r="1545" customFormat="false" ht="15" hidden="false" customHeight="false" outlineLevel="0" collapsed="false">
      <c r="A1545" s="4" t="s">
        <v>3173</v>
      </c>
      <c r="B1545" s="5" t="s">
        <v>3174</v>
      </c>
      <c r="C1545" s="5" t="n">
        <v>779</v>
      </c>
      <c r="D1545" s="5" t="n">
        <v>0.64</v>
      </c>
      <c r="E1545" s="5" t="n">
        <v>4.79</v>
      </c>
      <c r="F1545" s="6" t="n">
        <v>0.565</v>
      </c>
      <c r="G1545" s="7" t="n">
        <v>0.003</v>
      </c>
    </row>
    <row r="1546" customFormat="false" ht="15" hidden="false" customHeight="false" outlineLevel="0" collapsed="false">
      <c r="A1546" s="4" t="s">
        <v>3175</v>
      </c>
      <c r="B1546" s="5" t="s">
        <v>3176</v>
      </c>
      <c r="C1546" s="5" t="n">
        <v>580</v>
      </c>
      <c r="D1546" s="5" t="n">
        <v>3.06</v>
      </c>
      <c r="E1546" s="5" t="n">
        <v>4.72</v>
      </c>
      <c r="F1546" s="6" t="n">
        <v>0.533</v>
      </c>
      <c r="G1546" s="7" t="n">
        <v>0</v>
      </c>
    </row>
    <row r="1547" customFormat="false" ht="15" hidden="false" customHeight="false" outlineLevel="0" collapsed="false">
      <c r="A1547" s="4" t="s">
        <v>3177</v>
      </c>
      <c r="B1547" s="5" t="s">
        <v>3178</v>
      </c>
      <c r="C1547" s="5" t="n">
        <v>286</v>
      </c>
      <c r="D1547" s="5" t="n">
        <v>5.47</v>
      </c>
      <c r="E1547" s="5" t="n">
        <v>5.26</v>
      </c>
      <c r="F1547" s="6" t="n">
        <v>0.545</v>
      </c>
      <c r="G1547" s="7" t="n">
        <v>0</v>
      </c>
    </row>
    <row r="1548" customFormat="false" ht="15" hidden="false" customHeight="false" outlineLevel="0" collapsed="false">
      <c r="A1548" s="4" t="s">
        <v>3179</v>
      </c>
      <c r="B1548" s="5" t="s">
        <v>3180</v>
      </c>
      <c r="C1548" s="5" t="n">
        <v>117</v>
      </c>
      <c r="D1548" s="5" t="n">
        <v>10.83</v>
      </c>
      <c r="E1548" s="5" t="n">
        <v>6.61</v>
      </c>
      <c r="F1548" s="6" t="n">
        <v>0.538</v>
      </c>
      <c r="G1548" s="7" t="n">
        <v>0</v>
      </c>
    </row>
    <row r="1549" customFormat="false" ht="15" hidden="false" customHeight="false" outlineLevel="0" collapsed="false">
      <c r="A1549" s="4" t="s">
        <v>3181</v>
      </c>
      <c r="B1549" s="5" t="s">
        <v>3182</v>
      </c>
      <c r="C1549" s="5" t="n">
        <v>43</v>
      </c>
      <c r="D1549" s="5" t="n">
        <v>24.12</v>
      </c>
      <c r="E1549" s="5" t="n">
        <v>5.07</v>
      </c>
      <c r="F1549" s="6" t="n">
        <v>0.674</v>
      </c>
      <c r="G1549" s="7" t="n">
        <v>0</v>
      </c>
    </row>
    <row r="1550" customFormat="false" ht="15" hidden="false" customHeight="false" outlineLevel="0" collapsed="false">
      <c r="A1550" s="4" t="s">
        <v>3183</v>
      </c>
      <c r="B1550" s="5" t="s">
        <v>3184</v>
      </c>
      <c r="C1550" s="8" t="n">
        <v>6818</v>
      </c>
      <c r="D1550" s="5" t="n">
        <v>0.6</v>
      </c>
      <c r="E1550" s="5" t="n">
        <v>64.6</v>
      </c>
      <c r="F1550" s="6" t="n">
        <v>0.437</v>
      </c>
      <c r="G1550" s="7" t="n">
        <v>0.022</v>
      </c>
    </row>
    <row r="1551" customFormat="false" ht="15" hidden="false" customHeight="false" outlineLevel="0" collapsed="false">
      <c r="A1551" s="4" t="s">
        <v>3185</v>
      </c>
      <c r="B1551" s="5" t="s">
        <v>3186</v>
      </c>
      <c r="C1551" s="8" t="n">
        <v>2277</v>
      </c>
      <c r="D1551" s="5" t="n">
        <v>2.54</v>
      </c>
      <c r="E1551" s="5" t="n">
        <v>61.88</v>
      </c>
      <c r="F1551" s="6" t="n">
        <v>0.442</v>
      </c>
      <c r="G1551" s="7" t="n">
        <v>0.034</v>
      </c>
    </row>
    <row r="1552" customFormat="false" ht="15" hidden="false" customHeight="false" outlineLevel="0" collapsed="false">
      <c r="A1552" s="4" t="s">
        <v>3187</v>
      </c>
      <c r="B1552" s="5" t="s">
        <v>3188</v>
      </c>
      <c r="C1552" s="8" t="n">
        <v>2852</v>
      </c>
      <c r="D1552" s="5" t="n">
        <v>5.1</v>
      </c>
      <c r="E1552" s="5" t="n">
        <v>63.2</v>
      </c>
      <c r="F1552" s="6" t="n">
        <v>0.468</v>
      </c>
      <c r="G1552" s="7" t="n">
        <v>0.022</v>
      </c>
    </row>
    <row r="1553" customFormat="false" ht="15" hidden="false" customHeight="false" outlineLevel="0" collapsed="false">
      <c r="A1553" s="4" t="s">
        <v>3189</v>
      </c>
      <c r="B1553" s="5" t="s">
        <v>3190</v>
      </c>
      <c r="C1553" s="8" t="n">
        <v>6129</v>
      </c>
      <c r="D1553" s="5" t="n">
        <v>9.74</v>
      </c>
      <c r="E1553" s="5" t="n">
        <v>77.09</v>
      </c>
      <c r="F1553" s="6" t="n">
        <v>0.426</v>
      </c>
      <c r="G1553" s="7" t="n">
        <v>0.04</v>
      </c>
    </row>
    <row r="1554" customFormat="false" ht="15" hidden="false" customHeight="false" outlineLevel="0" collapsed="false">
      <c r="A1554" s="4" t="s">
        <v>3191</v>
      </c>
      <c r="B1554" s="5" t="s">
        <v>3192</v>
      </c>
      <c r="C1554" s="8" t="n">
        <v>1251</v>
      </c>
      <c r="D1554" s="5" t="n">
        <v>17.34</v>
      </c>
      <c r="E1554" s="5" t="n">
        <v>73.84</v>
      </c>
      <c r="F1554" s="6" t="n">
        <v>0.511</v>
      </c>
      <c r="G1554" s="7" t="n">
        <v>0.165</v>
      </c>
    </row>
    <row r="1555" customFormat="false" ht="22.5" hidden="false" customHeight="false" outlineLevel="0" collapsed="false">
      <c r="A1555" s="4" t="s">
        <v>3193</v>
      </c>
      <c r="B1555" s="5" t="s">
        <v>3194</v>
      </c>
      <c r="C1555" s="5" t="n">
        <v>691</v>
      </c>
      <c r="D1555" s="5" t="n">
        <v>0.54</v>
      </c>
      <c r="E1555" s="5" t="n">
        <v>4.16</v>
      </c>
      <c r="F1555" s="6" t="n">
        <v>0.496</v>
      </c>
      <c r="G1555" s="7" t="n">
        <v>0</v>
      </c>
    </row>
    <row r="1556" customFormat="false" ht="15" hidden="false" customHeight="false" outlineLevel="0" collapsed="false">
      <c r="A1556" s="4" t="s">
        <v>3195</v>
      </c>
      <c r="B1556" s="5" t="s">
        <v>3196</v>
      </c>
      <c r="C1556" s="5" t="n">
        <v>776</v>
      </c>
      <c r="D1556" s="5" t="n">
        <v>3.76</v>
      </c>
      <c r="E1556" s="5" t="n">
        <v>2.87</v>
      </c>
      <c r="F1556" s="6" t="n">
        <v>0.466</v>
      </c>
      <c r="G1556" s="7" t="n">
        <v>0</v>
      </c>
    </row>
    <row r="1557" customFormat="false" ht="15" hidden="false" customHeight="false" outlineLevel="0" collapsed="false">
      <c r="A1557" s="4" t="s">
        <v>3197</v>
      </c>
      <c r="B1557" s="5" t="s">
        <v>3198</v>
      </c>
      <c r="C1557" s="5" t="n">
        <v>713</v>
      </c>
      <c r="D1557" s="5" t="n">
        <v>7.57</v>
      </c>
      <c r="E1557" s="5" t="n">
        <v>3.51</v>
      </c>
      <c r="F1557" s="6" t="n">
        <v>0.506</v>
      </c>
      <c r="G1557" s="7" t="n">
        <v>0</v>
      </c>
    </row>
    <row r="1558" customFormat="false" ht="15" hidden="false" customHeight="false" outlineLevel="0" collapsed="false">
      <c r="A1558" s="4" t="s">
        <v>3199</v>
      </c>
      <c r="B1558" s="5" t="s">
        <v>3200</v>
      </c>
      <c r="C1558" s="5" t="n">
        <v>309</v>
      </c>
      <c r="D1558" s="5" t="n">
        <v>11.27</v>
      </c>
      <c r="E1558" s="5" t="n">
        <v>3.3</v>
      </c>
      <c r="F1558" s="6" t="n">
        <v>0.511</v>
      </c>
      <c r="G1558" s="7" t="n">
        <v>0</v>
      </c>
    </row>
    <row r="1559" customFormat="false" ht="15" hidden="false" customHeight="false" outlineLevel="0" collapsed="false">
      <c r="A1559" s="4" t="s">
        <v>3201</v>
      </c>
      <c r="B1559" s="5" t="s">
        <v>3202</v>
      </c>
      <c r="C1559" s="5" t="n">
        <v>328</v>
      </c>
      <c r="D1559" s="5" t="n">
        <v>32.71</v>
      </c>
      <c r="E1559" s="5" t="n">
        <v>10.06</v>
      </c>
      <c r="F1559" s="6" t="n">
        <v>0.323</v>
      </c>
      <c r="G1559" s="7" t="n">
        <v>0.009</v>
      </c>
    </row>
    <row r="1560" customFormat="false" ht="22.5" hidden="false" customHeight="false" outlineLevel="0" collapsed="false">
      <c r="A1560" s="4" t="s">
        <v>3203</v>
      </c>
      <c r="B1560" s="5" t="s">
        <v>3204</v>
      </c>
      <c r="C1560" s="8" t="n">
        <v>1655</v>
      </c>
      <c r="D1560" s="5" t="n">
        <v>0.25</v>
      </c>
      <c r="E1560" s="5" t="n">
        <v>59.21</v>
      </c>
      <c r="F1560" s="6" t="n">
        <v>0.401</v>
      </c>
      <c r="G1560" s="7" t="n">
        <v>0.005</v>
      </c>
    </row>
    <row r="1561" customFormat="false" ht="15" hidden="false" customHeight="false" outlineLevel="0" collapsed="false">
      <c r="A1561" s="4" t="s">
        <v>3205</v>
      </c>
      <c r="B1561" s="5" t="s">
        <v>3206</v>
      </c>
      <c r="C1561" s="5" t="n">
        <v>745</v>
      </c>
      <c r="D1561" s="5" t="n">
        <v>2.93</v>
      </c>
      <c r="E1561" s="5" t="n">
        <v>57.21</v>
      </c>
      <c r="F1561" s="6" t="n">
        <v>0.506</v>
      </c>
      <c r="G1561" s="7" t="n">
        <v>0.004</v>
      </c>
    </row>
    <row r="1562" customFormat="false" ht="15" hidden="false" customHeight="false" outlineLevel="0" collapsed="false">
      <c r="A1562" s="4" t="s">
        <v>3207</v>
      </c>
      <c r="B1562" s="5" t="s">
        <v>3208</v>
      </c>
      <c r="C1562" s="8" t="n">
        <v>2213</v>
      </c>
      <c r="D1562" s="5" t="n">
        <v>7.55</v>
      </c>
      <c r="E1562" s="5" t="n">
        <v>65.12</v>
      </c>
      <c r="F1562" s="6" t="n">
        <v>0.507</v>
      </c>
      <c r="G1562" s="7" t="n">
        <v>0.009</v>
      </c>
    </row>
    <row r="1563" customFormat="false" ht="15" hidden="false" customHeight="false" outlineLevel="0" collapsed="false">
      <c r="A1563" s="4" t="s">
        <v>3209</v>
      </c>
      <c r="B1563" s="5" t="s">
        <v>3210</v>
      </c>
      <c r="C1563" s="8" t="n">
        <v>1816</v>
      </c>
      <c r="D1563" s="5" t="n">
        <v>12.98</v>
      </c>
      <c r="E1563" s="5" t="n">
        <v>72.33</v>
      </c>
      <c r="F1563" s="6" t="n">
        <v>0.483</v>
      </c>
      <c r="G1563" s="7" t="n">
        <v>0.037</v>
      </c>
    </row>
    <row r="1564" customFormat="false" ht="15" hidden="false" customHeight="false" outlineLevel="0" collapsed="false">
      <c r="A1564" s="4" t="s">
        <v>3211</v>
      </c>
      <c r="B1564" s="5" t="s">
        <v>3212</v>
      </c>
      <c r="C1564" s="8" t="n">
        <v>1004</v>
      </c>
      <c r="D1564" s="5" t="n">
        <v>22.45</v>
      </c>
      <c r="E1564" s="5" t="n">
        <v>60.97</v>
      </c>
      <c r="F1564" s="6" t="n">
        <v>0.403</v>
      </c>
      <c r="G1564" s="7" t="n">
        <v>0.081</v>
      </c>
    </row>
    <row r="1565" customFormat="false" ht="22.5" hidden="false" customHeight="false" outlineLevel="0" collapsed="false">
      <c r="A1565" s="4" t="s">
        <v>3213</v>
      </c>
      <c r="B1565" s="5" t="s">
        <v>3214</v>
      </c>
      <c r="C1565" s="5" t="n">
        <v>176</v>
      </c>
      <c r="D1565" s="5" t="n">
        <v>1.51</v>
      </c>
      <c r="E1565" s="5" t="n">
        <v>0.5</v>
      </c>
      <c r="F1565" s="6" t="n">
        <v>0.528</v>
      </c>
      <c r="G1565" s="7" t="n">
        <v>0</v>
      </c>
    </row>
    <row r="1566" customFormat="false" ht="22.5" hidden="false" customHeight="false" outlineLevel="0" collapsed="false">
      <c r="A1566" s="4" t="s">
        <v>3215</v>
      </c>
      <c r="B1566" s="5" t="s">
        <v>3216</v>
      </c>
      <c r="C1566" s="5" t="n">
        <v>48</v>
      </c>
      <c r="D1566" s="5" t="n">
        <v>6.44</v>
      </c>
      <c r="E1566" s="5" t="n">
        <v>0.14</v>
      </c>
      <c r="F1566" s="6" t="n">
        <v>0.458</v>
      </c>
      <c r="G1566" s="7" t="n">
        <v>0</v>
      </c>
    </row>
    <row r="1567" customFormat="false" ht="22.5" hidden="false" customHeight="false" outlineLevel="0" collapsed="false">
      <c r="A1567" s="4" t="s">
        <v>3217</v>
      </c>
      <c r="B1567" s="5" t="s">
        <v>3218</v>
      </c>
      <c r="C1567" s="5" t="n">
        <v>42</v>
      </c>
      <c r="D1567" s="5" t="n">
        <v>18.48</v>
      </c>
      <c r="E1567" s="5" t="n">
        <v>0.2</v>
      </c>
      <c r="F1567" s="6" t="n">
        <v>0.571</v>
      </c>
      <c r="G1567" s="7" t="n">
        <v>0</v>
      </c>
    </row>
    <row r="1568" customFormat="false" ht="22.5" hidden="false" customHeight="false" outlineLevel="0" collapsed="false">
      <c r="A1568" s="4" t="s">
        <v>3219</v>
      </c>
      <c r="B1568" s="5" t="s">
        <v>3220</v>
      </c>
      <c r="C1568" s="5" t="n">
        <v>115</v>
      </c>
      <c r="D1568" s="5" t="n">
        <v>30.32</v>
      </c>
      <c r="E1568" s="5" t="n">
        <v>0.13</v>
      </c>
      <c r="F1568" s="6" t="n">
        <v>0.548</v>
      </c>
      <c r="G1568" s="7" t="n">
        <v>0</v>
      </c>
    </row>
    <row r="1569" customFormat="false" ht="15" hidden="false" customHeight="false" outlineLevel="0" collapsed="false">
      <c r="A1569" s="4" t="s">
        <v>3221</v>
      </c>
      <c r="B1569" s="5" t="s">
        <v>3222</v>
      </c>
      <c r="C1569" s="5" t="n">
        <v>976</v>
      </c>
      <c r="D1569" s="5" t="n">
        <v>1.48</v>
      </c>
      <c r="E1569" s="5" t="n">
        <v>0.09</v>
      </c>
      <c r="F1569" s="6" t="n">
        <v>0.501</v>
      </c>
      <c r="G1569" s="7" t="n">
        <v>0</v>
      </c>
    </row>
    <row r="1570" customFormat="false" ht="15" hidden="false" customHeight="false" outlineLevel="0" collapsed="false">
      <c r="A1570" s="4" t="s">
        <v>3223</v>
      </c>
      <c r="B1570" s="5" t="s">
        <v>3224</v>
      </c>
      <c r="C1570" s="5" t="n">
        <v>95</v>
      </c>
      <c r="D1570" s="5" t="n">
        <v>5.72</v>
      </c>
      <c r="E1570" s="5" t="n">
        <v>0.09</v>
      </c>
      <c r="F1570" s="6" t="n">
        <v>0.442</v>
      </c>
      <c r="G1570" s="7" t="n">
        <v>0</v>
      </c>
    </row>
    <row r="1571" customFormat="false" ht="15" hidden="false" customHeight="false" outlineLevel="0" collapsed="false">
      <c r="A1571" s="4" t="s">
        <v>3225</v>
      </c>
      <c r="B1571" s="5" t="s">
        <v>3226</v>
      </c>
      <c r="C1571" s="5" t="n">
        <v>29</v>
      </c>
      <c r="D1571" s="5" t="n">
        <v>12.1</v>
      </c>
      <c r="E1571" s="5" t="n">
        <v>0.1</v>
      </c>
      <c r="F1571" s="6" t="n">
        <v>0.414</v>
      </c>
      <c r="G1571" s="7" t="n">
        <v>0</v>
      </c>
    </row>
    <row r="1572" customFormat="false" ht="22.5" hidden="false" customHeight="false" outlineLevel="0" collapsed="false">
      <c r="A1572" s="4" t="s">
        <v>3227</v>
      </c>
      <c r="B1572" s="5" t="s">
        <v>3228</v>
      </c>
      <c r="C1572" s="8" t="n">
        <v>2004</v>
      </c>
      <c r="D1572" s="5" t="n">
        <v>4.51</v>
      </c>
      <c r="E1572" s="5" t="n">
        <v>60.05</v>
      </c>
      <c r="F1572" s="6" t="n">
        <v>0.663</v>
      </c>
      <c r="G1572" s="7" t="n">
        <v>0.003</v>
      </c>
    </row>
    <row r="1573" customFormat="false" ht="22.5" hidden="false" customHeight="false" outlineLevel="0" collapsed="false">
      <c r="A1573" s="4" t="s">
        <v>3229</v>
      </c>
      <c r="B1573" s="5" t="s">
        <v>3230</v>
      </c>
      <c r="C1573" s="8" t="n">
        <v>1562</v>
      </c>
      <c r="D1573" s="5" t="n">
        <v>7.27</v>
      </c>
      <c r="E1573" s="5" t="n">
        <v>62.39</v>
      </c>
      <c r="F1573" s="6" t="n">
        <v>0.677</v>
      </c>
      <c r="G1573" s="7" t="n">
        <v>0.003</v>
      </c>
    </row>
    <row r="1574" customFormat="false" ht="22.5" hidden="false" customHeight="false" outlineLevel="0" collapsed="false">
      <c r="A1574" s="4" t="s">
        <v>3231</v>
      </c>
      <c r="B1574" s="5" t="s">
        <v>3232</v>
      </c>
      <c r="C1574" s="5" t="n">
        <v>924</v>
      </c>
      <c r="D1574" s="5" t="n">
        <v>13.18</v>
      </c>
      <c r="E1574" s="5" t="n">
        <v>64.14</v>
      </c>
      <c r="F1574" s="6" t="n">
        <v>0.72</v>
      </c>
      <c r="G1574" s="7" t="n">
        <v>0.013</v>
      </c>
    </row>
    <row r="1575" customFormat="false" ht="22.5" hidden="false" customHeight="false" outlineLevel="0" collapsed="false">
      <c r="A1575" s="4" t="s">
        <v>3233</v>
      </c>
      <c r="B1575" s="5" t="s">
        <v>3234</v>
      </c>
      <c r="C1575" s="5" t="n">
        <v>614</v>
      </c>
      <c r="D1575" s="5" t="n">
        <v>25.83</v>
      </c>
      <c r="E1575" s="5" t="n">
        <v>67.16</v>
      </c>
      <c r="F1575" s="6" t="n">
        <v>0.809</v>
      </c>
      <c r="G1575" s="7" t="n">
        <v>0.075</v>
      </c>
    </row>
    <row r="1576" customFormat="false" ht="22.5" hidden="false" customHeight="false" outlineLevel="0" collapsed="false">
      <c r="A1576" s="4" t="s">
        <v>3235</v>
      </c>
      <c r="B1576" s="5" t="s">
        <v>3236</v>
      </c>
      <c r="C1576" s="8" t="n">
        <v>2259</v>
      </c>
      <c r="D1576" s="5" t="n">
        <v>3.94</v>
      </c>
      <c r="E1576" s="5" t="n">
        <v>32.36</v>
      </c>
      <c r="F1576" s="6" t="n">
        <v>0.469</v>
      </c>
      <c r="G1576" s="7" t="n">
        <v>0.001</v>
      </c>
    </row>
    <row r="1577" customFormat="false" ht="22.5" hidden="false" customHeight="false" outlineLevel="0" collapsed="false">
      <c r="A1577" s="4" t="s">
        <v>3237</v>
      </c>
      <c r="B1577" s="5" t="s">
        <v>3238</v>
      </c>
      <c r="C1577" s="8" t="n">
        <v>1221</v>
      </c>
      <c r="D1577" s="5" t="n">
        <v>7.41</v>
      </c>
      <c r="E1577" s="5" t="n">
        <v>43.12</v>
      </c>
      <c r="F1577" s="6" t="n">
        <v>0.457</v>
      </c>
      <c r="G1577" s="7" t="n">
        <v>0.002</v>
      </c>
    </row>
    <row r="1578" customFormat="false" ht="22.5" hidden="false" customHeight="false" outlineLevel="0" collapsed="false">
      <c r="A1578" s="4" t="s">
        <v>3239</v>
      </c>
      <c r="B1578" s="5" t="s">
        <v>3240</v>
      </c>
      <c r="C1578" s="5" t="n">
        <v>509</v>
      </c>
      <c r="D1578" s="5" t="n">
        <v>13.12</v>
      </c>
      <c r="E1578" s="5" t="n">
        <v>48.75</v>
      </c>
      <c r="F1578" s="6" t="n">
        <v>0.481</v>
      </c>
      <c r="G1578" s="7" t="n">
        <v>0.008</v>
      </c>
    </row>
    <row r="1579" customFormat="false" ht="22.5" hidden="false" customHeight="false" outlineLevel="0" collapsed="false">
      <c r="A1579" s="4" t="s">
        <v>3241</v>
      </c>
      <c r="B1579" s="5" t="s">
        <v>3242</v>
      </c>
      <c r="C1579" s="5" t="n">
        <v>408</v>
      </c>
      <c r="D1579" s="5" t="n">
        <v>26.08</v>
      </c>
      <c r="E1579" s="5" t="n">
        <v>54.22</v>
      </c>
      <c r="F1579" s="6" t="n">
        <v>0.586</v>
      </c>
      <c r="G1579" s="7" t="n">
        <v>0.071</v>
      </c>
    </row>
    <row r="1580" customFormat="false" ht="22.5" hidden="false" customHeight="false" outlineLevel="0" collapsed="false">
      <c r="A1580" s="4" t="s">
        <v>3243</v>
      </c>
      <c r="B1580" s="5" t="s">
        <v>3244</v>
      </c>
      <c r="C1580" s="5" t="n">
        <v>332</v>
      </c>
      <c r="D1580" s="5" t="n">
        <v>0</v>
      </c>
      <c r="E1580" s="5" t="n">
        <v>57.77</v>
      </c>
      <c r="F1580" s="6" t="n">
        <v>0.383</v>
      </c>
      <c r="G1580" s="7" t="n">
        <v>0</v>
      </c>
    </row>
    <row r="1581" customFormat="false" ht="22.5" hidden="false" customHeight="false" outlineLevel="0" collapsed="false">
      <c r="A1581" s="4" t="s">
        <v>3245</v>
      </c>
      <c r="B1581" s="5" t="s">
        <v>3246</v>
      </c>
      <c r="C1581" s="5" t="n">
        <v>645</v>
      </c>
      <c r="D1581" s="5" t="n">
        <v>2.82</v>
      </c>
      <c r="E1581" s="5" t="n">
        <v>54.48</v>
      </c>
      <c r="F1581" s="6" t="n">
        <v>0.561</v>
      </c>
      <c r="G1581" s="7" t="n">
        <v>0.003</v>
      </c>
    </row>
    <row r="1582" customFormat="false" ht="22.5" hidden="false" customHeight="false" outlineLevel="0" collapsed="false">
      <c r="A1582" s="4" t="s">
        <v>3247</v>
      </c>
      <c r="B1582" s="5" t="s">
        <v>3248</v>
      </c>
      <c r="C1582" s="5" t="n">
        <v>272</v>
      </c>
      <c r="D1582" s="5" t="n">
        <v>7.1</v>
      </c>
      <c r="E1582" s="5" t="n">
        <v>51.6</v>
      </c>
      <c r="F1582" s="6" t="n">
        <v>0.61</v>
      </c>
      <c r="G1582" s="7" t="n">
        <v>0</v>
      </c>
    </row>
    <row r="1583" customFormat="false" ht="22.5" hidden="false" customHeight="false" outlineLevel="0" collapsed="false">
      <c r="A1583" s="4" t="s">
        <v>3249</v>
      </c>
      <c r="B1583" s="5" t="s">
        <v>3250</v>
      </c>
      <c r="C1583" s="5" t="n">
        <v>163</v>
      </c>
      <c r="D1583" s="5" t="n">
        <v>12.4</v>
      </c>
      <c r="E1583" s="5" t="n">
        <v>50.37</v>
      </c>
      <c r="F1583" s="6" t="n">
        <v>0.699</v>
      </c>
      <c r="G1583" s="7" t="n">
        <v>0.012</v>
      </c>
    </row>
    <row r="1584" customFormat="false" ht="22.5" hidden="false" customHeight="false" outlineLevel="0" collapsed="false">
      <c r="A1584" s="4" t="s">
        <v>3251</v>
      </c>
      <c r="B1584" s="5" t="s">
        <v>3252</v>
      </c>
      <c r="C1584" s="5" t="n">
        <v>86</v>
      </c>
      <c r="D1584" s="5" t="n">
        <v>29.52</v>
      </c>
      <c r="E1584" s="5" t="n">
        <v>58.94</v>
      </c>
      <c r="F1584" s="6" t="n">
        <v>0.663</v>
      </c>
      <c r="G1584" s="7" t="n">
        <v>0.047</v>
      </c>
    </row>
    <row r="1585" customFormat="false" ht="15" hidden="false" customHeight="false" outlineLevel="0" collapsed="false">
      <c r="A1585" s="4" t="s">
        <v>3253</v>
      </c>
      <c r="B1585" s="5" t="s">
        <v>3254</v>
      </c>
      <c r="C1585" s="5" t="n">
        <v>433</v>
      </c>
      <c r="D1585" s="5" t="n">
        <v>1.22</v>
      </c>
      <c r="E1585" s="5" t="n">
        <v>5.59</v>
      </c>
      <c r="F1585" s="6" t="n">
        <v>0.947</v>
      </c>
      <c r="G1585" s="7" t="n">
        <v>0</v>
      </c>
    </row>
    <row r="1586" customFormat="false" ht="15" hidden="false" customHeight="false" outlineLevel="0" collapsed="false">
      <c r="A1586" s="4" t="s">
        <v>3255</v>
      </c>
      <c r="B1586" s="5" t="s">
        <v>3256</v>
      </c>
      <c r="C1586" s="5" t="n">
        <v>72</v>
      </c>
      <c r="D1586" s="5" t="n">
        <v>5.08</v>
      </c>
      <c r="E1586" s="5" t="n">
        <v>4.15</v>
      </c>
      <c r="F1586" s="6" t="n">
        <v>0.944</v>
      </c>
      <c r="G1586" s="7" t="n">
        <v>0</v>
      </c>
    </row>
    <row r="1587" customFormat="false" ht="15" hidden="false" customHeight="false" outlineLevel="0" collapsed="false">
      <c r="A1587" s="4" t="s">
        <v>3257</v>
      </c>
      <c r="B1587" s="5" t="s">
        <v>3258</v>
      </c>
      <c r="C1587" s="5" t="n">
        <v>143</v>
      </c>
      <c r="D1587" s="5" t="n">
        <v>0</v>
      </c>
      <c r="E1587" s="5" t="n">
        <v>54.83</v>
      </c>
      <c r="F1587" s="6" t="n">
        <v>0.455</v>
      </c>
      <c r="G1587" s="7" t="n">
        <v>0</v>
      </c>
    </row>
    <row r="1588" customFormat="false" ht="15" hidden="false" customHeight="false" outlineLevel="0" collapsed="false">
      <c r="A1588" s="4" t="s">
        <v>3259</v>
      </c>
      <c r="B1588" s="5" t="s">
        <v>3260</v>
      </c>
      <c r="C1588" s="5" t="n">
        <v>418</v>
      </c>
      <c r="D1588" s="5" t="n">
        <v>2.83</v>
      </c>
      <c r="E1588" s="5" t="n">
        <v>55.49</v>
      </c>
      <c r="F1588" s="6" t="n">
        <v>0.794</v>
      </c>
      <c r="G1588" s="7" t="n">
        <v>0</v>
      </c>
    </row>
    <row r="1589" customFormat="false" ht="15" hidden="false" customHeight="false" outlineLevel="0" collapsed="false">
      <c r="A1589" s="4" t="s">
        <v>3261</v>
      </c>
      <c r="B1589" s="5" t="s">
        <v>3262</v>
      </c>
      <c r="C1589" s="5" t="n">
        <v>143</v>
      </c>
      <c r="D1589" s="5" t="n">
        <v>5.12</v>
      </c>
      <c r="E1589" s="5" t="n">
        <v>59.83</v>
      </c>
      <c r="F1589" s="6" t="n">
        <v>0.909</v>
      </c>
      <c r="G1589" s="7" t="n">
        <v>0</v>
      </c>
    </row>
    <row r="1590" customFormat="false" ht="15" hidden="false" customHeight="false" outlineLevel="0" collapsed="false">
      <c r="A1590" s="4" t="s">
        <v>3263</v>
      </c>
      <c r="B1590" s="5" t="s">
        <v>3264</v>
      </c>
      <c r="C1590" s="5" t="n">
        <v>33</v>
      </c>
      <c r="D1590" s="5" t="n">
        <v>11.97</v>
      </c>
      <c r="E1590" s="5" t="n">
        <v>61.3</v>
      </c>
      <c r="F1590" s="6" t="n">
        <v>1</v>
      </c>
      <c r="G1590" s="7" t="n">
        <v>0</v>
      </c>
    </row>
    <row r="1591" customFormat="false" ht="22.5" hidden="false" customHeight="false" outlineLevel="0" collapsed="false">
      <c r="A1591" s="4" t="s">
        <v>3267</v>
      </c>
      <c r="B1591" s="5" t="s">
        <v>3268</v>
      </c>
      <c r="C1591" s="5" t="n">
        <v>382</v>
      </c>
      <c r="D1591" s="5" t="n">
        <v>0.28</v>
      </c>
      <c r="E1591" s="5" t="n">
        <v>56.94</v>
      </c>
      <c r="F1591" s="6" t="n">
        <v>0.432</v>
      </c>
      <c r="G1591" s="7" t="n">
        <v>0.003</v>
      </c>
    </row>
    <row r="1592" customFormat="false" ht="15" hidden="false" customHeight="false" outlineLevel="0" collapsed="false">
      <c r="A1592" s="4" t="s">
        <v>3269</v>
      </c>
      <c r="B1592" s="5" t="s">
        <v>3270</v>
      </c>
      <c r="C1592" s="5" t="n">
        <v>428</v>
      </c>
      <c r="D1592" s="5" t="n">
        <v>2.43</v>
      </c>
      <c r="E1592" s="5" t="n">
        <v>61.49</v>
      </c>
      <c r="F1592" s="6" t="n">
        <v>0.607</v>
      </c>
      <c r="G1592" s="7" t="n">
        <v>0.005</v>
      </c>
    </row>
    <row r="1593" customFormat="false" ht="15" hidden="false" customHeight="false" outlineLevel="0" collapsed="false">
      <c r="A1593" s="4" t="s">
        <v>3271</v>
      </c>
      <c r="B1593" s="5" t="s">
        <v>3272</v>
      </c>
      <c r="C1593" s="5" t="n">
        <v>204</v>
      </c>
      <c r="D1593" s="5" t="n">
        <v>7.24</v>
      </c>
      <c r="E1593" s="5" t="n">
        <v>57.63</v>
      </c>
      <c r="F1593" s="6" t="n">
        <v>0.598</v>
      </c>
      <c r="G1593" s="7" t="n">
        <v>0.02</v>
      </c>
    </row>
    <row r="1594" customFormat="false" ht="15" hidden="false" customHeight="false" outlineLevel="0" collapsed="false">
      <c r="A1594" s="4" t="s">
        <v>3273</v>
      </c>
      <c r="B1594" s="5" t="s">
        <v>3274</v>
      </c>
      <c r="C1594" s="5" t="n">
        <v>136</v>
      </c>
      <c r="D1594" s="5" t="n">
        <v>17.96</v>
      </c>
      <c r="E1594" s="5" t="n">
        <v>59.66</v>
      </c>
      <c r="F1594" s="6" t="n">
        <v>0.625</v>
      </c>
      <c r="G1594" s="7" t="n">
        <v>0.051</v>
      </c>
    </row>
    <row r="1595" customFormat="false" ht="15" hidden="false" customHeight="false" outlineLevel="0" collapsed="false">
      <c r="A1595" s="4" t="s">
        <v>3275</v>
      </c>
      <c r="B1595" s="5" t="s">
        <v>3276</v>
      </c>
      <c r="C1595" s="5" t="n">
        <v>123</v>
      </c>
      <c r="D1595" s="5" t="n">
        <v>37.22</v>
      </c>
      <c r="E1595" s="5" t="n">
        <v>56.51</v>
      </c>
      <c r="F1595" s="6" t="n">
        <v>0.61</v>
      </c>
      <c r="G1595" s="7" t="n">
        <v>0.154</v>
      </c>
    </row>
    <row r="1596" customFormat="false" ht="22.5" hidden="false" customHeight="false" outlineLevel="0" collapsed="false">
      <c r="A1596" s="4" t="s">
        <v>3277</v>
      </c>
      <c r="B1596" s="5" t="s">
        <v>3278</v>
      </c>
      <c r="C1596" s="8" t="n">
        <v>1348</v>
      </c>
      <c r="D1596" s="5" t="n">
        <v>0</v>
      </c>
      <c r="E1596" s="5" t="n">
        <v>61.92</v>
      </c>
      <c r="F1596" s="6" t="n">
        <v>0.627</v>
      </c>
      <c r="G1596" s="7" t="n">
        <v>0</v>
      </c>
    </row>
    <row r="1597" customFormat="false" ht="22.5" hidden="false" customHeight="false" outlineLevel="0" collapsed="false">
      <c r="A1597" s="4" t="s">
        <v>3279</v>
      </c>
      <c r="B1597" s="5" t="s">
        <v>3280</v>
      </c>
      <c r="C1597" s="8" t="n">
        <v>1613</v>
      </c>
      <c r="D1597" s="5" t="n">
        <v>1.92</v>
      </c>
      <c r="E1597" s="5" t="n">
        <v>63.13</v>
      </c>
      <c r="F1597" s="6" t="n">
        <v>0.596</v>
      </c>
      <c r="G1597" s="7" t="n">
        <v>0</v>
      </c>
    </row>
    <row r="1598" customFormat="false" ht="22.5" hidden="false" customHeight="false" outlineLevel="0" collapsed="false">
      <c r="A1598" s="4" t="s">
        <v>3281</v>
      </c>
      <c r="B1598" s="5" t="s">
        <v>3282</v>
      </c>
      <c r="C1598" s="5" t="n">
        <v>377</v>
      </c>
      <c r="D1598" s="5" t="n">
        <v>6.09</v>
      </c>
      <c r="E1598" s="5" t="n">
        <v>61.07</v>
      </c>
      <c r="F1598" s="6" t="n">
        <v>0.546</v>
      </c>
      <c r="G1598" s="7" t="n">
        <v>0</v>
      </c>
    </row>
    <row r="1599" customFormat="false" ht="22.5" hidden="false" customHeight="false" outlineLevel="0" collapsed="false">
      <c r="A1599" s="4" t="s">
        <v>3283</v>
      </c>
      <c r="B1599" s="5" t="s">
        <v>3284</v>
      </c>
      <c r="C1599" s="5" t="n">
        <v>166</v>
      </c>
      <c r="D1599" s="5" t="n">
        <v>18.1</v>
      </c>
      <c r="E1599" s="5" t="n">
        <v>61.06</v>
      </c>
      <c r="F1599" s="6" t="n">
        <v>0.663</v>
      </c>
      <c r="G1599" s="7" t="n">
        <v>0.006</v>
      </c>
    </row>
    <row r="1600" customFormat="false" ht="22.5" hidden="false" customHeight="false" outlineLevel="0" collapsed="false">
      <c r="A1600" s="4" t="s">
        <v>3285</v>
      </c>
      <c r="B1600" s="5" t="s">
        <v>3286</v>
      </c>
      <c r="C1600" s="5" t="n">
        <v>120</v>
      </c>
      <c r="D1600" s="5" t="n">
        <v>35.19</v>
      </c>
      <c r="E1600" s="5" t="n">
        <v>61.75</v>
      </c>
      <c r="F1600" s="6" t="n">
        <v>0.592</v>
      </c>
      <c r="G1600" s="7" t="n">
        <v>0.042</v>
      </c>
    </row>
    <row r="1601" customFormat="false" ht="22.5" hidden="false" customHeight="false" outlineLevel="0" collapsed="false">
      <c r="A1601" s="4" t="s">
        <v>3287</v>
      </c>
      <c r="B1601" s="5" t="s">
        <v>3288</v>
      </c>
      <c r="C1601" s="5" t="n">
        <v>273</v>
      </c>
      <c r="D1601" s="5" t="n">
        <v>0</v>
      </c>
      <c r="E1601" s="5" t="n">
        <v>61.36</v>
      </c>
      <c r="F1601" s="6" t="n">
        <v>0.392</v>
      </c>
      <c r="G1601" s="7" t="n">
        <v>0</v>
      </c>
    </row>
    <row r="1602" customFormat="false" ht="22.5" hidden="false" customHeight="false" outlineLevel="0" collapsed="false">
      <c r="A1602" s="4" t="s">
        <v>3289</v>
      </c>
      <c r="B1602" s="5" t="s">
        <v>3290</v>
      </c>
      <c r="C1602" s="5" t="n">
        <v>525</v>
      </c>
      <c r="D1602" s="5" t="n">
        <v>2.22</v>
      </c>
      <c r="E1602" s="5" t="n">
        <v>67.54</v>
      </c>
      <c r="F1602" s="6" t="n">
        <v>0.682</v>
      </c>
      <c r="G1602" s="7" t="n">
        <v>0</v>
      </c>
    </row>
    <row r="1603" customFormat="false" ht="22.5" hidden="false" customHeight="false" outlineLevel="0" collapsed="false">
      <c r="A1603" s="4" t="s">
        <v>3291</v>
      </c>
      <c r="B1603" s="5" t="s">
        <v>3292</v>
      </c>
      <c r="C1603" s="5" t="n">
        <v>133</v>
      </c>
      <c r="D1603" s="5" t="n">
        <v>4.83</v>
      </c>
      <c r="E1603" s="5" t="n">
        <v>65.72</v>
      </c>
      <c r="F1603" s="6" t="n">
        <v>0.752</v>
      </c>
      <c r="G1603" s="7" t="n">
        <v>0</v>
      </c>
    </row>
    <row r="1604" customFormat="false" ht="22.5" hidden="false" customHeight="false" outlineLevel="0" collapsed="false">
      <c r="A1604" s="4" t="s">
        <v>3293</v>
      </c>
      <c r="B1604" s="5" t="s">
        <v>3294</v>
      </c>
      <c r="C1604" s="5" t="n">
        <v>15</v>
      </c>
      <c r="D1604" s="5" t="n">
        <v>7.2</v>
      </c>
      <c r="E1604" s="5" t="n">
        <v>54.47</v>
      </c>
      <c r="F1604" s="6" t="n">
        <v>0.533</v>
      </c>
      <c r="G1604" s="7" t="n">
        <v>0</v>
      </c>
    </row>
    <row r="1605" customFormat="false" ht="22.5" hidden="false" customHeight="false" outlineLevel="0" collapsed="false">
      <c r="A1605" s="4" t="s">
        <v>3295</v>
      </c>
      <c r="B1605" s="5" t="s">
        <v>3296</v>
      </c>
      <c r="C1605" s="8" t="n">
        <v>4448</v>
      </c>
      <c r="D1605" s="5" t="n">
        <v>0</v>
      </c>
      <c r="E1605" s="5" t="n">
        <v>51.91</v>
      </c>
      <c r="F1605" s="6" t="n">
        <v>0.611</v>
      </c>
      <c r="G1605" s="7" t="n">
        <v>0</v>
      </c>
    </row>
    <row r="1606" customFormat="false" ht="22.5" hidden="false" customHeight="false" outlineLevel="0" collapsed="false">
      <c r="A1606" s="4" t="s">
        <v>3297</v>
      </c>
      <c r="B1606" s="5" t="s">
        <v>3298</v>
      </c>
      <c r="C1606" s="8" t="n">
        <v>7123</v>
      </c>
      <c r="D1606" s="5" t="n">
        <v>1.81</v>
      </c>
      <c r="E1606" s="5" t="n">
        <v>53.76</v>
      </c>
      <c r="F1606" s="6" t="n">
        <v>0.633</v>
      </c>
      <c r="G1606" s="7" t="n">
        <v>0.001</v>
      </c>
    </row>
    <row r="1607" customFormat="false" ht="22.5" hidden="false" customHeight="false" outlineLevel="0" collapsed="false">
      <c r="A1607" s="4" t="s">
        <v>3299</v>
      </c>
      <c r="B1607" s="5" t="s">
        <v>3300</v>
      </c>
      <c r="C1607" s="5" t="n">
        <v>985</v>
      </c>
      <c r="D1607" s="5" t="n">
        <v>4.21</v>
      </c>
      <c r="E1607" s="5" t="n">
        <v>58.28</v>
      </c>
      <c r="F1607" s="6" t="n">
        <v>0.538</v>
      </c>
      <c r="G1607" s="7" t="n">
        <v>0.003</v>
      </c>
    </row>
    <row r="1608" customFormat="false" ht="22.5" hidden="false" customHeight="false" outlineLevel="0" collapsed="false">
      <c r="A1608" s="4" t="s">
        <v>3301</v>
      </c>
      <c r="B1608" s="5" t="s">
        <v>3302</v>
      </c>
      <c r="C1608" s="5" t="n">
        <v>297</v>
      </c>
      <c r="D1608" s="5" t="n">
        <v>6.68</v>
      </c>
      <c r="E1608" s="5" t="n">
        <v>64.13</v>
      </c>
      <c r="F1608" s="6" t="n">
        <v>0.481</v>
      </c>
      <c r="G1608" s="7" t="n">
        <v>0.003</v>
      </c>
    </row>
    <row r="1609" customFormat="false" ht="22.5" hidden="false" customHeight="false" outlineLevel="0" collapsed="false">
      <c r="A1609" s="4" t="s">
        <v>3303</v>
      </c>
      <c r="B1609" s="5" t="s">
        <v>3304</v>
      </c>
      <c r="C1609" s="5" t="n">
        <v>237</v>
      </c>
      <c r="D1609" s="5" t="n">
        <v>11.96</v>
      </c>
      <c r="E1609" s="5" t="n">
        <v>68.65</v>
      </c>
      <c r="F1609" s="6" t="n">
        <v>0.409</v>
      </c>
      <c r="G1609" s="7" t="n">
        <v>0.034</v>
      </c>
    </row>
    <row r="1610" customFormat="false" ht="22.5" hidden="false" customHeight="false" outlineLevel="0" collapsed="false">
      <c r="A1610" s="4" t="s">
        <v>3305</v>
      </c>
      <c r="B1610" s="5" t="s">
        <v>3306</v>
      </c>
      <c r="C1610" s="8" t="n">
        <v>5613</v>
      </c>
      <c r="D1610" s="5" t="n">
        <v>0</v>
      </c>
      <c r="E1610" s="5" t="n">
        <v>51.81</v>
      </c>
      <c r="F1610" s="6" t="n">
        <v>0.433</v>
      </c>
      <c r="G1610" s="7" t="n">
        <v>0</v>
      </c>
    </row>
    <row r="1611" customFormat="false" ht="15" hidden="false" customHeight="false" outlineLevel="0" collapsed="false">
      <c r="A1611" s="4" t="s">
        <v>3307</v>
      </c>
      <c r="B1611" s="5" t="s">
        <v>3308</v>
      </c>
      <c r="C1611" s="5" t="n">
        <v>301</v>
      </c>
      <c r="D1611" s="5" t="n">
        <v>1.57</v>
      </c>
      <c r="E1611" s="5" t="n">
        <v>53.86</v>
      </c>
      <c r="F1611" s="6" t="n">
        <v>0.412</v>
      </c>
      <c r="G1611" s="7" t="n">
        <v>0</v>
      </c>
    </row>
    <row r="1612" customFormat="false" ht="15" hidden="false" customHeight="false" outlineLevel="0" collapsed="false">
      <c r="A1612" s="4" t="s">
        <v>3309</v>
      </c>
      <c r="B1612" s="5" t="s">
        <v>3310</v>
      </c>
      <c r="C1612" s="5" t="n">
        <v>21</v>
      </c>
      <c r="D1612" s="5" t="n">
        <v>4.62</v>
      </c>
      <c r="E1612" s="5" t="n">
        <v>47.48</v>
      </c>
      <c r="F1612" s="6" t="n">
        <v>0.476</v>
      </c>
      <c r="G1612" s="7" t="n">
        <v>0</v>
      </c>
    </row>
    <row r="1613" customFormat="false" ht="22.5" hidden="false" customHeight="false" outlineLevel="0" collapsed="false">
      <c r="A1613" s="4" t="s">
        <v>3313</v>
      </c>
      <c r="B1613" s="5" t="s">
        <v>3314</v>
      </c>
      <c r="C1613" s="8" t="n">
        <v>4866</v>
      </c>
      <c r="D1613" s="5" t="n">
        <v>0</v>
      </c>
      <c r="E1613" s="5" t="n">
        <v>55.66</v>
      </c>
      <c r="F1613" s="6" t="n">
        <v>0.431</v>
      </c>
      <c r="G1613" s="7" t="n">
        <v>0.001</v>
      </c>
    </row>
    <row r="1614" customFormat="false" ht="22.5" hidden="false" customHeight="false" outlineLevel="0" collapsed="false">
      <c r="A1614" s="4" t="s">
        <v>3315</v>
      </c>
      <c r="B1614" s="5" t="s">
        <v>3316</v>
      </c>
      <c r="C1614" s="8" t="n">
        <v>10294</v>
      </c>
      <c r="D1614" s="5" t="n">
        <v>2.18</v>
      </c>
      <c r="E1614" s="5" t="n">
        <v>64.1</v>
      </c>
      <c r="F1614" s="6" t="n">
        <v>0.654</v>
      </c>
      <c r="G1614" s="7" t="n">
        <v>0.003</v>
      </c>
    </row>
    <row r="1615" customFormat="false" ht="22.5" hidden="false" customHeight="false" outlineLevel="0" collapsed="false">
      <c r="A1615" s="4" t="s">
        <v>3317</v>
      </c>
      <c r="B1615" s="5" t="s">
        <v>3318</v>
      </c>
      <c r="C1615" s="8" t="n">
        <v>3994</v>
      </c>
      <c r="D1615" s="5" t="n">
        <v>4.98</v>
      </c>
      <c r="E1615" s="5" t="n">
        <v>68.8</v>
      </c>
      <c r="F1615" s="6" t="n">
        <v>0.682</v>
      </c>
      <c r="G1615" s="7" t="n">
        <v>0.006</v>
      </c>
    </row>
    <row r="1616" customFormat="false" ht="22.5" hidden="false" customHeight="false" outlineLevel="0" collapsed="false">
      <c r="A1616" s="4" t="s">
        <v>3319</v>
      </c>
      <c r="B1616" s="5" t="s">
        <v>3320</v>
      </c>
      <c r="C1616" s="8" t="n">
        <v>1956</v>
      </c>
      <c r="D1616" s="5" t="n">
        <v>9.22</v>
      </c>
      <c r="E1616" s="5" t="n">
        <v>72.05</v>
      </c>
      <c r="F1616" s="6" t="n">
        <v>0.619</v>
      </c>
      <c r="G1616" s="7" t="n">
        <v>0.021</v>
      </c>
    </row>
    <row r="1617" customFormat="false" ht="22.5" hidden="false" customHeight="false" outlineLevel="0" collapsed="false">
      <c r="A1617" s="4" t="s">
        <v>3321</v>
      </c>
      <c r="B1617" s="5" t="s">
        <v>3322</v>
      </c>
      <c r="C1617" s="8" t="n">
        <v>1590</v>
      </c>
      <c r="D1617" s="5" t="n">
        <v>16.71</v>
      </c>
      <c r="E1617" s="5" t="n">
        <v>72.45</v>
      </c>
      <c r="F1617" s="6" t="n">
        <v>0.533</v>
      </c>
      <c r="G1617" s="7" t="n">
        <v>0.089</v>
      </c>
    </row>
    <row r="1618" customFormat="false" ht="15" hidden="false" customHeight="false" outlineLevel="0" collapsed="false">
      <c r="A1618" s="4" t="s">
        <v>3323</v>
      </c>
      <c r="B1618" s="5" t="s">
        <v>3324</v>
      </c>
      <c r="C1618" s="8" t="n">
        <v>1750</v>
      </c>
      <c r="D1618" s="5" t="n">
        <v>0</v>
      </c>
      <c r="E1618" s="5" t="n">
        <v>65.97</v>
      </c>
      <c r="F1618" s="6" t="n">
        <v>0.603</v>
      </c>
      <c r="G1618" s="7" t="n">
        <v>0.002</v>
      </c>
    </row>
    <row r="1619" customFormat="false" ht="15" hidden="false" customHeight="false" outlineLevel="0" collapsed="false">
      <c r="A1619" s="4" t="s">
        <v>3325</v>
      </c>
      <c r="B1619" s="5" t="s">
        <v>3326</v>
      </c>
      <c r="C1619" s="5" t="n">
        <v>702</v>
      </c>
      <c r="D1619" s="5" t="n">
        <v>2.48</v>
      </c>
      <c r="E1619" s="5" t="n">
        <v>55.49</v>
      </c>
      <c r="F1619" s="6" t="n">
        <v>0.627</v>
      </c>
      <c r="G1619" s="7" t="n">
        <v>0.061</v>
      </c>
    </row>
    <row r="1620" customFormat="false" ht="15" hidden="false" customHeight="false" outlineLevel="0" collapsed="false">
      <c r="A1620" s="4" t="s">
        <v>3327</v>
      </c>
      <c r="B1620" s="5" t="s">
        <v>3328</v>
      </c>
      <c r="C1620" s="5" t="n">
        <v>985</v>
      </c>
      <c r="D1620" s="5" t="n">
        <v>8.74</v>
      </c>
      <c r="E1620" s="5" t="n">
        <v>58.95</v>
      </c>
      <c r="F1620" s="6" t="n">
        <v>0.621</v>
      </c>
      <c r="G1620" s="7" t="n">
        <v>0.028</v>
      </c>
    </row>
    <row r="1621" customFormat="false" ht="15" hidden="false" customHeight="false" outlineLevel="0" collapsed="false">
      <c r="A1621" s="4" t="s">
        <v>3329</v>
      </c>
      <c r="B1621" s="5" t="s">
        <v>3330</v>
      </c>
      <c r="C1621" s="5" t="n">
        <v>905</v>
      </c>
      <c r="D1621" s="5" t="n">
        <v>15.56</v>
      </c>
      <c r="E1621" s="5" t="n">
        <v>65.06</v>
      </c>
      <c r="F1621" s="6" t="n">
        <v>0.615</v>
      </c>
      <c r="G1621" s="7" t="n">
        <v>0.083</v>
      </c>
    </row>
    <row r="1622" customFormat="false" ht="15" hidden="false" customHeight="false" outlineLevel="0" collapsed="false">
      <c r="A1622" s="4" t="s">
        <v>3331</v>
      </c>
      <c r="B1622" s="5" t="s">
        <v>3332</v>
      </c>
      <c r="C1622" s="5" t="n">
        <v>810</v>
      </c>
      <c r="D1622" s="5" t="n">
        <v>24.5</v>
      </c>
      <c r="E1622" s="5" t="n">
        <v>66.17</v>
      </c>
      <c r="F1622" s="6" t="n">
        <v>0.674</v>
      </c>
      <c r="G1622" s="7" t="n">
        <v>0.189</v>
      </c>
    </row>
    <row r="1623" customFormat="false" ht="22.5" hidden="false" customHeight="false" outlineLevel="0" collapsed="false">
      <c r="A1623" s="4" t="s">
        <v>3333</v>
      </c>
      <c r="B1623" s="5" t="s">
        <v>3334</v>
      </c>
      <c r="C1623" s="8" t="n">
        <v>1907</v>
      </c>
      <c r="D1623" s="5" t="n">
        <v>0.25</v>
      </c>
      <c r="E1623" s="5" t="n">
        <v>50.51</v>
      </c>
      <c r="F1623" s="6" t="n">
        <v>0.651</v>
      </c>
      <c r="G1623" s="7" t="n">
        <v>0.001</v>
      </c>
    </row>
    <row r="1624" customFormat="false" ht="22.5" hidden="false" customHeight="false" outlineLevel="0" collapsed="false">
      <c r="A1624" s="4" t="s">
        <v>3335</v>
      </c>
      <c r="B1624" s="5" t="s">
        <v>3336</v>
      </c>
      <c r="C1624" s="5" t="n">
        <v>853</v>
      </c>
      <c r="D1624" s="5" t="n">
        <v>0.08</v>
      </c>
      <c r="E1624" s="5" t="n">
        <v>54.56</v>
      </c>
      <c r="F1624" s="6" t="n">
        <v>0.62</v>
      </c>
      <c r="G1624" s="7" t="n">
        <v>0</v>
      </c>
    </row>
    <row r="1625" customFormat="false" ht="22.5" hidden="false" customHeight="false" outlineLevel="0" collapsed="false">
      <c r="A1625" s="4" t="s">
        <v>3337</v>
      </c>
      <c r="B1625" s="5" t="s">
        <v>3338</v>
      </c>
      <c r="C1625" s="5" t="n">
        <v>684</v>
      </c>
      <c r="D1625" s="5" t="n">
        <v>0.28</v>
      </c>
      <c r="E1625" s="5" t="n">
        <v>43.96</v>
      </c>
      <c r="F1625" s="6" t="n">
        <v>0.575</v>
      </c>
      <c r="G1625" s="7" t="n">
        <v>0</v>
      </c>
    </row>
    <row r="1626" customFormat="false" ht="22.5" hidden="false" customHeight="false" outlineLevel="0" collapsed="false">
      <c r="A1626" s="4" t="s">
        <v>3339</v>
      </c>
      <c r="B1626" s="5" t="s">
        <v>3340</v>
      </c>
      <c r="C1626" s="5" t="n">
        <v>670</v>
      </c>
      <c r="D1626" s="5" t="n">
        <v>0.18</v>
      </c>
      <c r="E1626" s="5" t="n">
        <v>58.66</v>
      </c>
      <c r="F1626" s="6" t="n">
        <v>0.609</v>
      </c>
      <c r="G1626" s="7" t="n">
        <v>0.001</v>
      </c>
    </row>
    <row r="1627" customFormat="false" ht="22.5" hidden="false" customHeight="false" outlineLevel="0" collapsed="false">
      <c r="A1627" s="4" t="s">
        <v>3341</v>
      </c>
      <c r="B1627" s="5" t="s">
        <v>3342</v>
      </c>
      <c r="C1627" s="5" t="n">
        <v>371</v>
      </c>
      <c r="D1627" s="5" t="n">
        <v>0.18</v>
      </c>
      <c r="E1627" s="5" t="n">
        <v>64.75</v>
      </c>
      <c r="F1627" s="6" t="n">
        <v>0.658</v>
      </c>
      <c r="G1627" s="7" t="n">
        <v>0.027</v>
      </c>
    </row>
    <row r="1628" customFormat="false" ht="15" hidden="false" customHeight="false" outlineLevel="0" collapsed="false">
      <c r="A1628" s="4" t="s">
        <v>3343</v>
      </c>
      <c r="B1628" s="5" t="s">
        <v>3344</v>
      </c>
      <c r="C1628" s="8" t="n">
        <v>2758</v>
      </c>
      <c r="D1628" s="5" t="n">
        <v>0</v>
      </c>
      <c r="E1628" s="5" t="n">
        <v>52.28</v>
      </c>
      <c r="F1628" s="6" t="n">
        <v>0.652</v>
      </c>
      <c r="G1628" s="7" t="n">
        <v>0</v>
      </c>
    </row>
    <row r="1629" customFormat="false" ht="15" hidden="false" customHeight="false" outlineLevel="0" collapsed="false">
      <c r="A1629" s="4" t="s">
        <v>3345</v>
      </c>
      <c r="B1629" s="5" t="s">
        <v>3346</v>
      </c>
      <c r="C1629" s="8" t="n">
        <v>6618</v>
      </c>
      <c r="D1629" s="5" t="n">
        <v>0.42</v>
      </c>
      <c r="E1629" s="5" t="n">
        <v>44.41</v>
      </c>
      <c r="F1629" s="6" t="n">
        <v>0.607</v>
      </c>
      <c r="G1629" s="7" t="n">
        <v>0</v>
      </c>
    </row>
    <row r="1630" customFormat="false" ht="15" hidden="false" customHeight="false" outlineLevel="0" collapsed="false">
      <c r="A1630" s="4" t="s">
        <v>3347</v>
      </c>
      <c r="B1630" s="5" t="s">
        <v>3348</v>
      </c>
      <c r="C1630" s="8" t="n">
        <v>1423</v>
      </c>
      <c r="D1630" s="5" t="n">
        <v>2.39</v>
      </c>
      <c r="E1630" s="5" t="n">
        <v>45.83</v>
      </c>
      <c r="F1630" s="6" t="n">
        <v>0.573</v>
      </c>
      <c r="G1630" s="7" t="n">
        <v>0.001</v>
      </c>
    </row>
    <row r="1631" customFormat="false" ht="15" hidden="false" customHeight="false" outlineLevel="0" collapsed="false">
      <c r="A1631" s="4" t="s">
        <v>3349</v>
      </c>
      <c r="B1631" s="5" t="s">
        <v>3350</v>
      </c>
      <c r="C1631" s="5" t="n">
        <v>286</v>
      </c>
      <c r="D1631" s="5" t="n">
        <v>4.07</v>
      </c>
      <c r="E1631" s="5" t="n">
        <v>53.76</v>
      </c>
      <c r="F1631" s="6" t="n">
        <v>0.507</v>
      </c>
      <c r="G1631" s="7" t="n">
        <v>0</v>
      </c>
    </row>
    <row r="1632" customFormat="false" ht="15" hidden="false" customHeight="false" outlineLevel="0" collapsed="false">
      <c r="A1632" s="4" t="s">
        <v>3351</v>
      </c>
      <c r="B1632" s="5" t="s">
        <v>3352</v>
      </c>
      <c r="C1632" s="5" t="n">
        <v>143</v>
      </c>
      <c r="D1632" s="5" t="n">
        <v>7.21</v>
      </c>
      <c r="E1632" s="5" t="n">
        <v>69.94</v>
      </c>
      <c r="F1632" s="6" t="n">
        <v>0.448</v>
      </c>
      <c r="G1632" s="7" t="n">
        <v>0.007</v>
      </c>
    </row>
    <row r="1633" customFormat="false" ht="15" hidden="false" customHeight="false" outlineLevel="0" collapsed="false">
      <c r="A1633" s="4" t="s">
        <v>3353</v>
      </c>
      <c r="B1633" s="5" t="s">
        <v>3354</v>
      </c>
      <c r="C1633" s="5" t="n">
        <v>35</v>
      </c>
      <c r="D1633" s="5" t="n">
        <v>11.54</v>
      </c>
      <c r="E1633" s="5" t="n">
        <v>62.03</v>
      </c>
      <c r="F1633" s="6" t="n">
        <v>0.4</v>
      </c>
      <c r="G1633" s="7" t="n">
        <v>0</v>
      </c>
    </row>
    <row r="1634" customFormat="false" ht="22.5" hidden="false" customHeight="false" outlineLevel="0" collapsed="false">
      <c r="A1634" s="4" t="s">
        <v>3355</v>
      </c>
      <c r="B1634" s="5" t="s">
        <v>3356</v>
      </c>
      <c r="C1634" s="8" t="n">
        <v>1039</v>
      </c>
      <c r="D1634" s="5" t="n">
        <v>0</v>
      </c>
      <c r="E1634" s="5" t="n">
        <v>3.73</v>
      </c>
      <c r="F1634" s="6" t="n">
        <v>0.366</v>
      </c>
      <c r="G1634" s="7" t="n">
        <v>0</v>
      </c>
    </row>
    <row r="1635" customFormat="false" ht="22.5" hidden="false" customHeight="false" outlineLevel="0" collapsed="false">
      <c r="A1635" s="4" t="s">
        <v>3357</v>
      </c>
      <c r="B1635" s="5" t="s">
        <v>3358</v>
      </c>
      <c r="C1635" s="8" t="n">
        <v>3711</v>
      </c>
      <c r="D1635" s="5" t="n">
        <v>2.41</v>
      </c>
      <c r="E1635" s="5" t="n">
        <v>2.99</v>
      </c>
      <c r="F1635" s="6" t="n">
        <v>0.453</v>
      </c>
      <c r="G1635" s="7" t="n">
        <v>0</v>
      </c>
    </row>
    <row r="1636" customFormat="false" ht="22.5" hidden="false" customHeight="false" outlineLevel="0" collapsed="false">
      <c r="A1636" s="4" t="s">
        <v>3359</v>
      </c>
      <c r="B1636" s="5" t="s">
        <v>3360</v>
      </c>
      <c r="C1636" s="8" t="n">
        <v>1550</v>
      </c>
      <c r="D1636" s="5" t="n">
        <v>4.52</v>
      </c>
      <c r="E1636" s="5" t="n">
        <v>2.69</v>
      </c>
      <c r="F1636" s="6" t="n">
        <v>0.568</v>
      </c>
      <c r="G1636" s="7" t="n">
        <v>0</v>
      </c>
    </row>
    <row r="1637" customFormat="false" ht="22.5" hidden="false" customHeight="false" outlineLevel="0" collapsed="false">
      <c r="A1637" s="4" t="s">
        <v>3361</v>
      </c>
      <c r="B1637" s="5" t="s">
        <v>3362</v>
      </c>
      <c r="C1637" s="5" t="n">
        <v>276</v>
      </c>
      <c r="D1637" s="5" t="n">
        <v>7.24</v>
      </c>
      <c r="E1637" s="5" t="n">
        <v>3.26</v>
      </c>
      <c r="F1637" s="6" t="n">
        <v>0.572</v>
      </c>
      <c r="G1637" s="7" t="n">
        <v>0</v>
      </c>
    </row>
    <row r="1638" customFormat="false" ht="22.5" hidden="false" customHeight="false" outlineLevel="0" collapsed="false">
      <c r="A1638" s="4" t="s">
        <v>3363</v>
      </c>
      <c r="B1638" s="5" t="s">
        <v>3364</v>
      </c>
      <c r="C1638" s="5" t="n">
        <v>111</v>
      </c>
      <c r="D1638" s="5" t="n">
        <v>9.1</v>
      </c>
      <c r="E1638" s="5" t="n">
        <v>4.13</v>
      </c>
      <c r="F1638" s="6" t="n">
        <v>0.604</v>
      </c>
      <c r="G1638" s="7" t="n">
        <v>0</v>
      </c>
    </row>
    <row r="1639" customFormat="false" ht="22.5" hidden="false" customHeight="false" outlineLevel="0" collapsed="false">
      <c r="A1639" s="4" t="s">
        <v>3365</v>
      </c>
      <c r="B1639" s="5" t="s">
        <v>3366</v>
      </c>
      <c r="C1639" s="8" t="n">
        <v>2131</v>
      </c>
      <c r="D1639" s="5" t="n">
        <v>0</v>
      </c>
      <c r="E1639" s="5" t="n">
        <v>54.44</v>
      </c>
      <c r="F1639" s="6" t="n">
        <v>0.234</v>
      </c>
      <c r="G1639" s="7" t="n">
        <v>0.008</v>
      </c>
    </row>
    <row r="1640" customFormat="false" ht="22.5" hidden="false" customHeight="false" outlineLevel="0" collapsed="false">
      <c r="A1640" s="4" t="s">
        <v>3367</v>
      </c>
      <c r="B1640" s="5" t="s">
        <v>3368</v>
      </c>
      <c r="C1640" s="8" t="n">
        <v>7699</v>
      </c>
      <c r="D1640" s="5" t="n">
        <v>1.83</v>
      </c>
      <c r="E1640" s="5" t="n">
        <v>58.92</v>
      </c>
      <c r="F1640" s="6" t="n">
        <v>0.254</v>
      </c>
      <c r="G1640" s="7" t="n">
        <v>0.015</v>
      </c>
    </row>
    <row r="1641" customFormat="false" ht="22.5" hidden="false" customHeight="false" outlineLevel="0" collapsed="false">
      <c r="A1641" s="4" t="s">
        <v>3369</v>
      </c>
      <c r="B1641" s="5" t="s">
        <v>3370</v>
      </c>
      <c r="C1641" s="8" t="n">
        <v>4724</v>
      </c>
      <c r="D1641" s="5" t="n">
        <v>5.31</v>
      </c>
      <c r="E1641" s="5" t="n">
        <v>61.04</v>
      </c>
      <c r="F1641" s="6" t="n">
        <v>0.314</v>
      </c>
      <c r="G1641" s="7" t="n">
        <v>0.01</v>
      </c>
    </row>
    <row r="1642" customFormat="false" ht="22.5" hidden="false" customHeight="false" outlineLevel="0" collapsed="false">
      <c r="A1642" s="4" t="s">
        <v>3371</v>
      </c>
      <c r="B1642" s="5" t="s">
        <v>3372</v>
      </c>
      <c r="C1642" s="8" t="n">
        <v>4040</v>
      </c>
      <c r="D1642" s="5" t="n">
        <v>8.59</v>
      </c>
      <c r="E1642" s="5" t="n">
        <v>72.06</v>
      </c>
      <c r="F1642" s="6" t="n">
        <v>0.297</v>
      </c>
      <c r="G1642" s="7" t="n">
        <v>0.015</v>
      </c>
    </row>
    <row r="1643" customFormat="false" ht="22.5" hidden="false" customHeight="false" outlineLevel="0" collapsed="false">
      <c r="A1643" s="4" t="s">
        <v>3373</v>
      </c>
      <c r="B1643" s="5" t="s">
        <v>3374</v>
      </c>
      <c r="C1643" s="8" t="n">
        <v>5169</v>
      </c>
      <c r="D1643" s="5" t="n">
        <v>13.52</v>
      </c>
      <c r="E1643" s="5" t="n">
        <v>80.5</v>
      </c>
      <c r="F1643" s="6" t="n">
        <v>0.302</v>
      </c>
      <c r="G1643" s="7" t="n">
        <v>0.046</v>
      </c>
    </row>
    <row r="1644" customFormat="false" ht="15" hidden="false" customHeight="false" outlineLevel="0" collapsed="false">
      <c r="A1644" s="4" t="s">
        <v>3375</v>
      </c>
      <c r="B1644" s="5" t="s">
        <v>3376</v>
      </c>
      <c r="C1644" s="8" t="n">
        <v>4870</v>
      </c>
      <c r="D1644" s="5" t="n">
        <v>0.41</v>
      </c>
      <c r="E1644" s="5" t="n">
        <v>60.63</v>
      </c>
      <c r="F1644" s="6" t="n">
        <v>0.606</v>
      </c>
      <c r="G1644" s="7" t="n">
        <v>0.014</v>
      </c>
    </row>
    <row r="1645" customFormat="false" ht="15" hidden="false" customHeight="false" outlineLevel="0" collapsed="false">
      <c r="A1645" s="4" t="s">
        <v>3377</v>
      </c>
      <c r="B1645" s="5" t="s">
        <v>3378</v>
      </c>
      <c r="C1645" s="8" t="n">
        <v>2595</v>
      </c>
      <c r="D1645" s="5" t="n">
        <v>2.51</v>
      </c>
      <c r="E1645" s="5" t="n">
        <v>58.01</v>
      </c>
      <c r="F1645" s="6" t="n">
        <v>0.64</v>
      </c>
      <c r="G1645" s="7" t="n">
        <v>0.019</v>
      </c>
    </row>
    <row r="1646" customFormat="false" ht="15" hidden="false" customHeight="false" outlineLevel="0" collapsed="false">
      <c r="A1646" s="4" t="s">
        <v>3379</v>
      </c>
      <c r="B1646" s="5" t="s">
        <v>3380</v>
      </c>
      <c r="C1646" s="8" t="n">
        <v>4104</v>
      </c>
      <c r="D1646" s="5" t="n">
        <v>6.48</v>
      </c>
      <c r="E1646" s="5" t="n">
        <v>64.18</v>
      </c>
      <c r="F1646" s="6" t="n">
        <v>0.613</v>
      </c>
      <c r="G1646" s="7" t="n">
        <v>0.015</v>
      </c>
    </row>
    <row r="1647" customFormat="false" ht="15" hidden="false" customHeight="false" outlineLevel="0" collapsed="false">
      <c r="A1647" s="4" t="s">
        <v>3381</v>
      </c>
      <c r="B1647" s="5" t="s">
        <v>3382</v>
      </c>
      <c r="C1647" s="8" t="n">
        <v>2935</v>
      </c>
      <c r="D1647" s="5" t="n">
        <v>11.33</v>
      </c>
      <c r="E1647" s="5" t="n">
        <v>72.38</v>
      </c>
      <c r="F1647" s="6" t="n">
        <v>0.575</v>
      </c>
      <c r="G1647" s="7" t="n">
        <v>0.05</v>
      </c>
    </row>
    <row r="1648" customFormat="false" ht="15" hidden="false" customHeight="false" outlineLevel="0" collapsed="false">
      <c r="A1648" s="4" t="s">
        <v>3383</v>
      </c>
      <c r="B1648" s="5" t="s">
        <v>3384</v>
      </c>
      <c r="C1648" s="8" t="n">
        <v>1162</v>
      </c>
      <c r="D1648" s="5" t="n">
        <v>16.22</v>
      </c>
      <c r="E1648" s="5" t="n">
        <v>70.07</v>
      </c>
      <c r="F1648" s="6" t="n">
        <v>0.62</v>
      </c>
      <c r="G1648" s="7" t="n">
        <v>0.11</v>
      </c>
    </row>
    <row r="1649" customFormat="false" ht="15" hidden="false" customHeight="false" outlineLevel="0" collapsed="false">
      <c r="A1649" s="4" t="s">
        <v>3385</v>
      </c>
      <c r="B1649" s="5" t="s">
        <v>3386</v>
      </c>
      <c r="C1649" s="8" t="n">
        <v>1849</v>
      </c>
      <c r="D1649" s="5" t="n">
        <v>0.45</v>
      </c>
      <c r="E1649" s="5" t="n">
        <v>65.48</v>
      </c>
      <c r="F1649" s="6" t="n">
        <v>0.697</v>
      </c>
      <c r="G1649" s="7" t="n">
        <v>0.01</v>
      </c>
    </row>
    <row r="1650" customFormat="false" ht="15" hidden="false" customHeight="false" outlineLevel="0" collapsed="false">
      <c r="A1650" s="4" t="s">
        <v>3387</v>
      </c>
      <c r="B1650" s="5" t="s">
        <v>3388</v>
      </c>
      <c r="C1650" s="8" t="n">
        <v>1162</v>
      </c>
      <c r="D1650" s="5" t="n">
        <v>2.29</v>
      </c>
      <c r="E1650" s="5" t="n">
        <v>66.44</v>
      </c>
      <c r="F1650" s="6" t="n">
        <v>0.681</v>
      </c>
      <c r="G1650" s="7" t="n">
        <v>0.007</v>
      </c>
    </row>
    <row r="1651" customFormat="false" ht="15" hidden="false" customHeight="false" outlineLevel="0" collapsed="false">
      <c r="A1651" s="4" t="s">
        <v>3389</v>
      </c>
      <c r="B1651" s="5" t="s">
        <v>3390</v>
      </c>
      <c r="C1651" s="5" t="n">
        <v>442</v>
      </c>
      <c r="D1651" s="5" t="n">
        <v>5.86</v>
      </c>
      <c r="E1651" s="5" t="n">
        <v>68.25</v>
      </c>
      <c r="F1651" s="6" t="n">
        <v>0.715</v>
      </c>
      <c r="G1651" s="7" t="n">
        <v>0.029</v>
      </c>
    </row>
    <row r="1652" customFormat="false" ht="15" hidden="false" customHeight="false" outlineLevel="0" collapsed="false">
      <c r="A1652" s="4" t="s">
        <v>3391</v>
      </c>
      <c r="B1652" s="5" t="s">
        <v>3392</v>
      </c>
      <c r="C1652" s="5" t="n">
        <v>539</v>
      </c>
      <c r="D1652" s="5" t="n">
        <v>13.13</v>
      </c>
      <c r="E1652" s="5" t="n">
        <v>69.78</v>
      </c>
      <c r="F1652" s="6" t="n">
        <v>0.64</v>
      </c>
      <c r="G1652" s="7" t="n">
        <v>0.182</v>
      </c>
    </row>
    <row r="1653" customFormat="false" ht="15" hidden="false" customHeight="false" outlineLevel="0" collapsed="false">
      <c r="A1653" s="4" t="s">
        <v>3393</v>
      </c>
      <c r="B1653" s="5" t="s">
        <v>3394</v>
      </c>
      <c r="C1653" s="5" t="n">
        <v>150</v>
      </c>
      <c r="D1653" s="5" t="n">
        <v>21.28</v>
      </c>
      <c r="E1653" s="5" t="n">
        <v>71.61</v>
      </c>
      <c r="F1653" s="6" t="n">
        <v>0.687</v>
      </c>
      <c r="G1653" s="7" t="n">
        <v>0.28</v>
      </c>
    </row>
    <row r="1654" customFormat="false" ht="22.5" hidden="false" customHeight="false" outlineLevel="0" collapsed="false">
      <c r="A1654" s="4" t="s">
        <v>3395</v>
      </c>
      <c r="B1654" s="5" t="s">
        <v>3396</v>
      </c>
      <c r="C1654" s="5" t="n">
        <v>716</v>
      </c>
      <c r="D1654" s="5" t="n">
        <v>0</v>
      </c>
      <c r="E1654" s="5" t="n">
        <v>5.22</v>
      </c>
      <c r="F1654" s="6" t="n">
        <v>0.602</v>
      </c>
      <c r="G1654" s="7" t="n">
        <v>0</v>
      </c>
    </row>
    <row r="1655" customFormat="false" ht="22.5" hidden="false" customHeight="false" outlineLevel="0" collapsed="false">
      <c r="A1655" s="4" t="s">
        <v>3397</v>
      </c>
      <c r="B1655" s="5" t="s">
        <v>3398</v>
      </c>
      <c r="C1655" s="5" t="n">
        <v>913</v>
      </c>
      <c r="D1655" s="5" t="n">
        <v>2.51</v>
      </c>
      <c r="E1655" s="5" t="n">
        <v>8.07</v>
      </c>
      <c r="F1655" s="6" t="n">
        <v>0.631</v>
      </c>
      <c r="G1655" s="7" t="n">
        <v>0</v>
      </c>
    </row>
    <row r="1656" customFormat="false" ht="22.5" hidden="false" customHeight="false" outlineLevel="0" collapsed="false">
      <c r="A1656" s="4" t="s">
        <v>3399</v>
      </c>
      <c r="B1656" s="5" t="s">
        <v>3400</v>
      </c>
      <c r="C1656" s="5" t="n">
        <v>326</v>
      </c>
      <c r="D1656" s="5" t="n">
        <v>6.2</v>
      </c>
      <c r="E1656" s="5" t="n">
        <v>7.59</v>
      </c>
      <c r="F1656" s="6" t="n">
        <v>0.613</v>
      </c>
      <c r="G1656" s="7" t="n">
        <v>0</v>
      </c>
    </row>
    <row r="1657" customFormat="false" ht="22.5" hidden="false" customHeight="false" outlineLevel="0" collapsed="false">
      <c r="A1657" s="4" t="s">
        <v>3401</v>
      </c>
      <c r="B1657" s="5" t="s">
        <v>3402</v>
      </c>
      <c r="C1657" s="5" t="n">
        <v>130</v>
      </c>
      <c r="D1657" s="5" t="n">
        <v>11.15</v>
      </c>
      <c r="E1657" s="5" t="n">
        <v>7.04</v>
      </c>
      <c r="F1657" s="6" t="n">
        <v>0.585</v>
      </c>
      <c r="G1657" s="7" t="n">
        <v>0</v>
      </c>
    </row>
    <row r="1658" customFormat="false" ht="22.5" hidden="false" customHeight="false" outlineLevel="0" collapsed="false">
      <c r="A1658" s="4" t="s">
        <v>3403</v>
      </c>
      <c r="B1658" s="5" t="s">
        <v>3404</v>
      </c>
      <c r="C1658" s="5" t="n">
        <v>33</v>
      </c>
      <c r="D1658" s="5" t="n">
        <v>17.42</v>
      </c>
      <c r="E1658" s="5" t="n">
        <v>6.16</v>
      </c>
      <c r="F1658" s="6" t="n">
        <v>0.727</v>
      </c>
      <c r="G1658" s="7" t="n">
        <v>0.03</v>
      </c>
    </row>
    <row r="1659" customFormat="false" ht="15" hidden="false" customHeight="false" outlineLevel="0" collapsed="false">
      <c r="A1659" s="4" t="s">
        <v>3405</v>
      </c>
      <c r="B1659" s="5" t="s">
        <v>3406</v>
      </c>
      <c r="C1659" s="5" t="n">
        <v>116</v>
      </c>
      <c r="D1659" s="5" t="n">
        <v>0</v>
      </c>
      <c r="E1659" s="5" t="n">
        <v>35.72</v>
      </c>
      <c r="F1659" s="6" t="n">
        <v>0.931</v>
      </c>
      <c r="G1659" s="7" t="n">
        <v>0</v>
      </c>
    </row>
    <row r="1660" customFormat="false" ht="15" hidden="false" customHeight="false" outlineLevel="0" collapsed="false">
      <c r="A1660" s="4" t="s">
        <v>3407</v>
      </c>
      <c r="B1660" s="5" t="s">
        <v>3408</v>
      </c>
      <c r="C1660" s="5" t="n">
        <v>510</v>
      </c>
      <c r="D1660" s="5" t="n">
        <v>2.38</v>
      </c>
      <c r="E1660" s="5" t="n">
        <v>59.26</v>
      </c>
      <c r="F1660" s="6" t="n">
        <v>0.98</v>
      </c>
      <c r="G1660" s="7" t="n">
        <v>0</v>
      </c>
    </row>
    <row r="1661" customFormat="false" ht="15" hidden="false" customHeight="false" outlineLevel="0" collapsed="false">
      <c r="A1661" s="4" t="s">
        <v>3409</v>
      </c>
      <c r="B1661" s="5" t="s">
        <v>3410</v>
      </c>
      <c r="C1661" s="5" t="n">
        <v>114</v>
      </c>
      <c r="D1661" s="5" t="n">
        <v>4.38</v>
      </c>
      <c r="E1661" s="5" t="n">
        <v>61.61</v>
      </c>
      <c r="F1661" s="6" t="n">
        <v>0.982</v>
      </c>
      <c r="G1661" s="7" t="n">
        <v>0</v>
      </c>
    </row>
    <row r="1662" customFormat="false" ht="15" hidden="false" customHeight="false" outlineLevel="0" collapsed="false">
      <c r="A1662" s="4" t="s">
        <v>3411</v>
      </c>
      <c r="B1662" s="5" t="s">
        <v>3412</v>
      </c>
      <c r="C1662" s="5" t="n">
        <v>18</v>
      </c>
      <c r="D1662" s="5" t="n">
        <v>6.33</v>
      </c>
      <c r="E1662" s="5" t="n">
        <v>65.72</v>
      </c>
      <c r="F1662" s="6" t="n">
        <v>0.944</v>
      </c>
      <c r="G1662" s="7" t="n">
        <v>0</v>
      </c>
    </row>
    <row r="1663" customFormat="false" ht="15" hidden="false" customHeight="false" outlineLevel="0" collapsed="false">
      <c r="A1663" s="4" t="s">
        <v>3413</v>
      </c>
      <c r="B1663" s="5" t="s">
        <v>3414</v>
      </c>
      <c r="C1663" s="5" t="n">
        <v>12</v>
      </c>
      <c r="D1663" s="5" t="n">
        <v>8.5</v>
      </c>
      <c r="E1663" s="5" t="n">
        <v>65.25</v>
      </c>
      <c r="F1663" s="6" t="n">
        <v>1</v>
      </c>
      <c r="G1663" s="7" t="n">
        <v>0</v>
      </c>
    </row>
    <row r="1664" customFormat="false" ht="22.5" hidden="false" customHeight="false" outlineLevel="0" collapsed="false">
      <c r="A1664" s="4" t="s">
        <v>3415</v>
      </c>
      <c r="B1664" s="5" t="s">
        <v>3416</v>
      </c>
      <c r="C1664" s="5" t="n">
        <v>263</v>
      </c>
      <c r="D1664" s="5" t="n">
        <v>1.27</v>
      </c>
      <c r="E1664" s="5" t="n">
        <v>8.26</v>
      </c>
      <c r="F1664" s="6" t="n">
        <v>0.677</v>
      </c>
      <c r="G1664" s="7" t="n">
        <v>0</v>
      </c>
    </row>
    <row r="1665" customFormat="false" ht="22.5" hidden="false" customHeight="false" outlineLevel="0" collapsed="false">
      <c r="A1665" s="4" t="s">
        <v>3417</v>
      </c>
      <c r="B1665" s="5" t="s">
        <v>3418</v>
      </c>
      <c r="C1665" s="5" t="n">
        <v>24</v>
      </c>
      <c r="D1665" s="5" t="n">
        <v>4.21</v>
      </c>
      <c r="E1665" s="5" t="n">
        <v>7.64</v>
      </c>
      <c r="F1665" s="6" t="n">
        <v>0.708</v>
      </c>
      <c r="G1665" s="7" t="n">
        <v>0</v>
      </c>
    </row>
    <row r="1666" customFormat="false" ht="22.5" hidden="false" customHeight="false" outlineLevel="0" collapsed="false">
      <c r="A1666" s="4" t="s">
        <v>3421</v>
      </c>
      <c r="B1666" s="5" t="s">
        <v>3422</v>
      </c>
      <c r="C1666" s="8" t="n">
        <v>4052</v>
      </c>
      <c r="D1666" s="5" t="n">
        <v>0.55</v>
      </c>
      <c r="E1666" s="5" t="n">
        <v>71.78</v>
      </c>
      <c r="F1666" s="6" t="n">
        <v>0.808</v>
      </c>
      <c r="G1666" s="7" t="n">
        <v>0.003</v>
      </c>
    </row>
    <row r="1667" customFormat="false" ht="22.5" hidden="false" customHeight="false" outlineLevel="0" collapsed="false">
      <c r="A1667" s="4" t="s">
        <v>3423</v>
      </c>
      <c r="B1667" s="5" t="s">
        <v>3424</v>
      </c>
      <c r="C1667" s="8" t="n">
        <v>1398</v>
      </c>
      <c r="D1667" s="5" t="n">
        <v>2.36</v>
      </c>
      <c r="E1667" s="5" t="n">
        <v>70.3</v>
      </c>
      <c r="F1667" s="6" t="n">
        <v>0.829</v>
      </c>
      <c r="G1667" s="7" t="n">
        <v>0.006</v>
      </c>
    </row>
    <row r="1668" customFormat="false" ht="22.5" hidden="false" customHeight="false" outlineLevel="0" collapsed="false">
      <c r="A1668" s="4" t="s">
        <v>3425</v>
      </c>
      <c r="B1668" s="5" t="s">
        <v>3426</v>
      </c>
      <c r="C1668" s="8" t="n">
        <v>1259</v>
      </c>
      <c r="D1668" s="5" t="n">
        <v>4.5</v>
      </c>
      <c r="E1668" s="5" t="n">
        <v>73.09</v>
      </c>
      <c r="F1668" s="6" t="n">
        <v>0.855</v>
      </c>
      <c r="G1668" s="7" t="n">
        <v>0.003</v>
      </c>
    </row>
    <row r="1669" customFormat="false" ht="22.5" hidden="false" customHeight="false" outlineLevel="0" collapsed="false">
      <c r="A1669" s="4" t="s">
        <v>3427</v>
      </c>
      <c r="B1669" s="5" t="s">
        <v>3428</v>
      </c>
      <c r="C1669" s="5" t="n">
        <v>691</v>
      </c>
      <c r="D1669" s="5" t="n">
        <v>7.23</v>
      </c>
      <c r="E1669" s="5" t="n">
        <v>81.18</v>
      </c>
      <c r="F1669" s="6" t="n">
        <v>0.815</v>
      </c>
      <c r="G1669" s="7" t="n">
        <v>0.004</v>
      </c>
    </row>
    <row r="1670" customFormat="false" ht="22.5" hidden="false" customHeight="false" outlineLevel="0" collapsed="false">
      <c r="A1670" s="4" t="s">
        <v>3429</v>
      </c>
      <c r="B1670" s="5" t="s">
        <v>3430</v>
      </c>
      <c r="C1670" s="5" t="n">
        <v>543</v>
      </c>
      <c r="D1670" s="5" t="n">
        <v>12.97</v>
      </c>
      <c r="E1670" s="5" t="n">
        <v>84.88</v>
      </c>
      <c r="F1670" s="6" t="n">
        <v>0.715</v>
      </c>
      <c r="G1670" s="7" t="n">
        <v>0.048</v>
      </c>
    </row>
    <row r="1671" customFormat="false" ht="22.5" hidden="false" customHeight="false" outlineLevel="0" collapsed="false">
      <c r="A1671" s="4" t="s">
        <v>3431</v>
      </c>
      <c r="B1671" s="5" t="s">
        <v>3432</v>
      </c>
      <c r="C1671" s="5" t="n">
        <v>245</v>
      </c>
      <c r="D1671" s="5" t="n">
        <v>0</v>
      </c>
      <c r="E1671" s="5" t="n">
        <v>61.58</v>
      </c>
      <c r="F1671" s="6" t="n">
        <v>0.604</v>
      </c>
      <c r="G1671" s="7" t="n">
        <v>0</v>
      </c>
    </row>
    <row r="1672" customFormat="false" ht="22.5" hidden="false" customHeight="false" outlineLevel="0" collapsed="false">
      <c r="A1672" s="4" t="s">
        <v>3433</v>
      </c>
      <c r="B1672" s="5" t="s">
        <v>3434</v>
      </c>
      <c r="C1672" s="5" t="n">
        <v>774</v>
      </c>
      <c r="D1672" s="5" t="n">
        <v>3.76</v>
      </c>
      <c r="E1672" s="5" t="n">
        <v>59.95</v>
      </c>
      <c r="F1672" s="6" t="n">
        <v>0.651</v>
      </c>
      <c r="G1672" s="7" t="n">
        <v>0.003</v>
      </c>
    </row>
    <row r="1673" customFormat="false" ht="22.5" hidden="false" customHeight="false" outlineLevel="0" collapsed="false">
      <c r="A1673" s="4" t="s">
        <v>3435</v>
      </c>
      <c r="B1673" s="5" t="s">
        <v>3436</v>
      </c>
      <c r="C1673" s="5" t="n">
        <v>779</v>
      </c>
      <c r="D1673" s="5" t="n">
        <v>6.22</v>
      </c>
      <c r="E1673" s="5" t="n">
        <v>61.65</v>
      </c>
      <c r="F1673" s="6" t="n">
        <v>0.578</v>
      </c>
      <c r="G1673" s="7" t="n">
        <v>0.001</v>
      </c>
    </row>
    <row r="1674" customFormat="false" ht="22.5" hidden="false" customHeight="false" outlineLevel="0" collapsed="false">
      <c r="A1674" s="4" t="s">
        <v>3437</v>
      </c>
      <c r="B1674" s="5" t="s">
        <v>3438</v>
      </c>
      <c r="C1674" s="5" t="n">
        <v>301</v>
      </c>
      <c r="D1674" s="5" t="n">
        <v>9.34</v>
      </c>
      <c r="E1674" s="5" t="n">
        <v>68.97</v>
      </c>
      <c r="F1674" s="6" t="n">
        <v>0.488</v>
      </c>
      <c r="G1674" s="7" t="n">
        <v>0.003</v>
      </c>
    </row>
    <row r="1675" customFormat="false" ht="22.5" hidden="false" customHeight="false" outlineLevel="0" collapsed="false">
      <c r="A1675" s="4" t="s">
        <v>3439</v>
      </c>
      <c r="B1675" s="5" t="s">
        <v>3440</v>
      </c>
      <c r="C1675" s="5" t="n">
        <v>131</v>
      </c>
      <c r="D1675" s="5" t="n">
        <v>14.58</v>
      </c>
      <c r="E1675" s="5" t="n">
        <v>80.59</v>
      </c>
      <c r="F1675" s="6" t="n">
        <v>0.427</v>
      </c>
      <c r="G1675" s="7" t="n">
        <v>0.008</v>
      </c>
    </row>
    <row r="1676" customFormat="false" ht="33.75" hidden="false" customHeight="false" outlineLevel="0" collapsed="false">
      <c r="A1676" s="4" t="s">
        <v>3441</v>
      </c>
      <c r="B1676" s="5" t="s">
        <v>3442</v>
      </c>
      <c r="C1676" s="8" t="n">
        <v>1119</v>
      </c>
      <c r="D1676" s="5" t="n">
        <v>0</v>
      </c>
      <c r="E1676" s="5" t="n">
        <v>57.44</v>
      </c>
      <c r="F1676" s="6" t="n">
        <v>0.609</v>
      </c>
      <c r="G1676" s="7" t="n">
        <v>0.001</v>
      </c>
    </row>
    <row r="1677" customFormat="false" ht="22.5" hidden="false" customHeight="false" outlineLevel="0" collapsed="false">
      <c r="A1677" s="4" t="s">
        <v>3443</v>
      </c>
      <c r="B1677" s="5" t="s">
        <v>3444</v>
      </c>
      <c r="C1677" s="8" t="n">
        <v>3681</v>
      </c>
      <c r="D1677" s="5" t="n">
        <v>2.02</v>
      </c>
      <c r="E1677" s="5" t="n">
        <v>56.15</v>
      </c>
      <c r="F1677" s="6" t="n">
        <v>0.628</v>
      </c>
      <c r="G1677" s="7" t="n">
        <v>0.003</v>
      </c>
    </row>
    <row r="1678" customFormat="false" ht="22.5" hidden="false" customHeight="false" outlineLevel="0" collapsed="false">
      <c r="A1678" s="4" t="s">
        <v>3445</v>
      </c>
      <c r="B1678" s="5" t="s">
        <v>3446</v>
      </c>
      <c r="C1678" s="8" t="n">
        <v>1917</v>
      </c>
      <c r="D1678" s="5" t="n">
        <v>6.27</v>
      </c>
      <c r="E1678" s="5" t="n">
        <v>60.74</v>
      </c>
      <c r="F1678" s="6" t="n">
        <v>0.654</v>
      </c>
      <c r="G1678" s="7" t="n">
        <v>0.002</v>
      </c>
    </row>
    <row r="1679" customFormat="false" ht="22.5" hidden="false" customHeight="false" outlineLevel="0" collapsed="false">
      <c r="A1679" s="4" t="s">
        <v>3447</v>
      </c>
      <c r="B1679" s="5" t="s">
        <v>3448</v>
      </c>
      <c r="C1679" s="5" t="n">
        <v>969</v>
      </c>
      <c r="D1679" s="5" t="n">
        <v>11.43</v>
      </c>
      <c r="E1679" s="5" t="n">
        <v>66.31</v>
      </c>
      <c r="F1679" s="6" t="n">
        <v>0.622</v>
      </c>
      <c r="G1679" s="7" t="n">
        <v>0.033</v>
      </c>
    </row>
    <row r="1680" customFormat="false" ht="22.5" hidden="false" customHeight="false" outlineLevel="0" collapsed="false">
      <c r="A1680" s="4" t="s">
        <v>3449</v>
      </c>
      <c r="B1680" s="5" t="s">
        <v>3450</v>
      </c>
      <c r="C1680" s="5" t="n">
        <v>387</v>
      </c>
      <c r="D1680" s="5" t="n">
        <v>16.81</v>
      </c>
      <c r="E1680" s="5" t="n">
        <v>67.62</v>
      </c>
      <c r="F1680" s="6" t="n">
        <v>0.68</v>
      </c>
      <c r="G1680" s="7" t="n">
        <v>0.067</v>
      </c>
    </row>
    <row r="1681" customFormat="false" ht="15" hidden="false" customHeight="false" outlineLevel="0" collapsed="false">
      <c r="A1681" s="4" t="s">
        <v>3451</v>
      </c>
      <c r="B1681" s="5" t="s">
        <v>3452</v>
      </c>
      <c r="C1681" s="8" t="n">
        <v>20043</v>
      </c>
      <c r="D1681" s="5" t="n">
        <v>0.07</v>
      </c>
      <c r="E1681" s="5" t="n">
        <v>49.88</v>
      </c>
      <c r="F1681" s="6" t="n">
        <v>0.631</v>
      </c>
      <c r="G1681" s="7" t="n">
        <v>0</v>
      </c>
    </row>
    <row r="1682" customFormat="false" ht="15" hidden="false" customHeight="false" outlineLevel="0" collapsed="false">
      <c r="A1682" s="4" t="s">
        <v>3453</v>
      </c>
      <c r="B1682" s="5" t="s">
        <v>3454</v>
      </c>
      <c r="C1682" s="5" t="n">
        <v>207</v>
      </c>
      <c r="D1682" s="5" t="n">
        <v>6.04</v>
      </c>
      <c r="E1682" s="5" t="n">
        <v>48.43</v>
      </c>
      <c r="F1682" s="6" t="n">
        <v>0.585</v>
      </c>
      <c r="G1682" s="7" t="n">
        <v>0</v>
      </c>
    </row>
    <row r="1683" customFormat="false" ht="15" hidden="false" customHeight="false" outlineLevel="0" collapsed="false">
      <c r="A1683" s="4" t="s">
        <v>3455</v>
      </c>
      <c r="B1683" s="5" t="s">
        <v>3456</v>
      </c>
      <c r="C1683" s="5" t="n">
        <v>67</v>
      </c>
      <c r="D1683" s="5" t="n">
        <v>8.99</v>
      </c>
      <c r="E1683" s="5" t="n">
        <v>50.12</v>
      </c>
      <c r="F1683" s="6" t="n">
        <v>0.672</v>
      </c>
      <c r="G1683" s="7" t="n">
        <v>0</v>
      </c>
    </row>
    <row r="1684" customFormat="false" ht="15" hidden="false" customHeight="false" outlineLevel="0" collapsed="false">
      <c r="A1684" s="4" t="s">
        <v>3457</v>
      </c>
      <c r="B1684" s="5" t="s">
        <v>3458</v>
      </c>
      <c r="C1684" s="5" t="n">
        <v>30</v>
      </c>
      <c r="D1684" s="5" t="n">
        <v>11.77</v>
      </c>
      <c r="E1684" s="5" t="n">
        <v>56.57</v>
      </c>
      <c r="F1684" s="6" t="n">
        <v>0.567</v>
      </c>
      <c r="G1684" s="7" t="n">
        <v>0</v>
      </c>
    </row>
    <row r="1685" customFormat="false" ht="22.5" hidden="false" customHeight="false" outlineLevel="0" collapsed="false">
      <c r="A1685" s="4" t="s">
        <v>3459</v>
      </c>
      <c r="B1685" s="5" t="s">
        <v>3460</v>
      </c>
      <c r="C1685" s="8" t="n">
        <v>13002</v>
      </c>
      <c r="D1685" s="5" t="n">
        <v>0.09</v>
      </c>
      <c r="E1685" s="5" t="n">
        <v>48.64</v>
      </c>
      <c r="F1685" s="6" t="n">
        <v>0.581</v>
      </c>
      <c r="G1685" s="7" t="n">
        <v>0</v>
      </c>
    </row>
    <row r="1686" customFormat="false" ht="22.5" hidden="false" customHeight="false" outlineLevel="0" collapsed="false">
      <c r="A1686" s="4" t="s">
        <v>3461</v>
      </c>
      <c r="B1686" s="5" t="s">
        <v>3462</v>
      </c>
      <c r="C1686" s="8" t="n">
        <v>6857</v>
      </c>
      <c r="D1686" s="5" t="n">
        <v>0</v>
      </c>
      <c r="E1686" s="5" t="n">
        <v>58.86</v>
      </c>
      <c r="F1686" s="6" t="n">
        <v>0.677</v>
      </c>
      <c r="G1686" s="7" t="n">
        <v>0.004</v>
      </c>
    </row>
    <row r="1687" customFormat="false" ht="15" hidden="false" customHeight="false" outlineLevel="0" collapsed="false">
      <c r="A1687" s="4" t="s">
        <v>3463</v>
      </c>
      <c r="B1687" s="5" t="s">
        <v>3464</v>
      </c>
      <c r="C1687" s="8" t="n">
        <v>3717</v>
      </c>
      <c r="D1687" s="5" t="n">
        <v>3.29</v>
      </c>
      <c r="E1687" s="5" t="n">
        <v>61.38</v>
      </c>
      <c r="F1687" s="6" t="n">
        <v>0.619</v>
      </c>
      <c r="G1687" s="7" t="n">
        <v>0.009</v>
      </c>
    </row>
    <row r="1688" customFormat="false" ht="22.5" hidden="false" customHeight="false" outlineLevel="0" collapsed="false">
      <c r="A1688" s="4" t="s">
        <v>3465</v>
      </c>
      <c r="B1688" s="5" t="s">
        <v>3466</v>
      </c>
      <c r="C1688" s="5" t="n">
        <v>87</v>
      </c>
      <c r="D1688" s="5" t="n">
        <v>4.94</v>
      </c>
      <c r="E1688" s="5" t="n">
        <v>0.25</v>
      </c>
      <c r="F1688" s="6" t="n">
        <v>0.782</v>
      </c>
      <c r="G1688" s="7" t="n">
        <v>0</v>
      </c>
    </row>
    <row r="1689" customFormat="false" ht="22.5" hidden="false" customHeight="false" outlineLevel="0" collapsed="false">
      <c r="A1689" s="4" t="s">
        <v>3467</v>
      </c>
      <c r="B1689" s="5" t="s">
        <v>3468</v>
      </c>
      <c r="C1689" s="5" t="n">
        <v>33</v>
      </c>
      <c r="D1689" s="5" t="n">
        <v>6.48</v>
      </c>
      <c r="E1689" s="5" t="n">
        <v>0.06</v>
      </c>
      <c r="F1689" s="6" t="n">
        <v>0.788</v>
      </c>
      <c r="G1689" s="7" t="n">
        <v>0</v>
      </c>
    </row>
    <row r="1690" customFormat="false" ht="15" hidden="false" customHeight="false" outlineLevel="0" collapsed="false">
      <c r="A1690" s="4" t="s">
        <v>3469</v>
      </c>
      <c r="B1690" s="5" t="s">
        <v>3470</v>
      </c>
      <c r="C1690" s="5" t="n">
        <v>942</v>
      </c>
      <c r="D1690" s="5" t="n">
        <v>0</v>
      </c>
      <c r="E1690" s="5" t="n">
        <v>11.16</v>
      </c>
      <c r="F1690" s="6" t="n">
        <v>1</v>
      </c>
      <c r="G1690" s="7" t="n">
        <v>0</v>
      </c>
    </row>
    <row r="1691" customFormat="false" ht="15" hidden="false" customHeight="false" outlineLevel="0" collapsed="false">
      <c r="A1691" s="4" t="s">
        <v>3471</v>
      </c>
      <c r="B1691" s="5" t="s">
        <v>3472</v>
      </c>
      <c r="C1691" s="8" t="n">
        <v>1871</v>
      </c>
      <c r="D1691" s="5" t="n">
        <v>2.9</v>
      </c>
      <c r="E1691" s="5" t="n">
        <v>19.73</v>
      </c>
      <c r="F1691" s="6" t="n">
        <v>1</v>
      </c>
      <c r="G1691" s="7" t="n">
        <v>0</v>
      </c>
    </row>
    <row r="1692" customFormat="false" ht="15" hidden="false" customHeight="false" outlineLevel="0" collapsed="false">
      <c r="A1692" s="4" t="s">
        <v>3473</v>
      </c>
      <c r="B1692" s="5" t="s">
        <v>3474</v>
      </c>
      <c r="C1692" s="5" t="n">
        <v>321</v>
      </c>
      <c r="D1692" s="5" t="n">
        <v>6.56</v>
      </c>
      <c r="E1692" s="5" t="n">
        <v>29.64</v>
      </c>
      <c r="F1692" s="6" t="n">
        <v>1</v>
      </c>
      <c r="G1692" s="7" t="n">
        <v>0</v>
      </c>
    </row>
    <row r="1693" customFormat="false" ht="15" hidden="false" customHeight="false" outlineLevel="0" collapsed="false">
      <c r="A1693" s="4" t="s">
        <v>3475</v>
      </c>
      <c r="B1693" s="5" t="s">
        <v>3476</v>
      </c>
      <c r="C1693" s="5" t="n">
        <v>72</v>
      </c>
      <c r="D1693" s="5" t="n">
        <v>14.42</v>
      </c>
      <c r="E1693" s="5" t="n">
        <v>37.54</v>
      </c>
      <c r="F1693" s="6" t="n">
        <v>1</v>
      </c>
      <c r="G1693" s="7" t="n">
        <v>0.014</v>
      </c>
    </row>
    <row r="1694" customFormat="false" ht="15" hidden="false" customHeight="false" outlineLevel="0" collapsed="false">
      <c r="A1694" s="4" t="s">
        <v>3477</v>
      </c>
      <c r="B1694" s="5" t="s">
        <v>3478</v>
      </c>
      <c r="C1694" s="5" t="n">
        <v>20</v>
      </c>
      <c r="D1694" s="5" t="n">
        <v>31.25</v>
      </c>
      <c r="E1694" s="5" t="n">
        <v>46.54</v>
      </c>
      <c r="F1694" s="6" t="n">
        <v>1</v>
      </c>
      <c r="G1694" s="7" t="n">
        <v>0</v>
      </c>
    </row>
    <row r="1695" customFormat="false" ht="15" hidden="false" customHeight="false" outlineLevel="0" collapsed="false">
      <c r="A1695" s="4" t="s">
        <v>3479</v>
      </c>
      <c r="B1695" s="5" t="s">
        <v>3480</v>
      </c>
      <c r="C1695" s="5" t="n">
        <v>540</v>
      </c>
      <c r="D1695" s="5" t="n">
        <v>0</v>
      </c>
      <c r="E1695" s="5" t="n">
        <v>67.49</v>
      </c>
      <c r="F1695" s="6" t="n">
        <v>1</v>
      </c>
      <c r="G1695" s="7" t="n">
        <v>0</v>
      </c>
    </row>
    <row r="1696" customFormat="false" ht="15" hidden="false" customHeight="false" outlineLevel="0" collapsed="false">
      <c r="A1696" s="4" t="s">
        <v>3481</v>
      </c>
      <c r="B1696" s="5" t="s">
        <v>3482</v>
      </c>
      <c r="C1696" s="8" t="n">
        <v>4297</v>
      </c>
      <c r="D1696" s="5" t="n">
        <v>2.56</v>
      </c>
      <c r="E1696" s="5" t="n">
        <v>69.19</v>
      </c>
      <c r="F1696" s="6" t="n">
        <v>1</v>
      </c>
      <c r="G1696" s="7" t="n">
        <v>0</v>
      </c>
    </row>
    <row r="1697" customFormat="false" ht="15" hidden="false" customHeight="false" outlineLevel="0" collapsed="false">
      <c r="A1697" s="4" t="s">
        <v>3483</v>
      </c>
      <c r="B1697" s="5" t="s">
        <v>3484</v>
      </c>
      <c r="C1697" s="8" t="n">
        <v>2079</v>
      </c>
      <c r="D1697" s="5" t="n">
        <v>4.23</v>
      </c>
      <c r="E1697" s="5" t="n">
        <v>73.51</v>
      </c>
      <c r="F1697" s="6" t="n">
        <v>1</v>
      </c>
      <c r="G1697" s="7" t="n">
        <v>0</v>
      </c>
    </row>
    <row r="1698" customFormat="false" ht="15" hidden="false" customHeight="false" outlineLevel="0" collapsed="false">
      <c r="A1698" s="4" t="s">
        <v>3485</v>
      </c>
      <c r="B1698" s="5" t="s">
        <v>3486</v>
      </c>
      <c r="C1698" s="5" t="n">
        <v>542</v>
      </c>
      <c r="D1698" s="5" t="n">
        <v>6.73</v>
      </c>
      <c r="E1698" s="5" t="n">
        <v>79.2</v>
      </c>
      <c r="F1698" s="6" t="n">
        <v>1</v>
      </c>
      <c r="G1698" s="7" t="n">
        <v>0.007</v>
      </c>
    </row>
    <row r="1699" customFormat="false" ht="15" hidden="false" customHeight="false" outlineLevel="0" collapsed="false">
      <c r="A1699" s="4" t="s">
        <v>3487</v>
      </c>
      <c r="B1699" s="5" t="s">
        <v>3488</v>
      </c>
      <c r="C1699" s="5" t="n">
        <v>155</v>
      </c>
      <c r="D1699" s="5" t="n">
        <v>13.24</v>
      </c>
      <c r="E1699" s="5" t="n">
        <v>80</v>
      </c>
      <c r="F1699" s="6" t="n">
        <v>1</v>
      </c>
      <c r="G1699" s="7" t="n">
        <v>0.039</v>
      </c>
    </row>
    <row r="1700" customFormat="false" ht="15" hidden="false" customHeight="false" outlineLevel="0" collapsed="false">
      <c r="A1700" s="4" t="s">
        <v>3489</v>
      </c>
      <c r="B1700" s="5" t="s">
        <v>3490</v>
      </c>
      <c r="C1700" s="5" t="n">
        <v>512</v>
      </c>
      <c r="D1700" s="5" t="n">
        <v>1.08</v>
      </c>
      <c r="E1700" s="5" t="n">
        <v>37.39</v>
      </c>
      <c r="F1700" s="6" t="n">
        <v>1</v>
      </c>
      <c r="G1700" s="7" t="n">
        <v>0</v>
      </c>
    </row>
    <row r="1701" customFormat="false" ht="15" hidden="false" customHeight="false" outlineLevel="0" collapsed="false">
      <c r="A1701" s="4" t="s">
        <v>3491</v>
      </c>
      <c r="B1701" s="5" t="s">
        <v>3492</v>
      </c>
      <c r="C1701" s="5" t="n">
        <v>22</v>
      </c>
      <c r="D1701" s="5" t="n">
        <v>4.73</v>
      </c>
      <c r="E1701" s="5" t="n">
        <v>37.95</v>
      </c>
      <c r="F1701" s="6" t="n">
        <v>1</v>
      </c>
      <c r="G1701" s="7" t="n">
        <v>0</v>
      </c>
    </row>
    <row r="1702" customFormat="false" ht="15" hidden="false" customHeight="false" outlineLevel="0" collapsed="false">
      <c r="A1702" s="4" t="s">
        <v>3493</v>
      </c>
      <c r="B1702" s="5" t="s">
        <v>3494</v>
      </c>
      <c r="C1702" s="5" t="n">
        <v>20</v>
      </c>
      <c r="D1702" s="5" t="n">
        <v>13.35</v>
      </c>
      <c r="E1702" s="5" t="n">
        <v>48.4</v>
      </c>
      <c r="F1702" s="6" t="n">
        <v>1</v>
      </c>
      <c r="G1702" s="7" t="n">
        <v>0</v>
      </c>
    </row>
    <row r="1703" customFormat="false" ht="22.5" hidden="false" customHeight="false" outlineLevel="0" collapsed="false">
      <c r="A1703" s="4" t="s">
        <v>3495</v>
      </c>
      <c r="B1703" s="5" t="s">
        <v>3496</v>
      </c>
      <c r="C1703" s="8" t="n">
        <v>6314</v>
      </c>
      <c r="D1703" s="5" t="n">
        <v>0</v>
      </c>
      <c r="E1703" s="5" t="n">
        <v>5.58</v>
      </c>
      <c r="F1703" s="6" t="n">
        <v>1</v>
      </c>
      <c r="G1703" s="7" t="n">
        <v>0</v>
      </c>
    </row>
    <row r="1704" customFormat="false" ht="22.5" hidden="false" customHeight="false" outlineLevel="0" collapsed="false">
      <c r="A1704" s="4" t="s">
        <v>3497</v>
      </c>
      <c r="B1704" s="5" t="s">
        <v>3498</v>
      </c>
      <c r="C1704" s="8" t="n">
        <v>1726</v>
      </c>
      <c r="D1704" s="5" t="n">
        <v>1.31</v>
      </c>
      <c r="E1704" s="5" t="n">
        <v>9.37</v>
      </c>
      <c r="F1704" s="6" t="n">
        <v>1</v>
      </c>
      <c r="G1704" s="7" t="n">
        <v>0</v>
      </c>
    </row>
    <row r="1705" customFormat="false" ht="22.5" hidden="false" customHeight="false" outlineLevel="0" collapsed="false">
      <c r="A1705" s="4" t="s">
        <v>3499</v>
      </c>
      <c r="B1705" s="5" t="s">
        <v>3500</v>
      </c>
      <c r="C1705" s="5" t="n">
        <v>42</v>
      </c>
      <c r="D1705" s="5" t="n">
        <v>4.76</v>
      </c>
      <c r="E1705" s="5" t="n">
        <v>6.02</v>
      </c>
      <c r="F1705" s="6" t="n">
        <v>1</v>
      </c>
      <c r="G1705" s="7" t="n">
        <v>0</v>
      </c>
    </row>
    <row r="1706" customFormat="false" ht="22.5" hidden="false" customHeight="false" outlineLevel="0" collapsed="false">
      <c r="A1706" s="4" t="s">
        <v>3503</v>
      </c>
      <c r="B1706" s="5" t="s">
        <v>3504</v>
      </c>
      <c r="C1706" s="8" t="n">
        <v>1579</v>
      </c>
      <c r="D1706" s="5" t="n">
        <v>0</v>
      </c>
      <c r="E1706" s="5" t="n">
        <v>42.65</v>
      </c>
      <c r="F1706" s="6" t="n">
        <v>1</v>
      </c>
      <c r="G1706" s="7" t="n">
        <v>0</v>
      </c>
    </row>
    <row r="1707" customFormat="false" ht="22.5" hidden="false" customHeight="false" outlineLevel="0" collapsed="false">
      <c r="A1707" s="4" t="s">
        <v>3505</v>
      </c>
      <c r="B1707" s="5" t="s">
        <v>3506</v>
      </c>
      <c r="C1707" s="8" t="n">
        <v>1344</v>
      </c>
      <c r="D1707" s="5" t="n">
        <v>1.61</v>
      </c>
      <c r="E1707" s="5" t="n">
        <v>39.41</v>
      </c>
      <c r="F1707" s="6" t="n">
        <v>1</v>
      </c>
      <c r="G1707" s="7" t="n">
        <v>0.001</v>
      </c>
    </row>
    <row r="1708" customFormat="false" ht="22.5" hidden="false" customHeight="false" outlineLevel="0" collapsed="false">
      <c r="A1708" s="4" t="s">
        <v>3507</v>
      </c>
      <c r="B1708" s="5" t="s">
        <v>3508</v>
      </c>
      <c r="C1708" s="5" t="n">
        <v>167</v>
      </c>
      <c r="D1708" s="5" t="n">
        <v>5.47</v>
      </c>
      <c r="E1708" s="5" t="n">
        <v>56.53</v>
      </c>
      <c r="F1708" s="6" t="n">
        <v>1</v>
      </c>
      <c r="G1708" s="7" t="n">
        <v>0</v>
      </c>
    </row>
    <row r="1709" customFormat="false" ht="22.5" hidden="false" customHeight="false" outlineLevel="0" collapsed="false">
      <c r="A1709" s="4" t="s">
        <v>3509</v>
      </c>
      <c r="B1709" s="5" t="s">
        <v>3510</v>
      </c>
      <c r="C1709" s="5" t="n">
        <v>97</v>
      </c>
      <c r="D1709" s="5" t="n">
        <v>10.04</v>
      </c>
      <c r="E1709" s="5" t="n">
        <v>57.63</v>
      </c>
      <c r="F1709" s="6" t="n">
        <v>1</v>
      </c>
      <c r="G1709" s="7" t="n">
        <v>0.01</v>
      </c>
    </row>
    <row r="1710" customFormat="false" ht="22.5" hidden="false" customHeight="false" outlineLevel="0" collapsed="false">
      <c r="A1710" s="4" t="s">
        <v>3511</v>
      </c>
      <c r="B1710" s="5" t="s">
        <v>3512</v>
      </c>
      <c r="C1710" s="5" t="n">
        <v>39</v>
      </c>
      <c r="D1710" s="5" t="n">
        <v>23.21</v>
      </c>
      <c r="E1710" s="5" t="n">
        <v>66.38</v>
      </c>
      <c r="F1710" s="6" t="n">
        <v>1</v>
      </c>
      <c r="G1710" s="7" t="n">
        <v>0.077</v>
      </c>
    </row>
    <row r="1711" customFormat="false" ht="15" hidden="false" customHeight="false" outlineLevel="0" collapsed="false">
      <c r="A1711" s="4" t="s">
        <v>3513</v>
      </c>
      <c r="B1711" s="5" t="s">
        <v>3514</v>
      </c>
      <c r="C1711" s="8" t="n">
        <v>4659</v>
      </c>
      <c r="D1711" s="5" t="n">
        <v>0</v>
      </c>
      <c r="E1711" s="5" t="n">
        <v>16.42</v>
      </c>
      <c r="F1711" s="6" t="n">
        <v>1</v>
      </c>
      <c r="G1711" s="7" t="n">
        <v>0</v>
      </c>
    </row>
    <row r="1712" customFormat="false" ht="15" hidden="false" customHeight="false" outlineLevel="0" collapsed="false">
      <c r="A1712" s="4" t="s">
        <v>3515</v>
      </c>
      <c r="B1712" s="5" t="s">
        <v>3516</v>
      </c>
      <c r="C1712" s="5" t="n">
        <v>454</v>
      </c>
      <c r="D1712" s="5" t="n">
        <v>1.5</v>
      </c>
      <c r="E1712" s="5" t="n">
        <v>27.92</v>
      </c>
      <c r="F1712" s="6" t="n">
        <v>1</v>
      </c>
      <c r="G1712" s="7" t="n">
        <v>0</v>
      </c>
    </row>
    <row r="1713" customFormat="false" ht="15" hidden="false" customHeight="false" outlineLevel="0" collapsed="false">
      <c r="A1713" s="4" t="s">
        <v>3517</v>
      </c>
      <c r="B1713" s="5" t="s">
        <v>3518</v>
      </c>
      <c r="C1713" s="5" t="n">
        <v>40</v>
      </c>
      <c r="D1713" s="5" t="n">
        <v>5.48</v>
      </c>
      <c r="E1713" s="5" t="n">
        <v>42.21</v>
      </c>
      <c r="F1713" s="6" t="n">
        <v>1</v>
      </c>
      <c r="G1713" s="7" t="n">
        <v>0</v>
      </c>
    </row>
    <row r="1714" customFormat="false" ht="22.5" hidden="false" customHeight="false" outlineLevel="0" collapsed="false">
      <c r="A1714" s="4" t="s">
        <v>3523</v>
      </c>
      <c r="B1714" s="5" t="s">
        <v>3524</v>
      </c>
      <c r="C1714" s="5" t="n">
        <v>116</v>
      </c>
      <c r="D1714" s="5" t="n">
        <v>1.96</v>
      </c>
      <c r="E1714" s="5" t="n">
        <v>68.54</v>
      </c>
      <c r="F1714" s="6" t="n">
        <v>1</v>
      </c>
      <c r="G1714" s="7" t="n">
        <v>0</v>
      </c>
    </row>
    <row r="1715" customFormat="false" ht="22.5" hidden="false" customHeight="false" outlineLevel="0" collapsed="false">
      <c r="A1715" s="4" t="s">
        <v>3525</v>
      </c>
      <c r="B1715" s="5" t="s">
        <v>3526</v>
      </c>
      <c r="C1715" s="5" t="n">
        <v>19</v>
      </c>
      <c r="D1715" s="5" t="n">
        <v>6.05</v>
      </c>
      <c r="E1715" s="5" t="n">
        <v>69.53</v>
      </c>
      <c r="F1715" s="6" t="n">
        <v>1</v>
      </c>
      <c r="G1715" s="7" t="n">
        <v>0</v>
      </c>
    </row>
    <row r="1716" customFormat="false" ht="22.5" hidden="false" customHeight="false" outlineLevel="0" collapsed="false">
      <c r="A1716" s="4" t="s">
        <v>3527</v>
      </c>
      <c r="B1716" s="5" t="s">
        <v>3528</v>
      </c>
      <c r="C1716" s="5" t="n">
        <v>11</v>
      </c>
      <c r="D1716" s="5" t="n">
        <v>17.09</v>
      </c>
      <c r="E1716" s="5" t="n">
        <v>63</v>
      </c>
      <c r="F1716" s="6" t="n">
        <v>1</v>
      </c>
      <c r="G1716" s="7" t="n">
        <v>0</v>
      </c>
    </row>
    <row r="1717" customFormat="false" ht="22.5" hidden="false" customHeight="false" outlineLevel="0" collapsed="false">
      <c r="A1717" s="4" t="s">
        <v>3531</v>
      </c>
      <c r="B1717" s="5" t="s">
        <v>3532</v>
      </c>
      <c r="C1717" s="5" t="n">
        <v>363</v>
      </c>
      <c r="D1717" s="5" t="n">
        <v>1.29</v>
      </c>
      <c r="E1717" s="5" t="n">
        <v>43.28</v>
      </c>
      <c r="F1717" s="6" t="n">
        <v>1</v>
      </c>
      <c r="G1717" s="7" t="n">
        <v>0</v>
      </c>
    </row>
    <row r="1718" customFormat="false" ht="22.5" hidden="false" customHeight="false" outlineLevel="0" collapsed="false">
      <c r="A1718" s="4" t="s">
        <v>3533</v>
      </c>
      <c r="B1718" s="5" t="s">
        <v>3534</v>
      </c>
      <c r="C1718" s="5" t="n">
        <v>61</v>
      </c>
      <c r="D1718" s="5" t="n">
        <v>5.02</v>
      </c>
      <c r="E1718" s="5" t="n">
        <v>58.38</v>
      </c>
      <c r="F1718" s="6" t="n">
        <v>1</v>
      </c>
      <c r="G1718" s="7" t="n">
        <v>0</v>
      </c>
    </row>
    <row r="1719" customFormat="false" ht="22.5" hidden="false" customHeight="false" outlineLevel="0" collapsed="false">
      <c r="A1719" s="4" t="s">
        <v>3535</v>
      </c>
      <c r="B1719" s="5" t="s">
        <v>3536</v>
      </c>
      <c r="C1719" s="5" t="n">
        <v>32</v>
      </c>
      <c r="D1719" s="5" t="n">
        <v>16.53</v>
      </c>
      <c r="E1719" s="5" t="n">
        <v>55.59</v>
      </c>
      <c r="F1719" s="6" t="n">
        <v>1</v>
      </c>
      <c r="G1719" s="7" t="n">
        <v>0</v>
      </c>
    </row>
    <row r="1720" customFormat="false" ht="22.5" hidden="false" customHeight="false" outlineLevel="0" collapsed="false">
      <c r="A1720" s="4" t="s">
        <v>3537</v>
      </c>
      <c r="B1720" s="5" t="s">
        <v>3538</v>
      </c>
      <c r="C1720" s="5" t="n">
        <v>53</v>
      </c>
      <c r="D1720" s="5" t="n">
        <v>25.55</v>
      </c>
      <c r="E1720" s="5" t="n">
        <v>61.81</v>
      </c>
      <c r="F1720" s="6" t="n">
        <v>1</v>
      </c>
      <c r="G1720" s="7" t="n">
        <v>0.094</v>
      </c>
    </row>
    <row r="1721" customFormat="false" ht="22.5" hidden="false" customHeight="false" outlineLevel="0" collapsed="false">
      <c r="A1721" s="4" t="s">
        <v>3539</v>
      </c>
      <c r="B1721" s="5" t="s">
        <v>3540</v>
      </c>
      <c r="C1721" s="8" t="n">
        <v>2537</v>
      </c>
      <c r="D1721" s="5" t="n">
        <v>4</v>
      </c>
      <c r="E1721" s="5" t="n">
        <v>64</v>
      </c>
      <c r="F1721" s="6" t="n">
        <v>1</v>
      </c>
      <c r="G1721" s="7" t="n">
        <v>0</v>
      </c>
    </row>
    <row r="1722" customFormat="false" ht="22.5" hidden="false" customHeight="false" outlineLevel="0" collapsed="false">
      <c r="A1722" s="4" t="s">
        <v>3541</v>
      </c>
      <c r="B1722" s="5" t="s">
        <v>3542</v>
      </c>
      <c r="C1722" s="5" t="n">
        <v>675</v>
      </c>
      <c r="D1722" s="5" t="n">
        <v>6.18</v>
      </c>
      <c r="E1722" s="5" t="n">
        <v>64.81</v>
      </c>
      <c r="F1722" s="6" t="n">
        <v>1</v>
      </c>
      <c r="G1722" s="7" t="n">
        <v>0.003</v>
      </c>
    </row>
    <row r="1723" customFormat="false" ht="22.5" hidden="false" customHeight="false" outlineLevel="0" collapsed="false">
      <c r="A1723" s="4" t="s">
        <v>3543</v>
      </c>
      <c r="B1723" s="5" t="s">
        <v>3544</v>
      </c>
      <c r="C1723" s="5" t="n">
        <v>221</v>
      </c>
      <c r="D1723" s="5" t="n">
        <v>10.51</v>
      </c>
      <c r="E1723" s="5" t="n">
        <v>65.48</v>
      </c>
      <c r="F1723" s="6" t="n">
        <v>1</v>
      </c>
      <c r="G1723" s="7" t="n">
        <v>0.005</v>
      </c>
    </row>
    <row r="1724" customFormat="false" ht="22.5" hidden="false" customHeight="false" outlineLevel="0" collapsed="false">
      <c r="A1724" s="4" t="s">
        <v>3545</v>
      </c>
      <c r="B1724" s="5" t="s">
        <v>3546</v>
      </c>
      <c r="C1724" s="5" t="n">
        <v>80</v>
      </c>
      <c r="D1724" s="5" t="n">
        <v>21.11</v>
      </c>
      <c r="E1724" s="5" t="n">
        <v>63.59</v>
      </c>
      <c r="F1724" s="6" t="n">
        <v>1</v>
      </c>
      <c r="G1724" s="7" t="n">
        <v>0.05</v>
      </c>
    </row>
    <row r="1725" customFormat="false" ht="22.5" hidden="false" customHeight="false" outlineLevel="0" collapsed="false">
      <c r="A1725" s="4" t="s">
        <v>3547</v>
      </c>
      <c r="B1725" s="5" t="s">
        <v>3548</v>
      </c>
      <c r="C1725" s="5" t="n">
        <v>248</v>
      </c>
      <c r="D1725" s="5" t="n">
        <v>6.29</v>
      </c>
      <c r="E1725" s="5" t="n">
        <v>67.75</v>
      </c>
      <c r="F1725" s="6" t="n">
        <v>1</v>
      </c>
      <c r="G1725" s="7" t="n">
        <v>0</v>
      </c>
    </row>
    <row r="1726" customFormat="false" ht="22.5" hidden="false" customHeight="false" outlineLevel="0" collapsed="false">
      <c r="A1726" s="4" t="s">
        <v>3549</v>
      </c>
      <c r="B1726" s="5" t="s">
        <v>3550</v>
      </c>
      <c r="C1726" s="5" t="n">
        <v>278</v>
      </c>
      <c r="D1726" s="5" t="n">
        <v>7.45</v>
      </c>
      <c r="E1726" s="5" t="n">
        <v>69.65</v>
      </c>
      <c r="F1726" s="6" t="n">
        <v>1</v>
      </c>
      <c r="G1726" s="7" t="n">
        <v>0.004</v>
      </c>
    </row>
    <row r="1727" customFormat="false" ht="22.5" hidden="false" customHeight="false" outlineLevel="0" collapsed="false">
      <c r="A1727" s="4" t="s">
        <v>3551</v>
      </c>
      <c r="B1727" s="5" t="s">
        <v>3552</v>
      </c>
      <c r="C1727" s="5" t="n">
        <v>99</v>
      </c>
      <c r="D1727" s="5" t="n">
        <v>9.56</v>
      </c>
      <c r="E1727" s="5" t="n">
        <v>74.35</v>
      </c>
      <c r="F1727" s="6" t="n">
        <v>1</v>
      </c>
      <c r="G1727" s="7" t="n">
        <v>0</v>
      </c>
    </row>
    <row r="1728" customFormat="false" ht="22.5" hidden="false" customHeight="false" outlineLevel="0" collapsed="false">
      <c r="A1728" s="4" t="s">
        <v>3553</v>
      </c>
      <c r="B1728" s="5" t="s">
        <v>3554</v>
      </c>
      <c r="C1728" s="5" t="n">
        <v>38</v>
      </c>
      <c r="D1728" s="5" t="n">
        <v>15.37</v>
      </c>
      <c r="E1728" s="5" t="n">
        <v>75.03</v>
      </c>
      <c r="F1728" s="6" t="n">
        <v>1</v>
      </c>
      <c r="G1728" s="7" t="n">
        <v>0.079</v>
      </c>
    </row>
    <row r="1729" customFormat="false" ht="15" hidden="false" customHeight="false" outlineLevel="0" collapsed="false">
      <c r="A1729" s="4" t="s">
        <v>3555</v>
      </c>
      <c r="B1729" s="5" t="s">
        <v>3556</v>
      </c>
      <c r="C1729" s="5" t="n">
        <v>626</v>
      </c>
      <c r="D1729" s="5" t="n">
        <v>0</v>
      </c>
      <c r="E1729" s="5" t="n">
        <v>41.4</v>
      </c>
      <c r="F1729" s="6" t="n">
        <v>1</v>
      </c>
      <c r="G1729" s="7" t="n">
        <v>0</v>
      </c>
    </row>
    <row r="1730" customFormat="false" ht="22.5" hidden="false" customHeight="false" outlineLevel="0" collapsed="false">
      <c r="A1730" s="4" t="s">
        <v>3559</v>
      </c>
      <c r="B1730" s="5" t="s">
        <v>3560</v>
      </c>
      <c r="C1730" s="5" t="n">
        <v>74</v>
      </c>
      <c r="D1730" s="5" t="n">
        <v>0.2</v>
      </c>
      <c r="E1730" s="5" t="n">
        <v>53.05</v>
      </c>
      <c r="F1730" s="6" t="n">
        <v>1</v>
      </c>
      <c r="G1730" s="7" t="n">
        <v>0.014</v>
      </c>
    </row>
    <row r="1731" customFormat="false" ht="22.5" hidden="false" customHeight="false" outlineLevel="0" collapsed="false">
      <c r="A1731" s="4" t="s">
        <v>3561</v>
      </c>
      <c r="B1731" s="5" t="s">
        <v>3562</v>
      </c>
      <c r="C1731" s="5" t="n">
        <v>55</v>
      </c>
      <c r="D1731" s="5" t="n">
        <v>0.24</v>
      </c>
      <c r="E1731" s="5" t="n">
        <v>62.85</v>
      </c>
      <c r="F1731" s="6" t="n">
        <v>1</v>
      </c>
      <c r="G1731" s="7" t="n">
        <v>0</v>
      </c>
    </row>
    <row r="1732" customFormat="false" ht="15" hidden="false" customHeight="false" outlineLevel="0" collapsed="false">
      <c r="A1732" s="4" t="s">
        <v>3563</v>
      </c>
      <c r="B1732" s="5" t="s">
        <v>3564</v>
      </c>
      <c r="C1732" s="5" t="n">
        <v>715</v>
      </c>
      <c r="D1732" s="5" t="n">
        <v>0</v>
      </c>
      <c r="E1732" s="5" t="n">
        <v>67.36</v>
      </c>
      <c r="F1732" s="6" t="n">
        <v>1</v>
      </c>
      <c r="G1732" s="7" t="n">
        <v>0</v>
      </c>
    </row>
    <row r="1733" customFormat="false" ht="22.5" hidden="false" customHeight="false" outlineLevel="0" collapsed="false">
      <c r="A1733" s="4" t="s">
        <v>3565</v>
      </c>
      <c r="B1733" s="5" t="s">
        <v>3566</v>
      </c>
      <c r="C1733" s="5" t="n">
        <v>403</v>
      </c>
      <c r="D1733" s="5" t="n">
        <v>0.49</v>
      </c>
      <c r="E1733" s="5" t="n">
        <v>67.91</v>
      </c>
      <c r="F1733" s="6" t="n">
        <v>1</v>
      </c>
      <c r="G1733" s="7" t="n">
        <v>0.027</v>
      </c>
    </row>
    <row r="1734" customFormat="false" ht="15" hidden="false" customHeight="false" outlineLevel="0" collapsed="false">
      <c r="A1734" s="4" t="s">
        <v>3567</v>
      </c>
      <c r="B1734" s="5" t="s">
        <v>3568</v>
      </c>
      <c r="C1734" s="5" t="n">
        <v>315</v>
      </c>
      <c r="D1734" s="5" t="n">
        <v>2.59</v>
      </c>
      <c r="E1734" s="5" t="n">
        <v>69</v>
      </c>
      <c r="F1734" s="6" t="n">
        <v>1</v>
      </c>
      <c r="G1734" s="7" t="n">
        <v>0.019</v>
      </c>
    </row>
    <row r="1735" customFormat="false" ht="15" hidden="false" customHeight="false" outlineLevel="0" collapsed="false">
      <c r="A1735" s="4" t="s">
        <v>3569</v>
      </c>
      <c r="B1735" s="5" t="s">
        <v>3570</v>
      </c>
      <c r="C1735" s="5" t="n">
        <v>164</v>
      </c>
      <c r="D1735" s="5" t="n">
        <v>6.88</v>
      </c>
      <c r="E1735" s="5" t="n">
        <v>72.41</v>
      </c>
      <c r="F1735" s="6" t="n">
        <v>1</v>
      </c>
      <c r="G1735" s="7" t="n">
        <v>0.037</v>
      </c>
    </row>
    <row r="1736" customFormat="false" ht="15" hidden="false" customHeight="false" outlineLevel="0" collapsed="false">
      <c r="A1736" s="4" t="s">
        <v>3571</v>
      </c>
      <c r="B1736" s="5" t="s">
        <v>3572</v>
      </c>
      <c r="C1736" s="5" t="n">
        <v>282</v>
      </c>
      <c r="D1736" s="5" t="n">
        <v>14.65</v>
      </c>
      <c r="E1736" s="5" t="n">
        <v>75.19</v>
      </c>
      <c r="F1736" s="6" t="n">
        <v>1</v>
      </c>
      <c r="G1736" s="7" t="n">
        <v>0.135</v>
      </c>
    </row>
    <row r="1737" customFormat="false" ht="15" hidden="false" customHeight="false" outlineLevel="0" collapsed="false">
      <c r="A1737" s="4" t="s">
        <v>3573</v>
      </c>
      <c r="B1737" s="5" t="s">
        <v>3574</v>
      </c>
      <c r="C1737" s="5" t="n">
        <v>81</v>
      </c>
      <c r="D1737" s="5" t="n">
        <v>21.84</v>
      </c>
      <c r="E1737" s="5" t="n">
        <v>73.31</v>
      </c>
      <c r="F1737" s="6" t="n">
        <v>1</v>
      </c>
      <c r="G1737" s="7" t="n">
        <v>0.296</v>
      </c>
    </row>
    <row r="1738" customFormat="false" ht="15" hidden="false" customHeight="false" outlineLevel="0" collapsed="false">
      <c r="A1738" s="4" t="s">
        <v>3575</v>
      </c>
      <c r="B1738" s="5" t="s">
        <v>3576</v>
      </c>
      <c r="C1738" s="5" t="n">
        <v>378</v>
      </c>
      <c r="D1738" s="5" t="n">
        <v>0.52</v>
      </c>
      <c r="E1738" s="5" t="n">
        <v>72</v>
      </c>
      <c r="F1738" s="6" t="n">
        <v>1</v>
      </c>
      <c r="G1738" s="7" t="n">
        <v>0</v>
      </c>
    </row>
    <row r="1739" customFormat="false" ht="15" hidden="false" customHeight="false" outlineLevel="0" collapsed="false">
      <c r="A1739" s="4" t="s">
        <v>3577</v>
      </c>
      <c r="B1739" s="5" t="s">
        <v>3578</v>
      </c>
      <c r="C1739" s="5" t="n">
        <v>197</v>
      </c>
      <c r="D1739" s="5" t="n">
        <v>2.21</v>
      </c>
      <c r="E1739" s="5" t="n">
        <v>71.35</v>
      </c>
      <c r="F1739" s="6" t="n">
        <v>1</v>
      </c>
      <c r="G1739" s="7" t="n">
        <v>0</v>
      </c>
    </row>
    <row r="1740" customFormat="false" ht="15" hidden="false" customHeight="false" outlineLevel="0" collapsed="false">
      <c r="A1740" s="4" t="s">
        <v>3579</v>
      </c>
      <c r="B1740" s="5" t="s">
        <v>3580</v>
      </c>
      <c r="C1740" s="5" t="n">
        <v>120</v>
      </c>
      <c r="D1740" s="5" t="n">
        <v>4.31</v>
      </c>
      <c r="E1740" s="5" t="n">
        <v>72.34</v>
      </c>
      <c r="F1740" s="6" t="n">
        <v>1</v>
      </c>
      <c r="G1740" s="7" t="n">
        <v>0</v>
      </c>
    </row>
    <row r="1741" customFormat="false" ht="15" hidden="false" customHeight="false" outlineLevel="0" collapsed="false">
      <c r="A1741" s="4" t="s">
        <v>3581</v>
      </c>
      <c r="B1741" s="5" t="s">
        <v>3582</v>
      </c>
      <c r="C1741" s="5" t="n">
        <v>70</v>
      </c>
      <c r="D1741" s="5" t="n">
        <v>6.6</v>
      </c>
      <c r="E1741" s="5" t="n">
        <v>78.3</v>
      </c>
      <c r="F1741" s="6" t="n">
        <v>1</v>
      </c>
      <c r="G1741" s="7" t="n">
        <v>0.014</v>
      </c>
    </row>
    <row r="1742" customFormat="false" ht="15" hidden="false" customHeight="false" outlineLevel="0" collapsed="false">
      <c r="A1742" s="4" t="s">
        <v>3583</v>
      </c>
      <c r="B1742" s="5" t="s">
        <v>3584</v>
      </c>
      <c r="C1742" s="5" t="n">
        <v>37</v>
      </c>
      <c r="D1742" s="5" t="n">
        <v>11.14</v>
      </c>
      <c r="E1742" s="5" t="n">
        <v>83.65</v>
      </c>
      <c r="F1742" s="6" t="n">
        <v>1</v>
      </c>
      <c r="G1742" s="7" t="n">
        <v>0.027</v>
      </c>
    </row>
    <row r="1743" customFormat="false" ht="15" hidden="false" customHeight="false" outlineLevel="0" collapsed="false">
      <c r="A1743" s="4" t="s">
        <v>3585</v>
      </c>
      <c r="B1743" s="5" t="s">
        <v>3586</v>
      </c>
      <c r="C1743" s="8" t="n">
        <v>2223</v>
      </c>
      <c r="D1743" s="5" t="n">
        <v>0</v>
      </c>
      <c r="E1743" s="5" t="n">
        <v>31.19</v>
      </c>
      <c r="F1743" s="6" t="n">
        <v>1</v>
      </c>
      <c r="G1743" s="7" t="n">
        <v>0</v>
      </c>
    </row>
    <row r="1744" customFormat="false" ht="15" hidden="false" customHeight="false" outlineLevel="0" collapsed="false">
      <c r="A1744" s="4" t="s">
        <v>3587</v>
      </c>
      <c r="B1744" s="5" t="s">
        <v>3588</v>
      </c>
      <c r="C1744" s="5" t="n">
        <v>668</v>
      </c>
      <c r="D1744" s="5" t="n">
        <v>1.41</v>
      </c>
      <c r="E1744" s="5" t="n">
        <v>30.75</v>
      </c>
      <c r="F1744" s="6" t="n">
        <v>1</v>
      </c>
      <c r="G1744" s="7" t="n">
        <v>0</v>
      </c>
    </row>
    <row r="1745" customFormat="false" ht="15" hidden="false" customHeight="false" outlineLevel="0" collapsed="false">
      <c r="A1745" s="4" t="s">
        <v>3589</v>
      </c>
      <c r="B1745" s="5" t="s">
        <v>3590</v>
      </c>
      <c r="C1745" s="5" t="n">
        <v>86</v>
      </c>
      <c r="D1745" s="5" t="n">
        <v>5.05</v>
      </c>
      <c r="E1745" s="5" t="n">
        <v>52.89</v>
      </c>
      <c r="F1745" s="6" t="n">
        <v>1</v>
      </c>
      <c r="G1745" s="7" t="n">
        <v>0</v>
      </c>
    </row>
    <row r="1746" customFormat="false" ht="15" hidden="false" customHeight="false" outlineLevel="0" collapsed="false">
      <c r="A1746" s="4" t="s">
        <v>3591</v>
      </c>
      <c r="B1746" s="5" t="s">
        <v>3592</v>
      </c>
      <c r="C1746" s="5" t="n">
        <v>35</v>
      </c>
      <c r="D1746" s="5" t="n">
        <v>8.57</v>
      </c>
      <c r="E1746" s="5" t="n">
        <v>67.11</v>
      </c>
      <c r="F1746" s="6" t="n">
        <v>1</v>
      </c>
      <c r="G1746" s="7" t="n">
        <v>0</v>
      </c>
    </row>
    <row r="1747" customFormat="false" ht="15" hidden="false" customHeight="false" outlineLevel="0" collapsed="false">
      <c r="A1747" s="4" t="s">
        <v>3593</v>
      </c>
      <c r="B1747" s="5" t="s">
        <v>3594</v>
      </c>
      <c r="C1747" s="5" t="n">
        <v>12</v>
      </c>
      <c r="D1747" s="5" t="n">
        <v>10.17</v>
      </c>
      <c r="E1747" s="5" t="n">
        <v>74.17</v>
      </c>
      <c r="F1747" s="6" t="n">
        <v>1</v>
      </c>
      <c r="G1747" s="7" t="n">
        <v>0</v>
      </c>
    </row>
    <row r="1748" customFormat="false" ht="15" hidden="false" customHeight="false" outlineLevel="0" collapsed="false">
      <c r="A1748" s="4" t="s">
        <v>3595</v>
      </c>
      <c r="B1748" s="5" t="s">
        <v>3596</v>
      </c>
      <c r="C1748" s="8" t="n">
        <v>1589</v>
      </c>
      <c r="D1748" s="5" t="n">
        <v>0.64</v>
      </c>
      <c r="E1748" s="5" t="n">
        <v>63.06</v>
      </c>
      <c r="F1748" s="6" t="n">
        <v>1</v>
      </c>
      <c r="G1748" s="7" t="n">
        <v>0.009</v>
      </c>
    </row>
    <row r="1749" customFormat="false" ht="15" hidden="false" customHeight="false" outlineLevel="0" collapsed="false">
      <c r="A1749" s="4" t="s">
        <v>3597</v>
      </c>
      <c r="B1749" s="5" t="s">
        <v>3598</v>
      </c>
      <c r="C1749" s="8" t="n">
        <v>1019</v>
      </c>
      <c r="D1749" s="5" t="n">
        <v>2.93</v>
      </c>
      <c r="E1749" s="5" t="n">
        <v>60.86</v>
      </c>
      <c r="F1749" s="6" t="n">
        <v>1</v>
      </c>
      <c r="G1749" s="7" t="n">
        <v>0.008</v>
      </c>
    </row>
    <row r="1750" customFormat="false" ht="15" hidden="false" customHeight="false" outlineLevel="0" collapsed="false">
      <c r="A1750" s="4" t="s">
        <v>3599</v>
      </c>
      <c r="B1750" s="5" t="s">
        <v>3600</v>
      </c>
      <c r="C1750" s="8" t="n">
        <v>1642</v>
      </c>
      <c r="D1750" s="5" t="n">
        <v>4.98</v>
      </c>
      <c r="E1750" s="5" t="n">
        <v>67.03</v>
      </c>
      <c r="F1750" s="6" t="n">
        <v>1</v>
      </c>
      <c r="G1750" s="7" t="n">
        <v>0.005</v>
      </c>
    </row>
    <row r="1751" customFormat="false" ht="15" hidden="false" customHeight="false" outlineLevel="0" collapsed="false">
      <c r="A1751" s="4" t="s">
        <v>3601</v>
      </c>
      <c r="B1751" s="5" t="s">
        <v>3602</v>
      </c>
      <c r="C1751" s="8" t="n">
        <v>1662</v>
      </c>
      <c r="D1751" s="5" t="n">
        <v>8.92</v>
      </c>
      <c r="E1751" s="5" t="n">
        <v>72.84</v>
      </c>
      <c r="F1751" s="6" t="n">
        <v>1</v>
      </c>
      <c r="G1751" s="7" t="n">
        <v>0.01</v>
      </c>
    </row>
    <row r="1752" customFormat="false" ht="15" hidden="false" customHeight="false" outlineLevel="0" collapsed="false">
      <c r="A1752" s="4" t="s">
        <v>3603</v>
      </c>
      <c r="B1752" s="5" t="s">
        <v>3604</v>
      </c>
      <c r="C1752" s="8" t="n">
        <v>1754</v>
      </c>
      <c r="D1752" s="5" t="n">
        <v>13.75</v>
      </c>
      <c r="E1752" s="5" t="n">
        <v>80.95</v>
      </c>
      <c r="F1752" s="6" t="n">
        <v>1</v>
      </c>
      <c r="G1752" s="7" t="n">
        <v>0.038</v>
      </c>
    </row>
    <row r="1753" customFormat="false" ht="22.5" hidden="false" customHeight="false" outlineLevel="0" collapsed="false">
      <c r="A1753" s="4" t="s">
        <v>3605</v>
      </c>
      <c r="B1753" s="5" t="s">
        <v>3606</v>
      </c>
      <c r="C1753" s="5" t="n">
        <v>220</v>
      </c>
      <c r="D1753" s="5" t="n">
        <v>0</v>
      </c>
      <c r="E1753" s="5" t="n">
        <v>35.26</v>
      </c>
      <c r="F1753" s="6" t="n">
        <v>1</v>
      </c>
      <c r="G1753" s="7" t="n">
        <v>0</v>
      </c>
    </row>
    <row r="1754" customFormat="false" ht="22.5" hidden="false" customHeight="false" outlineLevel="0" collapsed="false">
      <c r="A1754" s="4" t="s">
        <v>3607</v>
      </c>
      <c r="B1754" s="5" t="s">
        <v>3608</v>
      </c>
      <c r="C1754" s="5" t="n">
        <v>224</v>
      </c>
      <c r="D1754" s="5" t="n">
        <v>1.72</v>
      </c>
      <c r="E1754" s="5" t="n">
        <v>38.69</v>
      </c>
      <c r="F1754" s="6" t="n">
        <v>1</v>
      </c>
      <c r="G1754" s="7" t="n">
        <v>0.009</v>
      </c>
    </row>
    <row r="1755" customFormat="false" ht="22.5" hidden="false" customHeight="false" outlineLevel="0" collapsed="false">
      <c r="A1755" s="4" t="s">
        <v>3609</v>
      </c>
      <c r="B1755" s="5" t="s">
        <v>3610</v>
      </c>
      <c r="C1755" s="5" t="n">
        <v>63</v>
      </c>
      <c r="D1755" s="5" t="n">
        <v>5.05</v>
      </c>
      <c r="E1755" s="5" t="n">
        <v>47.89</v>
      </c>
      <c r="F1755" s="6" t="n">
        <v>1</v>
      </c>
      <c r="G1755" s="7" t="n">
        <v>0.016</v>
      </c>
    </row>
    <row r="1756" customFormat="false" ht="22.5" hidden="false" customHeight="false" outlineLevel="0" collapsed="false">
      <c r="A1756" s="4" t="s">
        <v>3611</v>
      </c>
      <c r="B1756" s="5" t="s">
        <v>3612</v>
      </c>
      <c r="C1756" s="5" t="n">
        <v>91</v>
      </c>
      <c r="D1756" s="5" t="n">
        <v>8.75</v>
      </c>
      <c r="E1756" s="5" t="n">
        <v>59.4</v>
      </c>
      <c r="F1756" s="6" t="n">
        <v>1</v>
      </c>
      <c r="G1756" s="7" t="n">
        <v>0</v>
      </c>
    </row>
    <row r="1757" customFormat="false" ht="22.5" hidden="false" customHeight="false" outlineLevel="0" collapsed="false">
      <c r="A1757" s="4" t="s">
        <v>3613</v>
      </c>
      <c r="B1757" s="5" t="s">
        <v>3614</v>
      </c>
      <c r="C1757" s="5" t="n">
        <v>32</v>
      </c>
      <c r="D1757" s="5" t="n">
        <v>12.84</v>
      </c>
      <c r="E1757" s="5" t="n">
        <v>63.91</v>
      </c>
      <c r="F1757" s="6" t="n">
        <v>1</v>
      </c>
      <c r="G1757" s="7" t="n">
        <v>0.125</v>
      </c>
    </row>
    <row r="1758" customFormat="false" ht="22.5" hidden="false" customHeight="false" outlineLevel="0" collapsed="false">
      <c r="A1758" s="4" t="s">
        <v>3615</v>
      </c>
      <c r="B1758" s="5" t="s">
        <v>3616</v>
      </c>
      <c r="C1758" s="5" t="n">
        <v>674</v>
      </c>
      <c r="D1758" s="5" t="n">
        <v>0.15</v>
      </c>
      <c r="E1758" s="5" t="n">
        <v>52.45</v>
      </c>
      <c r="F1758" s="6" t="n">
        <v>1</v>
      </c>
      <c r="G1758" s="7" t="n">
        <v>0</v>
      </c>
    </row>
    <row r="1759" customFormat="false" ht="15" hidden="false" customHeight="false" outlineLevel="0" collapsed="false">
      <c r="A1759" s="4" t="s">
        <v>3617</v>
      </c>
      <c r="B1759" s="5" t="s">
        <v>3618</v>
      </c>
      <c r="C1759" s="5" t="n">
        <v>347</v>
      </c>
      <c r="D1759" s="5" t="n">
        <v>0.11</v>
      </c>
      <c r="E1759" s="5" t="n">
        <v>38.76</v>
      </c>
      <c r="F1759" s="6" t="n">
        <v>1</v>
      </c>
      <c r="G1759" s="7" t="n">
        <v>0</v>
      </c>
    </row>
    <row r="1760" customFormat="false" ht="15" hidden="false" customHeight="false" outlineLevel="0" collapsed="false">
      <c r="A1760" s="4" t="s">
        <v>3619</v>
      </c>
      <c r="B1760" s="5" t="s">
        <v>3620</v>
      </c>
      <c r="C1760" s="8" t="n">
        <v>5026</v>
      </c>
      <c r="D1760" s="5" t="n">
        <v>2.7</v>
      </c>
      <c r="E1760" s="5" t="n">
        <v>50.01</v>
      </c>
      <c r="F1760" s="6" t="n">
        <v>0</v>
      </c>
      <c r="G1760" s="7" t="n">
        <v>0</v>
      </c>
    </row>
    <row r="1761" customFormat="false" ht="15" hidden="false" customHeight="false" outlineLevel="0" collapsed="false">
      <c r="A1761" s="4" t="s">
        <v>3621</v>
      </c>
      <c r="B1761" s="5" t="s">
        <v>3622</v>
      </c>
      <c r="C1761" s="5" t="n">
        <v>931</v>
      </c>
      <c r="D1761" s="5" t="n">
        <v>4.59</v>
      </c>
      <c r="E1761" s="5" t="n">
        <v>54.74</v>
      </c>
      <c r="F1761" s="6" t="n">
        <v>0</v>
      </c>
      <c r="G1761" s="7" t="n">
        <v>0</v>
      </c>
    </row>
    <row r="1762" customFormat="false" ht="15" hidden="false" customHeight="false" outlineLevel="0" collapsed="false">
      <c r="A1762" s="4" t="s">
        <v>3623</v>
      </c>
      <c r="B1762" s="5" t="s">
        <v>3624</v>
      </c>
      <c r="C1762" s="5" t="n">
        <v>176</v>
      </c>
      <c r="D1762" s="5" t="n">
        <v>7.86</v>
      </c>
      <c r="E1762" s="5" t="n">
        <v>60.65</v>
      </c>
      <c r="F1762" s="6" t="n">
        <v>0</v>
      </c>
      <c r="G1762" s="7" t="n">
        <v>0</v>
      </c>
    </row>
    <row r="1763" customFormat="false" ht="15" hidden="false" customHeight="false" outlineLevel="0" collapsed="false">
      <c r="A1763" s="4" t="s">
        <v>3625</v>
      </c>
      <c r="B1763" s="5" t="s">
        <v>3626</v>
      </c>
      <c r="C1763" s="5" t="n">
        <v>26</v>
      </c>
      <c r="D1763" s="5" t="n">
        <v>20.58</v>
      </c>
      <c r="E1763" s="5" t="n">
        <v>57.04</v>
      </c>
      <c r="F1763" s="6" t="n">
        <v>0</v>
      </c>
      <c r="G1763" s="7" t="n">
        <v>0</v>
      </c>
    </row>
    <row r="1764" customFormat="false" ht="22.5" hidden="false" customHeight="false" outlineLevel="0" collapsed="false">
      <c r="A1764" s="4" t="s">
        <v>3627</v>
      </c>
      <c r="B1764" s="5" t="s">
        <v>3628</v>
      </c>
      <c r="C1764" s="5" t="n">
        <v>316</v>
      </c>
      <c r="D1764" s="5" t="n">
        <v>0</v>
      </c>
      <c r="E1764" s="5" t="n">
        <v>58.25</v>
      </c>
      <c r="F1764" s="6" t="n">
        <v>0</v>
      </c>
      <c r="G1764" s="7" t="n">
        <v>0</v>
      </c>
    </row>
    <row r="1765" customFormat="false" ht="15" hidden="false" customHeight="false" outlineLevel="0" collapsed="false">
      <c r="A1765" s="4" t="s">
        <v>3629</v>
      </c>
      <c r="B1765" s="5" t="s">
        <v>3630</v>
      </c>
      <c r="C1765" s="8" t="n">
        <v>2546</v>
      </c>
      <c r="D1765" s="5" t="n">
        <v>2.55</v>
      </c>
      <c r="E1765" s="5" t="n">
        <v>62.64</v>
      </c>
      <c r="F1765" s="6" t="n">
        <v>0</v>
      </c>
      <c r="G1765" s="7" t="n">
        <v>0</v>
      </c>
    </row>
    <row r="1766" customFormat="false" ht="15" hidden="false" customHeight="false" outlineLevel="0" collapsed="false">
      <c r="A1766" s="4" t="s">
        <v>3631</v>
      </c>
      <c r="B1766" s="5" t="s">
        <v>3632</v>
      </c>
      <c r="C1766" s="5" t="n">
        <v>423</v>
      </c>
      <c r="D1766" s="5" t="n">
        <v>4.62</v>
      </c>
      <c r="E1766" s="5" t="n">
        <v>65.83</v>
      </c>
      <c r="F1766" s="6" t="n">
        <v>0</v>
      </c>
      <c r="G1766" s="7" t="n">
        <v>0</v>
      </c>
    </row>
    <row r="1767" customFormat="false" ht="15" hidden="false" customHeight="false" outlineLevel="0" collapsed="false">
      <c r="A1767" s="4" t="s">
        <v>3633</v>
      </c>
      <c r="B1767" s="5" t="s">
        <v>3634</v>
      </c>
      <c r="C1767" s="5" t="n">
        <v>49</v>
      </c>
      <c r="D1767" s="5" t="n">
        <v>9.61</v>
      </c>
      <c r="E1767" s="5" t="n">
        <v>65.61</v>
      </c>
      <c r="F1767" s="6" t="n">
        <v>0</v>
      </c>
      <c r="G1767" s="7" t="n">
        <v>0</v>
      </c>
    </row>
    <row r="1768" customFormat="false" ht="15" hidden="false" customHeight="false" outlineLevel="0" collapsed="false">
      <c r="A1768" s="4" t="s">
        <v>3635</v>
      </c>
      <c r="B1768" s="5" t="s">
        <v>3636</v>
      </c>
      <c r="C1768" s="5" t="n">
        <v>19</v>
      </c>
      <c r="D1768" s="5" t="n">
        <v>19.89</v>
      </c>
      <c r="E1768" s="5" t="n">
        <v>70.58</v>
      </c>
      <c r="F1768" s="6" t="n">
        <v>0</v>
      </c>
      <c r="G1768" s="7" t="n">
        <v>0</v>
      </c>
    </row>
    <row r="1769" customFormat="false" ht="22.5" hidden="false" customHeight="false" outlineLevel="0" collapsed="false">
      <c r="A1769" s="4" t="s">
        <v>3637</v>
      </c>
      <c r="B1769" s="5" t="s">
        <v>3638</v>
      </c>
      <c r="C1769" s="5" t="n">
        <v>975</v>
      </c>
      <c r="D1769" s="5" t="n">
        <v>1.72</v>
      </c>
      <c r="E1769" s="5" t="n">
        <v>46.9</v>
      </c>
      <c r="F1769" s="6" t="n">
        <v>0</v>
      </c>
      <c r="G1769" s="7" t="n">
        <v>0</v>
      </c>
    </row>
    <row r="1770" customFormat="false" ht="22.5" hidden="false" customHeight="false" outlineLevel="0" collapsed="false">
      <c r="A1770" s="4" t="s">
        <v>3639</v>
      </c>
      <c r="B1770" s="5" t="s">
        <v>3640</v>
      </c>
      <c r="C1770" s="5" t="n">
        <v>206</v>
      </c>
      <c r="D1770" s="5" t="n">
        <v>5.78</v>
      </c>
      <c r="E1770" s="5" t="n">
        <v>48.54</v>
      </c>
      <c r="F1770" s="6" t="n">
        <v>0</v>
      </c>
      <c r="G1770" s="7" t="n">
        <v>0</v>
      </c>
    </row>
    <row r="1771" customFormat="false" ht="22.5" hidden="false" customHeight="false" outlineLevel="0" collapsed="false">
      <c r="A1771" s="4" t="s">
        <v>3641</v>
      </c>
      <c r="B1771" s="5" t="s">
        <v>3642</v>
      </c>
      <c r="C1771" s="5" t="n">
        <v>77</v>
      </c>
      <c r="D1771" s="5" t="n">
        <v>10.53</v>
      </c>
      <c r="E1771" s="5" t="n">
        <v>58.51</v>
      </c>
      <c r="F1771" s="6" t="n">
        <v>0</v>
      </c>
      <c r="G1771" s="7" t="n">
        <v>0.026</v>
      </c>
    </row>
    <row r="1772" customFormat="false" ht="22.5" hidden="false" customHeight="false" outlineLevel="0" collapsed="false">
      <c r="A1772" s="4" t="s">
        <v>3643</v>
      </c>
      <c r="B1772" s="5" t="s">
        <v>3644</v>
      </c>
      <c r="C1772" s="5" t="n">
        <v>26</v>
      </c>
      <c r="D1772" s="5" t="n">
        <v>35.81</v>
      </c>
      <c r="E1772" s="5" t="n">
        <v>62.15</v>
      </c>
      <c r="F1772" s="6" t="n">
        <v>0</v>
      </c>
      <c r="G1772" s="7" t="n">
        <v>0.077</v>
      </c>
    </row>
    <row r="1773" customFormat="false" ht="15" hidden="false" customHeight="false" outlineLevel="0" collapsed="false">
      <c r="A1773" s="4" t="s">
        <v>3645</v>
      </c>
      <c r="B1773" s="5" t="s">
        <v>3646</v>
      </c>
      <c r="C1773" s="8" t="n">
        <v>1547</v>
      </c>
      <c r="D1773" s="5" t="n">
        <v>0</v>
      </c>
      <c r="E1773" s="5" t="n">
        <v>40.07</v>
      </c>
      <c r="F1773" s="6" t="n">
        <v>0</v>
      </c>
      <c r="G1773" s="7" t="n">
        <v>0</v>
      </c>
    </row>
    <row r="1774" customFormat="false" ht="15" hidden="false" customHeight="false" outlineLevel="0" collapsed="false">
      <c r="A1774" s="4" t="s">
        <v>3647</v>
      </c>
      <c r="B1774" s="5" t="s">
        <v>3648</v>
      </c>
      <c r="C1774" s="5" t="n">
        <v>769</v>
      </c>
      <c r="D1774" s="5" t="n">
        <v>1.9</v>
      </c>
      <c r="E1774" s="5" t="n">
        <v>38.85</v>
      </c>
      <c r="F1774" s="6" t="n">
        <v>0</v>
      </c>
      <c r="G1774" s="7" t="n">
        <v>0</v>
      </c>
    </row>
    <row r="1775" customFormat="false" ht="15" hidden="false" customHeight="false" outlineLevel="0" collapsed="false">
      <c r="A1775" s="4" t="s">
        <v>3649</v>
      </c>
      <c r="B1775" s="5" t="s">
        <v>3650</v>
      </c>
      <c r="C1775" s="5" t="n">
        <v>59</v>
      </c>
      <c r="D1775" s="5" t="n">
        <v>6.03</v>
      </c>
      <c r="E1775" s="5" t="n">
        <v>37.73</v>
      </c>
      <c r="F1775" s="6" t="n">
        <v>0</v>
      </c>
      <c r="G1775" s="7" t="n">
        <v>0</v>
      </c>
    </row>
    <row r="1776" customFormat="false" ht="15" hidden="false" customHeight="false" outlineLevel="0" collapsed="false">
      <c r="A1776" s="4" t="s">
        <v>3651</v>
      </c>
      <c r="B1776" s="5" t="s">
        <v>3652</v>
      </c>
      <c r="C1776" s="5" t="n">
        <v>24</v>
      </c>
      <c r="D1776" s="5" t="n">
        <v>7.54</v>
      </c>
      <c r="E1776" s="5" t="n">
        <v>43.04</v>
      </c>
      <c r="F1776" s="6" t="n">
        <v>0</v>
      </c>
      <c r="G1776" s="7" t="n">
        <v>0</v>
      </c>
    </row>
    <row r="1777" customFormat="false" ht="33.75" hidden="false" customHeight="false" outlineLevel="0" collapsed="false">
      <c r="A1777" s="4" t="s">
        <v>3655</v>
      </c>
      <c r="B1777" s="5" t="s">
        <v>3656</v>
      </c>
      <c r="C1777" s="8" t="n">
        <v>2251</v>
      </c>
      <c r="D1777" s="5" t="n">
        <v>0</v>
      </c>
      <c r="E1777" s="5" t="n">
        <v>36.69</v>
      </c>
      <c r="F1777" s="6" t="n">
        <v>0</v>
      </c>
      <c r="G1777" s="7" t="n">
        <v>0</v>
      </c>
    </row>
    <row r="1778" customFormat="false" ht="22.5" hidden="false" customHeight="false" outlineLevel="0" collapsed="false">
      <c r="A1778" s="4" t="s">
        <v>3657</v>
      </c>
      <c r="B1778" s="5" t="s">
        <v>3658</v>
      </c>
      <c r="C1778" s="8" t="n">
        <v>4299</v>
      </c>
      <c r="D1778" s="5" t="n">
        <v>2.12</v>
      </c>
      <c r="E1778" s="5" t="n">
        <v>35.68</v>
      </c>
      <c r="F1778" s="6" t="n">
        <v>0</v>
      </c>
      <c r="G1778" s="7" t="n">
        <v>0</v>
      </c>
    </row>
    <row r="1779" customFormat="false" ht="22.5" hidden="false" customHeight="false" outlineLevel="0" collapsed="false">
      <c r="A1779" s="4" t="s">
        <v>3659</v>
      </c>
      <c r="B1779" s="5" t="s">
        <v>3660</v>
      </c>
      <c r="C1779" s="5" t="n">
        <v>538</v>
      </c>
      <c r="D1779" s="5" t="n">
        <v>5.03</v>
      </c>
      <c r="E1779" s="5" t="n">
        <v>39.75</v>
      </c>
      <c r="F1779" s="6" t="n">
        <v>0</v>
      </c>
      <c r="G1779" s="7" t="n">
        <v>0</v>
      </c>
    </row>
    <row r="1780" customFormat="false" ht="22.5" hidden="false" customHeight="false" outlineLevel="0" collapsed="false">
      <c r="A1780" s="4" t="s">
        <v>3661</v>
      </c>
      <c r="B1780" s="5" t="s">
        <v>3662</v>
      </c>
      <c r="C1780" s="5" t="n">
        <v>130</v>
      </c>
      <c r="D1780" s="5" t="n">
        <v>7.46</v>
      </c>
      <c r="E1780" s="5" t="n">
        <v>43.38</v>
      </c>
      <c r="F1780" s="6" t="n">
        <v>0</v>
      </c>
      <c r="G1780" s="7" t="n">
        <v>0</v>
      </c>
    </row>
    <row r="1781" customFormat="false" ht="22.5" hidden="false" customHeight="false" outlineLevel="0" collapsed="false">
      <c r="A1781" s="4" t="s">
        <v>3663</v>
      </c>
      <c r="B1781" s="5" t="s">
        <v>3664</v>
      </c>
      <c r="C1781" s="5" t="n">
        <v>53</v>
      </c>
      <c r="D1781" s="5" t="n">
        <v>20.25</v>
      </c>
      <c r="E1781" s="5" t="n">
        <v>50.04</v>
      </c>
      <c r="F1781" s="6" t="n">
        <v>0</v>
      </c>
      <c r="G1781" s="7" t="n">
        <v>0.038</v>
      </c>
    </row>
    <row r="1782" customFormat="false" ht="15" hidden="false" customHeight="false" outlineLevel="0" collapsed="false">
      <c r="A1782" s="4" t="s">
        <v>3665</v>
      </c>
      <c r="B1782" s="5" t="s">
        <v>3666</v>
      </c>
      <c r="C1782" s="8" t="n">
        <v>2948</v>
      </c>
      <c r="D1782" s="5" t="n">
        <v>0</v>
      </c>
      <c r="E1782" s="5" t="n">
        <v>36.24</v>
      </c>
      <c r="F1782" s="6" t="n">
        <v>0</v>
      </c>
      <c r="G1782" s="7" t="n">
        <v>0</v>
      </c>
    </row>
    <row r="1783" customFormat="false" ht="15" hidden="false" customHeight="false" outlineLevel="0" collapsed="false">
      <c r="A1783" s="4" t="s">
        <v>3667</v>
      </c>
      <c r="B1783" s="5" t="s">
        <v>3668</v>
      </c>
      <c r="C1783" s="8" t="n">
        <v>2104</v>
      </c>
      <c r="D1783" s="5" t="n">
        <v>1.42</v>
      </c>
      <c r="E1783" s="5" t="n">
        <v>35.8</v>
      </c>
      <c r="F1783" s="6" t="n">
        <v>0</v>
      </c>
      <c r="G1783" s="7" t="n">
        <v>0</v>
      </c>
    </row>
    <row r="1784" customFormat="false" ht="15" hidden="false" customHeight="false" outlineLevel="0" collapsed="false">
      <c r="A1784" s="4" t="s">
        <v>3669</v>
      </c>
      <c r="B1784" s="5" t="s">
        <v>3670</v>
      </c>
      <c r="C1784" s="5" t="n">
        <v>145</v>
      </c>
      <c r="D1784" s="5" t="n">
        <v>5.99</v>
      </c>
      <c r="E1784" s="5" t="n">
        <v>50.25</v>
      </c>
      <c r="F1784" s="6" t="n">
        <v>0</v>
      </c>
      <c r="G1784" s="7" t="n">
        <v>0</v>
      </c>
    </row>
    <row r="1785" customFormat="false" ht="15" hidden="false" customHeight="false" outlineLevel="0" collapsed="false">
      <c r="A1785" s="4" t="s">
        <v>3671</v>
      </c>
      <c r="B1785" s="5" t="s">
        <v>3672</v>
      </c>
      <c r="C1785" s="5" t="n">
        <v>77</v>
      </c>
      <c r="D1785" s="5" t="n">
        <v>14.01</v>
      </c>
      <c r="E1785" s="5" t="n">
        <v>62.64</v>
      </c>
      <c r="F1785" s="6" t="n">
        <v>0</v>
      </c>
      <c r="G1785" s="7" t="n">
        <v>0.013</v>
      </c>
    </row>
    <row r="1786" customFormat="false" ht="15" hidden="false" customHeight="false" outlineLevel="0" collapsed="false">
      <c r="A1786" s="4" t="s">
        <v>3673</v>
      </c>
      <c r="B1786" s="5" t="s">
        <v>3674</v>
      </c>
      <c r="C1786" s="5" t="n">
        <v>24</v>
      </c>
      <c r="D1786" s="5" t="n">
        <v>25.13</v>
      </c>
      <c r="E1786" s="5" t="n">
        <v>73.71</v>
      </c>
      <c r="F1786" s="6" t="n">
        <v>0</v>
      </c>
      <c r="G1786" s="7" t="n">
        <v>0.042</v>
      </c>
    </row>
    <row r="1787" customFormat="false" ht="15" hidden="false" customHeight="false" outlineLevel="0" collapsed="false">
      <c r="A1787" s="4" t="s">
        <v>3675</v>
      </c>
      <c r="B1787" s="5" t="s">
        <v>3676</v>
      </c>
      <c r="C1787" s="8" t="n">
        <v>1095</v>
      </c>
      <c r="D1787" s="5" t="n">
        <v>0</v>
      </c>
      <c r="E1787" s="5" t="n">
        <v>36.71</v>
      </c>
      <c r="F1787" s="6" t="n">
        <v>0</v>
      </c>
      <c r="G1787" s="7" t="n">
        <v>0</v>
      </c>
    </row>
    <row r="1788" customFormat="false" ht="15" hidden="false" customHeight="false" outlineLevel="0" collapsed="false">
      <c r="A1788" s="4" t="s">
        <v>3677</v>
      </c>
      <c r="B1788" s="5" t="s">
        <v>3678</v>
      </c>
      <c r="C1788" s="8" t="n">
        <v>1045</v>
      </c>
      <c r="D1788" s="5" t="n">
        <v>1.87</v>
      </c>
      <c r="E1788" s="5" t="n">
        <v>42.09</v>
      </c>
      <c r="F1788" s="6" t="n">
        <v>0</v>
      </c>
      <c r="G1788" s="7" t="n">
        <v>0</v>
      </c>
    </row>
    <row r="1789" customFormat="false" ht="15" hidden="false" customHeight="false" outlineLevel="0" collapsed="false">
      <c r="A1789" s="4" t="s">
        <v>3679</v>
      </c>
      <c r="B1789" s="5" t="s">
        <v>3680</v>
      </c>
      <c r="C1789" s="5" t="n">
        <v>176</v>
      </c>
      <c r="D1789" s="5" t="n">
        <v>5.57</v>
      </c>
      <c r="E1789" s="5" t="n">
        <v>50.28</v>
      </c>
      <c r="F1789" s="6" t="n">
        <v>0</v>
      </c>
      <c r="G1789" s="7" t="n">
        <v>0</v>
      </c>
    </row>
    <row r="1790" customFormat="false" ht="15" hidden="false" customHeight="false" outlineLevel="0" collapsed="false">
      <c r="A1790" s="4" t="s">
        <v>3681</v>
      </c>
      <c r="B1790" s="5" t="s">
        <v>3682</v>
      </c>
      <c r="C1790" s="5" t="n">
        <v>77</v>
      </c>
      <c r="D1790" s="5" t="n">
        <v>12.09</v>
      </c>
      <c r="E1790" s="5" t="n">
        <v>51.51</v>
      </c>
      <c r="F1790" s="6" t="n">
        <v>0</v>
      </c>
      <c r="G1790" s="7" t="n">
        <v>0</v>
      </c>
    </row>
    <row r="1791" customFormat="false" ht="15" hidden="false" customHeight="false" outlineLevel="0" collapsed="false">
      <c r="A1791" s="4" t="s">
        <v>3683</v>
      </c>
      <c r="B1791" s="5" t="s">
        <v>3684</v>
      </c>
      <c r="C1791" s="5" t="n">
        <v>21</v>
      </c>
      <c r="D1791" s="5" t="n">
        <v>26.05</v>
      </c>
      <c r="E1791" s="5" t="n">
        <v>58.57</v>
      </c>
      <c r="F1791" s="6" t="n">
        <v>0</v>
      </c>
      <c r="G1791" s="7" t="n">
        <v>0.143</v>
      </c>
    </row>
    <row r="1792" customFormat="false" ht="22.5" hidden="false" customHeight="false" outlineLevel="0" collapsed="false">
      <c r="A1792" s="4" t="s">
        <v>3685</v>
      </c>
      <c r="B1792" s="5" t="s">
        <v>3686</v>
      </c>
      <c r="C1792" s="8" t="n">
        <v>1504</v>
      </c>
      <c r="D1792" s="5" t="n">
        <v>0</v>
      </c>
      <c r="E1792" s="5" t="n">
        <v>39</v>
      </c>
      <c r="F1792" s="6" t="n">
        <v>0</v>
      </c>
      <c r="G1792" s="7" t="n">
        <v>0</v>
      </c>
    </row>
    <row r="1793" customFormat="false" ht="15" hidden="false" customHeight="false" outlineLevel="0" collapsed="false">
      <c r="A1793" s="4" t="s">
        <v>3687</v>
      </c>
      <c r="B1793" s="5" t="s">
        <v>3688</v>
      </c>
      <c r="C1793" s="5" t="n">
        <v>122</v>
      </c>
      <c r="D1793" s="5" t="n">
        <v>1.31</v>
      </c>
      <c r="E1793" s="5" t="n">
        <v>38.99</v>
      </c>
      <c r="F1793" s="6" t="n">
        <v>0</v>
      </c>
      <c r="G1793" s="7" t="n">
        <v>0</v>
      </c>
    </row>
    <row r="1794" customFormat="false" ht="22.5" hidden="false" customHeight="false" outlineLevel="0" collapsed="false">
      <c r="A1794" s="4" t="s">
        <v>3691</v>
      </c>
      <c r="B1794" s="5" t="s">
        <v>3692</v>
      </c>
      <c r="C1794" s="8" t="n">
        <v>1433</v>
      </c>
      <c r="D1794" s="5" t="n">
        <v>0</v>
      </c>
      <c r="E1794" s="5" t="n">
        <v>39.73</v>
      </c>
      <c r="F1794" s="6" t="n">
        <v>0</v>
      </c>
      <c r="G1794" s="7" t="n">
        <v>0</v>
      </c>
    </row>
    <row r="1795" customFormat="false" ht="22.5" hidden="false" customHeight="false" outlineLevel="0" collapsed="false">
      <c r="A1795" s="4" t="s">
        <v>3693</v>
      </c>
      <c r="B1795" s="5" t="s">
        <v>3694</v>
      </c>
      <c r="C1795" s="5" t="n">
        <v>100</v>
      </c>
      <c r="D1795" s="5" t="n">
        <v>1.51</v>
      </c>
      <c r="E1795" s="5" t="n">
        <v>50.06</v>
      </c>
      <c r="F1795" s="6" t="n">
        <v>0</v>
      </c>
      <c r="G1795" s="7" t="n">
        <v>0</v>
      </c>
    </row>
    <row r="1796" customFormat="false" ht="22.5" hidden="false" customHeight="false" outlineLevel="0" collapsed="false">
      <c r="A1796" s="4" t="s">
        <v>3701</v>
      </c>
      <c r="B1796" s="5" t="s">
        <v>3702</v>
      </c>
      <c r="C1796" s="8" t="n">
        <v>3435</v>
      </c>
      <c r="D1796" s="5" t="n">
        <v>0</v>
      </c>
      <c r="E1796" s="5" t="n">
        <v>41.68</v>
      </c>
      <c r="F1796" s="6" t="n">
        <v>0</v>
      </c>
      <c r="G1796" s="7" t="n">
        <v>0</v>
      </c>
    </row>
    <row r="1797" customFormat="false" ht="22.5" hidden="false" customHeight="false" outlineLevel="0" collapsed="false">
      <c r="A1797" s="4" t="s">
        <v>3703</v>
      </c>
      <c r="B1797" s="5" t="s">
        <v>3704</v>
      </c>
      <c r="C1797" s="5" t="n">
        <v>348</v>
      </c>
      <c r="D1797" s="5" t="n">
        <v>1.53</v>
      </c>
      <c r="E1797" s="5" t="n">
        <v>47.69</v>
      </c>
      <c r="F1797" s="6" t="n">
        <v>0</v>
      </c>
      <c r="G1797" s="7" t="n">
        <v>0</v>
      </c>
    </row>
    <row r="1798" customFormat="false" ht="22.5" hidden="false" customHeight="false" outlineLevel="0" collapsed="false">
      <c r="A1798" s="4" t="s">
        <v>3705</v>
      </c>
      <c r="B1798" s="5" t="s">
        <v>3706</v>
      </c>
      <c r="C1798" s="5" t="n">
        <v>20</v>
      </c>
      <c r="D1798" s="5" t="n">
        <v>4.15</v>
      </c>
      <c r="E1798" s="5" t="n">
        <v>49.85</v>
      </c>
      <c r="F1798" s="6" t="n">
        <v>0</v>
      </c>
      <c r="G1798" s="7" t="n">
        <v>0</v>
      </c>
    </row>
    <row r="1799" customFormat="false" ht="22.5" hidden="false" customHeight="false" outlineLevel="0" collapsed="false">
      <c r="A1799" s="4" t="s">
        <v>3709</v>
      </c>
      <c r="B1799" s="5" t="s">
        <v>3710</v>
      </c>
      <c r="C1799" s="5" t="n">
        <v>308</v>
      </c>
      <c r="D1799" s="5" t="n">
        <v>0.42</v>
      </c>
      <c r="E1799" s="5" t="n">
        <v>33.99</v>
      </c>
      <c r="F1799" s="6" t="n">
        <v>0</v>
      </c>
      <c r="G1799" s="7" t="n">
        <v>0.003</v>
      </c>
    </row>
    <row r="1800" customFormat="false" ht="15" hidden="false" customHeight="false" outlineLevel="0" collapsed="false">
      <c r="A1800" s="4" t="s">
        <v>3711</v>
      </c>
      <c r="B1800" s="5" t="s">
        <v>3712</v>
      </c>
      <c r="C1800" s="5" t="n">
        <v>395</v>
      </c>
      <c r="D1800" s="5" t="n">
        <v>3.34</v>
      </c>
      <c r="E1800" s="5" t="n">
        <v>35.31</v>
      </c>
      <c r="F1800" s="6" t="n">
        <v>0</v>
      </c>
      <c r="G1800" s="7" t="n">
        <v>0</v>
      </c>
    </row>
    <row r="1801" customFormat="false" ht="15" hidden="false" customHeight="false" outlineLevel="0" collapsed="false">
      <c r="A1801" s="4" t="s">
        <v>3713</v>
      </c>
      <c r="B1801" s="5" t="s">
        <v>3714</v>
      </c>
      <c r="C1801" s="5" t="n">
        <v>159</v>
      </c>
      <c r="D1801" s="5" t="n">
        <v>5.56</v>
      </c>
      <c r="E1801" s="5" t="n">
        <v>41.27</v>
      </c>
      <c r="F1801" s="6" t="n">
        <v>0</v>
      </c>
      <c r="G1801" s="7" t="n">
        <v>0</v>
      </c>
    </row>
    <row r="1802" customFormat="false" ht="15" hidden="false" customHeight="false" outlineLevel="0" collapsed="false">
      <c r="A1802" s="4" t="s">
        <v>3715</v>
      </c>
      <c r="B1802" s="5" t="s">
        <v>3716</v>
      </c>
      <c r="C1802" s="5" t="n">
        <v>100</v>
      </c>
      <c r="D1802" s="5" t="n">
        <v>10.61</v>
      </c>
      <c r="E1802" s="5" t="n">
        <v>49.06</v>
      </c>
      <c r="F1802" s="6" t="n">
        <v>0</v>
      </c>
      <c r="G1802" s="7" t="n">
        <v>0.03</v>
      </c>
    </row>
    <row r="1803" customFormat="false" ht="15" hidden="false" customHeight="false" outlineLevel="0" collapsed="false">
      <c r="A1803" s="4" t="s">
        <v>3717</v>
      </c>
      <c r="B1803" s="5" t="s">
        <v>3718</v>
      </c>
      <c r="C1803" s="5" t="n">
        <v>65</v>
      </c>
      <c r="D1803" s="5" t="n">
        <v>25.45</v>
      </c>
      <c r="E1803" s="5" t="n">
        <v>59.18</v>
      </c>
      <c r="F1803" s="6" t="n">
        <v>0</v>
      </c>
      <c r="G1803" s="7" t="n">
        <v>0.169</v>
      </c>
    </row>
    <row r="1804" customFormat="false" ht="22.5" hidden="false" customHeight="false" outlineLevel="0" collapsed="false">
      <c r="A1804" s="4" t="s">
        <v>3719</v>
      </c>
      <c r="B1804" s="5" t="s">
        <v>3720</v>
      </c>
      <c r="C1804" s="8" t="n">
        <v>1427</v>
      </c>
      <c r="D1804" s="5" t="n">
        <v>3.7</v>
      </c>
      <c r="E1804" s="5" t="n">
        <v>58.37</v>
      </c>
      <c r="F1804" s="6" t="n">
        <v>0</v>
      </c>
      <c r="G1804" s="7" t="n">
        <v>0</v>
      </c>
    </row>
    <row r="1805" customFormat="false" ht="22.5" hidden="false" customHeight="false" outlineLevel="0" collapsed="false">
      <c r="A1805" s="4" t="s">
        <v>3721</v>
      </c>
      <c r="B1805" s="5" t="s">
        <v>3722</v>
      </c>
      <c r="C1805" s="5" t="n">
        <v>964</v>
      </c>
      <c r="D1805" s="5" t="n">
        <v>7.12</v>
      </c>
      <c r="E1805" s="5" t="n">
        <v>65.21</v>
      </c>
      <c r="F1805" s="6" t="n">
        <v>0</v>
      </c>
      <c r="G1805" s="7" t="n">
        <v>0.001</v>
      </c>
    </row>
    <row r="1806" customFormat="false" ht="22.5" hidden="false" customHeight="false" outlineLevel="0" collapsed="false">
      <c r="A1806" s="4" t="s">
        <v>3723</v>
      </c>
      <c r="B1806" s="5" t="s">
        <v>3724</v>
      </c>
      <c r="C1806" s="5" t="n">
        <v>430</v>
      </c>
      <c r="D1806" s="5" t="n">
        <v>14.77</v>
      </c>
      <c r="E1806" s="5" t="n">
        <v>63.84</v>
      </c>
      <c r="F1806" s="6" t="n">
        <v>0</v>
      </c>
      <c r="G1806" s="7" t="n">
        <v>0.002</v>
      </c>
    </row>
    <row r="1807" customFormat="false" ht="22.5" hidden="false" customHeight="false" outlineLevel="0" collapsed="false">
      <c r="A1807" s="4" t="s">
        <v>3725</v>
      </c>
      <c r="B1807" s="5" t="s">
        <v>3726</v>
      </c>
      <c r="C1807" s="5" t="n">
        <v>154</v>
      </c>
      <c r="D1807" s="5" t="n">
        <v>28.33</v>
      </c>
      <c r="E1807" s="5" t="n">
        <v>62.62</v>
      </c>
      <c r="F1807" s="6" t="n">
        <v>0</v>
      </c>
      <c r="G1807" s="7" t="n">
        <v>0.045</v>
      </c>
    </row>
    <row r="1808" customFormat="false" ht="22.5" hidden="false" customHeight="false" outlineLevel="0" collapsed="false">
      <c r="A1808" s="4" t="s">
        <v>3727</v>
      </c>
      <c r="B1808" s="5" t="s">
        <v>3728</v>
      </c>
      <c r="C1808" s="8" t="n">
        <v>1118</v>
      </c>
      <c r="D1808" s="5" t="n">
        <v>3.15</v>
      </c>
      <c r="E1808" s="5" t="n">
        <v>51.34</v>
      </c>
      <c r="F1808" s="6" t="n">
        <v>0</v>
      </c>
      <c r="G1808" s="7" t="n">
        <v>0</v>
      </c>
    </row>
    <row r="1809" customFormat="false" ht="22.5" hidden="false" customHeight="false" outlineLevel="0" collapsed="false">
      <c r="A1809" s="4" t="s">
        <v>3729</v>
      </c>
      <c r="B1809" s="5" t="s">
        <v>3730</v>
      </c>
      <c r="C1809" s="5" t="n">
        <v>283</v>
      </c>
      <c r="D1809" s="5" t="n">
        <v>5.17</v>
      </c>
      <c r="E1809" s="5" t="n">
        <v>52.08</v>
      </c>
      <c r="F1809" s="6" t="n">
        <v>0</v>
      </c>
      <c r="G1809" s="7" t="n">
        <v>0</v>
      </c>
    </row>
    <row r="1810" customFormat="false" ht="22.5" hidden="false" customHeight="false" outlineLevel="0" collapsed="false">
      <c r="A1810" s="4" t="s">
        <v>3731</v>
      </c>
      <c r="B1810" s="5" t="s">
        <v>3732</v>
      </c>
      <c r="C1810" s="5" t="n">
        <v>68</v>
      </c>
      <c r="D1810" s="5" t="n">
        <v>9.68</v>
      </c>
      <c r="E1810" s="5" t="n">
        <v>57.26</v>
      </c>
      <c r="F1810" s="6" t="n">
        <v>0</v>
      </c>
      <c r="G1810" s="7" t="n">
        <v>0</v>
      </c>
    </row>
    <row r="1811" customFormat="false" ht="22.5" hidden="false" customHeight="false" outlineLevel="0" collapsed="false">
      <c r="A1811" s="4" t="s">
        <v>3733</v>
      </c>
      <c r="B1811" s="5" t="s">
        <v>3734</v>
      </c>
      <c r="C1811" s="5" t="n">
        <v>21</v>
      </c>
      <c r="D1811" s="5" t="n">
        <v>17.71</v>
      </c>
      <c r="E1811" s="5" t="n">
        <v>53.62</v>
      </c>
      <c r="F1811" s="6" t="n">
        <v>0</v>
      </c>
      <c r="G1811" s="7" t="n">
        <v>0</v>
      </c>
    </row>
    <row r="1812" customFormat="false" ht="15" hidden="false" customHeight="false" outlineLevel="0" collapsed="false">
      <c r="A1812" s="4" t="s">
        <v>3735</v>
      </c>
      <c r="B1812" s="5" t="s">
        <v>3736</v>
      </c>
      <c r="C1812" s="8" t="n">
        <v>24315</v>
      </c>
      <c r="D1812" s="5" t="n">
        <v>0</v>
      </c>
      <c r="E1812" s="5" t="n">
        <v>33.45</v>
      </c>
      <c r="F1812" s="6" t="n">
        <v>0</v>
      </c>
      <c r="G1812" s="7" t="n">
        <v>0</v>
      </c>
    </row>
    <row r="1813" customFormat="false" ht="15" hidden="false" customHeight="false" outlineLevel="0" collapsed="false">
      <c r="A1813" s="4" t="s">
        <v>3737</v>
      </c>
      <c r="B1813" s="5" t="s">
        <v>3738</v>
      </c>
      <c r="C1813" s="8" t="n">
        <v>1338</v>
      </c>
      <c r="D1813" s="5" t="n">
        <v>0</v>
      </c>
      <c r="E1813" s="5" t="n">
        <v>54.91</v>
      </c>
      <c r="F1813" s="6" t="n">
        <v>0</v>
      </c>
      <c r="G1813" s="7" t="n">
        <v>0</v>
      </c>
    </row>
    <row r="1814" customFormat="false" ht="15" hidden="false" customHeight="false" outlineLevel="0" collapsed="false">
      <c r="A1814" s="4" t="s">
        <v>3739</v>
      </c>
      <c r="B1814" s="5" t="s">
        <v>3740</v>
      </c>
      <c r="C1814" s="5" t="n">
        <v>797</v>
      </c>
      <c r="D1814" s="5" t="n">
        <v>1.64</v>
      </c>
      <c r="E1814" s="5" t="n">
        <v>58.57</v>
      </c>
      <c r="F1814" s="6" t="n">
        <v>0</v>
      </c>
      <c r="G1814" s="7" t="n">
        <v>0</v>
      </c>
    </row>
    <row r="1815" customFormat="false" ht="15" hidden="false" customHeight="false" outlineLevel="0" collapsed="false">
      <c r="A1815" s="4" t="s">
        <v>3741</v>
      </c>
      <c r="B1815" s="5" t="s">
        <v>3742</v>
      </c>
      <c r="C1815" s="5" t="n">
        <v>91</v>
      </c>
      <c r="D1815" s="5" t="n">
        <v>4.16</v>
      </c>
      <c r="E1815" s="5" t="n">
        <v>65.99</v>
      </c>
      <c r="F1815" s="6" t="n">
        <v>0</v>
      </c>
      <c r="G1815" s="7" t="n">
        <v>0</v>
      </c>
    </row>
    <row r="1816" customFormat="false" ht="15" hidden="false" customHeight="false" outlineLevel="0" collapsed="false">
      <c r="A1816" s="4" t="s">
        <v>3743</v>
      </c>
      <c r="B1816" s="5" t="s">
        <v>3744</v>
      </c>
      <c r="C1816" s="5" t="n">
        <v>16</v>
      </c>
      <c r="D1816" s="5" t="n">
        <v>5.94</v>
      </c>
      <c r="E1816" s="5" t="n">
        <v>67.69</v>
      </c>
      <c r="F1816" s="6" t="n">
        <v>0</v>
      </c>
      <c r="G1816" s="7" t="n">
        <v>0</v>
      </c>
    </row>
    <row r="1817" customFormat="false" ht="15" hidden="false" customHeight="false" outlineLevel="0" collapsed="false">
      <c r="A1817" s="4" t="s">
        <v>3745</v>
      </c>
      <c r="B1817" s="5" t="s">
        <v>3746</v>
      </c>
      <c r="C1817" s="8" t="n">
        <v>1299</v>
      </c>
      <c r="D1817" s="5" t="n">
        <v>3.27</v>
      </c>
      <c r="E1817" s="5" t="n">
        <v>36.24</v>
      </c>
      <c r="F1817" s="6" t="n">
        <v>0</v>
      </c>
      <c r="G1817" s="7" t="n">
        <v>0</v>
      </c>
    </row>
    <row r="1818" customFormat="false" ht="15" hidden="false" customHeight="false" outlineLevel="0" collapsed="false">
      <c r="A1818" s="4" t="s">
        <v>3747</v>
      </c>
      <c r="B1818" s="5" t="s">
        <v>3748</v>
      </c>
      <c r="C1818" s="5" t="n">
        <v>309</v>
      </c>
      <c r="D1818" s="5" t="n">
        <v>4.81</v>
      </c>
      <c r="E1818" s="5" t="n">
        <v>36.27</v>
      </c>
      <c r="F1818" s="6" t="n">
        <v>0</v>
      </c>
      <c r="G1818" s="7" t="n">
        <v>0</v>
      </c>
    </row>
    <row r="1819" customFormat="false" ht="15" hidden="false" customHeight="false" outlineLevel="0" collapsed="false">
      <c r="A1819" s="4" t="s">
        <v>3749</v>
      </c>
      <c r="B1819" s="5" t="s">
        <v>3750</v>
      </c>
      <c r="C1819" s="5" t="n">
        <v>46</v>
      </c>
      <c r="D1819" s="5" t="n">
        <v>7.63</v>
      </c>
      <c r="E1819" s="5" t="n">
        <v>37.11</v>
      </c>
      <c r="F1819" s="6" t="n">
        <v>0</v>
      </c>
      <c r="G1819" s="7" t="n">
        <v>0</v>
      </c>
    </row>
    <row r="1820" customFormat="false" ht="22.5" hidden="false" customHeight="false" outlineLevel="0" collapsed="false">
      <c r="A1820" s="4" t="s">
        <v>3751</v>
      </c>
      <c r="B1820" s="5" t="s">
        <v>3752</v>
      </c>
      <c r="C1820" s="5" t="n">
        <v>565</v>
      </c>
      <c r="D1820" s="5" t="n">
        <v>0</v>
      </c>
      <c r="E1820" s="5" t="n">
        <v>34.8</v>
      </c>
      <c r="F1820" s="6" t="n">
        <v>0</v>
      </c>
      <c r="G1820" s="7" t="n">
        <v>0</v>
      </c>
    </row>
    <row r="1821" customFormat="false" ht="22.5" hidden="false" customHeight="false" outlineLevel="0" collapsed="false">
      <c r="A1821" s="4" t="s">
        <v>3753</v>
      </c>
      <c r="B1821" s="5" t="s">
        <v>3754</v>
      </c>
      <c r="C1821" s="5" t="n">
        <v>378</v>
      </c>
      <c r="D1821" s="5" t="n">
        <v>1.54</v>
      </c>
      <c r="E1821" s="5" t="n">
        <v>34.42</v>
      </c>
      <c r="F1821" s="6" t="n">
        <v>0</v>
      </c>
      <c r="G1821" s="7" t="n">
        <v>0</v>
      </c>
    </row>
    <row r="1822" customFormat="false" ht="22.5" hidden="false" customHeight="false" outlineLevel="0" collapsed="false">
      <c r="A1822" s="4" t="s">
        <v>3755</v>
      </c>
      <c r="B1822" s="5" t="s">
        <v>3756</v>
      </c>
      <c r="C1822" s="5" t="n">
        <v>25</v>
      </c>
      <c r="D1822" s="5" t="n">
        <v>3.8</v>
      </c>
      <c r="E1822" s="5" t="n">
        <v>36.84</v>
      </c>
      <c r="F1822" s="6" t="n">
        <v>0</v>
      </c>
      <c r="G1822" s="7" t="n">
        <v>0</v>
      </c>
    </row>
    <row r="1823" customFormat="false" ht="22.5" hidden="false" customHeight="false" outlineLevel="0" collapsed="false">
      <c r="A1823" s="4" t="s">
        <v>3757</v>
      </c>
      <c r="B1823" s="5" t="s">
        <v>3758</v>
      </c>
      <c r="C1823" s="5" t="n">
        <v>658</v>
      </c>
      <c r="D1823" s="5" t="n">
        <v>0</v>
      </c>
      <c r="E1823" s="5" t="n">
        <v>37.68</v>
      </c>
      <c r="F1823" s="6" t="n">
        <v>0</v>
      </c>
      <c r="G1823" s="7" t="n">
        <v>0</v>
      </c>
    </row>
    <row r="1824" customFormat="false" ht="22.5" hidden="false" customHeight="false" outlineLevel="0" collapsed="false">
      <c r="A1824" s="4" t="s">
        <v>3759</v>
      </c>
      <c r="B1824" s="5" t="s">
        <v>3760</v>
      </c>
      <c r="C1824" s="5" t="n">
        <v>74</v>
      </c>
      <c r="D1824" s="5" t="n">
        <v>1.35</v>
      </c>
      <c r="E1824" s="5" t="n">
        <v>44.88</v>
      </c>
      <c r="F1824" s="6" t="n">
        <v>0</v>
      </c>
      <c r="G1824" s="7" t="n">
        <v>0</v>
      </c>
    </row>
    <row r="1825" customFormat="false" ht="22.5" hidden="false" customHeight="false" outlineLevel="0" collapsed="false">
      <c r="A1825" s="4" t="s">
        <v>3761</v>
      </c>
      <c r="B1825" s="5" t="s">
        <v>3762</v>
      </c>
      <c r="C1825" s="8" t="n">
        <v>8672</v>
      </c>
      <c r="D1825" s="5" t="n">
        <v>0.08</v>
      </c>
      <c r="E1825" s="5" t="n">
        <v>46.2</v>
      </c>
      <c r="F1825" s="6" t="n">
        <v>0</v>
      </c>
      <c r="G1825" s="7" t="n">
        <v>0</v>
      </c>
    </row>
    <row r="1826" customFormat="false" ht="22.5" hidden="false" customHeight="false" outlineLevel="0" collapsed="false">
      <c r="A1826" s="4" t="s">
        <v>3763</v>
      </c>
      <c r="B1826" s="5" t="s">
        <v>3764</v>
      </c>
      <c r="C1826" s="5" t="n">
        <v>85</v>
      </c>
      <c r="D1826" s="5" t="n">
        <v>0.04</v>
      </c>
      <c r="E1826" s="5" t="n">
        <v>49.2</v>
      </c>
      <c r="F1826" s="6" t="n">
        <v>0</v>
      </c>
      <c r="G1826" s="7" t="n">
        <v>0</v>
      </c>
    </row>
    <row r="1827" customFormat="false" ht="22.5" hidden="false" customHeight="false" outlineLevel="0" collapsed="false">
      <c r="A1827" s="4" t="s">
        <v>3765</v>
      </c>
      <c r="B1827" s="5" t="s">
        <v>3766</v>
      </c>
      <c r="C1827" s="8" t="n">
        <v>2844</v>
      </c>
      <c r="D1827" s="5" t="n">
        <v>0.1</v>
      </c>
      <c r="E1827" s="5" t="n">
        <v>49.26</v>
      </c>
      <c r="F1827" s="6" t="n">
        <v>0</v>
      </c>
      <c r="G1827" s="7" t="n">
        <v>0</v>
      </c>
    </row>
    <row r="1828" customFormat="false" ht="22.5" hidden="false" customHeight="false" outlineLevel="0" collapsed="false">
      <c r="A1828" s="4" t="s">
        <v>3767</v>
      </c>
      <c r="B1828" s="5" t="s">
        <v>3768</v>
      </c>
      <c r="C1828" s="5" t="n">
        <v>571</v>
      </c>
      <c r="D1828" s="5" t="n">
        <v>0.06</v>
      </c>
      <c r="E1828" s="5" t="n">
        <v>39.6</v>
      </c>
      <c r="F1828" s="6" t="n">
        <v>0</v>
      </c>
      <c r="G1828" s="7" t="n">
        <v>0</v>
      </c>
    </row>
    <row r="1829" customFormat="false" ht="22.5" hidden="false" customHeight="false" outlineLevel="0" collapsed="false">
      <c r="A1829" s="4" t="s">
        <v>3769</v>
      </c>
      <c r="B1829" s="5" t="s">
        <v>3770</v>
      </c>
      <c r="C1829" s="5" t="n">
        <v>780</v>
      </c>
      <c r="D1829" s="5" t="n">
        <v>0</v>
      </c>
      <c r="E1829" s="5" t="n">
        <v>37.83</v>
      </c>
      <c r="F1829" s="6" t="n">
        <v>0</v>
      </c>
      <c r="G1829" s="7" t="n">
        <v>0</v>
      </c>
    </row>
    <row r="1830" customFormat="false" ht="15" hidden="false" customHeight="false" outlineLevel="0" collapsed="false">
      <c r="A1830" s="4" t="s">
        <v>3771</v>
      </c>
      <c r="B1830" s="5" t="s">
        <v>3772</v>
      </c>
      <c r="C1830" s="5" t="n">
        <v>470</v>
      </c>
      <c r="D1830" s="5" t="n">
        <v>0.48</v>
      </c>
      <c r="E1830" s="5" t="n">
        <v>61.48</v>
      </c>
      <c r="F1830" s="6" t="n">
        <v>0</v>
      </c>
      <c r="G1830" s="7" t="n">
        <v>0.023</v>
      </c>
    </row>
    <row r="1831" customFormat="false" ht="15" hidden="false" customHeight="false" outlineLevel="0" collapsed="false">
      <c r="A1831" s="4" t="s">
        <v>3773</v>
      </c>
      <c r="B1831" s="5" t="s">
        <v>3774</v>
      </c>
      <c r="C1831" s="5" t="n">
        <v>304</v>
      </c>
      <c r="D1831" s="5" t="n">
        <v>2.6</v>
      </c>
      <c r="E1831" s="5" t="n">
        <v>62.52</v>
      </c>
      <c r="F1831" s="6" t="n">
        <v>0</v>
      </c>
      <c r="G1831" s="7" t="n">
        <v>0.026</v>
      </c>
    </row>
    <row r="1832" customFormat="false" ht="15" hidden="false" customHeight="false" outlineLevel="0" collapsed="false">
      <c r="A1832" s="4" t="s">
        <v>3775</v>
      </c>
      <c r="B1832" s="5" t="s">
        <v>3776</v>
      </c>
      <c r="C1832" s="5" t="n">
        <v>256</v>
      </c>
      <c r="D1832" s="5" t="n">
        <v>5.7</v>
      </c>
      <c r="E1832" s="5" t="n">
        <v>64.1</v>
      </c>
      <c r="F1832" s="6" t="n">
        <v>0</v>
      </c>
      <c r="G1832" s="7" t="n">
        <v>0.027</v>
      </c>
    </row>
    <row r="1833" customFormat="false" ht="15" hidden="false" customHeight="false" outlineLevel="0" collapsed="false">
      <c r="A1833" s="4" t="s">
        <v>3777</v>
      </c>
      <c r="B1833" s="5" t="s">
        <v>3778</v>
      </c>
      <c r="C1833" s="5" t="n">
        <v>408</v>
      </c>
      <c r="D1833" s="5" t="n">
        <v>13.76</v>
      </c>
      <c r="E1833" s="5" t="n">
        <v>67.76</v>
      </c>
      <c r="F1833" s="6" t="n">
        <v>0</v>
      </c>
      <c r="G1833" s="7" t="n">
        <v>0.162</v>
      </c>
    </row>
    <row r="1834" customFormat="false" ht="15" hidden="false" customHeight="false" outlineLevel="0" collapsed="false">
      <c r="A1834" s="4" t="s">
        <v>3779</v>
      </c>
      <c r="B1834" s="5" t="s">
        <v>3780</v>
      </c>
      <c r="C1834" s="5" t="n">
        <v>153</v>
      </c>
      <c r="D1834" s="5" t="n">
        <v>20.84</v>
      </c>
      <c r="E1834" s="5" t="n">
        <v>64.16</v>
      </c>
      <c r="F1834" s="6" t="n">
        <v>0</v>
      </c>
      <c r="G1834" s="7" t="n">
        <v>0.34</v>
      </c>
    </row>
    <row r="1835" customFormat="false" ht="15" hidden="false" customHeight="false" outlineLevel="0" collapsed="false">
      <c r="A1835" s="4" t="s">
        <v>3781</v>
      </c>
      <c r="B1835" s="5" t="s">
        <v>3782</v>
      </c>
      <c r="C1835" s="8" t="n">
        <v>3907</v>
      </c>
      <c r="D1835" s="5" t="n">
        <v>0.38</v>
      </c>
      <c r="E1835" s="5" t="n">
        <v>32.11</v>
      </c>
      <c r="F1835" s="6" t="n">
        <v>0</v>
      </c>
      <c r="G1835" s="7" t="n">
        <v>0</v>
      </c>
    </row>
    <row r="1836" customFormat="false" ht="15" hidden="false" customHeight="false" outlineLevel="0" collapsed="false">
      <c r="A1836" s="4" t="s">
        <v>3783</v>
      </c>
      <c r="B1836" s="5" t="s">
        <v>3784</v>
      </c>
      <c r="C1836" s="8" t="n">
        <v>1576</v>
      </c>
      <c r="D1836" s="5" t="n">
        <v>2.43</v>
      </c>
      <c r="E1836" s="5" t="n">
        <v>43.14</v>
      </c>
      <c r="F1836" s="6" t="n">
        <v>0</v>
      </c>
      <c r="G1836" s="7" t="n">
        <v>0</v>
      </c>
    </row>
    <row r="1837" customFormat="false" ht="15" hidden="false" customHeight="false" outlineLevel="0" collapsed="false">
      <c r="A1837" s="4" t="s">
        <v>3785</v>
      </c>
      <c r="B1837" s="5" t="s">
        <v>3786</v>
      </c>
      <c r="C1837" s="5" t="n">
        <v>470</v>
      </c>
      <c r="D1837" s="5" t="n">
        <v>4.92</v>
      </c>
      <c r="E1837" s="5" t="n">
        <v>39.81</v>
      </c>
      <c r="F1837" s="6" t="n">
        <v>0</v>
      </c>
      <c r="G1837" s="7" t="n">
        <v>0</v>
      </c>
    </row>
    <row r="1838" customFormat="false" ht="15" hidden="false" customHeight="false" outlineLevel="0" collapsed="false">
      <c r="A1838" s="4" t="s">
        <v>3787</v>
      </c>
      <c r="B1838" s="5" t="s">
        <v>3788</v>
      </c>
      <c r="C1838" s="5" t="n">
        <v>102</v>
      </c>
      <c r="D1838" s="5" t="n">
        <v>9.77</v>
      </c>
      <c r="E1838" s="5" t="n">
        <v>55.51</v>
      </c>
      <c r="F1838" s="6" t="n">
        <v>0</v>
      </c>
      <c r="G1838" s="7" t="n">
        <v>0.039</v>
      </c>
    </row>
    <row r="1839" customFormat="false" ht="15" hidden="false" customHeight="false" outlineLevel="0" collapsed="false">
      <c r="A1839" s="4" t="s">
        <v>3789</v>
      </c>
      <c r="B1839" s="5" t="s">
        <v>3790</v>
      </c>
      <c r="C1839" s="5" t="n">
        <v>21</v>
      </c>
      <c r="D1839" s="5" t="n">
        <v>13.19</v>
      </c>
      <c r="E1839" s="5" t="n">
        <v>60.71</v>
      </c>
      <c r="F1839" s="6" t="n">
        <v>0</v>
      </c>
      <c r="G1839" s="7" t="n">
        <v>0.048</v>
      </c>
    </row>
    <row r="1840" customFormat="false" ht="15" hidden="false" customHeight="false" outlineLevel="0" collapsed="false">
      <c r="A1840" s="4" t="s">
        <v>3791</v>
      </c>
      <c r="B1840" s="5" t="s">
        <v>3792</v>
      </c>
      <c r="C1840" s="8" t="n">
        <v>1000</v>
      </c>
      <c r="D1840" s="5" t="n">
        <v>2.43</v>
      </c>
      <c r="E1840" s="5" t="n">
        <v>34.32</v>
      </c>
      <c r="F1840" s="6" t="n">
        <v>0</v>
      </c>
      <c r="G1840" s="7" t="n">
        <v>0.002</v>
      </c>
    </row>
    <row r="1841" customFormat="false" ht="15" hidden="false" customHeight="false" outlineLevel="0" collapsed="false">
      <c r="A1841" s="4" t="s">
        <v>3793</v>
      </c>
      <c r="B1841" s="5" t="s">
        <v>3794</v>
      </c>
      <c r="C1841" s="5" t="n">
        <v>237</v>
      </c>
      <c r="D1841" s="5" t="n">
        <v>4.78</v>
      </c>
      <c r="E1841" s="5" t="n">
        <v>37.82</v>
      </c>
      <c r="F1841" s="6" t="n">
        <v>0</v>
      </c>
      <c r="G1841" s="7" t="n">
        <v>0</v>
      </c>
    </row>
    <row r="1842" customFormat="false" ht="15" hidden="false" customHeight="false" outlineLevel="0" collapsed="false">
      <c r="A1842" s="4" t="s">
        <v>3795</v>
      </c>
      <c r="B1842" s="5" t="s">
        <v>3796</v>
      </c>
      <c r="C1842" s="5" t="n">
        <v>145</v>
      </c>
      <c r="D1842" s="5" t="n">
        <v>7.66</v>
      </c>
      <c r="E1842" s="5" t="n">
        <v>45.41</v>
      </c>
      <c r="F1842" s="6" t="n">
        <v>0</v>
      </c>
      <c r="G1842" s="7" t="n">
        <v>0.007</v>
      </c>
    </row>
    <row r="1843" customFormat="false" ht="15" hidden="false" customHeight="false" outlineLevel="0" collapsed="false">
      <c r="A1843" s="4" t="s">
        <v>3797</v>
      </c>
      <c r="B1843" s="5" t="s">
        <v>3798</v>
      </c>
      <c r="C1843" s="5" t="n">
        <v>51</v>
      </c>
      <c r="D1843" s="5" t="n">
        <v>11.73</v>
      </c>
      <c r="E1843" s="5" t="n">
        <v>59.43</v>
      </c>
      <c r="F1843" s="6" t="n">
        <v>0</v>
      </c>
      <c r="G1843" s="7" t="n">
        <v>0</v>
      </c>
    </row>
    <row r="1844" customFormat="false" ht="15" hidden="false" customHeight="false" outlineLevel="0" collapsed="false">
      <c r="A1844" s="4" t="s">
        <v>3799</v>
      </c>
      <c r="B1844" s="5" t="s">
        <v>3800</v>
      </c>
      <c r="C1844" s="5" t="n">
        <v>344</v>
      </c>
      <c r="D1844" s="5" t="n">
        <v>0.54</v>
      </c>
      <c r="E1844" s="5" t="n">
        <v>31.66</v>
      </c>
      <c r="F1844" s="6" t="n">
        <v>0</v>
      </c>
      <c r="G1844" s="7" t="n">
        <v>0.003</v>
      </c>
    </row>
    <row r="1845" customFormat="false" ht="15" hidden="false" customHeight="false" outlineLevel="0" collapsed="false">
      <c r="A1845" s="4" t="s">
        <v>3801</v>
      </c>
      <c r="B1845" s="5" t="s">
        <v>3802</v>
      </c>
      <c r="C1845" s="5" t="n">
        <v>225</v>
      </c>
      <c r="D1845" s="5" t="n">
        <v>2.92</v>
      </c>
      <c r="E1845" s="5" t="n">
        <v>30.28</v>
      </c>
      <c r="F1845" s="6" t="n">
        <v>0</v>
      </c>
      <c r="G1845" s="7" t="n">
        <v>0</v>
      </c>
    </row>
    <row r="1846" customFormat="false" ht="15" hidden="false" customHeight="false" outlineLevel="0" collapsed="false">
      <c r="A1846" s="4" t="s">
        <v>3803</v>
      </c>
      <c r="B1846" s="5" t="s">
        <v>3804</v>
      </c>
      <c r="C1846" s="5" t="n">
        <v>89</v>
      </c>
      <c r="D1846" s="5" t="n">
        <v>4.92</v>
      </c>
      <c r="E1846" s="5" t="n">
        <v>34.72</v>
      </c>
      <c r="F1846" s="6" t="n">
        <v>0</v>
      </c>
      <c r="G1846" s="7" t="n">
        <v>0</v>
      </c>
    </row>
    <row r="1847" customFormat="false" ht="15" hidden="false" customHeight="false" outlineLevel="0" collapsed="false">
      <c r="A1847" s="4" t="s">
        <v>3805</v>
      </c>
      <c r="B1847" s="5" t="s">
        <v>3806</v>
      </c>
      <c r="C1847" s="5" t="n">
        <v>38</v>
      </c>
      <c r="D1847" s="5" t="n">
        <v>10.89</v>
      </c>
      <c r="E1847" s="5" t="n">
        <v>53</v>
      </c>
      <c r="F1847" s="6" t="n">
        <v>0</v>
      </c>
      <c r="G1847" s="7" t="n">
        <v>0.053</v>
      </c>
    </row>
    <row r="1848" customFormat="false" ht="15" hidden="false" customHeight="false" outlineLevel="0" collapsed="false">
      <c r="A1848" s="4" t="s">
        <v>3807</v>
      </c>
      <c r="B1848" s="5" t="s">
        <v>3808</v>
      </c>
      <c r="C1848" s="5" t="n">
        <v>20</v>
      </c>
      <c r="D1848" s="5" t="n">
        <v>15.3</v>
      </c>
      <c r="E1848" s="5" t="n">
        <v>58.75</v>
      </c>
      <c r="F1848" s="6" t="n">
        <v>0</v>
      </c>
      <c r="G1848" s="7" t="n">
        <v>0</v>
      </c>
    </row>
    <row r="1849" customFormat="false" ht="15" hidden="false" customHeight="false" outlineLevel="0" collapsed="false">
      <c r="A1849" s="4" t="s">
        <v>3809</v>
      </c>
      <c r="B1849" s="5" t="s">
        <v>3810</v>
      </c>
      <c r="C1849" s="5" t="n">
        <v>967</v>
      </c>
      <c r="D1849" s="5" t="n">
        <v>1.65</v>
      </c>
      <c r="E1849" s="5" t="n">
        <v>41.93</v>
      </c>
      <c r="F1849" s="6" t="n">
        <v>0</v>
      </c>
      <c r="G1849" s="7" t="n">
        <v>0</v>
      </c>
    </row>
    <row r="1850" customFormat="false" ht="15" hidden="false" customHeight="false" outlineLevel="0" collapsed="false">
      <c r="A1850" s="4" t="s">
        <v>3811</v>
      </c>
      <c r="B1850" s="5" t="s">
        <v>3812</v>
      </c>
      <c r="C1850" s="5" t="n">
        <v>77</v>
      </c>
      <c r="D1850" s="5" t="n">
        <v>4.52</v>
      </c>
      <c r="E1850" s="5" t="n">
        <v>43.91</v>
      </c>
      <c r="F1850" s="6" t="n">
        <v>0</v>
      </c>
      <c r="G1850" s="7" t="n">
        <v>0</v>
      </c>
    </row>
    <row r="1851" customFormat="false" ht="15" hidden="false" customHeight="false" outlineLevel="0" collapsed="false">
      <c r="A1851" s="4" t="s">
        <v>3813</v>
      </c>
      <c r="B1851" s="5" t="s">
        <v>3814</v>
      </c>
      <c r="C1851" s="5" t="n">
        <v>16</v>
      </c>
      <c r="D1851" s="5" t="n">
        <v>12.44</v>
      </c>
      <c r="E1851" s="5" t="n">
        <v>57.81</v>
      </c>
      <c r="F1851" s="6" t="n">
        <v>0</v>
      </c>
      <c r="G1851" s="7" t="n">
        <v>0</v>
      </c>
    </row>
    <row r="1852" customFormat="false" ht="15" hidden="false" customHeight="false" outlineLevel="0" collapsed="false">
      <c r="A1852" s="4" t="s">
        <v>3817</v>
      </c>
      <c r="B1852" s="5" t="s">
        <v>3818</v>
      </c>
      <c r="C1852" s="5" t="n">
        <v>217</v>
      </c>
      <c r="D1852" s="5" t="n">
        <v>0</v>
      </c>
      <c r="E1852" s="5" t="n">
        <v>32.3</v>
      </c>
      <c r="F1852" s="6" t="n">
        <v>0</v>
      </c>
      <c r="G1852" s="7" t="n">
        <v>0</v>
      </c>
    </row>
    <row r="1853" customFormat="false" ht="15" hidden="false" customHeight="false" outlineLevel="0" collapsed="false">
      <c r="A1853" s="4" t="s">
        <v>3819</v>
      </c>
      <c r="B1853" s="5" t="s">
        <v>3820</v>
      </c>
      <c r="C1853" s="8" t="n">
        <v>1512</v>
      </c>
      <c r="D1853" s="5" t="n">
        <v>0.07</v>
      </c>
      <c r="E1853" s="5" t="n">
        <v>28.98</v>
      </c>
      <c r="F1853" s="6" t="n">
        <v>0</v>
      </c>
      <c r="G1853" s="7" t="n">
        <v>0</v>
      </c>
    </row>
    <row r="1854" customFormat="false" ht="15" hidden="false" customHeight="false" outlineLevel="0" collapsed="false">
      <c r="A1854" s="4" t="s">
        <v>3821</v>
      </c>
      <c r="B1854" s="5" t="s">
        <v>3822</v>
      </c>
      <c r="C1854" s="5" t="n">
        <v>342</v>
      </c>
      <c r="D1854" s="5" t="n">
        <v>0.25</v>
      </c>
      <c r="E1854" s="5" t="n">
        <v>48.15</v>
      </c>
      <c r="F1854" s="6" t="n">
        <v>0</v>
      </c>
      <c r="G1854" s="7" t="n">
        <v>0</v>
      </c>
    </row>
    <row r="1855" customFormat="false" ht="22.5" hidden="false" customHeight="false" outlineLevel="0" collapsed="false">
      <c r="A1855" s="4" t="s">
        <v>3823</v>
      </c>
      <c r="B1855" s="5" t="s">
        <v>3824</v>
      </c>
      <c r="C1855" s="5" t="n">
        <v>34</v>
      </c>
      <c r="D1855" s="5" t="n">
        <v>4.26</v>
      </c>
      <c r="E1855" s="5" t="n">
        <v>30.47</v>
      </c>
      <c r="F1855" s="6" t="n">
        <v>0</v>
      </c>
      <c r="G1855" s="7" t="n">
        <v>0</v>
      </c>
    </row>
    <row r="1856" customFormat="false" ht="22.5" hidden="false" customHeight="false" outlineLevel="0" collapsed="false">
      <c r="A1856" s="4" t="s">
        <v>3825</v>
      </c>
      <c r="B1856" s="5" t="s">
        <v>3826</v>
      </c>
      <c r="C1856" s="5" t="n">
        <v>29</v>
      </c>
      <c r="D1856" s="5" t="n">
        <v>7.59</v>
      </c>
      <c r="E1856" s="5" t="n">
        <v>30.24</v>
      </c>
      <c r="F1856" s="6" t="n">
        <v>0</v>
      </c>
      <c r="G1856" s="7" t="n">
        <v>0</v>
      </c>
    </row>
    <row r="1857" customFormat="false" ht="22.5" hidden="false" customHeight="false" outlineLevel="0" collapsed="false">
      <c r="A1857" s="4" t="s">
        <v>3827</v>
      </c>
      <c r="B1857" s="5" t="s">
        <v>3828</v>
      </c>
      <c r="C1857" s="5" t="n">
        <v>17</v>
      </c>
      <c r="D1857" s="5" t="n">
        <v>12.41</v>
      </c>
      <c r="E1857" s="5" t="n">
        <v>32.88</v>
      </c>
      <c r="F1857" s="6" t="n">
        <v>0</v>
      </c>
      <c r="G1857" s="7" t="n">
        <v>0</v>
      </c>
    </row>
    <row r="1858" customFormat="false" ht="22.5" hidden="false" customHeight="false" outlineLevel="0" collapsed="false">
      <c r="A1858" s="4" t="s">
        <v>3829</v>
      </c>
      <c r="B1858" s="5" t="s">
        <v>3830</v>
      </c>
      <c r="C1858" s="5" t="n">
        <v>12</v>
      </c>
      <c r="D1858" s="5" t="n">
        <v>18.67</v>
      </c>
      <c r="E1858" s="5" t="n">
        <v>28.08</v>
      </c>
      <c r="F1858" s="6" t="n">
        <v>0</v>
      </c>
      <c r="G1858" s="7" t="n">
        <v>0</v>
      </c>
    </row>
    <row r="1859" customFormat="false" ht="22.5" hidden="false" customHeight="false" outlineLevel="0" collapsed="false">
      <c r="A1859" s="4" t="s">
        <v>3831</v>
      </c>
      <c r="B1859" s="5" t="s">
        <v>3832</v>
      </c>
      <c r="C1859" s="5" t="n">
        <v>452</v>
      </c>
      <c r="D1859" s="5" t="n">
        <v>0.38</v>
      </c>
      <c r="E1859" s="5" t="n">
        <v>30.73</v>
      </c>
      <c r="F1859" s="6" t="n">
        <v>0</v>
      </c>
      <c r="G1859" s="7" t="n">
        <v>0</v>
      </c>
    </row>
    <row r="1860" customFormat="false" ht="22.5" hidden="false" customHeight="false" outlineLevel="0" collapsed="false">
      <c r="A1860" s="4" t="s">
        <v>3833</v>
      </c>
      <c r="B1860" s="5" t="s">
        <v>3834</v>
      </c>
      <c r="C1860" s="5" t="n">
        <v>270</v>
      </c>
      <c r="D1860" s="5" t="n">
        <v>4.86</v>
      </c>
      <c r="E1860" s="5" t="n">
        <v>31.45</v>
      </c>
      <c r="F1860" s="6" t="n">
        <v>0</v>
      </c>
      <c r="G1860" s="7" t="n">
        <v>0</v>
      </c>
    </row>
    <row r="1861" customFormat="false" ht="22.5" hidden="false" customHeight="false" outlineLevel="0" collapsed="false">
      <c r="A1861" s="4" t="s">
        <v>3835</v>
      </c>
      <c r="B1861" s="5" t="s">
        <v>3836</v>
      </c>
      <c r="C1861" s="8" t="n">
        <v>6008</v>
      </c>
      <c r="D1861" s="5" t="n">
        <v>0</v>
      </c>
      <c r="E1861" s="5" t="n">
        <v>32.57</v>
      </c>
      <c r="F1861" s="6" t="n">
        <v>0</v>
      </c>
      <c r="G1861" s="7" t="n">
        <v>0</v>
      </c>
    </row>
    <row r="1862" customFormat="false" ht="15" hidden="false" customHeight="false" outlineLevel="0" collapsed="false">
      <c r="A1862" s="4" t="s">
        <v>3837</v>
      </c>
      <c r="B1862" s="5" t="s">
        <v>3838</v>
      </c>
      <c r="C1862" s="8" t="n">
        <v>4414</v>
      </c>
      <c r="D1862" s="5" t="n">
        <v>2.12</v>
      </c>
      <c r="E1862" s="5" t="n">
        <v>32.11</v>
      </c>
      <c r="F1862" s="6" t="n">
        <v>0</v>
      </c>
      <c r="G1862" s="7" t="n">
        <v>0.001</v>
      </c>
    </row>
    <row r="1863" customFormat="false" ht="22.5" hidden="false" customHeight="false" outlineLevel="0" collapsed="false">
      <c r="A1863" s="4" t="s">
        <v>3839</v>
      </c>
      <c r="B1863" s="5" t="s">
        <v>3840</v>
      </c>
      <c r="C1863" s="5" t="n">
        <v>22</v>
      </c>
      <c r="D1863" s="5" t="n">
        <v>4</v>
      </c>
      <c r="E1863" s="5" t="n">
        <v>34.95</v>
      </c>
      <c r="F1863" s="6" t="n">
        <v>0</v>
      </c>
      <c r="G1863" s="7" t="n">
        <v>0.045</v>
      </c>
    </row>
    <row r="1864" customFormat="false" ht="22.5" hidden="false" customHeight="false" outlineLevel="0" collapsed="false">
      <c r="A1864" s="4" t="s">
        <v>3841</v>
      </c>
      <c r="B1864" s="5" t="s">
        <v>3842</v>
      </c>
      <c r="C1864" s="5" t="n">
        <v>47</v>
      </c>
      <c r="D1864" s="5" t="n">
        <v>5.64</v>
      </c>
      <c r="E1864" s="5" t="n">
        <v>32.55</v>
      </c>
      <c r="F1864" s="6" t="n">
        <v>0</v>
      </c>
      <c r="G1864" s="7" t="n">
        <v>0</v>
      </c>
    </row>
    <row r="1865" customFormat="false" ht="22.5" hidden="false" customHeight="false" outlineLevel="0" collapsed="false">
      <c r="A1865" s="4" t="s">
        <v>3843</v>
      </c>
      <c r="B1865" s="5" t="s">
        <v>3844</v>
      </c>
      <c r="C1865" s="5" t="n">
        <v>28</v>
      </c>
      <c r="D1865" s="5" t="n">
        <v>6.68</v>
      </c>
      <c r="E1865" s="5" t="n">
        <v>32.36</v>
      </c>
      <c r="F1865" s="6" t="n">
        <v>0</v>
      </c>
      <c r="G1865" s="7" t="n">
        <v>0</v>
      </c>
    </row>
    <row r="1866" customFormat="false" ht="22.5" hidden="false" customHeight="false" outlineLevel="0" collapsed="false">
      <c r="A1866" s="4" t="s">
        <v>3845</v>
      </c>
      <c r="B1866" s="5" t="s">
        <v>3846</v>
      </c>
      <c r="C1866" s="5" t="n">
        <v>27</v>
      </c>
      <c r="D1866" s="5" t="n">
        <v>11.63</v>
      </c>
      <c r="E1866" s="5" t="n">
        <v>31.81</v>
      </c>
      <c r="F1866" s="6" t="n">
        <v>0</v>
      </c>
      <c r="G1866" s="7" t="n">
        <v>0</v>
      </c>
    </row>
    <row r="1867" customFormat="false" ht="22.5" hidden="false" customHeight="false" outlineLevel="0" collapsed="false">
      <c r="A1867" s="4" t="s">
        <v>3847</v>
      </c>
      <c r="B1867" s="5" t="s">
        <v>3848</v>
      </c>
      <c r="C1867" s="5" t="n">
        <v>799</v>
      </c>
      <c r="D1867" s="5" t="n">
        <v>6.39</v>
      </c>
      <c r="E1867" s="5" t="n">
        <v>32.91</v>
      </c>
      <c r="F1867" s="6" t="n">
        <v>0</v>
      </c>
      <c r="G1867" s="7" t="n">
        <v>0</v>
      </c>
    </row>
    <row r="1868" customFormat="false" ht="15" hidden="false" customHeight="false" outlineLevel="0" collapsed="false">
      <c r="A1868" s="4" t="s">
        <v>3849</v>
      </c>
      <c r="B1868" s="5" t="s">
        <v>3850</v>
      </c>
      <c r="C1868" s="5" t="n">
        <v>710</v>
      </c>
      <c r="D1868" s="5" t="n">
        <v>11.76</v>
      </c>
      <c r="E1868" s="5" t="n">
        <v>31.95</v>
      </c>
      <c r="F1868" s="6" t="n">
        <v>0</v>
      </c>
      <c r="G1868" s="7" t="n">
        <v>0</v>
      </c>
    </row>
    <row r="1869" customFormat="false" ht="22.5" hidden="false" customHeight="false" outlineLevel="0" collapsed="false">
      <c r="A1869" s="4" t="s">
        <v>3851</v>
      </c>
      <c r="B1869" s="5" t="s">
        <v>3852</v>
      </c>
      <c r="C1869" s="5" t="n">
        <v>788</v>
      </c>
      <c r="D1869" s="5" t="n">
        <v>14.13</v>
      </c>
      <c r="E1869" s="5" t="n">
        <v>32.38</v>
      </c>
      <c r="F1869" s="6" t="n">
        <v>0</v>
      </c>
      <c r="G1869" s="7" t="n">
        <v>0</v>
      </c>
    </row>
    <row r="1870" customFormat="false" ht="22.5" hidden="false" customHeight="false" outlineLevel="0" collapsed="false">
      <c r="A1870" s="4" t="s">
        <v>3853</v>
      </c>
      <c r="B1870" s="5" t="s">
        <v>3854</v>
      </c>
      <c r="C1870" s="5" t="n">
        <v>137</v>
      </c>
      <c r="D1870" s="5" t="n">
        <v>20.11</v>
      </c>
      <c r="E1870" s="5" t="n">
        <v>31.98</v>
      </c>
      <c r="F1870" s="6" t="n">
        <v>0</v>
      </c>
      <c r="G1870" s="7" t="n">
        <v>0</v>
      </c>
    </row>
    <row r="1871" customFormat="false" ht="22.5" hidden="false" customHeight="false" outlineLevel="0" collapsed="false">
      <c r="A1871" s="4" t="s">
        <v>3855</v>
      </c>
      <c r="B1871" s="5" t="s">
        <v>3856</v>
      </c>
      <c r="C1871" s="8" t="n">
        <v>21486</v>
      </c>
      <c r="D1871" s="5" t="n">
        <v>5.53</v>
      </c>
      <c r="E1871" s="5" t="n">
        <v>31.86</v>
      </c>
      <c r="F1871" s="6" t="n">
        <v>0</v>
      </c>
      <c r="G1871" s="7" t="n">
        <v>0</v>
      </c>
    </row>
    <row r="1872" customFormat="false" ht="15" hidden="false" customHeight="false" outlineLevel="0" collapsed="false">
      <c r="A1872" s="4" t="s">
        <v>3857</v>
      </c>
      <c r="B1872" s="5" t="s">
        <v>3858</v>
      </c>
      <c r="C1872" s="8" t="n">
        <v>3599</v>
      </c>
      <c r="D1872" s="5" t="n">
        <v>9.22</v>
      </c>
      <c r="E1872" s="5" t="n">
        <v>31.73</v>
      </c>
      <c r="F1872" s="6" t="n">
        <v>0</v>
      </c>
      <c r="G1872" s="7" t="n">
        <v>0</v>
      </c>
    </row>
    <row r="1873" customFormat="false" ht="22.5" hidden="false" customHeight="false" outlineLevel="0" collapsed="false">
      <c r="A1873" s="4" t="s">
        <v>3859</v>
      </c>
      <c r="B1873" s="5" t="s">
        <v>3860</v>
      </c>
      <c r="C1873" s="8" t="n">
        <v>4116</v>
      </c>
      <c r="D1873" s="5" t="n">
        <v>12.19</v>
      </c>
      <c r="E1873" s="5" t="n">
        <v>31.13</v>
      </c>
      <c r="F1873" s="6" t="n">
        <v>0</v>
      </c>
      <c r="G1873" s="7" t="n">
        <v>0</v>
      </c>
    </row>
    <row r="1874" customFormat="false" ht="15" hidden="false" customHeight="false" outlineLevel="0" collapsed="false">
      <c r="A1874" s="4" t="s">
        <v>3861</v>
      </c>
      <c r="B1874" s="5" t="s">
        <v>3862</v>
      </c>
      <c r="C1874" s="5" t="n">
        <v>715</v>
      </c>
      <c r="D1874" s="5" t="n">
        <v>16.82</v>
      </c>
      <c r="E1874" s="5" t="n">
        <v>31.29</v>
      </c>
      <c r="F1874" s="6" t="n">
        <v>0</v>
      </c>
      <c r="G1874" s="7" t="n">
        <v>0.001</v>
      </c>
    </row>
    <row r="1875" customFormat="false" ht="22.5" hidden="false" customHeight="false" outlineLevel="0" collapsed="false">
      <c r="A1875" s="4" t="s">
        <v>3863</v>
      </c>
      <c r="B1875" s="5" t="s">
        <v>3864</v>
      </c>
      <c r="C1875" s="8" t="n">
        <v>2459</v>
      </c>
      <c r="D1875" s="5" t="n">
        <v>1.34</v>
      </c>
      <c r="E1875" s="5" t="n">
        <v>30.67</v>
      </c>
      <c r="F1875" s="6" t="n">
        <v>0</v>
      </c>
      <c r="G1875" s="7" t="n">
        <v>0</v>
      </c>
    </row>
    <row r="1876" customFormat="false" ht="22.5" hidden="false" customHeight="false" outlineLevel="0" collapsed="false">
      <c r="A1876" s="4" t="s">
        <v>3865</v>
      </c>
      <c r="B1876" s="5" t="s">
        <v>3866</v>
      </c>
      <c r="C1876" s="5" t="n">
        <v>145</v>
      </c>
      <c r="D1876" s="5" t="n">
        <v>3.82</v>
      </c>
      <c r="E1876" s="5" t="n">
        <v>30.86</v>
      </c>
      <c r="F1876" s="6" t="n">
        <v>0</v>
      </c>
      <c r="G1876" s="7" t="n">
        <v>0</v>
      </c>
    </row>
    <row r="1877" customFormat="false" ht="22.5" hidden="false" customHeight="false" outlineLevel="0" collapsed="false">
      <c r="A1877" s="4" t="s">
        <v>3867</v>
      </c>
      <c r="B1877" s="5" t="s">
        <v>3868</v>
      </c>
      <c r="C1877" s="5" t="n">
        <v>93</v>
      </c>
      <c r="D1877" s="5" t="n">
        <v>0.76</v>
      </c>
      <c r="E1877" s="5" t="n">
        <v>29.37</v>
      </c>
      <c r="F1877" s="6" t="n">
        <v>0</v>
      </c>
      <c r="G1877" s="7" t="n">
        <v>0</v>
      </c>
    </row>
    <row r="1878" customFormat="false" ht="15" hidden="false" customHeight="false" outlineLevel="0" collapsed="false">
      <c r="A1878" s="4" t="s">
        <v>3869</v>
      </c>
      <c r="B1878" s="5" t="s">
        <v>3870</v>
      </c>
      <c r="C1878" s="5" t="n">
        <v>281</v>
      </c>
      <c r="D1878" s="5" t="n">
        <v>4.55</v>
      </c>
      <c r="E1878" s="5" t="n">
        <v>29.31</v>
      </c>
      <c r="F1878" s="6" t="n">
        <v>0</v>
      </c>
      <c r="G1878" s="7" t="n">
        <v>0</v>
      </c>
    </row>
    <row r="1879" customFormat="false" ht="22.5" hidden="false" customHeight="false" outlineLevel="0" collapsed="false">
      <c r="A1879" s="4" t="s">
        <v>3871</v>
      </c>
      <c r="B1879" s="5" t="s">
        <v>3872</v>
      </c>
      <c r="C1879" s="8" t="n">
        <v>1071</v>
      </c>
      <c r="D1879" s="5" t="n">
        <v>0.59</v>
      </c>
      <c r="E1879" s="5" t="n">
        <v>30.63</v>
      </c>
      <c r="F1879" s="6" t="n">
        <v>0</v>
      </c>
      <c r="G1879" s="7" t="n">
        <v>0</v>
      </c>
    </row>
    <row r="1880" customFormat="false" ht="22.5" hidden="false" customHeight="false" outlineLevel="0" collapsed="false">
      <c r="A1880" s="4" t="s">
        <v>3873</v>
      </c>
      <c r="B1880" s="5" t="s">
        <v>3874</v>
      </c>
      <c r="C1880" s="8" t="n">
        <v>2945</v>
      </c>
      <c r="D1880" s="5" t="n">
        <v>4.18</v>
      </c>
      <c r="E1880" s="5" t="n">
        <v>30.48</v>
      </c>
      <c r="F1880" s="6" t="n">
        <v>0</v>
      </c>
      <c r="G1880" s="7" t="n">
        <v>0</v>
      </c>
    </row>
    <row r="1881" customFormat="false" ht="22.5" hidden="false" customHeight="false" outlineLevel="0" collapsed="false">
      <c r="A1881" s="4" t="s">
        <v>3875</v>
      </c>
      <c r="B1881" s="5" t="s">
        <v>3876</v>
      </c>
      <c r="C1881" s="5" t="n">
        <v>501</v>
      </c>
      <c r="D1881" s="5" t="n">
        <v>6.17</v>
      </c>
      <c r="E1881" s="5" t="n">
        <v>30.73</v>
      </c>
      <c r="F1881" s="6" t="n">
        <v>0</v>
      </c>
      <c r="G1881" s="7" t="n">
        <v>0</v>
      </c>
    </row>
    <row r="1882" customFormat="false" ht="22.5" hidden="false" customHeight="false" outlineLevel="0" collapsed="false">
      <c r="A1882" s="4" t="s">
        <v>3877</v>
      </c>
      <c r="B1882" s="5" t="s">
        <v>3878</v>
      </c>
      <c r="C1882" s="8" t="n">
        <v>17065</v>
      </c>
      <c r="D1882" s="5" t="n">
        <v>0</v>
      </c>
      <c r="E1882" s="5" t="n">
        <v>31.77</v>
      </c>
      <c r="F1882" s="6" t="n">
        <v>0</v>
      </c>
      <c r="G1882" s="7" t="n">
        <v>0</v>
      </c>
    </row>
    <row r="1883" customFormat="false" ht="22.5" hidden="false" customHeight="false" outlineLevel="0" collapsed="false">
      <c r="A1883" s="4" t="s">
        <v>3879</v>
      </c>
      <c r="B1883" s="5" t="s">
        <v>3880</v>
      </c>
      <c r="C1883" s="8" t="n">
        <v>13674</v>
      </c>
      <c r="D1883" s="5" t="n">
        <v>2.3</v>
      </c>
      <c r="E1883" s="5" t="n">
        <v>30.03</v>
      </c>
      <c r="F1883" s="6" t="n">
        <v>0</v>
      </c>
      <c r="G1883" s="7" t="n">
        <v>0</v>
      </c>
    </row>
    <row r="1884" customFormat="false" ht="22.5" hidden="false" customHeight="false" outlineLevel="0" collapsed="false">
      <c r="A1884" s="4" t="s">
        <v>3881</v>
      </c>
      <c r="B1884" s="5" t="s">
        <v>3882</v>
      </c>
      <c r="C1884" s="8" t="n">
        <v>4035</v>
      </c>
      <c r="D1884" s="5" t="n">
        <v>5.58</v>
      </c>
      <c r="E1884" s="5" t="n">
        <v>30.34</v>
      </c>
      <c r="F1884" s="6" t="n">
        <v>0</v>
      </c>
      <c r="G1884" s="7" t="n">
        <v>0</v>
      </c>
    </row>
    <row r="1885" customFormat="false" ht="22.5" hidden="false" customHeight="false" outlineLevel="0" collapsed="false">
      <c r="A1885" s="4" t="s">
        <v>3883</v>
      </c>
      <c r="B1885" s="5" t="s">
        <v>3884</v>
      </c>
      <c r="C1885" s="5" t="n">
        <v>493</v>
      </c>
      <c r="D1885" s="5" t="n">
        <v>7.98</v>
      </c>
      <c r="E1885" s="5" t="n">
        <v>30.09</v>
      </c>
      <c r="F1885" s="6" t="n">
        <v>0</v>
      </c>
      <c r="G1885" s="7" t="n">
        <v>0</v>
      </c>
    </row>
    <row r="1886" customFormat="false" ht="22.5" hidden="false" customHeight="false" outlineLevel="0" collapsed="false">
      <c r="A1886" s="4" t="s">
        <v>3885</v>
      </c>
      <c r="B1886" s="5" t="s">
        <v>3886</v>
      </c>
      <c r="C1886" s="5" t="n">
        <v>439</v>
      </c>
      <c r="D1886" s="5" t="n">
        <v>11.07</v>
      </c>
      <c r="E1886" s="5" t="n">
        <v>29.24</v>
      </c>
      <c r="F1886" s="6" t="n">
        <v>0</v>
      </c>
      <c r="G1886" s="7" t="n">
        <v>0</v>
      </c>
    </row>
    <row r="1887" customFormat="false" ht="22.5" hidden="false" customHeight="false" outlineLevel="0" collapsed="false">
      <c r="A1887" s="4" t="s">
        <v>3887</v>
      </c>
      <c r="B1887" s="5" t="s">
        <v>3888</v>
      </c>
      <c r="C1887" s="8" t="n">
        <v>2378</v>
      </c>
      <c r="D1887" s="5" t="n">
        <v>0.34</v>
      </c>
      <c r="E1887" s="5" t="n">
        <v>31.97</v>
      </c>
      <c r="F1887" s="6" t="n">
        <v>0</v>
      </c>
      <c r="G1887" s="7" t="n">
        <v>0</v>
      </c>
    </row>
    <row r="1888" customFormat="false" ht="15" hidden="false" customHeight="false" outlineLevel="0" collapsed="false">
      <c r="A1888" s="4" t="s">
        <v>3889</v>
      </c>
      <c r="B1888" s="5" t="s">
        <v>3890</v>
      </c>
      <c r="C1888" s="5" t="n">
        <v>419</v>
      </c>
      <c r="D1888" s="5" t="n">
        <v>3.21</v>
      </c>
      <c r="E1888" s="5" t="n">
        <v>30.62</v>
      </c>
      <c r="F1888" s="6" t="n">
        <v>0</v>
      </c>
      <c r="G1888" s="7" t="n">
        <v>0</v>
      </c>
    </row>
    <row r="1889" customFormat="false" ht="15" hidden="false" customHeight="false" outlineLevel="0" collapsed="false">
      <c r="A1889" s="4" t="s">
        <v>3891</v>
      </c>
      <c r="B1889" s="5" t="s">
        <v>3892</v>
      </c>
      <c r="C1889" s="5" t="n">
        <v>244</v>
      </c>
      <c r="D1889" s="5" t="n">
        <v>0.71</v>
      </c>
      <c r="E1889" s="5" t="n">
        <v>30.95</v>
      </c>
      <c r="F1889" s="6" t="n">
        <v>0</v>
      </c>
      <c r="G1889" s="7" t="n">
        <v>0</v>
      </c>
    </row>
    <row r="1890" customFormat="false" ht="15" hidden="false" customHeight="false" outlineLevel="0" collapsed="false">
      <c r="A1890" s="4" t="s">
        <v>3893</v>
      </c>
      <c r="B1890" s="5" t="s">
        <v>3894</v>
      </c>
      <c r="C1890" s="5" t="n">
        <v>405</v>
      </c>
      <c r="D1890" s="5" t="n">
        <v>4.91</v>
      </c>
      <c r="E1890" s="5" t="n">
        <v>31.23</v>
      </c>
      <c r="F1890" s="6" t="n">
        <v>0</v>
      </c>
      <c r="G1890" s="7" t="n">
        <v>0</v>
      </c>
    </row>
    <row r="1891" customFormat="false" ht="22.5" hidden="false" customHeight="false" outlineLevel="0" collapsed="false">
      <c r="A1891" s="4" t="s">
        <v>3895</v>
      </c>
      <c r="B1891" s="5" t="s">
        <v>3896</v>
      </c>
      <c r="C1891" s="8" t="n">
        <v>51402</v>
      </c>
      <c r="D1891" s="5" t="n">
        <v>0.02</v>
      </c>
      <c r="E1891" s="5" t="n">
        <v>27.53</v>
      </c>
      <c r="F1891" s="6" t="n">
        <v>0</v>
      </c>
      <c r="G1891" s="7" t="n">
        <v>0</v>
      </c>
    </row>
    <row r="1892" customFormat="false" ht="15" hidden="false" customHeight="false" outlineLevel="0" collapsed="false">
      <c r="A1892" s="4" t="s">
        <v>3897</v>
      </c>
      <c r="B1892" s="5" t="s">
        <v>3898</v>
      </c>
      <c r="C1892" s="5" t="n">
        <v>910</v>
      </c>
      <c r="D1892" s="5" t="n">
        <v>3.77</v>
      </c>
      <c r="E1892" s="5" t="n">
        <v>30.47</v>
      </c>
      <c r="F1892" s="6" t="n">
        <v>0</v>
      </c>
      <c r="G1892" s="7" t="n">
        <v>0</v>
      </c>
    </row>
    <row r="1893" customFormat="false" ht="22.5" hidden="false" customHeight="false" outlineLevel="0" collapsed="false">
      <c r="A1893" s="4" t="s">
        <v>3899</v>
      </c>
      <c r="B1893" s="5" t="s">
        <v>3900</v>
      </c>
      <c r="C1893" s="5" t="n">
        <v>378</v>
      </c>
      <c r="D1893" s="5" t="n">
        <v>0.97</v>
      </c>
      <c r="E1893" s="5" t="n">
        <v>31.28</v>
      </c>
      <c r="F1893" s="6" t="n">
        <v>0</v>
      </c>
      <c r="G1893" s="7" t="n">
        <v>0</v>
      </c>
    </row>
    <row r="1894" customFormat="false" ht="22.5" hidden="false" customHeight="false" outlineLevel="0" collapsed="false">
      <c r="A1894" s="4" t="s">
        <v>3901</v>
      </c>
      <c r="B1894" s="5" t="s">
        <v>3902</v>
      </c>
      <c r="C1894" s="8" t="n">
        <v>1808</v>
      </c>
      <c r="D1894" s="5" t="n">
        <v>2.94</v>
      </c>
      <c r="E1894" s="5" t="n">
        <v>30.97</v>
      </c>
      <c r="F1894" s="6" t="n">
        <v>0</v>
      </c>
      <c r="G1894" s="7" t="n">
        <v>0</v>
      </c>
    </row>
    <row r="1895" customFormat="false" ht="22.5" hidden="false" customHeight="false" outlineLevel="0" collapsed="false">
      <c r="A1895" s="4" t="s">
        <v>3903</v>
      </c>
      <c r="B1895" s="5" t="s">
        <v>3904</v>
      </c>
      <c r="C1895" s="5" t="n">
        <v>315</v>
      </c>
      <c r="D1895" s="5" t="n">
        <v>8.12</v>
      </c>
      <c r="E1895" s="5" t="n">
        <v>31.08</v>
      </c>
      <c r="F1895" s="6" t="n">
        <v>0</v>
      </c>
      <c r="G1895" s="7" t="n">
        <v>0</v>
      </c>
    </row>
    <row r="1896" customFormat="false" ht="22.5" hidden="false" customHeight="false" outlineLevel="0" collapsed="false">
      <c r="A1896" s="4" t="s">
        <v>3905</v>
      </c>
      <c r="B1896" s="5" t="s">
        <v>3906</v>
      </c>
      <c r="C1896" s="5" t="n">
        <v>759</v>
      </c>
      <c r="D1896" s="5" t="n">
        <v>8.81</v>
      </c>
      <c r="E1896" s="5" t="n">
        <v>30.3</v>
      </c>
      <c r="F1896" s="6" t="n">
        <v>0</v>
      </c>
      <c r="G1896" s="7" t="n">
        <v>0</v>
      </c>
    </row>
    <row r="1897" customFormat="false" ht="22.5" hidden="false" customHeight="false" outlineLevel="0" collapsed="false">
      <c r="A1897" s="4" t="s">
        <v>3907</v>
      </c>
      <c r="B1897" s="5" t="s">
        <v>3908</v>
      </c>
      <c r="C1897" s="5" t="n">
        <v>266</v>
      </c>
      <c r="D1897" s="5" t="n">
        <v>12.73</v>
      </c>
      <c r="E1897" s="5" t="n">
        <v>30.21</v>
      </c>
      <c r="F1897" s="6" t="n">
        <v>0</v>
      </c>
      <c r="G1897" s="7" t="n">
        <v>0</v>
      </c>
    </row>
    <row r="1898" customFormat="false" ht="22.5" hidden="false" customHeight="false" outlineLevel="0" collapsed="false">
      <c r="A1898" s="4" t="s">
        <v>3909</v>
      </c>
      <c r="B1898" s="5" t="s">
        <v>3910</v>
      </c>
      <c r="C1898" s="8" t="n">
        <v>1039</v>
      </c>
      <c r="D1898" s="5" t="n">
        <v>6.6</v>
      </c>
      <c r="E1898" s="5" t="n">
        <v>32.26</v>
      </c>
      <c r="F1898" s="6" t="n">
        <v>0</v>
      </c>
      <c r="G1898" s="7" t="n">
        <v>0</v>
      </c>
    </row>
    <row r="1899" customFormat="false" ht="22.5" hidden="false" customHeight="false" outlineLevel="0" collapsed="false">
      <c r="A1899" s="4" t="s">
        <v>3911</v>
      </c>
      <c r="B1899" s="5" t="s">
        <v>3912</v>
      </c>
      <c r="C1899" s="5" t="n">
        <v>263</v>
      </c>
      <c r="D1899" s="5" t="n">
        <v>10.16</v>
      </c>
      <c r="E1899" s="5" t="n">
        <v>32.02</v>
      </c>
      <c r="F1899" s="6" t="n">
        <v>0</v>
      </c>
      <c r="G1899" s="7" t="n">
        <v>0</v>
      </c>
    </row>
    <row r="1900" customFormat="false" ht="22.5" hidden="false" customHeight="false" outlineLevel="0" collapsed="false">
      <c r="A1900" s="4" t="s">
        <v>3913</v>
      </c>
      <c r="B1900" s="5" t="s">
        <v>3914</v>
      </c>
      <c r="C1900" s="5" t="n">
        <v>230</v>
      </c>
      <c r="D1900" s="5" t="n">
        <v>0.76</v>
      </c>
      <c r="E1900" s="5" t="n">
        <v>28.13</v>
      </c>
      <c r="F1900" s="6" t="n">
        <v>0</v>
      </c>
      <c r="G1900" s="7" t="n">
        <v>0.004</v>
      </c>
    </row>
    <row r="1901" customFormat="false" ht="22.5" hidden="false" customHeight="false" outlineLevel="0" collapsed="false">
      <c r="A1901" s="4" t="s">
        <v>3915</v>
      </c>
      <c r="B1901" s="5" t="s">
        <v>3916</v>
      </c>
      <c r="C1901" s="8" t="n">
        <v>38792</v>
      </c>
      <c r="D1901" s="5" t="n">
        <v>4.46</v>
      </c>
      <c r="E1901" s="5" t="n">
        <v>28.31</v>
      </c>
      <c r="F1901" s="6" t="n">
        <v>0</v>
      </c>
      <c r="G1901" s="7" t="n">
        <v>0</v>
      </c>
    </row>
    <row r="1902" customFormat="false" ht="22.5" hidden="false" customHeight="false" outlineLevel="0" collapsed="false">
      <c r="A1902" s="4" t="s">
        <v>3917</v>
      </c>
      <c r="B1902" s="5" t="s">
        <v>3918</v>
      </c>
      <c r="C1902" s="8" t="n">
        <v>7491</v>
      </c>
      <c r="D1902" s="5" t="n">
        <v>6.08</v>
      </c>
      <c r="E1902" s="5" t="n">
        <v>28.09</v>
      </c>
      <c r="F1902" s="6" t="n">
        <v>0</v>
      </c>
      <c r="G1902" s="7" t="n">
        <v>0</v>
      </c>
    </row>
    <row r="1903" customFormat="false" ht="22.5" hidden="false" customHeight="false" outlineLevel="0" collapsed="false">
      <c r="A1903" s="4" t="s">
        <v>3919</v>
      </c>
      <c r="B1903" s="5" t="s">
        <v>3920</v>
      </c>
      <c r="C1903" s="8" t="n">
        <v>1695</v>
      </c>
      <c r="D1903" s="5" t="n">
        <v>9</v>
      </c>
      <c r="E1903" s="5" t="n">
        <v>28.07</v>
      </c>
      <c r="F1903" s="6" t="n">
        <v>0</v>
      </c>
      <c r="G1903" s="7" t="n">
        <v>0</v>
      </c>
    </row>
    <row r="1904" customFormat="false" ht="22.5" hidden="false" customHeight="false" outlineLevel="0" collapsed="false">
      <c r="A1904" s="4" t="s">
        <v>3921</v>
      </c>
      <c r="B1904" s="5" t="s">
        <v>3922</v>
      </c>
      <c r="C1904" s="5" t="n">
        <v>485</v>
      </c>
      <c r="D1904" s="5" t="n">
        <v>12.56</v>
      </c>
      <c r="E1904" s="5" t="n">
        <v>27.96</v>
      </c>
      <c r="F1904" s="6" t="n">
        <v>0</v>
      </c>
      <c r="G1904" s="7" t="n">
        <v>0</v>
      </c>
    </row>
    <row r="1905" customFormat="false" ht="22.5" hidden="false" customHeight="false" outlineLevel="0" collapsed="false">
      <c r="A1905" s="4" t="s">
        <v>3923</v>
      </c>
      <c r="B1905" s="5" t="s">
        <v>3924</v>
      </c>
      <c r="C1905" s="5" t="n">
        <v>587</v>
      </c>
      <c r="D1905" s="5" t="n">
        <v>0.71</v>
      </c>
      <c r="E1905" s="5" t="n">
        <v>31.89</v>
      </c>
      <c r="F1905" s="6" t="n">
        <v>0</v>
      </c>
      <c r="G1905" s="7" t="n">
        <v>0</v>
      </c>
    </row>
    <row r="1906" customFormat="false" ht="22.5" hidden="false" customHeight="false" outlineLevel="0" collapsed="false">
      <c r="A1906" s="4" t="s">
        <v>3925</v>
      </c>
      <c r="B1906" s="5" t="s">
        <v>3926</v>
      </c>
      <c r="C1906" s="8" t="n">
        <v>59328</v>
      </c>
      <c r="D1906" s="5" t="n">
        <v>3.7</v>
      </c>
      <c r="E1906" s="5" t="n">
        <v>31.61</v>
      </c>
      <c r="F1906" s="6" t="n">
        <v>0</v>
      </c>
      <c r="G1906" s="7" t="n">
        <v>0</v>
      </c>
    </row>
    <row r="1907" customFormat="false" ht="22.5" hidden="false" customHeight="false" outlineLevel="0" collapsed="false">
      <c r="A1907" s="4" t="s">
        <v>3927</v>
      </c>
      <c r="B1907" s="5" t="s">
        <v>3928</v>
      </c>
      <c r="C1907" s="8" t="n">
        <v>7185</v>
      </c>
      <c r="D1907" s="5" t="n">
        <v>5.43</v>
      </c>
      <c r="E1907" s="5" t="n">
        <v>31.27</v>
      </c>
      <c r="F1907" s="6" t="n">
        <v>0</v>
      </c>
      <c r="G1907" s="7" t="n">
        <v>0</v>
      </c>
    </row>
    <row r="1908" customFormat="false" ht="22.5" hidden="false" customHeight="false" outlineLevel="0" collapsed="false">
      <c r="A1908" s="4" t="s">
        <v>3929</v>
      </c>
      <c r="B1908" s="5" t="s">
        <v>3930</v>
      </c>
      <c r="C1908" s="8" t="n">
        <v>1741</v>
      </c>
      <c r="D1908" s="5" t="n">
        <v>8.43</v>
      </c>
      <c r="E1908" s="5" t="n">
        <v>31.57</v>
      </c>
      <c r="F1908" s="6" t="n">
        <v>0</v>
      </c>
      <c r="G1908" s="7" t="n">
        <v>0</v>
      </c>
    </row>
    <row r="1909" customFormat="false" ht="22.5" hidden="false" customHeight="false" outlineLevel="0" collapsed="false">
      <c r="A1909" s="4" t="s">
        <v>3931</v>
      </c>
      <c r="B1909" s="5" t="s">
        <v>3932</v>
      </c>
      <c r="C1909" s="5" t="n">
        <v>457</v>
      </c>
      <c r="D1909" s="5" t="n">
        <v>13.43</v>
      </c>
      <c r="E1909" s="5" t="n">
        <v>31.6</v>
      </c>
      <c r="F1909" s="6" t="n">
        <v>0</v>
      </c>
      <c r="G1909" s="7" t="n">
        <v>0</v>
      </c>
    </row>
    <row r="1910" customFormat="false" ht="15" hidden="false" customHeight="false" outlineLevel="0" collapsed="false">
      <c r="A1910" s="4" t="s">
        <v>3933</v>
      </c>
      <c r="B1910" s="5" t="s">
        <v>3934</v>
      </c>
      <c r="C1910" s="8" t="n">
        <v>1403</v>
      </c>
      <c r="D1910" s="5" t="n">
        <v>0.65</v>
      </c>
      <c r="E1910" s="5" t="n">
        <v>31.02</v>
      </c>
      <c r="F1910" s="6" t="n">
        <v>0</v>
      </c>
      <c r="G1910" s="7" t="n">
        <v>0</v>
      </c>
    </row>
    <row r="1911" customFormat="false" ht="22.5" hidden="false" customHeight="false" outlineLevel="0" collapsed="false">
      <c r="A1911" s="4" t="s">
        <v>3935</v>
      </c>
      <c r="B1911" s="5" t="s">
        <v>3936</v>
      </c>
      <c r="C1911" s="8" t="n">
        <v>4227</v>
      </c>
      <c r="D1911" s="5" t="n">
        <v>0.59</v>
      </c>
      <c r="E1911" s="5" t="n">
        <v>29.67</v>
      </c>
      <c r="F1911" s="6" t="n">
        <v>0</v>
      </c>
      <c r="G1911" s="7" t="n">
        <v>0</v>
      </c>
    </row>
    <row r="1912" customFormat="false" ht="15" hidden="false" customHeight="false" outlineLevel="0" collapsed="false">
      <c r="A1912" s="4" t="s">
        <v>3937</v>
      </c>
      <c r="B1912" s="5" t="s">
        <v>3938</v>
      </c>
      <c r="C1912" s="8" t="n">
        <v>9670</v>
      </c>
      <c r="D1912" s="5" t="n">
        <v>5.6</v>
      </c>
      <c r="E1912" s="5" t="n">
        <v>29.46</v>
      </c>
      <c r="F1912" s="6" t="n">
        <v>0</v>
      </c>
      <c r="G1912" s="7" t="n">
        <v>0</v>
      </c>
    </row>
    <row r="1913" customFormat="false" ht="22.5" hidden="false" customHeight="false" outlineLevel="0" collapsed="false">
      <c r="A1913" s="4" t="s">
        <v>3939</v>
      </c>
      <c r="B1913" s="5" t="s">
        <v>3940</v>
      </c>
      <c r="C1913" s="5" t="n">
        <v>76</v>
      </c>
      <c r="D1913" s="5" t="n">
        <v>17.47</v>
      </c>
      <c r="E1913" s="5" t="n">
        <v>0</v>
      </c>
      <c r="F1913" s="6" t="n">
        <v>0.553</v>
      </c>
      <c r="G1913" s="7" t="n">
        <v>0.039</v>
      </c>
    </row>
    <row r="1914" customFormat="false" ht="22.5" hidden="false" customHeight="false" outlineLevel="0" collapsed="false">
      <c r="A1914" s="4" t="s">
        <v>3941</v>
      </c>
      <c r="B1914" s="5" t="s">
        <v>3942</v>
      </c>
      <c r="C1914" s="5" t="n">
        <v>410</v>
      </c>
      <c r="D1914" s="5" t="n">
        <v>59.48</v>
      </c>
      <c r="E1914" s="5" t="n">
        <v>0.01</v>
      </c>
      <c r="F1914" s="6" t="n">
        <v>0.49</v>
      </c>
      <c r="G1914" s="7" t="n">
        <v>0.085</v>
      </c>
    </row>
    <row r="1915" customFormat="false" ht="22.5" hidden="false" customHeight="false" outlineLevel="0" collapsed="false">
      <c r="A1915" s="4" t="s">
        <v>3943</v>
      </c>
      <c r="B1915" s="5" t="s">
        <v>3944</v>
      </c>
      <c r="C1915" s="5" t="n">
        <v>26</v>
      </c>
      <c r="D1915" s="5" t="n">
        <v>18.77</v>
      </c>
      <c r="E1915" s="5" t="n">
        <v>0.01</v>
      </c>
      <c r="F1915" s="6" t="n">
        <v>0.538</v>
      </c>
      <c r="G1915" s="7" t="n">
        <v>0.038</v>
      </c>
    </row>
    <row r="1916" customFormat="false" ht="22.5" hidden="false" customHeight="false" outlineLevel="0" collapsed="false">
      <c r="A1916" s="4" t="s">
        <v>3945</v>
      </c>
      <c r="B1916" s="5" t="s">
        <v>3946</v>
      </c>
      <c r="C1916" s="5" t="n">
        <v>177</v>
      </c>
      <c r="D1916" s="5" t="n">
        <v>34.93</v>
      </c>
      <c r="E1916" s="5" t="n">
        <v>0.01</v>
      </c>
      <c r="F1916" s="6" t="n">
        <v>0.576</v>
      </c>
      <c r="G1916" s="7" t="n">
        <v>0.141</v>
      </c>
    </row>
    <row r="1917" customFormat="false" ht="22.5" hidden="false" customHeight="false" outlineLevel="0" collapsed="false">
      <c r="A1917" s="4" t="s">
        <v>3947</v>
      </c>
      <c r="B1917" s="5" t="s">
        <v>3948</v>
      </c>
      <c r="C1917" s="5" t="n">
        <v>459</v>
      </c>
      <c r="D1917" s="5" t="n">
        <v>10.76</v>
      </c>
      <c r="E1917" s="5" t="n">
        <v>0.02</v>
      </c>
      <c r="F1917" s="6" t="n">
        <v>0.645</v>
      </c>
      <c r="G1917" s="7" t="n">
        <v>0.035</v>
      </c>
    </row>
    <row r="1918" customFormat="false" ht="22.5" hidden="false" customHeight="false" outlineLevel="0" collapsed="false">
      <c r="A1918" s="4" t="s">
        <v>3949</v>
      </c>
      <c r="B1918" s="5" t="s">
        <v>3950</v>
      </c>
      <c r="C1918" s="5" t="n">
        <v>738</v>
      </c>
      <c r="D1918" s="5" t="n">
        <v>28.51</v>
      </c>
      <c r="E1918" s="5" t="n">
        <v>0.01</v>
      </c>
      <c r="F1918" s="6" t="n">
        <v>0.599</v>
      </c>
      <c r="G1918" s="7" t="n">
        <v>0.081</v>
      </c>
    </row>
    <row r="1919" customFormat="false" ht="22.5" hidden="false" customHeight="false" outlineLevel="0" collapsed="false">
      <c r="A1919" s="4" t="s">
        <v>3951</v>
      </c>
      <c r="B1919" s="5" t="s">
        <v>3952</v>
      </c>
      <c r="C1919" s="5" t="n">
        <v>42</v>
      </c>
      <c r="D1919" s="5" t="n">
        <v>38.19</v>
      </c>
      <c r="E1919" s="5" t="n">
        <v>0.03</v>
      </c>
      <c r="F1919" s="6" t="n">
        <v>0.738</v>
      </c>
      <c r="G1919" s="7" t="n">
        <v>0.119</v>
      </c>
    </row>
    <row r="1920" customFormat="false" ht="22.5" hidden="false" customHeight="false" outlineLevel="0" collapsed="false">
      <c r="A1920" s="4" t="s">
        <v>3953</v>
      </c>
      <c r="B1920" s="5" t="s">
        <v>3954</v>
      </c>
      <c r="C1920" s="5" t="n">
        <v>193</v>
      </c>
      <c r="D1920" s="5" t="n">
        <v>68.91</v>
      </c>
      <c r="E1920" s="5" t="n">
        <v>0.02</v>
      </c>
      <c r="F1920" s="6" t="n">
        <v>0.585</v>
      </c>
      <c r="G1920" s="7" t="n">
        <v>0.083</v>
      </c>
    </row>
    <row r="1921" customFormat="false" ht="22.5" hidden="false" customHeight="false" outlineLevel="0" collapsed="false">
      <c r="A1921" s="4" t="s">
        <v>3955</v>
      </c>
      <c r="B1921" s="5" t="s">
        <v>3956</v>
      </c>
      <c r="C1921" s="5" t="n">
        <v>29</v>
      </c>
      <c r="D1921" s="5" t="n">
        <v>23.34</v>
      </c>
      <c r="E1921" s="5" t="n">
        <v>0.06</v>
      </c>
      <c r="F1921" s="6" t="n">
        <v>0.621</v>
      </c>
      <c r="G1921" s="7" t="n">
        <v>0.241</v>
      </c>
    </row>
    <row r="1922" customFormat="false" ht="22.5" hidden="false" customHeight="false" outlineLevel="0" collapsed="false">
      <c r="A1922" s="4" t="s">
        <v>3957</v>
      </c>
      <c r="B1922" s="5" t="s">
        <v>3958</v>
      </c>
      <c r="C1922" s="5" t="n">
        <v>332</v>
      </c>
      <c r="D1922" s="5" t="n">
        <v>85.99</v>
      </c>
      <c r="E1922" s="5" t="n">
        <v>0.01</v>
      </c>
      <c r="F1922" s="6" t="n">
        <v>0.596</v>
      </c>
      <c r="G1922" s="7" t="n">
        <v>0.211</v>
      </c>
    </row>
    <row r="1923" customFormat="false" ht="22.5" hidden="false" customHeight="false" outlineLevel="0" collapsed="false">
      <c r="A1923" s="4" t="s">
        <v>3959</v>
      </c>
      <c r="B1923" s="5" t="s">
        <v>3960</v>
      </c>
      <c r="C1923" s="8" t="n">
        <v>2914</v>
      </c>
      <c r="D1923" s="5" t="n">
        <v>1.27</v>
      </c>
      <c r="E1923" s="5" t="n">
        <v>0</v>
      </c>
      <c r="F1923" s="6" t="n">
        <v>0.571</v>
      </c>
      <c r="G1923" s="7" t="n">
        <v>0</v>
      </c>
    </row>
    <row r="1924" customFormat="false" ht="15" hidden="false" customHeight="false" outlineLevel="0" collapsed="false">
      <c r="A1924" s="4" t="s">
        <v>3961</v>
      </c>
      <c r="B1924" s="5" t="s">
        <v>3962</v>
      </c>
      <c r="C1924" s="5" t="n">
        <v>622</v>
      </c>
      <c r="D1924" s="5" t="n">
        <v>0.98</v>
      </c>
      <c r="E1924" s="5" t="n">
        <v>0</v>
      </c>
      <c r="F1924" s="6" t="n">
        <v>0.526</v>
      </c>
      <c r="G1924" s="7" t="n">
        <v>1</v>
      </c>
    </row>
    <row r="1925" customFormat="false" ht="15" hidden="false" customHeight="false" outlineLevel="0" collapsed="false">
      <c r="A1925" s="4" t="s">
        <v>3963</v>
      </c>
      <c r="B1925" s="5" t="s">
        <v>3964</v>
      </c>
      <c r="C1925" s="5" t="n">
        <v>635</v>
      </c>
      <c r="D1925" s="5" t="n">
        <v>18.01</v>
      </c>
      <c r="E1925" s="5" t="n">
        <v>0</v>
      </c>
      <c r="F1925" s="6" t="n">
        <v>0.594</v>
      </c>
      <c r="G1925" s="7" t="n">
        <v>1</v>
      </c>
    </row>
    <row r="1926" customFormat="false" ht="22.5" hidden="false" customHeight="false" outlineLevel="0" collapsed="false">
      <c r="A1926" s="4" t="s">
        <v>3965</v>
      </c>
      <c r="B1926" s="5" t="s">
        <v>3966</v>
      </c>
      <c r="C1926" s="8" t="n">
        <v>95386</v>
      </c>
      <c r="D1926" s="5" t="n">
        <v>3.35</v>
      </c>
      <c r="E1926" s="5" t="n">
        <v>0</v>
      </c>
      <c r="F1926" s="6" t="n">
        <v>0.504</v>
      </c>
      <c r="G1926" s="7" t="n">
        <v>0</v>
      </c>
    </row>
    <row r="1927" customFormat="false" ht="22.5" hidden="false" customHeight="false" outlineLevel="0" collapsed="false">
      <c r="A1927" s="4" t="s">
        <v>3967</v>
      </c>
      <c r="B1927" s="5" t="s">
        <v>3968</v>
      </c>
      <c r="C1927" s="8" t="n">
        <v>31457</v>
      </c>
      <c r="D1927" s="5" t="n">
        <v>4.78</v>
      </c>
      <c r="E1927" s="5" t="n">
        <v>0</v>
      </c>
      <c r="F1927" s="6" t="n">
        <v>0.545</v>
      </c>
      <c r="G1927" s="7" t="n">
        <v>0</v>
      </c>
    </row>
    <row r="1928" customFormat="false" ht="22.5" hidden="false" customHeight="false" outlineLevel="0" collapsed="false">
      <c r="A1928" s="4" t="s">
        <v>3969</v>
      </c>
      <c r="B1928" s="5" t="s">
        <v>3970</v>
      </c>
      <c r="C1928" s="8" t="n">
        <v>4213</v>
      </c>
      <c r="D1928" s="5" t="n">
        <v>8.56</v>
      </c>
      <c r="E1928" s="5" t="n">
        <v>0.01</v>
      </c>
      <c r="F1928" s="6" t="n">
        <v>0.555</v>
      </c>
      <c r="G1928" s="7" t="n">
        <v>0</v>
      </c>
    </row>
    <row r="1929" customFormat="false" ht="22.5" hidden="false" customHeight="false" outlineLevel="0" collapsed="false">
      <c r="A1929" s="4" t="s">
        <v>3971</v>
      </c>
      <c r="B1929" s="5" t="s">
        <v>3972</v>
      </c>
      <c r="C1929" s="8" t="n">
        <v>1168</v>
      </c>
      <c r="D1929" s="5" t="n">
        <v>18.42</v>
      </c>
      <c r="E1929" s="5" t="n">
        <v>0.01</v>
      </c>
      <c r="F1929" s="6" t="n">
        <v>0.58</v>
      </c>
      <c r="G1929" s="7" t="n">
        <v>0</v>
      </c>
    </row>
    <row r="1930" customFormat="false" ht="22.5" hidden="false" customHeight="false" outlineLevel="0" collapsed="false">
      <c r="A1930" s="4" t="s">
        <v>3973</v>
      </c>
      <c r="B1930" s="5" t="s">
        <v>3974</v>
      </c>
      <c r="C1930" s="8" t="n">
        <v>5480</v>
      </c>
      <c r="D1930" s="5" t="n">
        <v>3.95</v>
      </c>
      <c r="E1930" s="5" t="n">
        <v>0</v>
      </c>
      <c r="F1930" s="6" t="n">
        <v>0.464</v>
      </c>
      <c r="G1930" s="7" t="n">
        <v>0</v>
      </c>
    </row>
    <row r="1931" customFormat="false" ht="22.5" hidden="false" customHeight="false" outlineLevel="0" collapsed="false">
      <c r="A1931" s="4" t="s">
        <v>3975</v>
      </c>
      <c r="B1931" s="5" t="s">
        <v>3976</v>
      </c>
      <c r="C1931" s="8" t="n">
        <v>5145</v>
      </c>
      <c r="D1931" s="5" t="n">
        <v>5.84</v>
      </c>
      <c r="E1931" s="5" t="n">
        <v>0</v>
      </c>
      <c r="F1931" s="6" t="n">
        <v>0.509</v>
      </c>
      <c r="G1931" s="7" t="n">
        <v>0</v>
      </c>
    </row>
    <row r="1932" customFormat="false" ht="22.5" hidden="false" customHeight="false" outlineLevel="0" collapsed="false">
      <c r="A1932" s="4" t="s">
        <v>3977</v>
      </c>
      <c r="B1932" s="5" t="s">
        <v>3978</v>
      </c>
      <c r="C1932" s="5" t="n">
        <v>757</v>
      </c>
      <c r="D1932" s="5" t="n">
        <v>10.67</v>
      </c>
      <c r="E1932" s="5" t="n">
        <v>0</v>
      </c>
      <c r="F1932" s="6" t="n">
        <v>0.554</v>
      </c>
      <c r="G1932" s="7" t="n">
        <v>0</v>
      </c>
    </row>
    <row r="1933" customFormat="false" ht="22.5" hidden="false" customHeight="false" outlineLevel="0" collapsed="false">
      <c r="A1933" s="4" t="s">
        <v>3979</v>
      </c>
      <c r="B1933" s="5" t="s">
        <v>3980</v>
      </c>
      <c r="C1933" s="5" t="n">
        <v>240</v>
      </c>
      <c r="D1933" s="5" t="n">
        <v>21.39</v>
      </c>
      <c r="E1933" s="5" t="n">
        <v>0.01</v>
      </c>
      <c r="F1933" s="6" t="n">
        <v>0.583</v>
      </c>
      <c r="G1933" s="7" t="n">
        <v>0</v>
      </c>
    </row>
    <row r="1934" customFormat="false" ht="22.5" hidden="false" customHeight="false" outlineLevel="0" collapsed="false">
      <c r="A1934" s="4" t="s">
        <v>3981</v>
      </c>
      <c r="B1934" s="5" t="s">
        <v>3982</v>
      </c>
      <c r="C1934" s="8" t="n">
        <v>2960</v>
      </c>
      <c r="D1934" s="5" t="n">
        <v>6.08</v>
      </c>
      <c r="E1934" s="5" t="n">
        <v>0</v>
      </c>
      <c r="F1934" s="6" t="n">
        <v>0.459</v>
      </c>
      <c r="G1934" s="7" t="n">
        <v>0</v>
      </c>
    </row>
    <row r="1935" customFormat="false" ht="22.5" hidden="false" customHeight="false" outlineLevel="0" collapsed="false">
      <c r="A1935" s="4" t="s">
        <v>3983</v>
      </c>
      <c r="B1935" s="5" t="s">
        <v>3984</v>
      </c>
      <c r="C1935" s="5" t="n">
        <v>699</v>
      </c>
      <c r="D1935" s="5" t="n">
        <v>11.18</v>
      </c>
      <c r="E1935" s="5" t="n">
        <v>0</v>
      </c>
      <c r="F1935" s="6" t="n">
        <v>0.512</v>
      </c>
      <c r="G1935" s="7" t="n">
        <v>0</v>
      </c>
    </row>
    <row r="1936" customFormat="false" ht="22.5" hidden="false" customHeight="false" outlineLevel="0" collapsed="false">
      <c r="A1936" s="4" t="s">
        <v>3985</v>
      </c>
      <c r="B1936" s="5" t="s">
        <v>3986</v>
      </c>
      <c r="C1936" s="5" t="n">
        <v>102</v>
      </c>
      <c r="D1936" s="5" t="n">
        <v>24.53</v>
      </c>
      <c r="E1936" s="5" t="n">
        <v>0.01</v>
      </c>
      <c r="F1936" s="6" t="n">
        <v>0.569</v>
      </c>
      <c r="G1936" s="7" t="n">
        <v>0</v>
      </c>
    </row>
    <row r="1937" customFormat="false" ht="22.5" hidden="false" customHeight="false" outlineLevel="0" collapsed="false">
      <c r="A1937" s="4" t="s">
        <v>3987</v>
      </c>
      <c r="B1937" s="5" t="s">
        <v>3988</v>
      </c>
      <c r="C1937" s="8" t="n">
        <v>2225</v>
      </c>
      <c r="D1937" s="5" t="n">
        <v>8.32</v>
      </c>
      <c r="E1937" s="5" t="n">
        <v>0</v>
      </c>
      <c r="F1937" s="6" t="n">
        <v>0.502</v>
      </c>
      <c r="G1937" s="7" t="n">
        <v>0</v>
      </c>
    </row>
    <row r="1938" customFormat="false" ht="22.5" hidden="false" customHeight="false" outlineLevel="0" collapsed="false">
      <c r="A1938" s="4" t="s">
        <v>3989</v>
      </c>
      <c r="B1938" s="5" t="s">
        <v>3990</v>
      </c>
      <c r="C1938" s="5" t="n">
        <v>795</v>
      </c>
      <c r="D1938" s="5" t="n">
        <v>13.43</v>
      </c>
      <c r="E1938" s="5" t="n">
        <v>0</v>
      </c>
      <c r="F1938" s="6" t="n">
        <v>0.56</v>
      </c>
      <c r="G1938" s="7" t="n">
        <v>0</v>
      </c>
    </row>
    <row r="1939" customFormat="false" ht="22.5" hidden="false" customHeight="false" outlineLevel="0" collapsed="false">
      <c r="A1939" s="4" t="s">
        <v>3991</v>
      </c>
      <c r="B1939" s="5" t="s">
        <v>3992</v>
      </c>
      <c r="C1939" s="5" t="n">
        <v>102</v>
      </c>
      <c r="D1939" s="5" t="n">
        <v>26.96</v>
      </c>
      <c r="E1939" s="5" t="n">
        <v>0.01</v>
      </c>
      <c r="F1939" s="6" t="n">
        <v>0.598</v>
      </c>
      <c r="G1939" s="7" t="n">
        <v>0</v>
      </c>
    </row>
    <row r="1940" customFormat="false" ht="22.5" hidden="false" customHeight="false" outlineLevel="0" collapsed="false">
      <c r="A1940" s="4" t="s">
        <v>3993</v>
      </c>
      <c r="B1940" s="5" t="s">
        <v>3994</v>
      </c>
      <c r="C1940" s="8" t="n">
        <v>1404</v>
      </c>
      <c r="D1940" s="5" t="n">
        <v>11.84</v>
      </c>
      <c r="E1940" s="5" t="n">
        <v>0</v>
      </c>
      <c r="F1940" s="6" t="n">
        <v>0.526</v>
      </c>
      <c r="G1940" s="7" t="n">
        <v>0</v>
      </c>
    </row>
    <row r="1941" customFormat="false" ht="22.5" hidden="false" customHeight="false" outlineLevel="0" collapsed="false">
      <c r="A1941" s="4" t="s">
        <v>3995</v>
      </c>
      <c r="B1941" s="5" t="s">
        <v>3996</v>
      </c>
      <c r="C1941" s="5" t="n">
        <v>992</v>
      </c>
      <c r="D1941" s="5" t="n">
        <v>17.72</v>
      </c>
      <c r="E1941" s="5" t="n">
        <v>0</v>
      </c>
      <c r="F1941" s="6" t="n">
        <v>0.541</v>
      </c>
      <c r="G1941" s="7" t="n">
        <v>0</v>
      </c>
    </row>
    <row r="1942" customFormat="false" ht="22.5" hidden="false" customHeight="false" outlineLevel="0" collapsed="false">
      <c r="A1942" s="4" t="s">
        <v>3997</v>
      </c>
      <c r="B1942" s="5" t="s">
        <v>3998</v>
      </c>
      <c r="C1942" s="5" t="n">
        <v>125</v>
      </c>
      <c r="D1942" s="5" t="n">
        <v>26.54</v>
      </c>
      <c r="E1942" s="5" t="n">
        <v>0.01</v>
      </c>
      <c r="F1942" s="6" t="n">
        <v>0.576</v>
      </c>
      <c r="G1942" s="7" t="n">
        <v>0</v>
      </c>
    </row>
    <row r="1943" customFormat="false" ht="22.5" hidden="false" customHeight="false" outlineLevel="0" collapsed="false">
      <c r="A1943" s="4" t="s">
        <v>3999</v>
      </c>
      <c r="B1943" s="5" t="s">
        <v>4000</v>
      </c>
      <c r="C1943" s="5" t="n">
        <v>828</v>
      </c>
      <c r="D1943" s="5" t="n">
        <v>14.48</v>
      </c>
      <c r="E1943" s="5" t="n">
        <v>0</v>
      </c>
      <c r="F1943" s="6" t="n">
        <v>0.498</v>
      </c>
      <c r="G1943" s="7" t="n">
        <v>0</v>
      </c>
    </row>
    <row r="1944" customFormat="false" ht="22.5" hidden="false" customHeight="false" outlineLevel="0" collapsed="false">
      <c r="A1944" s="4" t="s">
        <v>4001</v>
      </c>
      <c r="B1944" s="5" t="s">
        <v>4002</v>
      </c>
      <c r="C1944" s="5" t="n">
        <v>886</v>
      </c>
      <c r="D1944" s="5" t="n">
        <v>22.36</v>
      </c>
      <c r="E1944" s="5" t="n">
        <v>0</v>
      </c>
      <c r="F1944" s="6" t="n">
        <v>0.545</v>
      </c>
      <c r="G1944" s="7" t="n">
        <v>0</v>
      </c>
    </row>
    <row r="1945" customFormat="false" ht="22.5" hidden="false" customHeight="false" outlineLevel="0" collapsed="false">
      <c r="A1945" s="4" t="s">
        <v>4003</v>
      </c>
      <c r="B1945" s="5" t="s">
        <v>4004</v>
      </c>
      <c r="C1945" s="5" t="n">
        <v>116</v>
      </c>
      <c r="D1945" s="5" t="n">
        <v>32.67</v>
      </c>
      <c r="E1945" s="5" t="n">
        <v>0.02</v>
      </c>
      <c r="F1945" s="6" t="n">
        <v>0.526</v>
      </c>
      <c r="G1945" s="7" t="n">
        <v>0</v>
      </c>
    </row>
    <row r="1946" customFormat="false" ht="22.5" hidden="false" customHeight="false" outlineLevel="0" collapsed="false">
      <c r="A1946" s="4" t="s">
        <v>4005</v>
      </c>
      <c r="B1946" s="5" t="s">
        <v>4006</v>
      </c>
      <c r="C1946" s="5" t="n">
        <v>627</v>
      </c>
      <c r="D1946" s="5" t="n">
        <v>17.42</v>
      </c>
      <c r="E1946" s="5" t="n">
        <v>0</v>
      </c>
      <c r="F1946" s="6" t="n">
        <v>0.506</v>
      </c>
      <c r="G1946" s="7" t="n">
        <v>0</v>
      </c>
    </row>
    <row r="1947" customFormat="false" ht="22.5" hidden="false" customHeight="false" outlineLevel="0" collapsed="false">
      <c r="A1947" s="4" t="s">
        <v>4007</v>
      </c>
      <c r="B1947" s="5" t="s">
        <v>4008</v>
      </c>
      <c r="C1947" s="8" t="n">
        <v>1015</v>
      </c>
      <c r="D1947" s="5" t="n">
        <v>26.97</v>
      </c>
      <c r="E1947" s="5" t="n">
        <v>0</v>
      </c>
      <c r="F1947" s="6" t="n">
        <v>0.536</v>
      </c>
      <c r="G1947" s="7" t="n">
        <v>0</v>
      </c>
    </row>
    <row r="1948" customFormat="false" ht="22.5" hidden="false" customHeight="false" outlineLevel="0" collapsed="false">
      <c r="A1948" s="4" t="s">
        <v>4009</v>
      </c>
      <c r="B1948" s="5" t="s">
        <v>4010</v>
      </c>
      <c r="C1948" s="5" t="n">
        <v>126</v>
      </c>
      <c r="D1948" s="5" t="n">
        <v>32.87</v>
      </c>
      <c r="E1948" s="5" t="n">
        <v>0.01</v>
      </c>
      <c r="F1948" s="6" t="n">
        <v>0.579</v>
      </c>
      <c r="G1948" s="7" t="n">
        <v>0</v>
      </c>
    </row>
    <row r="1949" customFormat="false" ht="22.5" hidden="false" customHeight="false" outlineLevel="0" collapsed="false">
      <c r="A1949" s="4" t="s">
        <v>4011</v>
      </c>
      <c r="B1949" s="5" t="s">
        <v>4012</v>
      </c>
      <c r="C1949" s="8" t="n">
        <v>1465</v>
      </c>
      <c r="D1949" s="5" t="n">
        <v>24.94</v>
      </c>
      <c r="E1949" s="5" t="n">
        <v>0</v>
      </c>
      <c r="F1949" s="6" t="n">
        <v>0.499</v>
      </c>
      <c r="G1949" s="7" t="n">
        <v>0</v>
      </c>
    </row>
    <row r="1950" customFormat="false" ht="22.5" hidden="false" customHeight="false" outlineLevel="0" collapsed="false">
      <c r="A1950" s="4" t="s">
        <v>4013</v>
      </c>
      <c r="B1950" s="5" t="s">
        <v>4014</v>
      </c>
      <c r="C1950" s="5" t="n">
        <v>947</v>
      </c>
      <c r="D1950" s="5" t="n">
        <v>39.53</v>
      </c>
      <c r="E1950" s="5" t="n">
        <v>0</v>
      </c>
      <c r="F1950" s="6" t="n">
        <v>0.574</v>
      </c>
      <c r="G1950" s="7" t="n">
        <v>0</v>
      </c>
    </row>
    <row r="1951" customFormat="false" ht="22.5" hidden="false" customHeight="false" outlineLevel="0" collapsed="false">
      <c r="A1951" s="4" t="s">
        <v>4015</v>
      </c>
      <c r="B1951" s="5" t="s">
        <v>4016</v>
      </c>
      <c r="C1951" s="5" t="n">
        <v>564</v>
      </c>
      <c r="D1951" s="5" t="n">
        <v>32.8</v>
      </c>
      <c r="E1951" s="5" t="n">
        <v>0</v>
      </c>
      <c r="F1951" s="6" t="n">
        <v>0.459</v>
      </c>
      <c r="G1951" s="7" t="n">
        <v>0</v>
      </c>
    </row>
    <row r="1952" customFormat="false" ht="22.5" hidden="false" customHeight="false" outlineLevel="0" collapsed="false">
      <c r="A1952" s="4" t="s">
        <v>4017</v>
      </c>
      <c r="B1952" s="5" t="s">
        <v>4018</v>
      </c>
      <c r="C1952" s="5" t="n">
        <v>907</v>
      </c>
      <c r="D1952" s="5" t="n">
        <v>52.7</v>
      </c>
      <c r="E1952" s="5" t="n">
        <v>0.01</v>
      </c>
      <c r="F1952" s="6" t="n">
        <v>0.595</v>
      </c>
      <c r="G1952" s="7" t="n">
        <v>0</v>
      </c>
    </row>
    <row r="1953" customFormat="false" ht="22.5" hidden="false" customHeight="false" outlineLevel="0" collapsed="false">
      <c r="A1953" s="4" t="s">
        <v>4019</v>
      </c>
      <c r="B1953" s="5" t="s">
        <v>4020</v>
      </c>
      <c r="C1953" s="5" t="n">
        <v>196</v>
      </c>
      <c r="D1953" s="5" t="n">
        <v>42.41</v>
      </c>
      <c r="E1953" s="5" t="n">
        <v>0.01</v>
      </c>
      <c r="F1953" s="6" t="n">
        <v>0.444</v>
      </c>
      <c r="G1953" s="7" t="n">
        <v>0</v>
      </c>
    </row>
    <row r="1954" customFormat="false" ht="22.5" hidden="false" customHeight="false" outlineLevel="0" collapsed="false">
      <c r="A1954" s="4" t="s">
        <v>4021</v>
      </c>
      <c r="B1954" s="5" t="s">
        <v>4022</v>
      </c>
      <c r="C1954" s="8" t="n">
        <v>1214</v>
      </c>
      <c r="D1954" s="5" t="n">
        <v>71.58</v>
      </c>
      <c r="E1954" s="5" t="n">
        <v>0.01</v>
      </c>
      <c r="F1954" s="6" t="n">
        <v>0.47</v>
      </c>
      <c r="G1954" s="7" t="n">
        <v>0</v>
      </c>
    </row>
    <row r="1955" customFormat="false" ht="15" hidden="false" customHeight="false" outlineLevel="0" collapsed="false">
      <c r="A1955" s="4" t="s">
        <v>4023</v>
      </c>
      <c r="B1955" s="5" t="s">
        <v>4024</v>
      </c>
      <c r="C1955" s="8" t="n">
        <v>2877</v>
      </c>
      <c r="D1955" s="5" t="n">
        <v>0</v>
      </c>
      <c r="E1955" s="5" t="n">
        <v>0</v>
      </c>
      <c r="F1955" s="6" t="n">
        <v>0.523</v>
      </c>
      <c r="G1955" s="7" t="n">
        <v>1</v>
      </c>
    </row>
    <row r="1956" customFormat="false" ht="15" hidden="false" customHeight="false" outlineLevel="0" collapsed="false">
      <c r="A1956" s="4" t="s">
        <v>4025</v>
      </c>
      <c r="B1956" s="5" t="s">
        <v>4026</v>
      </c>
      <c r="C1956" s="5" t="n">
        <v>150</v>
      </c>
      <c r="D1956" s="5" t="n">
        <v>4.31</v>
      </c>
      <c r="E1956" s="5" t="n">
        <v>30.14</v>
      </c>
      <c r="F1956" s="6" t="n">
        <v>0.453</v>
      </c>
      <c r="G1956" s="7" t="n">
        <v>0.04</v>
      </c>
    </row>
    <row r="1957" customFormat="false" ht="15" hidden="false" customHeight="false" outlineLevel="0" collapsed="false">
      <c r="A1957" s="4" t="s">
        <v>4027</v>
      </c>
      <c r="B1957" s="5" t="s">
        <v>4028</v>
      </c>
      <c r="C1957" s="5" t="n">
        <v>132</v>
      </c>
      <c r="D1957" s="5" t="n">
        <v>7.39</v>
      </c>
      <c r="E1957" s="5" t="n">
        <v>35.84</v>
      </c>
      <c r="F1957" s="6" t="n">
        <v>0.5</v>
      </c>
      <c r="G1957" s="7" t="n">
        <v>0</v>
      </c>
    </row>
    <row r="1958" customFormat="false" ht="15" hidden="false" customHeight="false" outlineLevel="0" collapsed="false">
      <c r="A1958" s="4" t="s">
        <v>4029</v>
      </c>
      <c r="B1958" s="5" t="s">
        <v>4030</v>
      </c>
      <c r="C1958" s="5" t="n">
        <v>60</v>
      </c>
      <c r="D1958" s="5" t="n">
        <v>12.08</v>
      </c>
      <c r="E1958" s="5" t="n">
        <v>45.7</v>
      </c>
      <c r="F1958" s="6" t="n">
        <v>0.617</v>
      </c>
      <c r="G1958" s="7" t="n">
        <v>0.017</v>
      </c>
    </row>
    <row r="1959" customFormat="false" ht="15" hidden="false" customHeight="false" outlineLevel="0" collapsed="false">
      <c r="A1959" s="4" t="s">
        <v>4031</v>
      </c>
      <c r="B1959" s="5" t="s">
        <v>4032</v>
      </c>
      <c r="C1959" s="5" t="n">
        <v>40</v>
      </c>
      <c r="D1959" s="5" t="n">
        <v>30.13</v>
      </c>
      <c r="E1959" s="5" t="n">
        <v>57.8</v>
      </c>
      <c r="F1959" s="6" t="n">
        <v>0.7</v>
      </c>
      <c r="G1959" s="7" t="n">
        <v>0.15</v>
      </c>
    </row>
    <row r="1960" customFormat="false" ht="22.5" hidden="false" customHeight="false" outlineLevel="0" collapsed="false">
      <c r="A1960" s="4" t="s">
        <v>4033</v>
      </c>
      <c r="B1960" s="5" t="s">
        <v>4034</v>
      </c>
      <c r="C1960" s="5" t="n">
        <v>558</v>
      </c>
      <c r="D1960" s="5" t="n">
        <v>0</v>
      </c>
      <c r="E1960" s="5" t="n">
        <v>43.45</v>
      </c>
      <c r="F1960" s="6" t="n">
        <v>0.513</v>
      </c>
      <c r="G1960" s="7" t="n">
        <v>0</v>
      </c>
    </row>
    <row r="1961" customFormat="false" ht="22.5" hidden="false" customHeight="false" outlineLevel="0" collapsed="false">
      <c r="A1961" s="4" t="s">
        <v>4035</v>
      </c>
      <c r="B1961" s="5" t="s">
        <v>4036</v>
      </c>
      <c r="C1961" s="5" t="n">
        <v>891</v>
      </c>
      <c r="D1961" s="5" t="n">
        <v>2.25</v>
      </c>
      <c r="E1961" s="5" t="n">
        <v>48.96</v>
      </c>
      <c r="F1961" s="6" t="n">
        <v>0.587</v>
      </c>
      <c r="G1961" s="7" t="n">
        <v>0</v>
      </c>
    </row>
    <row r="1962" customFormat="false" ht="22.5" hidden="false" customHeight="false" outlineLevel="0" collapsed="false">
      <c r="A1962" s="4" t="s">
        <v>4037</v>
      </c>
      <c r="B1962" s="5" t="s">
        <v>4038</v>
      </c>
      <c r="C1962" s="5" t="n">
        <v>223</v>
      </c>
      <c r="D1962" s="5" t="n">
        <v>6.38</v>
      </c>
      <c r="E1962" s="5" t="n">
        <v>51.42</v>
      </c>
      <c r="F1962" s="6" t="n">
        <v>0.561</v>
      </c>
      <c r="G1962" s="7" t="n">
        <v>0</v>
      </c>
    </row>
    <row r="1963" customFormat="false" ht="22.5" hidden="false" customHeight="false" outlineLevel="0" collapsed="false">
      <c r="A1963" s="4" t="s">
        <v>4039</v>
      </c>
      <c r="B1963" s="5" t="s">
        <v>4040</v>
      </c>
      <c r="C1963" s="5" t="n">
        <v>78</v>
      </c>
      <c r="D1963" s="5" t="n">
        <v>16.77</v>
      </c>
      <c r="E1963" s="5" t="n">
        <v>58.15</v>
      </c>
      <c r="F1963" s="6" t="n">
        <v>0.667</v>
      </c>
      <c r="G1963" s="7" t="n">
        <v>0.038</v>
      </c>
    </row>
    <row r="1964" customFormat="false" ht="22.5" hidden="false" customHeight="false" outlineLevel="0" collapsed="false">
      <c r="A1964" s="4" t="s">
        <v>4041</v>
      </c>
      <c r="B1964" s="5" t="s">
        <v>4042</v>
      </c>
      <c r="C1964" s="5" t="n">
        <v>48</v>
      </c>
      <c r="D1964" s="5" t="n">
        <v>35.29</v>
      </c>
      <c r="E1964" s="5" t="n">
        <v>46.9</v>
      </c>
      <c r="F1964" s="6" t="n">
        <v>0.563</v>
      </c>
      <c r="G1964" s="7" t="n">
        <v>0.063</v>
      </c>
    </row>
    <row r="1965" customFormat="false" ht="15" hidden="false" customHeight="false" outlineLevel="0" collapsed="false">
      <c r="A1965" s="4" t="s">
        <v>4043</v>
      </c>
      <c r="B1965" s="5" t="s">
        <v>4044</v>
      </c>
      <c r="C1965" s="5" t="n">
        <v>113</v>
      </c>
      <c r="D1965" s="5" t="n">
        <v>0.62</v>
      </c>
      <c r="E1965" s="5" t="n">
        <v>37.32</v>
      </c>
      <c r="F1965" s="6" t="n">
        <v>0.69</v>
      </c>
      <c r="G1965" s="7" t="n">
        <v>0.009</v>
      </c>
    </row>
    <row r="1966" customFormat="false" ht="15" hidden="false" customHeight="false" outlineLevel="0" collapsed="false">
      <c r="A1966" s="4" t="s">
        <v>4045</v>
      </c>
      <c r="B1966" s="5" t="s">
        <v>4046</v>
      </c>
      <c r="C1966" s="5" t="n">
        <v>288</v>
      </c>
      <c r="D1966" s="5" t="n">
        <v>4.66</v>
      </c>
      <c r="E1966" s="5" t="n">
        <v>30.95</v>
      </c>
      <c r="F1966" s="6" t="n">
        <v>0.667</v>
      </c>
      <c r="G1966" s="7" t="n">
        <v>0</v>
      </c>
    </row>
    <row r="1967" customFormat="false" ht="15" hidden="false" customHeight="false" outlineLevel="0" collapsed="false">
      <c r="A1967" s="4" t="s">
        <v>4047</v>
      </c>
      <c r="B1967" s="5" t="s">
        <v>4048</v>
      </c>
      <c r="C1967" s="5" t="n">
        <v>301</v>
      </c>
      <c r="D1967" s="5" t="n">
        <v>7.28</v>
      </c>
      <c r="E1967" s="5" t="n">
        <v>39.32</v>
      </c>
      <c r="F1967" s="6" t="n">
        <v>0.654</v>
      </c>
      <c r="G1967" s="7" t="n">
        <v>0</v>
      </c>
    </row>
    <row r="1968" customFormat="false" ht="15" hidden="false" customHeight="false" outlineLevel="0" collapsed="false">
      <c r="A1968" s="4" t="s">
        <v>4049</v>
      </c>
      <c r="B1968" s="5" t="s">
        <v>4050</v>
      </c>
      <c r="C1968" s="5" t="n">
        <v>114</v>
      </c>
      <c r="D1968" s="5" t="n">
        <v>10.22</v>
      </c>
      <c r="E1968" s="5" t="n">
        <v>54.33</v>
      </c>
      <c r="F1968" s="6" t="n">
        <v>0.728</v>
      </c>
      <c r="G1968" s="7" t="n">
        <v>0.044</v>
      </c>
    </row>
    <row r="1969" customFormat="false" ht="15" hidden="false" customHeight="false" outlineLevel="0" collapsed="false">
      <c r="A1969" s="4" t="s">
        <v>4051</v>
      </c>
      <c r="B1969" s="5" t="s">
        <v>4052</v>
      </c>
      <c r="C1969" s="5" t="n">
        <v>37</v>
      </c>
      <c r="D1969" s="5" t="n">
        <v>17.46</v>
      </c>
      <c r="E1969" s="5" t="n">
        <v>61.95</v>
      </c>
      <c r="F1969" s="6" t="n">
        <v>0.622</v>
      </c>
      <c r="G1969" s="7" t="n">
        <v>0.054</v>
      </c>
    </row>
    <row r="1970" customFormat="false" ht="15" hidden="false" customHeight="false" outlineLevel="0" collapsed="false">
      <c r="A1970" s="4" t="s">
        <v>4053</v>
      </c>
      <c r="B1970" s="5" t="s">
        <v>4054</v>
      </c>
      <c r="C1970" s="5" t="n">
        <v>553</v>
      </c>
      <c r="D1970" s="5" t="n">
        <v>1.08</v>
      </c>
      <c r="E1970" s="5" t="n">
        <v>36.5</v>
      </c>
      <c r="F1970" s="6" t="n">
        <v>0.647</v>
      </c>
      <c r="G1970" s="7" t="n">
        <v>0</v>
      </c>
    </row>
    <row r="1971" customFormat="false" ht="15" hidden="false" customHeight="false" outlineLevel="0" collapsed="false">
      <c r="A1971" s="4" t="s">
        <v>4055</v>
      </c>
      <c r="B1971" s="5" t="s">
        <v>4056</v>
      </c>
      <c r="C1971" s="5" t="n">
        <v>566</v>
      </c>
      <c r="D1971" s="5" t="n">
        <v>0.41</v>
      </c>
      <c r="E1971" s="5" t="n">
        <v>39.92</v>
      </c>
      <c r="F1971" s="6" t="n">
        <v>0.452</v>
      </c>
      <c r="G1971" s="7" t="n">
        <v>0</v>
      </c>
    </row>
    <row r="1972" customFormat="false" ht="15" hidden="false" customHeight="false" outlineLevel="0" collapsed="false">
      <c r="A1972" s="4" t="s">
        <v>4057</v>
      </c>
      <c r="B1972" s="5" t="s">
        <v>4058</v>
      </c>
      <c r="C1972" s="5" t="n">
        <v>84</v>
      </c>
      <c r="D1972" s="5" t="n">
        <v>4.93</v>
      </c>
      <c r="E1972" s="5" t="n">
        <v>29.06</v>
      </c>
      <c r="F1972" s="6" t="n">
        <v>0.56</v>
      </c>
      <c r="G1972" s="7" t="n">
        <v>0</v>
      </c>
    </row>
    <row r="1973" customFormat="false" ht="15" hidden="false" customHeight="false" outlineLevel="0" collapsed="false">
      <c r="A1973" s="4" t="s">
        <v>4059</v>
      </c>
      <c r="B1973" s="5" t="s">
        <v>4060</v>
      </c>
      <c r="C1973" s="5" t="n">
        <v>35</v>
      </c>
      <c r="D1973" s="5" t="n">
        <v>10.6</v>
      </c>
      <c r="E1973" s="5" t="n">
        <v>32.36</v>
      </c>
      <c r="F1973" s="6" t="n">
        <v>0.6</v>
      </c>
      <c r="G1973" s="7" t="n">
        <v>0.029</v>
      </c>
    </row>
    <row r="1974" customFormat="false" ht="15" hidden="false" customHeight="false" outlineLevel="0" collapsed="false">
      <c r="A1974" s="4" t="s">
        <v>4061</v>
      </c>
      <c r="B1974" s="5" t="s">
        <v>4062</v>
      </c>
      <c r="C1974" s="5" t="n">
        <v>12</v>
      </c>
      <c r="D1974" s="5" t="n">
        <v>16.75</v>
      </c>
      <c r="E1974" s="5" t="n">
        <v>13.8</v>
      </c>
      <c r="F1974" s="6" t="n">
        <v>0.833</v>
      </c>
      <c r="G1974" s="7" t="n">
        <v>0.083</v>
      </c>
    </row>
    <row r="1975" customFormat="false" ht="22.5" hidden="false" customHeight="false" outlineLevel="0" collapsed="false">
      <c r="A1975" s="4" t="s">
        <v>4063</v>
      </c>
      <c r="B1975" s="5" t="s">
        <v>4064</v>
      </c>
      <c r="C1975" s="8" t="n">
        <v>1901</v>
      </c>
      <c r="D1975" s="5" t="n">
        <v>0</v>
      </c>
      <c r="E1975" s="5" t="n">
        <v>54.97</v>
      </c>
      <c r="F1975" s="6" t="n">
        <v>0.535</v>
      </c>
      <c r="G1975" s="7" t="n">
        <v>0</v>
      </c>
    </row>
    <row r="1976" customFormat="false" ht="22.5" hidden="false" customHeight="false" outlineLevel="0" collapsed="false">
      <c r="A1976" s="4" t="s">
        <v>4065</v>
      </c>
      <c r="B1976" s="5" t="s">
        <v>4066</v>
      </c>
      <c r="C1976" s="8" t="n">
        <v>1471</v>
      </c>
      <c r="D1976" s="5" t="n">
        <v>2.14</v>
      </c>
      <c r="E1976" s="5" t="n">
        <v>49.85</v>
      </c>
      <c r="F1976" s="6" t="n">
        <v>0.521</v>
      </c>
      <c r="G1976" s="7" t="n">
        <v>0.006</v>
      </c>
    </row>
    <row r="1977" customFormat="false" ht="22.5" hidden="false" customHeight="false" outlineLevel="0" collapsed="false">
      <c r="A1977" s="4" t="s">
        <v>4067</v>
      </c>
      <c r="B1977" s="5" t="s">
        <v>4068</v>
      </c>
      <c r="C1977" s="8" t="n">
        <v>1244</v>
      </c>
      <c r="D1977" s="5" t="n">
        <v>6.42</v>
      </c>
      <c r="E1977" s="5" t="n">
        <v>50.49</v>
      </c>
      <c r="F1977" s="6" t="n">
        <v>0.516</v>
      </c>
      <c r="G1977" s="7" t="n">
        <v>0.006</v>
      </c>
    </row>
    <row r="1978" customFormat="false" ht="22.5" hidden="false" customHeight="false" outlineLevel="0" collapsed="false">
      <c r="A1978" s="4" t="s">
        <v>4069</v>
      </c>
      <c r="B1978" s="5" t="s">
        <v>4070</v>
      </c>
      <c r="C1978" s="5" t="n">
        <v>683</v>
      </c>
      <c r="D1978" s="5" t="n">
        <v>10.21</v>
      </c>
      <c r="E1978" s="5" t="n">
        <v>59.68</v>
      </c>
      <c r="F1978" s="6" t="n">
        <v>0.548</v>
      </c>
      <c r="G1978" s="7" t="n">
        <v>0.02</v>
      </c>
    </row>
    <row r="1979" customFormat="false" ht="22.5" hidden="false" customHeight="false" outlineLevel="0" collapsed="false">
      <c r="A1979" s="4" t="s">
        <v>4071</v>
      </c>
      <c r="B1979" s="5" t="s">
        <v>4072</v>
      </c>
      <c r="C1979" s="5" t="n">
        <v>444</v>
      </c>
      <c r="D1979" s="5" t="n">
        <v>19</v>
      </c>
      <c r="E1979" s="5" t="n">
        <v>64.69</v>
      </c>
      <c r="F1979" s="6" t="n">
        <v>0.525</v>
      </c>
      <c r="G1979" s="7" t="n">
        <v>0.092</v>
      </c>
    </row>
    <row r="1980" customFormat="false" ht="22.5" hidden="false" customHeight="false" outlineLevel="0" collapsed="false">
      <c r="A1980" s="4" t="s">
        <v>4073</v>
      </c>
      <c r="B1980" s="5" t="s">
        <v>4074</v>
      </c>
      <c r="C1980" s="8" t="n">
        <v>3677</v>
      </c>
      <c r="D1980" s="5" t="n">
        <v>0.51</v>
      </c>
      <c r="E1980" s="5" t="n">
        <v>37.69</v>
      </c>
      <c r="F1980" s="6" t="n">
        <v>0.512</v>
      </c>
      <c r="G1980" s="7" t="n">
        <v>0.004</v>
      </c>
    </row>
    <row r="1981" customFormat="false" ht="22.5" hidden="false" customHeight="false" outlineLevel="0" collapsed="false">
      <c r="A1981" s="4" t="s">
        <v>4075</v>
      </c>
      <c r="B1981" s="5" t="s">
        <v>4076</v>
      </c>
      <c r="C1981" s="8" t="n">
        <v>2546</v>
      </c>
      <c r="D1981" s="5" t="n">
        <v>4.2</v>
      </c>
      <c r="E1981" s="5" t="n">
        <v>37.2</v>
      </c>
      <c r="F1981" s="6" t="n">
        <v>0.486</v>
      </c>
      <c r="G1981" s="7" t="n">
        <v>0.004</v>
      </c>
    </row>
    <row r="1982" customFormat="false" ht="22.5" hidden="false" customHeight="false" outlineLevel="0" collapsed="false">
      <c r="A1982" s="4" t="s">
        <v>4077</v>
      </c>
      <c r="B1982" s="5" t="s">
        <v>4078</v>
      </c>
      <c r="C1982" s="8" t="n">
        <v>3045</v>
      </c>
      <c r="D1982" s="5" t="n">
        <v>7.81</v>
      </c>
      <c r="E1982" s="5" t="n">
        <v>46.09</v>
      </c>
      <c r="F1982" s="6" t="n">
        <v>0.498</v>
      </c>
      <c r="G1982" s="7" t="n">
        <v>0.005</v>
      </c>
    </row>
    <row r="1983" customFormat="false" ht="22.5" hidden="false" customHeight="false" outlineLevel="0" collapsed="false">
      <c r="A1983" s="4" t="s">
        <v>4079</v>
      </c>
      <c r="B1983" s="5" t="s">
        <v>4080</v>
      </c>
      <c r="C1983" s="8" t="n">
        <v>1718</v>
      </c>
      <c r="D1983" s="5" t="n">
        <v>12.55</v>
      </c>
      <c r="E1983" s="5" t="n">
        <v>54.61</v>
      </c>
      <c r="F1983" s="6" t="n">
        <v>0.545</v>
      </c>
      <c r="G1983" s="7" t="n">
        <v>0.032</v>
      </c>
    </row>
    <row r="1984" customFormat="false" ht="22.5" hidden="false" customHeight="false" outlineLevel="0" collapsed="false">
      <c r="A1984" s="4" t="s">
        <v>4081</v>
      </c>
      <c r="B1984" s="5" t="s">
        <v>4082</v>
      </c>
      <c r="C1984" s="8" t="n">
        <v>1209</v>
      </c>
      <c r="D1984" s="5" t="n">
        <v>18.79</v>
      </c>
      <c r="E1984" s="5" t="n">
        <v>56.07</v>
      </c>
      <c r="F1984" s="6" t="n">
        <v>0.548</v>
      </c>
      <c r="G1984" s="7" t="n">
        <v>0.079</v>
      </c>
    </row>
    <row r="1985" customFormat="false" ht="22.5" hidden="false" customHeight="false" outlineLevel="0" collapsed="false">
      <c r="A1985" s="4" t="s">
        <v>4083</v>
      </c>
      <c r="B1985" s="5" t="s">
        <v>4084</v>
      </c>
      <c r="C1985" s="8" t="n">
        <v>10879</v>
      </c>
      <c r="D1985" s="5" t="n">
        <v>0.54</v>
      </c>
      <c r="E1985" s="5" t="n">
        <v>64.48</v>
      </c>
      <c r="F1985" s="6" t="n">
        <v>0.393</v>
      </c>
      <c r="G1985" s="7" t="n">
        <v>0.003</v>
      </c>
    </row>
    <row r="1986" customFormat="false" ht="22.5" hidden="false" customHeight="false" outlineLevel="0" collapsed="false">
      <c r="A1986" s="4" t="s">
        <v>4085</v>
      </c>
      <c r="B1986" s="5" t="s">
        <v>4086</v>
      </c>
      <c r="C1986" s="8" t="n">
        <v>4143</v>
      </c>
      <c r="D1986" s="5" t="n">
        <v>2.75</v>
      </c>
      <c r="E1986" s="5" t="n">
        <v>67.07</v>
      </c>
      <c r="F1986" s="6" t="n">
        <v>0.45</v>
      </c>
      <c r="G1986" s="7" t="n">
        <v>0.004</v>
      </c>
    </row>
    <row r="1987" customFormat="false" ht="22.5" hidden="false" customHeight="false" outlineLevel="0" collapsed="false">
      <c r="A1987" s="4" t="s">
        <v>4087</v>
      </c>
      <c r="B1987" s="5" t="s">
        <v>4088</v>
      </c>
      <c r="C1987" s="8" t="n">
        <v>4543</v>
      </c>
      <c r="D1987" s="5" t="n">
        <v>6.43</v>
      </c>
      <c r="E1987" s="5" t="n">
        <v>72.99</v>
      </c>
      <c r="F1987" s="6" t="n">
        <v>0.465</v>
      </c>
      <c r="G1987" s="7" t="n">
        <v>0.008</v>
      </c>
    </row>
    <row r="1988" customFormat="false" ht="22.5" hidden="false" customHeight="false" outlineLevel="0" collapsed="false">
      <c r="A1988" s="4" t="s">
        <v>4089</v>
      </c>
      <c r="B1988" s="5" t="s">
        <v>4090</v>
      </c>
      <c r="C1988" s="8" t="n">
        <v>3316</v>
      </c>
      <c r="D1988" s="5" t="n">
        <v>10.54</v>
      </c>
      <c r="E1988" s="5" t="n">
        <v>79.17</v>
      </c>
      <c r="F1988" s="6" t="n">
        <v>0.422</v>
      </c>
      <c r="G1988" s="7" t="n">
        <v>0.021</v>
      </c>
    </row>
    <row r="1989" customFormat="false" ht="22.5" hidden="false" customHeight="false" outlineLevel="0" collapsed="false">
      <c r="A1989" s="4" t="s">
        <v>4091</v>
      </c>
      <c r="B1989" s="5" t="s">
        <v>4092</v>
      </c>
      <c r="C1989" s="5" t="n">
        <v>639</v>
      </c>
      <c r="D1989" s="5" t="n">
        <v>16.69</v>
      </c>
      <c r="E1989" s="5" t="n">
        <v>76.08</v>
      </c>
      <c r="F1989" s="6" t="n">
        <v>0.505</v>
      </c>
      <c r="G1989" s="7" t="n">
        <v>0.099</v>
      </c>
    </row>
    <row r="1990" customFormat="false" ht="15" hidden="false" customHeight="false" outlineLevel="0" collapsed="false">
      <c r="A1990" s="4" t="s">
        <v>4093</v>
      </c>
      <c r="B1990" s="5" t="s">
        <v>4094</v>
      </c>
      <c r="C1990" s="8" t="n">
        <v>1120</v>
      </c>
      <c r="D1990" s="5" t="n">
        <v>0.63</v>
      </c>
      <c r="E1990" s="5" t="n">
        <v>23.65</v>
      </c>
      <c r="F1990" s="6" t="n">
        <v>0.505</v>
      </c>
      <c r="G1990" s="7" t="n">
        <v>0.001</v>
      </c>
    </row>
    <row r="1991" customFormat="false" ht="15" hidden="false" customHeight="false" outlineLevel="0" collapsed="false">
      <c r="A1991" s="4" t="s">
        <v>4095</v>
      </c>
      <c r="B1991" s="5" t="s">
        <v>4096</v>
      </c>
      <c r="C1991" s="8" t="n">
        <v>1218</v>
      </c>
      <c r="D1991" s="5" t="n">
        <v>3.54</v>
      </c>
      <c r="E1991" s="5" t="n">
        <v>29.57</v>
      </c>
      <c r="F1991" s="6" t="n">
        <v>0.436</v>
      </c>
      <c r="G1991" s="7" t="n">
        <v>0.002</v>
      </c>
    </row>
    <row r="1992" customFormat="false" ht="15" hidden="false" customHeight="false" outlineLevel="0" collapsed="false">
      <c r="A1992" s="4" t="s">
        <v>4097</v>
      </c>
      <c r="B1992" s="5" t="s">
        <v>4098</v>
      </c>
      <c r="C1992" s="5" t="n">
        <v>955</v>
      </c>
      <c r="D1992" s="5" t="n">
        <v>6.92</v>
      </c>
      <c r="E1992" s="5" t="n">
        <v>54.1</v>
      </c>
      <c r="F1992" s="6" t="n">
        <v>0.507</v>
      </c>
      <c r="G1992" s="7" t="n">
        <v>0.001</v>
      </c>
    </row>
    <row r="1993" customFormat="false" ht="15" hidden="false" customHeight="false" outlineLevel="0" collapsed="false">
      <c r="A1993" s="4" t="s">
        <v>4099</v>
      </c>
      <c r="B1993" s="5" t="s">
        <v>4100</v>
      </c>
      <c r="C1993" s="5" t="n">
        <v>294</v>
      </c>
      <c r="D1993" s="5" t="n">
        <v>12.76</v>
      </c>
      <c r="E1993" s="5" t="n">
        <v>59.91</v>
      </c>
      <c r="F1993" s="6" t="n">
        <v>0.571</v>
      </c>
      <c r="G1993" s="7" t="n">
        <v>0.01</v>
      </c>
    </row>
    <row r="1994" customFormat="false" ht="15" hidden="false" customHeight="false" outlineLevel="0" collapsed="false">
      <c r="A1994" s="4" t="s">
        <v>4101</v>
      </c>
      <c r="B1994" s="5" t="s">
        <v>4102</v>
      </c>
      <c r="C1994" s="5" t="n">
        <v>86</v>
      </c>
      <c r="D1994" s="5" t="n">
        <v>18.7</v>
      </c>
      <c r="E1994" s="5" t="n">
        <v>64.69</v>
      </c>
      <c r="F1994" s="6" t="n">
        <v>0.581</v>
      </c>
      <c r="G1994" s="7" t="n">
        <v>0.07</v>
      </c>
    </row>
    <row r="1995" customFormat="false" ht="15" hidden="false" customHeight="false" outlineLevel="0" collapsed="false">
      <c r="A1995" s="4" t="s">
        <v>4103</v>
      </c>
      <c r="B1995" s="5" t="s">
        <v>4104</v>
      </c>
      <c r="C1995" s="8" t="n">
        <v>1272</v>
      </c>
      <c r="D1995" s="5" t="n">
        <v>0</v>
      </c>
      <c r="E1995" s="5" t="n">
        <v>46</v>
      </c>
      <c r="F1995" s="6" t="n">
        <v>0.6</v>
      </c>
      <c r="G1995" s="7" t="n">
        <v>0.003</v>
      </c>
    </row>
    <row r="1996" customFormat="false" ht="15" hidden="false" customHeight="false" outlineLevel="0" collapsed="false">
      <c r="A1996" s="4" t="s">
        <v>4105</v>
      </c>
      <c r="B1996" s="5" t="s">
        <v>4106</v>
      </c>
      <c r="C1996" s="8" t="n">
        <v>1384</v>
      </c>
      <c r="D1996" s="5" t="n">
        <v>1.69</v>
      </c>
      <c r="E1996" s="5" t="n">
        <v>53.95</v>
      </c>
      <c r="F1996" s="6" t="n">
        <v>0.527</v>
      </c>
      <c r="G1996" s="7" t="n">
        <v>0.011</v>
      </c>
    </row>
    <row r="1997" customFormat="false" ht="15" hidden="false" customHeight="false" outlineLevel="0" collapsed="false">
      <c r="A1997" s="4" t="s">
        <v>4107</v>
      </c>
      <c r="B1997" s="5" t="s">
        <v>4108</v>
      </c>
      <c r="C1997" s="5" t="n">
        <v>562</v>
      </c>
      <c r="D1997" s="5" t="n">
        <v>6.52</v>
      </c>
      <c r="E1997" s="5" t="n">
        <v>56.89</v>
      </c>
      <c r="F1997" s="6" t="n">
        <v>0.548</v>
      </c>
      <c r="G1997" s="7" t="n">
        <v>0.007</v>
      </c>
    </row>
    <row r="1998" customFormat="false" ht="15" hidden="false" customHeight="false" outlineLevel="0" collapsed="false">
      <c r="A1998" s="4" t="s">
        <v>4109</v>
      </c>
      <c r="B1998" s="5" t="s">
        <v>4110</v>
      </c>
      <c r="C1998" s="5" t="n">
        <v>435</v>
      </c>
      <c r="D1998" s="5" t="n">
        <v>11.28</v>
      </c>
      <c r="E1998" s="5" t="n">
        <v>69.69</v>
      </c>
      <c r="F1998" s="6" t="n">
        <v>0.517</v>
      </c>
      <c r="G1998" s="7" t="n">
        <v>0.039</v>
      </c>
    </row>
    <row r="1999" customFormat="false" ht="15" hidden="false" customHeight="false" outlineLevel="0" collapsed="false">
      <c r="A1999" s="4" t="s">
        <v>4111</v>
      </c>
      <c r="B1999" s="5" t="s">
        <v>4112</v>
      </c>
      <c r="C1999" s="5" t="n">
        <v>360</v>
      </c>
      <c r="D1999" s="5" t="n">
        <v>17.71</v>
      </c>
      <c r="E1999" s="5" t="n">
        <v>76.76</v>
      </c>
      <c r="F1999" s="6" t="n">
        <v>0.472</v>
      </c>
      <c r="G1999" s="7" t="n">
        <v>0.1</v>
      </c>
    </row>
    <row r="2000" customFormat="false" ht="22.5" hidden="false" customHeight="false" outlineLevel="0" collapsed="false">
      <c r="A2000" s="4" t="s">
        <v>4113</v>
      </c>
      <c r="B2000" s="5" t="s">
        <v>4114</v>
      </c>
      <c r="C2000" s="8" t="n">
        <v>8428</v>
      </c>
      <c r="D2000" s="5" t="n">
        <v>0.1</v>
      </c>
      <c r="E2000" s="5" t="n">
        <v>33.33</v>
      </c>
      <c r="F2000" s="6" t="n">
        <v>0.478</v>
      </c>
      <c r="G2000" s="7" t="n">
        <v>0</v>
      </c>
    </row>
    <row r="2001" customFormat="false" ht="22.5" hidden="false" customHeight="false" outlineLevel="0" collapsed="false">
      <c r="A2001" s="4" t="s">
        <v>4115</v>
      </c>
      <c r="B2001" s="5" t="s">
        <v>4116</v>
      </c>
      <c r="C2001" s="8" t="n">
        <v>20699</v>
      </c>
      <c r="D2001" s="5" t="n">
        <v>0</v>
      </c>
      <c r="E2001" s="5" t="n">
        <v>46.55</v>
      </c>
      <c r="F2001" s="6" t="n">
        <v>0.593</v>
      </c>
      <c r="G2001" s="7" t="n">
        <v>0</v>
      </c>
    </row>
    <row r="2002" customFormat="false" ht="15" hidden="false" customHeight="false" outlineLevel="0" collapsed="false">
      <c r="A2002" s="4" t="s">
        <v>4117</v>
      </c>
      <c r="B2002" s="5" t="s">
        <v>4118</v>
      </c>
      <c r="C2002" s="8" t="n">
        <v>1723</v>
      </c>
      <c r="D2002" s="5" t="n">
        <v>3.19</v>
      </c>
      <c r="E2002" s="5" t="n">
        <v>49.3</v>
      </c>
      <c r="F2002" s="6" t="n">
        <v>0.604</v>
      </c>
      <c r="G2002" s="7" t="n">
        <v>0.001</v>
      </c>
    </row>
    <row r="2003" customFormat="false" ht="22.5" hidden="false" customHeight="false" outlineLevel="0" collapsed="false">
      <c r="A2003" s="4" t="s">
        <v>4119</v>
      </c>
      <c r="B2003" s="5" t="s">
        <v>4120</v>
      </c>
      <c r="C2003" s="8" t="n">
        <v>1443</v>
      </c>
      <c r="D2003" s="5" t="n">
        <v>0.54</v>
      </c>
      <c r="E2003" s="5" t="n">
        <v>8.65</v>
      </c>
      <c r="F2003" s="6" t="n">
        <v>0.538</v>
      </c>
      <c r="G2003" s="7" t="n">
        <v>0.001</v>
      </c>
    </row>
    <row r="2004" customFormat="false" ht="22.5" hidden="false" customHeight="false" outlineLevel="0" collapsed="false">
      <c r="A2004" s="4" t="s">
        <v>4121</v>
      </c>
      <c r="B2004" s="5" t="s">
        <v>4122</v>
      </c>
      <c r="C2004" s="8" t="n">
        <v>1835</v>
      </c>
      <c r="D2004" s="5" t="n">
        <v>3.51</v>
      </c>
      <c r="E2004" s="5" t="n">
        <v>8.84</v>
      </c>
      <c r="F2004" s="6" t="n">
        <v>0.513</v>
      </c>
      <c r="G2004" s="7" t="n">
        <v>0</v>
      </c>
    </row>
    <row r="2005" customFormat="false" ht="22.5" hidden="false" customHeight="false" outlineLevel="0" collapsed="false">
      <c r="A2005" s="4" t="s">
        <v>4123</v>
      </c>
      <c r="B2005" s="5" t="s">
        <v>4124</v>
      </c>
      <c r="C2005" s="8" t="n">
        <v>1616</v>
      </c>
      <c r="D2005" s="5" t="n">
        <v>6.54</v>
      </c>
      <c r="E2005" s="5" t="n">
        <v>8.4</v>
      </c>
      <c r="F2005" s="6" t="n">
        <v>0.557</v>
      </c>
      <c r="G2005" s="7" t="n">
        <v>0</v>
      </c>
    </row>
    <row r="2006" customFormat="false" ht="22.5" hidden="false" customHeight="false" outlineLevel="0" collapsed="false">
      <c r="A2006" s="4" t="s">
        <v>4125</v>
      </c>
      <c r="B2006" s="5" t="s">
        <v>4126</v>
      </c>
      <c r="C2006" s="5" t="n">
        <v>859</v>
      </c>
      <c r="D2006" s="5" t="n">
        <v>10.79</v>
      </c>
      <c r="E2006" s="5" t="n">
        <v>8.13</v>
      </c>
      <c r="F2006" s="6" t="n">
        <v>0.567</v>
      </c>
      <c r="G2006" s="7" t="n">
        <v>0</v>
      </c>
    </row>
    <row r="2007" customFormat="false" ht="22.5" hidden="false" customHeight="false" outlineLevel="0" collapsed="false">
      <c r="A2007" s="4" t="s">
        <v>4127</v>
      </c>
      <c r="B2007" s="5" t="s">
        <v>4128</v>
      </c>
      <c r="C2007" s="5" t="n">
        <v>315</v>
      </c>
      <c r="D2007" s="5" t="n">
        <v>20.55</v>
      </c>
      <c r="E2007" s="5" t="n">
        <v>7.64</v>
      </c>
      <c r="F2007" s="6" t="n">
        <v>0.521</v>
      </c>
      <c r="G2007" s="7" t="n">
        <v>0.006</v>
      </c>
    </row>
    <row r="2008" customFormat="false" ht="22.5" hidden="false" customHeight="false" outlineLevel="0" collapsed="false">
      <c r="A2008" s="4" t="s">
        <v>4129</v>
      </c>
      <c r="B2008" s="5" t="s">
        <v>4130</v>
      </c>
      <c r="C2008" s="5" t="n">
        <v>558</v>
      </c>
      <c r="D2008" s="5" t="n">
        <v>0.52</v>
      </c>
      <c r="E2008" s="5" t="n">
        <v>7.8</v>
      </c>
      <c r="F2008" s="6" t="n">
        <v>0.452</v>
      </c>
      <c r="G2008" s="7" t="n">
        <v>0</v>
      </c>
    </row>
    <row r="2009" customFormat="false" ht="22.5" hidden="false" customHeight="false" outlineLevel="0" collapsed="false">
      <c r="A2009" s="4" t="s">
        <v>4131</v>
      </c>
      <c r="B2009" s="5" t="s">
        <v>4132</v>
      </c>
      <c r="C2009" s="5" t="n">
        <v>289</v>
      </c>
      <c r="D2009" s="5" t="n">
        <v>3.14</v>
      </c>
      <c r="E2009" s="5" t="n">
        <v>7.55</v>
      </c>
      <c r="F2009" s="6" t="n">
        <v>0.488</v>
      </c>
      <c r="G2009" s="7" t="n">
        <v>0</v>
      </c>
    </row>
    <row r="2010" customFormat="false" ht="22.5" hidden="false" customHeight="false" outlineLevel="0" collapsed="false">
      <c r="A2010" s="4" t="s">
        <v>4133</v>
      </c>
      <c r="B2010" s="5" t="s">
        <v>4134</v>
      </c>
      <c r="C2010" s="5" t="n">
        <v>147</v>
      </c>
      <c r="D2010" s="5" t="n">
        <v>5.05</v>
      </c>
      <c r="E2010" s="5" t="n">
        <v>6.6</v>
      </c>
      <c r="F2010" s="6" t="n">
        <v>0.442</v>
      </c>
      <c r="G2010" s="7" t="n">
        <v>0</v>
      </c>
    </row>
    <row r="2011" customFormat="false" ht="22.5" hidden="false" customHeight="false" outlineLevel="0" collapsed="false">
      <c r="A2011" s="4" t="s">
        <v>4135</v>
      </c>
      <c r="B2011" s="5" t="s">
        <v>4136</v>
      </c>
      <c r="C2011" s="5" t="n">
        <v>46</v>
      </c>
      <c r="D2011" s="5" t="n">
        <v>9.65</v>
      </c>
      <c r="E2011" s="5" t="n">
        <v>6.37</v>
      </c>
      <c r="F2011" s="6" t="n">
        <v>0.587</v>
      </c>
      <c r="G2011" s="7" t="n">
        <v>0</v>
      </c>
    </row>
    <row r="2012" customFormat="false" ht="22.5" hidden="false" customHeight="false" outlineLevel="0" collapsed="false">
      <c r="A2012" s="4" t="s">
        <v>4137</v>
      </c>
      <c r="B2012" s="5" t="s">
        <v>4138</v>
      </c>
      <c r="C2012" s="5" t="n">
        <v>86</v>
      </c>
      <c r="D2012" s="5" t="n">
        <v>1.19</v>
      </c>
      <c r="E2012" s="5" t="n">
        <v>0.13</v>
      </c>
      <c r="F2012" s="6" t="n">
        <v>0.593</v>
      </c>
      <c r="G2012" s="7" t="n">
        <v>0</v>
      </c>
    </row>
    <row r="2013" customFormat="false" ht="22.5" hidden="false" customHeight="false" outlineLevel="0" collapsed="false">
      <c r="A2013" s="4" t="s">
        <v>4139</v>
      </c>
      <c r="B2013" s="5" t="s">
        <v>4140</v>
      </c>
      <c r="C2013" s="5" t="n">
        <v>11</v>
      </c>
      <c r="D2013" s="5" t="n">
        <v>9</v>
      </c>
      <c r="E2013" s="5" t="n">
        <v>0.14</v>
      </c>
      <c r="F2013" s="6" t="n">
        <v>0.545</v>
      </c>
      <c r="G2013" s="7" t="n">
        <v>0</v>
      </c>
    </row>
    <row r="2014" customFormat="false" ht="15" hidden="false" customHeight="false" outlineLevel="0" collapsed="false">
      <c r="A2014" s="4" t="s">
        <v>4141</v>
      </c>
      <c r="B2014" s="5" t="s">
        <v>4142</v>
      </c>
      <c r="C2014" s="5" t="n">
        <v>426</v>
      </c>
      <c r="D2014" s="5" t="n">
        <v>5.19</v>
      </c>
      <c r="E2014" s="5" t="n">
        <v>55.74</v>
      </c>
      <c r="F2014" s="6" t="n">
        <v>0.563</v>
      </c>
      <c r="G2014" s="7" t="n">
        <v>0.007</v>
      </c>
    </row>
    <row r="2015" customFormat="false" ht="15" hidden="false" customHeight="false" outlineLevel="0" collapsed="false">
      <c r="A2015" s="4" t="s">
        <v>4143</v>
      </c>
      <c r="B2015" s="5" t="s">
        <v>4144</v>
      </c>
      <c r="C2015" s="5" t="n">
        <v>464</v>
      </c>
      <c r="D2015" s="5" t="n">
        <v>8.65</v>
      </c>
      <c r="E2015" s="5" t="n">
        <v>57.17</v>
      </c>
      <c r="F2015" s="6" t="n">
        <v>0.515</v>
      </c>
      <c r="G2015" s="7" t="n">
        <v>0.009</v>
      </c>
    </row>
    <row r="2016" customFormat="false" ht="15" hidden="false" customHeight="false" outlineLevel="0" collapsed="false">
      <c r="A2016" s="4" t="s">
        <v>4145</v>
      </c>
      <c r="B2016" s="5" t="s">
        <v>4146</v>
      </c>
      <c r="C2016" s="5" t="n">
        <v>447</v>
      </c>
      <c r="D2016" s="5" t="n">
        <v>16.82</v>
      </c>
      <c r="E2016" s="5" t="n">
        <v>61.66</v>
      </c>
      <c r="F2016" s="6" t="n">
        <v>0.546</v>
      </c>
      <c r="G2016" s="7" t="n">
        <v>0.022</v>
      </c>
    </row>
    <row r="2017" customFormat="false" ht="15" hidden="false" customHeight="false" outlineLevel="0" collapsed="false">
      <c r="A2017" s="4" t="s">
        <v>4147</v>
      </c>
      <c r="B2017" s="5" t="s">
        <v>4148</v>
      </c>
      <c r="C2017" s="5" t="n">
        <v>298</v>
      </c>
      <c r="D2017" s="5" t="n">
        <v>35.38</v>
      </c>
      <c r="E2017" s="5" t="n">
        <v>60.07</v>
      </c>
      <c r="F2017" s="6" t="n">
        <v>0.648</v>
      </c>
      <c r="G2017" s="7" t="n">
        <v>0.188</v>
      </c>
    </row>
    <row r="2018" customFormat="false" ht="15" hidden="false" customHeight="false" outlineLevel="0" collapsed="false">
      <c r="A2018" s="4" t="s">
        <v>4149</v>
      </c>
      <c r="B2018" s="5" t="s">
        <v>4150</v>
      </c>
      <c r="C2018" s="8" t="n">
        <v>1104</v>
      </c>
      <c r="D2018" s="5" t="n">
        <v>3.09</v>
      </c>
      <c r="E2018" s="5" t="n">
        <v>57.95</v>
      </c>
      <c r="F2018" s="6" t="n">
        <v>0.529</v>
      </c>
      <c r="G2018" s="7" t="n">
        <v>0.001</v>
      </c>
    </row>
    <row r="2019" customFormat="false" ht="15" hidden="false" customHeight="false" outlineLevel="0" collapsed="false">
      <c r="A2019" s="4" t="s">
        <v>4151</v>
      </c>
      <c r="B2019" s="5" t="s">
        <v>4152</v>
      </c>
      <c r="C2019" s="5" t="n">
        <v>370</v>
      </c>
      <c r="D2019" s="5" t="n">
        <v>6.21</v>
      </c>
      <c r="E2019" s="5" t="n">
        <v>63.32</v>
      </c>
      <c r="F2019" s="6" t="n">
        <v>0.595</v>
      </c>
      <c r="G2019" s="7" t="n">
        <v>0</v>
      </c>
    </row>
    <row r="2020" customFormat="false" ht="15" hidden="false" customHeight="false" outlineLevel="0" collapsed="false">
      <c r="A2020" s="4" t="s">
        <v>4153</v>
      </c>
      <c r="B2020" s="5" t="s">
        <v>4154</v>
      </c>
      <c r="C2020" s="5" t="n">
        <v>242</v>
      </c>
      <c r="D2020" s="5" t="n">
        <v>15.36</v>
      </c>
      <c r="E2020" s="5" t="n">
        <v>64.81</v>
      </c>
      <c r="F2020" s="6" t="n">
        <v>0.566</v>
      </c>
      <c r="G2020" s="7" t="n">
        <v>0.037</v>
      </c>
    </row>
    <row r="2021" customFormat="false" ht="15" hidden="false" customHeight="false" outlineLevel="0" collapsed="false">
      <c r="A2021" s="4" t="s">
        <v>4155</v>
      </c>
      <c r="B2021" s="5" t="s">
        <v>4156</v>
      </c>
      <c r="C2021" s="5" t="n">
        <v>121</v>
      </c>
      <c r="D2021" s="5" t="n">
        <v>36.62</v>
      </c>
      <c r="E2021" s="5" t="n">
        <v>56.36</v>
      </c>
      <c r="F2021" s="6" t="n">
        <v>0.686</v>
      </c>
      <c r="G2021" s="7" t="n">
        <v>0.19</v>
      </c>
    </row>
    <row r="2022" customFormat="false" ht="15" hidden="false" customHeight="false" outlineLevel="0" collapsed="false">
      <c r="A2022" s="4" t="s">
        <v>4157</v>
      </c>
      <c r="B2022" s="5" t="s">
        <v>4158</v>
      </c>
      <c r="C2022" s="8" t="n">
        <v>1214</v>
      </c>
      <c r="D2022" s="5" t="n">
        <v>0</v>
      </c>
      <c r="E2022" s="5" t="n">
        <v>45.79</v>
      </c>
      <c r="F2022" s="6" t="n">
        <v>0.512</v>
      </c>
      <c r="G2022" s="7" t="n">
        <v>0</v>
      </c>
    </row>
    <row r="2023" customFormat="false" ht="15" hidden="false" customHeight="false" outlineLevel="0" collapsed="false">
      <c r="A2023" s="4" t="s">
        <v>4159</v>
      </c>
      <c r="B2023" s="5" t="s">
        <v>4160</v>
      </c>
      <c r="C2023" s="8" t="n">
        <v>1534</v>
      </c>
      <c r="D2023" s="5" t="n">
        <v>2.21</v>
      </c>
      <c r="E2023" s="5" t="n">
        <v>53.79</v>
      </c>
      <c r="F2023" s="6" t="n">
        <v>0.543</v>
      </c>
      <c r="G2023" s="7" t="n">
        <v>0.003</v>
      </c>
    </row>
    <row r="2024" customFormat="false" ht="15" hidden="false" customHeight="false" outlineLevel="0" collapsed="false">
      <c r="A2024" s="4" t="s">
        <v>4161</v>
      </c>
      <c r="B2024" s="5" t="s">
        <v>4162</v>
      </c>
      <c r="C2024" s="5" t="n">
        <v>330</v>
      </c>
      <c r="D2024" s="5" t="n">
        <v>6.76</v>
      </c>
      <c r="E2024" s="5" t="n">
        <v>54.67</v>
      </c>
      <c r="F2024" s="6" t="n">
        <v>0.588</v>
      </c>
      <c r="G2024" s="7" t="n">
        <v>0</v>
      </c>
    </row>
    <row r="2025" customFormat="false" ht="15" hidden="false" customHeight="false" outlineLevel="0" collapsed="false">
      <c r="A2025" s="4" t="s">
        <v>4163</v>
      </c>
      <c r="B2025" s="5" t="s">
        <v>4164</v>
      </c>
      <c r="C2025" s="5" t="n">
        <v>320</v>
      </c>
      <c r="D2025" s="5" t="n">
        <v>17.8</v>
      </c>
      <c r="E2025" s="5" t="n">
        <v>56.12</v>
      </c>
      <c r="F2025" s="6" t="n">
        <v>0.572</v>
      </c>
      <c r="G2025" s="7" t="n">
        <v>0.034</v>
      </c>
    </row>
    <row r="2026" customFormat="false" ht="15" hidden="false" customHeight="false" outlineLevel="0" collapsed="false">
      <c r="A2026" s="4" t="s">
        <v>4165</v>
      </c>
      <c r="B2026" s="5" t="s">
        <v>4166</v>
      </c>
      <c r="C2026" s="5" t="n">
        <v>233</v>
      </c>
      <c r="D2026" s="5" t="n">
        <v>36.19</v>
      </c>
      <c r="E2026" s="5" t="n">
        <v>51.72</v>
      </c>
      <c r="F2026" s="6" t="n">
        <v>0.588</v>
      </c>
      <c r="G2026" s="7" t="n">
        <v>0.202</v>
      </c>
    </row>
    <row r="2027" customFormat="false" ht="15" hidden="false" customHeight="false" outlineLevel="0" collapsed="false">
      <c r="A2027" s="4" t="s">
        <v>4167</v>
      </c>
      <c r="B2027" s="5" t="s">
        <v>4168</v>
      </c>
      <c r="C2027" s="8" t="n">
        <v>3969</v>
      </c>
      <c r="D2027" s="5" t="n">
        <v>2.04</v>
      </c>
      <c r="E2027" s="5" t="n">
        <v>59.17</v>
      </c>
      <c r="F2027" s="6" t="n">
        <v>0.514</v>
      </c>
      <c r="G2027" s="7" t="n">
        <v>0</v>
      </c>
    </row>
    <row r="2028" customFormat="false" ht="15" hidden="false" customHeight="false" outlineLevel="0" collapsed="false">
      <c r="A2028" s="4" t="s">
        <v>4169</v>
      </c>
      <c r="B2028" s="5" t="s">
        <v>4170</v>
      </c>
      <c r="C2028" s="5" t="n">
        <v>202</v>
      </c>
      <c r="D2028" s="5" t="n">
        <v>6.53</v>
      </c>
      <c r="E2028" s="5" t="n">
        <v>58.49</v>
      </c>
      <c r="F2028" s="6" t="n">
        <v>0.663</v>
      </c>
      <c r="G2028" s="7" t="n">
        <v>0</v>
      </c>
    </row>
    <row r="2029" customFormat="false" ht="15" hidden="false" customHeight="false" outlineLevel="0" collapsed="false">
      <c r="A2029" s="4" t="s">
        <v>4171</v>
      </c>
      <c r="B2029" s="5" t="s">
        <v>4172</v>
      </c>
      <c r="C2029" s="5" t="n">
        <v>80</v>
      </c>
      <c r="D2029" s="5" t="n">
        <v>14.18</v>
      </c>
      <c r="E2029" s="5" t="n">
        <v>64.66</v>
      </c>
      <c r="F2029" s="6" t="n">
        <v>0.588</v>
      </c>
      <c r="G2029" s="7" t="n">
        <v>0</v>
      </c>
    </row>
    <row r="2030" customFormat="false" ht="15" hidden="false" customHeight="false" outlineLevel="0" collapsed="false">
      <c r="A2030" s="4" t="s">
        <v>4173</v>
      </c>
      <c r="B2030" s="5" t="s">
        <v>4174</v>
      </c>
      <c r="C2030" s="5" t="n">
        <v>39</v>
      </c>
      <c r="D2030" s="5" t="n">
        <v>16.64</v>
      </c>
      <c r="E2030" s="5" t="n">
        <v>59.77</v>
      </c>
      <c r="F2030" s="6" t="n">
        <v>0.564</v>
      </c>
      <c r="G2030" s="7" t="n">
        <v>0.026</v>
      </c>
    </row>
    <row r="2031" customFormat="false" ht="15" hidden="false" customHeight="false" outlineLevel="0" collapsed="false">
      <c r="A2031" s="4" t="s">
        <v>4175</v>
      </c>
      <c r="B2031" s="5" t="s">
        <v>4176</v>
      </c>
      <c r="C2031" s="5" t="n">
        <v>482</v>
      </c>
      <c r="D2031" s="5" t="n">
        <v>1.51</v>
      </c>
      <c r="E2031" s="5" t="n">
        <v>67.98</v>
      </c>
      <c r="F2031" s="6" t="n">
        <v>1</v>
      </c>
      <c r="G2031" s="7" t="n">
        <v>0</v>
      </c>
    </row>
    <row r="2032" customFormat="false" ht="22.5" hidden="false" customHeight="false" outlineLevel="0" collapsed="false">
      <c r="A2032" s="4" t="s">
        <v>4177</v>
      </c>
      <c r="B2032" s="5" t="s">
        <v>4178</v>
      </c>
      <c r="C2032" s="8" t="n">
        <v>1683</v>
      </c>
      <c r="D2032" s="5" t="n">
        <v>0</v>
      </c>
      <c r="E2032" s="5" t="n">
        <v>48.71</v>
      </c>
      <c r="F2032" s="6" t="n">
        <v>0.528</v>
      </c>
      <c r="G2032" s="7" t="n">
        <v>0</v>
      </c>
    </row>
    <row r="2033" customFormat="false" ht="15" hidden="false" customHeight="false" outlineLevel="0" collapsed="false">
      <c r="A2033" s="4" t="s">
        <v>4179</v>
      </c>
      <c r="B2033" s="5" t="s">
        <v>4180</v>
      </c>
      <c r="C2033" s="5" t="n">
        <v>378</v>
      </c>
      <c r="D2033" s="5" t="n">
        <v>2.73</v>
      </c>
      <c r="E2033" s="5" t="n">
        <v>59.03</v>
      </c>
      <c r="F2033" s="6" t="n">
        <v>0.212</v>
      </c>
      <c r="G2033" s="7" t="n">
        <v>0</v>
      </c>
    </row>
    <row r="2034" customFormat="false" ht="15" hidden="false" customHeight="false" outlineLevel="0" collapsed="false">
      <c r="A2034" s="4" t="s">
        <v>4181</v>
      </c>
      <c r="B2034" s="5" t="s">
        <v>4182</v>
      </c>
      <c r="C2034" s="5" t="n">
        <v>52</v>
      </c>
      <c r="D2034" s="5" t="n">
        <v>4.63</v>
      </c>
      <c r="E2034" s="5" t="n">
        <v>58.25</v>
      </c>
      <c r="F2034" s="6" t="n">
        <v>0.019</v>
      </c>
      <c r="G2034" s="7" t="n">
        <v>0</v>
      </c>
    </row>
    <row r="2035" customFormat="false" ht="15" hidden="false" customHeight="false" outlineLevel="0" collapsed="false">
      <c r="A2035" s="4" t="s">
        <v>4183</v>
      </c>
      <c r="B2035" s="5" t="s">
        <v>4184</v>
      </c>
      <c r="C2035" s="5" t="n">
        <v>11</v>
      </c>
      <c r="D2035" s="5" t="n">
        <v>6</v>
      </c>
      <c r="E2035" s="5" t="n">
        <v>65.82</v>
      </c>
      <c r="F2035" s="6" t="n">
        <v>0.182</v>
      </c>
      <c r="G2035" s="7" t="n">
        <v>0</v>
      </c>
    </row>
    <row r="2036" customFormat="false" ht="15" hidden="false" customHeight="false" outlineLevel="0" collapsed="false">
      <c r="A2036" s="4" t="s">
        <v>4185</v>
      </c>
      <c r="B2036" s="5" t="s">
        <v>4186</v>
      </c>
      <c r="C2036" s="5" t="n">
        <v>16</v>
      </c>
      <c r="D2036" s="5" t="n">
        <v>10.81</v>
      </c>
      <c r="E2036" s="5" t="n">
        <v>58.13</v>
      </c>
      <c r="F2036" s="6" t="n">
        <v>0.125</v>
      </c>
      <c r="G2036" s="7" t="n">
        <v>0</v>
      </c>
    </row>
    <row r="2037" customFormat="false" ht="15" hidden="false" customHeight="false" outlineLevel="0" collapsed="false">
      <c r="A2037" s="4" t="s">
        <v>4187</v>
      </c>
      <c r="B2037" s="5" t="s">
        <v>4188</v>
      </c>
      <c r="C2037" s="8" t="n">
        <v>4235</v>
      </c>
      <c r="D2037" s="5" t="n">
        <v>1.97</v>
      </c>
      <c r="E2037" s="5" t="n">
        <v>55.56</v>
      </c>
      <c r="F2037" s="6" t="n">
        <v>0.323</v>
      </c>
      <c r="G2037" s="7" t="n">
        <v>0</v>
      </c>
    </row>
    <row r="2038" customFormat="false" ht="15" hidden="false" customHeight="false" outlineLevel="0" collapsed="false">
      <c r="A2038" s="4" t="s">
        <v>4189</v>
      </c>
      <c r="B2038" s="5" t="s">
        <v>4190</v>
      </c>
      <c r="C2038" s="5" t="n">
        <v>107</v>
      </c>
      <c r="D2038" s="5" t="n">
        <v>3.56</v>
      </c>
      <c r="E2038" s="5" t="n">
        <v>57.99</v>
      </c>
      <c r="F2038" s="6" t="n">
        <v>0.383</v>
      </c>
      <c r="G2038" s="7" t="n">
        <v>0</v>
      </c>
    </row>
    <row r="2039" customFormat="false" ht="15" hidden="false" customHeight="false" outlineLevel="0" collapsed="false">
      <c r="A2039" s="4" t="s">
        <v>4193</v>
      </c>
      <c r="B2039" s="5" t="s">
        <v>4194</v>
      </c>
      <c r="C2039" s="8" t="n">
        <v>4998</v>
      </c>
      <c r="D2039" s="5" t="n">
        <v>3.4</v>
      </c>
      <c r="E2039" s="5" t="n">
        <v>31.4</v>
      </c>
      <c r="F2039" s="6" t="n">
        <v>0.609</v>
      </c>
      <c r="G2039" s="7" t="n">
        <v>0</v>
      </c>
    </row>
    <row r="2040" customFormat="false" ht="15" hidden="false" customHeight="false" outlineLevel="0" collapsed="false">
      <c r="A2040" s="4" t="s">
        <v>4195</v>
      </c>
      <c r="B2040" s="5" t="s">
        <v>4196</v>
      </c>
      <c r="C2040" s="8" t="n">
        <v>1114</v>
      </c>
      <c r="D2040" s="5" t="n">
        <v>5.89</v>
      </c>
      <c r="E2040" s="5" t="n">
        <v>36.41</v>
      </c>
      <c r="F2040" s="6" t="n">
        <v>0.604</v>
      </c>
      <c r="G2040" s="7" t="n">
        <v>0.001</v>
      </c>
    </row>
    <row r="2041" customFormat="false" ht="15" hidden="false" customHeight="false" outlineLevel="0" collapsed="false">
      <c r="A2041" s="4" t="s">
        <v>4197</v>
      </c>
      <c r="B2041" s="5" t="s">
        <v>4198</v>
      </c>
      <c r="C2041" s="5" t="n">
        <v>328</v>
      </c>
      <c r="D2041" s="5" t="n">
        <v>7.8</v>
      </c>
      <c r="E2041" s="5" t="n">
        <v>44.86</v>
      </c>
      <c r="F2041" s="6" t="n">
        <v>0.591</v>
      </c>
      <c r="G2041" s="7" t="n">
        <v>0.003</v>
      </c>
    </row>
    <row r="2042" customFormat="false" ht="15" hidden="false" customHeight="false" outlineLevel="0" collapsed="false">
      <c r="A2042" s="4" t="s">
        <v>4199</v>
      </c>
      <c r="B2042" s="5" t="s">
        <v>4200</v>
      </c>
      <c r="C2042" s="8" t="n">
        <v>1784</v>
      </c>
      <c r="D2042" s="5" t="n">
        <v>23.16</v>
      </c>
      <c r="E2042" s="5" t="n">
        <v>46.11</v>
      </c>
      <c r="F2042" s="6" t="n">
        <v>0.57</v>
      </c>
      <c r="G2042" s="7" t="n">
        <v>0.008</v>
      </c>
    </row>
    <row r="2043" customFormat="false" ht="15" hidden="false" customHeight="false" outlineLevel="0" collapsed="false">
      <c r="A2043" s="4" t="s">
        <v>4201</v>
      </c>
      <c r="B2043" s="5" t="s">
        <v>4202</v>
      </c>
      <c r="C2043" s="8" t="n">
        <v>32389</v>
      </c>
      <c r="D2043" s="5" t="n">
        <v>1.47</v>
      </c>
      <c r="E2043" s="5" t="n">
        <v>61.1</v>
      </c>
      <c r="F2043" s="6" t="n">
        <v>0.596</v>
      </c>
      <c r="G2043" s="7" t="n">
        <v>0</v>
      </c>
    </row>
    <row r="2044" customFormat="false" ht="15" hidden="false" customHeight="false" outlineLevel="0" collapsed="false">
      <c r="A2044" s="4" t="s">
        <v>4203</v>
      </c>
      <c r="B2044" s="5" t="s">
        <v>4204</v>
      </c>
      <c r="C2044" s="8" t="n">
        <v>11770</v>
      </c>
      <c r="D2044" s="5" t="n">
        <v>3.99</v>
      </c>
      <c r="E2044" s="5" t="n">
        <v>54.89</v>
      </c>
      <c r="F2044" s="6" t="n">
        <v>0.62</v>
      </c>
      <c r="G2044" s="7" t="n">
        <v>0</v>
      </c>
    </row>
    <row r="2045" customFormat="false" ht="15" hidden="false" customHeight="false" outlineLevel="0" collapsed="false">
      <c r="A2045" s="4" t="s">
        <v>4205</v>
      </c>
      <c r="B2045" s="5" t="s">
        <v>4206</v>
      </c>
      <c r="C2045" s="8" t="n">
        <v>5216</v>
      </c>
      <c r="D2045" s="5" t="n">
        <v>4.95</v>
      </c>
      <c r="E2045" s="5" t="n">
        <v>56.61</v>
      </c>
      <c r="F2045" s="6" t="n">
        <v>0.578</v>
      </c>
      <c r="G2045" s="7" t="n">
        <v>0.001</v>
      </c>
    </row>
    <row r="2046" customFormat="false" ht="15" hidden="false" customHeight="false" outlineLevel="0" collapsed="false">
      <c r="A2046" s="4" t="s">
        <v>4207</v>
      </c>
      <c r="B2046" s="5" t="s">
        <v>4208</v>
      </c>
      <c r="C2046" s="8" t="n">
        <v>1768</v>
      </c>
      <c r="D2046" s="5" t="n">
        <v>8.42</v>
      </c>
      <c r="E2046" s="5" t="n">
        <v>60.47</v>
      </c>
      <c r="F2046" s="6" t="n">
        <v>0.593</v>
      </c>
      <c r="G2046" s="7" t="n">
        <v>0.011</v>
      </c>
    </row>
    <row r="2047" customFormat="false" ht="15" hidden="false" customHeight="false" outlineLevel="0" collapsed="false">
      <c r="A2047" s="4" t="s">
        <v>4209</v>
      </c>
      <c r="B2047" s="5" t="s">
        <v>4210</v>
      </c>
      <c r="C2047" s="5" t="n">
        <v>844</v>
      </c>
      <c r="D2047" s="5" t="n">
        <v>16.59</v>
      </c>
      <c r="E2047" s="5" t="n">
        <v>53.81</v>
      </c>
      <c r="F2047" s="6" t="n">
        <v>0.629</v>
      </c>
      <c r="G2047" s="7" t="n">
        <v>0.019</v>
      </c>
    </row>
    <row r="2048" customFormat="false" ht="15" hidden="false" customHeight="false" outlineLevel="0" collapsed="false">
      <c r="A2048" s="4" t="s">
        <v>4211</v>
      </c>
      <c r="B2048" s="5" t="s">
        <v>4212</v>
      </c>
      <c r="C2048" s="5" t="n">
        <v>78</v>
      </c>
      <c r="D2048" s="5" t="n">
        <v>0</v>
      </c>
      <c r="E2048" s="5" t="n">
        <v>7.77</v>
      </c>
      <c r="F2048" s="6" t="n">
        <v>0.551</v>
      </c>
      <c r="G2048" s="7" t="n">
        <v>0.051</v>
      </c>
    </row>
    <row r="2049" customFormat="false" ht="15" hidden="false" customHeight="false" outlineLevel="0" collapsed="false">
      <c r="A2049" s="4" t="s">
        <v>4213</v>
      </c>
      <c r="B2049" s="5" t="s">
        <v>4214</v>
      </c>
      <c r="C2049" s="5" t="n">
        <v>87</v>
      </c>
      <c r="D2049" s="5" t="n">
        <v>2.28</v>
      </c>
      <c r="E2049" s="5" t="n">
        <v>9.36</v>
      </c>
      <c r="F2049" s="6" t="n">
        <v>0.667</v>
      </c>
      <c r="G2049" s="7" t="n">
        <v>0.069</v>
      </c>
    </row>
    <row r="2050" customFormat="false" ht="15" hidden="false" customHeight="false" outlineLevel="0" collapsed="false">
      <c r="A2050" s="4" t="s">
        <v>4215</v>
      </c>
      <c r="B2050" s="5" t="s">
        <v>4216</v>
      </c>
      <c r="C2050" s="5" t="n">
        <v>60</v>
      </c>
      <c r="D2050" s="5" t="n">
        <v>6.9</v>
      </c>
      <c r="E2050" s="5" t="n">
        <v>8.13</v>
      </c>
      <c r="F2050" s="6" t="n">
        <v>0.7</v>
      </c>
      <c r="G2050" s="7" t="n">
        <v>0.017</v>
      </c>
    </row>
    <row r="2051" customFormat="false" ht="15" hidden="false" customHeight="false" outlineLevel="0" collapsed="false">
      <c r="A2051" s="4" t="s">
        <v>4217</v>
      </c>
      <c r="B2051" s="5" t="s">
        <v>4218</v>
      </c>
      <c r="C2051" s="5" t="n">
        <v>209</v>
      </c>
      <c r="D2051" s="5" t="n">
        <v>16.34</v>
      </c>
      <c r="E2051" s="5" t="n">
        <v>7.49</v>
      </c>
      <c r="F2051" s="6" t="n">
        <v>0.603</v>
      </c>
      <c r="G2051" s="7" t="n">
        <v>0.024</v>
      </c>
    </row>
    <row r="2052" customFormat="false" ht="15" hidden="false" customHeight="false" outlineLevel="0" collapsed="false">
      <c r="A2052" s="4" t="s">
        <v>4219</v>
      </c>
      <c r="B2052" s="5" t="s">
        <v>4220</v>
      </c>
      <c r="C2052" s="5" t="n">
        <v>536</v>
      </c>
      <c r="D2052" s="5" t="n">
        <v>39.53</v>
      </c>
      <c r="E2052" s="5" t="n">
        <v>7.22</v>
      </c>
      <c r="F2052" s="6" t="n">
        <v>0.591</v>
      </c>
      <c r="G2052" s="7" t="n">
        <v>0.026</v>
      </c>
    </row>
    <row r="2053" customFormat="false" ht="15" hidden="false" customHeight="false" outlineLevel="0" collapsed="false">
      <c r="A2053" s="4" t="s">
        <v>4221</v>
      </c>
      <c r="B2053" s="5" t="s">
        <v>4222</v>
      </c>
      <c r="C2053" s="5" t="n">
        <v>471</v>
      </c>
      <c r="D2053" s="5" t="n">
        <v>0</v>
      </c>
      <c r="E2053" s="5" t="n">
        <v>58.07</v>
      </c>
      <c r="F2053" s="6" t="n">
        <v>0.552</v>
      </c>
      <c r="G2053" s="7" t="n">
        <v>0.034</v>
      </c>
    </row>
    <row r="2054" customFormat="false" ht="15" hidden="false" customHeight="false" outlineLevel="0" collapsed="false">
      <c r="A2054" s="4" t="s">
        <v>4223</v>
      </c>
      <c r="B2054" s="5" t="s">
        <v>4224</v>
      </c>
      <c r="C2054" s="5" t="n">
        <v>475</v>
      </c>
      <c r="D2054" s="5" t="n">
        <v>1.73</v>
      </c>
      <c r="E2054" s="5" t="n">
        <v>62.8</v>
      </c>
      <c r="F2054" s="6" t="n">
        <v>0.581</v>
      </c>
      <c r="G2054" s="7" t="n">
        <v>0.16</v>
      </c>
    </row>
    <row r="2055" customFormat="false" ht="15" hidden="false" customHeight="false" outlineLevel="0" collapsed="false">
      <c r="A2055" s="4" t="s">
        <v>4225</v>
      </c>
      <c r="B2055" s="5" t="s">
        <v>4226</v>
      </c>
      <c r="C2055" s="5" t="n">
        <v>301</v>
      </c>
      <c r="D2055" s="5" t="n">
        <v>6.13</v>
      </c>
      <c r="E2055" s="5" t="n">
        <v>67.26</v>
      </c>
      <c r="F2055" s="6" t="n">
        <v>0.618</v>
      </c>
      <c r="G2055" s="7" t="n">
        <v>0.156</v>
      </c>
    </row>
    <row r="2056" customFormat="false" ht="15" hidden="false" customHeight="false" outlineLevel="0" collapsed="false">
      <c r="A2056" s="4" t="s">
        <v>4227</v>
      </c>
      <c r="B2056" s="5" t="s">
        <v>4228</v>
      </c>
      <c r="C2056" s="5" t="n">
        <v>854</v>
      </c>
      <c r="D2056" s="5" t="n">
        <v>13.47</v>
      </c>
      <c r="E2056" s="5" t="n">
        <v>66.7</v>
      </c>
      <c r="F2056" s="6" t="n">
        <v>0.574</v>
      </c>
      <c r="G2056" s="7" t="n">
        <v>0.181</v>
      </c>
    </row>
    <row r="2057" customFormat="false" ht="15" hidden="false" customHeight="false" outlineLevel="0" collapsed="false">
      <c r="A2057" s="4" t="s">
        <v>4229</v>
      </c>
      <c r="B2057" s="5" t="s">
        <v>4230</v>
      </c>
      <c r="C2057" s="8" t="n">
        <v>2150</v>
      </c>
      <c r="D2057" s="5" t="n">
        <v>31.98</v>
      </c>
      <c r="E2057" s="5" t="n">
        <v>56.76</v>
      </c>
      <c r="F2057" s="6" t="n">
        <v>0.557</v>
      </c>
      <c r="G2057" s="7" t="n">
        <v>0.139</v>
      </c>
    </row>
    <row r="2058" customFormat="false" ht="22.5" hidden="false" customHeight="false" outlineLevel="0" collapsed="false">
      <c r="A2058" s="4" t="s">
        <v>4231</v>
      </c>
      <c r="B2058" s="5" t="s">
        <v>4232</v>
      </c>
      <c r="C2058" s="8" t="n">
        <v>9428</v>
      </c>
      <c r="D2058" s="5" t="n">
        <v>0.18</v>
      </c>
      <c r="E2058" s="5" t="n">
        <v>38.82</v>
      </c>
      <c r="F2058" s="6" t="n">
        <v>0.552</v>
      </c>
      <c r="G2058" s="7" t="n">
        <v>0</v>
      </c>
    </row>
    <row r="2059" customFormat="false" ht="22.5" hidden="false" customHeight="false" outlineLevel="0" collapsed="false">
      <c r="A2059" s="4" t="s">
        <v>4233</v>
      </c>
      <c r="B2059" s="5" t="s">
        <v>4234</v>
      </c>
      <c r="C2059" s="8" t="n">
        <v>3043</v>
      </c>
      <c r="D2059" s="5" t="n">
        <v>0</v>
      </c>
      <c r="E2059" s="5" t="n">
        <v>63.22</v>
      </c>
      <c r="F2059" s="6" t="n">
        <v>0.584</v>
      </c>
      <c r="G2059" s="7" t="n">
        <v>0.003</v>
      </c>
    </row>
    <row r="2060" customFormat="false" ht="15" hidden="false" customHeight="false" outlineLevel="0" collapsed="false">
      <c r="A2060" s="4" t="s">
        <v>4235</v>
      </c>
      <c r="B2060" s="5" t="s">
        <v>4236</v>
      </c>
      <c r="C2060" s="8" t="n">
        <v>3078</v>
      </c>
      <c r="D2060" s="5" t="n">
        <v>1.89</v>
      </c>
      <c r="E2060" s="5" t="n">
        <v>63.32</v>
      </c>
      <c r="F2060" s="6" t="n">
        <v>0.575</v>
      </c>
      <c r="G2060" s="7" t="n">
        <v>0.017</v>
      </c>
    </row>
    <row r="2061" customFormat="false" ht="15" hidden="false" customHeight="false" outlineLevel="0" collapsed="false">
      <c r="A2061" s="4" t="s">
        <v>4237</v>
      </c>
      <c r="B2061" s="5" t="s">
        <v>4238</v>
      </c>
      <c r="C2061" s="8" t="n">
        <v>1387</v>
      </c>
      <c r="D2061" s="5" t="n">
        <v>6.08</v>
      </c>
      <c r="E2061" s="5" t="n">
        <v>64.44</v>
      </c>
      <c r="F2061" s="6" t="n">
        <v>0.583</v>
      </c>
      <c r="G2061" s="7" t="n">
        <v>0.027</v>
      </c>
    </row>
    <row r="2062" customFormat="false" ht="15" hidden="false" customHeight="false" outlineLevel="0" collapsed="false">
      <c r="A2062" s="4" t="s">
        <v>4239</v>
      </c>
      <c r="B2062" s="5" t="s">
        <v>4240</v>
      </c>
      <c r="C2062" s="8" t="n">
        <v>3378</v>
      </c>
      <c r="D2062" s="5" t="n">
        <v>12.69</v>
      </c>
      <c r="E2062" s="5" t="n">
        <v>67.81</v>
      </c>
      <c r="F2062" s="6" t="n">
        <v>0.569</v>
      </c>
      <c r="G2062" s="7" t="n">
        <v>0.077</v>
      </c>
    </row>
    <row r="2063" customFormat="false" ht="15" hidden="false" customHeight="false" outlineLevel="0" collapsed="false">
      <c r="A2063" s="4" t="s">
        <v>4241</v>
      </c>
      <c r="B2063" s="5" t="s">
        <v>4242</v>
      </c>
      <c r="C2063" s="8" t="n">
        <v>1394</v>
      </c>
      <c r="D2063" s="5" t="n">
        <v>25.9</v>
      </c>
      <c r="E2063" s="5" t="n">
        <v>65.53</v>
      </c>
      <c r="F2063" s="6" t="n">
        <v>0.58</v>
      </c>
      <c r="G2063" s="7" t="n">
        <v>0.23</v>
      </c>
    </row>
    <row r="2064" customFormat="false" ht="15" hidden="false" customHeight="false" outlineLevel="0" collapsed="false">
      <c r="A2064" s="4" t="s">
        <v>4243</v>
      </c>
      <c r="B2064" s="5" t="s">
        <v>4244</v>
      </c>
      <c r="C2064" s="8" t="n">
        <v>1065</v>
      </c>
      <c r="D2064" s="5" t="n">
        <v>0</v>
      </c>
      <c r="E2064" s="5" t="n">
        <v>61.69</v>
      </c>
      <c r="F2064" s="6" t="n">
        <v>0.615</v>
      </c>
      <c r="G2064" s="7" t="n">
        <v>0.001</v>
      </c>
    </row>
    <row r="2065" customFormat="false" ht="15" hidden="false" customHeight="false" outlineLevel="0" collapsed="false">
      <c r="A2065" s="4" t="s">
        <v>4245</v>
      </c>
      <c r="B2065" s="5" t="s">
        <v>4246</v>
      </c>
      <c r="C2065" s="5" t="n">
        <v>636</v>
      </c>
      <c r="D2065" s="5" t="n">
        <v>2.04</v>
      </c>
      <c r="E2065" s="5" t="n">
        <v>64.99</v>
      </c>
      <c r="F2065" s="6" t="n">
        <v>0.544</v>
      </c>
      <c r="G2065" s="7" t="n">
        <v>0.02</v>
      </c>
    </row>
    <row r="2066" customFormat="false" ht="15" hidden="false" customHeight="false" outlineLevel="0" collapsed="false">
      <c r="A2066" s="4" t="s">
        <v>4247</v>
      </c>
      <c r="B2066" s="5" t="s">
        <v>4248</v>
      </c>
      <c r="C2066" s="5" t="n">
        <v>363</v>
      </c>
      <c r="D2066" s="5" t="n">
        <v>7.37</v>
      </c>
      <c r="E2066" s="5" t="n">
        <v>68.37</v>
      </c>
      <c r="F2066" s="6" t="n">
        <v>0.57</v>
      </c>
      <c r="G2066" s="7" t="n">
        <v>0.028</v>
      </c>
    </row>
    <row r="2067" customFormat="false" ht="15" hidden="false" customHeight="false" outlineLevel="0" collapsed="false">
      <c r="A2067" s="4" t="s">
        <v>4249</v>
      </c>
      <c r="B2067" s="5" t="s">
        <v>4250</v>
      </c>
      <c r="C2067" s="5" t="n">
        <v>416</v>
      </c>
      <c r="D2067" s="5" t="n">
        <v>13.59</v>
      </c>
      <c r="E2067" s="5" t="n">
        <v>71.94</v>
      </c>
      <c r="F2067" s="6" t="n">
        <v>0.505</v>
      </c>
      <c r="G2067" s="7" t="n">
        <v>0.058</v>
      </c>
    </row>
    <row r="2068" customFormat="false" ht="15" hidden="false" customHeight="false" outlineLevel="0" collapsed="false">
      <c r="A2068" s="4" t="s">
        <v>4251</v>
      </c>
      <c r="B2068" s="5" t="s">
        <v>4252</v>
      </c>
      <c r="C2068" s="5" t="n">
        <v>142</v>
      </c>
      <c r="D2068" s="5" t="n">
        <v>25.9</v>
      </c>
      <c r="E2068" s="5" t="n">
        <v>64.98</v>
      </c>
      <c r="F2068" s="6" t="n">
        <v>0.599</v>
      </c>
      <c r="G2068" s="7" t="n">
        <v>0.289</v>
      </c>
    </row>
    <row r="2069" customFormat="false" ht="22.5" hidden="false" customHeight="false" outlineLevel="0" collapsed="false">
      <c r="A2069" s="4" t="s">
        <v>4253</v>
      </c>
      <c r="B2069" s="5" t="s">
        <v>4254</v>
      </c>
      <c r="C2069" s="5" t="n">
        <v>564</v>
      </c>
      <c r="D2069" s="5" t="n">
        <v>0</v>
      </c>
      <c r="E2069" s="5" t="n">
        <v>39.24</v>
      </c>
      <c r="F2069" s="6" t="n">
        <v>0.47</v>
      </c>
      <c r="G2069" s="7" t="n">
        <v>0.004</v>
      </c>
    </row>
    <row r="2070" customFormat="false" ht="22.5" hidden="false" customHeight="false" outlineLevel="0" collapsed="false">
      <c r="A2070" s="4" t="s">
        <v>4255</v>
      </c>
      <c r="B2070" s="5" t="s">
        <v>4256</v>
      </c>
      <c r="C2070" s="5" t="n">
        <v>990</v>
      </c>
      <c r="D2070" s="5" t="n">
        <v>1.81</v>
      </c>
      <c r="E2070" s="5" t="n">
        <v>56.24</v>
      </c>
      <c r="F2070" s="6" t="n">
        <v>0.523</v>
      </c>
      <c r="G2070" s="7" t="n">
        <v>0.012</v>
      </c>
    </row>
    <row r="2071" customFormat="false" ht="22.5" hidden="false" customHeight="false" outlineLevel="0" collapsed="false">
      <c r="A2071" s="4" t="s">
        <v>4257</v>
      </c>
      <c r="B2071" s="5" t="s">
        <v>4258</v>
      </c>
      <c r="C2071" s="5" t="n">
        <v>324</v>
      </c>
      <c r="D2071" s="5" t="n">
        <v>6.6</v>
      </c>
      <c r="E2071" s="5" t="n">
        <v>59.74</v>
      </c>
      <c r="F2071" s="6" t="n">
        <v>0.543</v>
      </c>
      <c r="G2071" s="7" t="n">
        <v>0.031</v>
      </c>
    </row>
    <row r="2072" customFormat="false" ht="22.5" hidden="false" customHeight="false" outlineLevel="0" collapsed="false">
      <c r="A2072" s="4" t="s">
        <v>4259</v>
      </c>
      <c r="B2072" s="5" t="s">
        <v>4260</v>
      </c>
      <c r="C2072" s="5" t="n">
        <v>344</v>
      </c>
      <c r="D2072" s="5" t="n">
        <v>13.42</v>
      </c>
      <c r="E2072" s="5" t="n">
        <v>68.08</v>
      </c>
      <c r="F2072" s="6" t="n">
        <v>0.506</v>
      </c>
      <c r="G2072" s="7" t="n">
        <v>0.195</v>
      </c>
    </row>
    <row r="2073" customFormat="false" ht="22.5" hidden="false" customHeight="false" outlineLevel="0" collapsed="false">
      <c r="A2073" s="4" t="s">
        <v>4261</v>
      </c>
      <c r="B2073" s="5" t="s">
        <v>4262</v>
      </c>
      <c r="C2073" s="5" t="n">
        <v>120</v>
      </c>
      <c r="D2073" s="5" t="n">
        <v>24.12</v>
      </c>
      <c r="E2073" s="5" t="n">
        <v>65.37</v>
      </c>
      <c r="F2073" s="6" t="n">
        <v>0.658</v>
      </c>
      <c r="G2073" s="7" t="n">
        <v>0.375</v>
      </c>
    </row>
    <row r="2074" customFormat="false" ht="22.5" hidden="false" customHeight="false" outlineLevel="0" collapsed="false">
      <c r="A2074" s="4" t="s">
        <v>4263</v>
      </c>
      <c r="B2074" s="5" t="s">
        <v>4264</v>
      </c>
      <c r="C2074" s="5" t="n">
        <v>157</v>
      </c>
      <c r="D2074" s="5" t="n">
        <v>0</v>
      </c>
      <c r="E2074" s="5" t="n">
        <v>45.77</v>
      </c>
      <c r="F2074" s="6" t="n">
        <v>0.605</v>
      </c>
      <c r="G2074" s="7" t="n">
        <v>0.006</v>
      </c>
    </row>
    <row r="2075" customFormat="false" ht="15" hidden="false" customHeight="false" outlineLevel="0" collapsed="false">
      <c r="A2075" s="4" t="s">
        <v>4265</v>
      </c>
      <c r="B2075" s="5" t="s">
        <v>4266</v>
      </c>
      <c r="C2075" s="5" t="n">
        <v>196</v>
      </c>
      <c r="D2075" s="5" t="n">
        <v>2.41</v>
      </c>
      <c r="E2075" s="5" t="n">
        <v>45.39</v>
      </c>
      <c r="F2075" s="6" t="n">
        <v>0.454</v>
      </c>
      <c r="G2075" s="7" t="n">
        <v>0.041</v>
      </c>
    </row>
    <row r="2076" customFormat="false" ht="15" hidden="false" customHeight="false" outlineLevel="0" collapsed="false">
      <c r="A2076" s="4" t="s">
        <v>4267</v>
      </c>
      <c r="B2076" s="5" t="s">
        <v>4268</v>
      </c>
      <c r="C2076" s="5" t="n">
        <v>133</v>
      </c>
      <c r="D2076" s="5" t="n">
        <v>11.21</v>
      </c>
      <c r="E2076" s="5" t="n">
        <v>52.65</v>
      </c>
      <c r="F2076" s="6" t="n">
        <v>0.579</v>
      </c>
      <c r="G2076" s="7" t="n">
        <v>0.038</v>
      </c>
    </row>
    <row r="2077" customFormat="false" ht="15" hidden="false" customHeight="false" outlineLevel="0" collapsed="false">
      <c r="A2077" s="4" t="s">
        <v>4269</v>
      </c>
      <c r="B2077" s="5" t="s">
        <v>4270</v>
      </c>
      <c r="C2077" s="5" t="n">
        <v>276</v>
      </c>
      <c r="D2077" s="5" t="n">
        <v>22.08</v>
      </c>
      <c r="E2077" s="5" t="n">
        <v>60.63</v>
      </c>
      <c r="F2077" s="6" t="n">
        <v>0.612</v>
      </c>
      <c r="G2077" s="7" t="n">
        <v>0.072</v>
      </c>
    </row>
    <row r="2078" customFormat="false" ht="15" hidden="false" customHeight="false" outlineLevel="0" collapsed="false">
      <c r="A2078" s="4" t="s">
        <v>4271</v>
      </c>
      <c r="B2078" s="5" t="s">
        <v>4272</v>
      </c>
      <c r="C2078" s="5" t="n">
        <v>423</v>
      </c>
      <c r="D2078" s="5" t="n">
        <v>38.73</v>
      </c>
      <c r="E2078" s="5" t="n">
        <v>58.45</v>
      </c>
      <c r="F2078" s="6" t="n">
        <v>0.636</v>
      </c>
      <c r="G2078" s="7" t="n">
        <v>0.189</v>
      </c>
    </row>
    <row r="2079" customFormat="false" ht="22.5" hidden="false" customHeight="false" outlineLevel="0" collapsed="false">
      <c r="A2079" s="4" t="s">
        <v>4273</v>
      </c>
      <c r="B2079" s="5" t="s">
        <v>4274</v>
      </c>
      <c r="C2079" s="8" t="n">
        <v>6549</v>
      </c>
      <c r="D2079" s="5" t="n">
        <v>1.21</v>
      </c>
      <c r="E2079" s="5" t="n">
        <v>2.77</v>
      </c>
      <c r="F2079" s="6" t="n">
        <v>0.551</v>
      </c>
      <c r="G2079" s="7" t="n">
        <v>0</v>
      </c>
    </row>
    <row r="2080" customFormat="false" ht="22.5" hidden="false" customHeight="false" outlineLevel="0" collapsed="false">
      <c r="A2080" s="4" t="s">
        <v>4275</v>
      </c>
      <c r="B2080" s="5" t="s">
        <v>4276</v>
      </c>
      <c r="C2080" s="5" t="n">
        <v>831</v>
      </c>
      <c r="D2080" s="5" t="n">
        <v>4.35</v>
      </c>
      <c r="E2080" s="5" t="n">
        <v>4.53</v>
      </c>
      <c r="F2080" s="6" t="n">
        <v>0.573</v>
      </c>
      <c r="G2080" s="7" t="n">
        <v>0</v>
      </c>
    </row>
    <row r="2081" customFormat="false" ht="22.5" hidden="false" customHeight="false" outlineLevel="0" collapsed="false">
      <c r="A2081" s="4" t="s">
        <v>4277</v>
      </c>
      <c r="B2081" s="5" t="s">
        <v>4278</v>
      </c>
      <c r="C2081" s="5" t="n">
        <v>154</v>
      </c>
      <c r="D2081" s="5" t="n">
        <v>8.02</v>
      </c>
      <c r="E2081" s="5" t="n">
        <v>5.82</v>
      </c>
      <c r="F2081" s="6" t="n">
        <v>0.5</v>
      </c>
      <c r="G2081" s="7" t="n">
        <v>0</v>
      </c>
    </row>
    <row r="2082" customFormat="false" ht="22.5" hidden="false" customHeight="false" outlineLevel="0" collapsed="false">
      <c r="A2082" s="4" t="s">
        <v>4279</v>
      </c>
      <c r="B2082" s="5" t="s">
        <v>4280</v>
      </c>
      <c r="C2082" s="5" t="n">
        <v>75</v>
      </c>
      <c r="D2082" s="5" t="n">
        <v>10.61</v>
      </c>
      <c r="E2082" s="5" t="n">
        <v>5.05</v>
      </c>
      <c r="F2082" s="6" t="n">
        <v>0.533</v>
      </c>
      <c r="G2082" s="7" t="n">
        <v>0</v>
      </c>
    </row>
    <row r="2083" customFormat="false" ht="15" hidden="false" customHeight="false" outlineLevel="0" collapsed="false">
      <c r="A2083" s="4" t="s">
        <v>4281</v>
      </c>
      <c r="B2083" s="5" t="s">
        <v>4282</v>
      </c>
      <c r="C2083" s="5" t="n">
        <v>364</v>
      </c>
      <c r="D2083" s="5" t="n">
        <v>0.66</v>
      </c>
      <c r="E2083" s="5" t="n">
        <v>38</v>
      </c>
      <c r="F2083" s="6" t="n">
        <v>0.497</v>
      </c>
      <c r="G2083" s="7" t="n">
        <v>0</v>
      </c>
    </row>
    <row r="2084" customFormat="false" ht="15" hidden="false" customHeight="false" outlineLevel="0" collapsed="false">
      <c r="A2084" s="4" t="s">
        <v>4283</v>
      </c>
      <c r="B2084" s="5" t="s">
        <v>4284</v>
      </c>
      <c r="C2084" s="5" t="n">
        <v>449</v>
      </c>
      <c r="D2084" s="5" t="n">
        <v>3.48</v>
      </c>
      <c r="E2084" s="5" t="n">
        <v>36.95</v>
      </c>
      <c r="F2084" s="6" t="n">
        <v>0.526</v>
      </c>
      <c r="G2084" s="7" t="n">
        <v>0.002</v>
      </c>
    </row>
    <row r="2085" customFormat="false" ht="15" hidden="false" customHeight="false" outlineLevel="0" collapsed="false">
      <c r="A2085" s="4" t="s">
        <v>4285</v>
      </c>
      <c r="B2085" s="5" t="s">
        <v>4286</v>
      </c>
      <c r="C2085" s="5" t="n">
        <v>467</v>
      </c>
      <c r="D2085" s="5" t="n">
        <v>6.03</v>
      </c>
      <c r="E2085" s="5" t="n">
        <v>42.09</v>
      </c>
      <c r="F2085" s="6" t="n">
        <v>0.527</v>
      </c>
      <c r="G2085" s="7" t="n">
        <v>0</v>
      </c>
    </row>
    <row r="2086" customFormat="false" ht="15" hidden="false" customHeight="false" outlineLevel="0" collapsed="false">
      <c r="A2086" s="4" t="s">
        <v>4287</v>
      </c>
      <c r="B2086" s="5" t="s">
        <v>4288</v>
      </c>
      <c r="C2086" s="5" t="n">
        <v>290</v>
      </c>
      <c r="D2086" s="5" t="n">
        <v>10.82</v>
      </c>
      <c r="E2086" s="5" t="n">
        <v>60.87</v>
      </c>
      <c r="F2086" s="6" t="n">
        <v>0.517</v>
      </c>
      <c r="G2086" s="7" t="n">
        <v>0.017</v>
      </c>
    </row>
    <row r="2087" customFormat="false" ht="15" hidden="false" customHeight="false" outlineLevel="0" collapsed="false">
      <c r="A2087" s="4" t="s">
        <v>4289</v>
      </c>
      <c r="B2087" s="5" t="s">
        <v>4290</v>
      </c>
      <c r="C2087" s="5" t="n">
        <v>102</v>
      </c>
      <c r="D2087" s="5" t="n">
        <v>20.11</v>
      </c>
      <c r="E2087" s="5" t="n">
        <v>57.46</v>
      </c>
      <c r="F2087" s="6" t="n">
        <v>0.569</v>
      </c>
      <c r="G2087" s="7" t="n">
        <v>0.069</v>
      </c>
    </row>
    <row r="2088" customFormat="false" ht="22.5" hidden="false" customHeight="false" outlineLevel="0" collapsed="false">
      <c r="A2088" s="4" t="s">
        <v>4291</v>
      </c>
      <c r="B2088" s="5" t="s">
        <v>4292</v>
      </c>
      <c r="C2088" s="8" t="n">
        <v>3030</v>
      </c>
      <c r="D2088" s="5" t="n">
        <v>0.71</v>
      </c>
      <c r="E2088" s="5" t="n">
        <v>58.22</v>
      </c>
      <c r="F2088" s="6" t="n">
        <v>0.537</v>
      </c>
      <c r="G2088" s="7" t="n">
        <v>0</v>
      </c>
    </row>
    <row r="2089" customFormat="false" ht="15" hidden="false" customHeight="false" outlineLevel="0" collapsed="false">
      <c r="A2089" s="4" t="s">
        <v>4293</v>
      </c>
      <c r="B2089" s="5" t="s">
        <v>4294</v>
      </c>
      <c r="C2089" s="8" t="n">
        <v>1569</v>
      </c>
      <c r="D2089" s="5" t="n">
        <v>3.08</v>
      </c>
      <c r="E2089" s="5" t="n">
        <v>52.13</v>
      </c>
      <c r="F2089" s="6" t="n">
        <v>0.504</v>
      </c>
      <c r="G2089" s="7" t="n">
        <v>0.005</v>
      </c>
    </row>
    <row r="2090" customFormat="false" ht="15" hidden="false" customHeight="false" outlineLevel="0" collapsed="false">
      <c r="A2090" s="4" t="s">
        <v>4295</v>
      </c>
      <c r="B2090" s="5" t="s">
        <v>4296</v>
      </c>
      <c r="C2090" s="8" t="n">
        <v>1462</v>
      </c>
      <c r="D2090" s="5" t="n">
        <v>5.38</v>
      </c>
      <c r="E2090" s="5" t="n">
        <v>59.16</v>
      </c>
      <c r="F2090" s="6" t="n">
        <v>0.605</v>
      </c>
      <c r="G2090" s="7" t="n">
        <v>0.004</v>
      </c>
    </row>
    <row r="2091" customFormat="false" ht="15" hidden="false" customHeight="false" outlineLevel="0" collapsed="false">
      <c r="A2091" s="4" t="s">
        <v>4297</v>
      </c>
      <c r="B2091" s="5" t="s">
        <v>4298</v>
      </c>
      <c r="C2091" s="8" t="n">
        <v>1507</v>
      </c>
      <c r="D2091" s="5" t="n">
        <v>9.38</v>
      </c>
      <c r="E2091" s="5" t="n">
        <v>71.02</v>
      </c>
      <c r="F2091" s="6" t="n">
        <v>0.593</v>
      </c>
      <c r="G2091" s="7" t="n">
        <v>0.019</v>
      </c>
    </row>
    <row r="2092" customFormat="false" ht="15" hidden="false" customHeight="false" outlineLevel="0" collapsed="false">
      <c r="A2092" s="4" t="s">
        <v>4299</v>
      </c>
      <c r="B2092" s="5" t="s">
        <v>4300</v>
      </c>
      <c r="C2092" s="5" t="n">
        <v>151</v>
      </c>
      <c r="D2092" s="5" t="n">
        <v>13.95</v>
      </c>
      <c r="E2092" s="5" t="n">
        <v>63.52</v>
      </c>
      <c r="F2092" s="6" t="n">
        <v>0.609</v>
      </c>
      <c r="G2092" s="7" t="n">
        <v>0.02</v>
      </c>
    </row>
    <row r="2093" customFormat="false" ht="15" hidden="false" customHeight="false" outlineLevel="0" collapsed="false">
      <c r="A2093" s="4" t="s">
        <v>4301</v>
      </c>
      <c r="B2093" s="5" t="s">
        <v>4302</v>
      </c>
      <c r="C2093" s="5" t="n">
        <v>210</v>
      </c>
      <c r="D2093" s="5" t="n">
        <v>2.68</v>
      </c>
      <c r="E2093" s="5" t="n">
        <v>4.1</v>
      </c>
      <c r="F2093" s="6" t="n">
        <v>0.51</v>
      </c>
      <c r="G2093" s="7" t="n">
        <v>0.014</v>
      </c>
    </row>
    <row r="2094" customFormat="false" ht="15" hidden="false" customHeight="false" outlineLevel="0" collapsed="false">
      <c r="A2094" s="4" t="s">
        <v>4303</v>
      </c>
      <c r="B2094" s="5" t="s">
        <v>4304</v>
      </c>
      <c r="C2094" s="5" t="n">
        <v>246</v>
      </c>
      <c r="D2094" s="5" t="n">
        <v>7.31</v>
      </c>
      <c r="E2094" s="5" t="n">
        <v>5.08</v>
      </c>
      <c r="F2094" s="6" t="n">
        <v>0.589</v>
      </c>
      <c r="G2094" s="7" t="n">
        <v>0.004</v>
      </c>
    </row>
    <row r="2095" customFormat="false" ht="15" hidden="false" customHeight="false" outlineLevel="0" collapsed="false">
      <c r="A2095" s="4" t="s">
        <v>4305</v>
      </c>
      <c r="B2095" s="5" t="s">
        <v>4306</v>
      </c>
      <c r="C2095" s="5" t="n">
        <v>151</v>
      </c>
      <c r="D2095" s="5" t="n">
        <v>12.4</v>
      </c>
      <c r="E2095" s="5" t="n">
        <v>5.19</v>
      </c>
      <c r="F2095" s="6" t="n">
        <v>0.576</v>
      </c>
      <c r="G2095" s="7" t="n">
        <v>0.013</v>
      </c>
    </row>
    <row r="2096" customFormat="false" ht="15" hidden="false" customHeight="false" outlineLevel="0" collapsed="false">
      <c r="A2096" s="4" t="s">
        <v>4307</v>
      </c>
      <c r="B2096" s="5" t="s">
        <v>4308</v>
      </c>
      <c r="C2096" s="5" t="n">
        <v>205</v>
      </c>
      <c r="D2096" s="5" t="n">
        <v>16.9</v>
      </c>
      <c r="E2096" s="5" t="n">
        <v>6.14</v>
      </c>
      <c r="F2096" s="6" t="n">
        <v>0.688</v>
      </c>
      <c r="G2096" s="7" t="n">
        <v>0.029</v>
      </c>
    </row>
    <row r="2097" customFormat="false" ht="15" hidden="false" customHeight="false" outlineLevel="0" collapsed="false">
      <c r="A2097" s="4" t="s">
        <v>4309</v>
      </c>
      <c r="B2097" s="5" t="s">
        <v>4310</v>
      </c>
      <c r="C2097" s="5" t="n">
        <v>747</v>
      </c>
      <c r="D2097" s="5" t="n">
        <v>0.68</v>
      </c>
      <c r="E2097" s="5" t="n">
        <v>68.36</v>
      </c>
      <c r="F2097" s="6" t="n">
        <v>0.578</v>
      </c>
      <c r="G2097" s="7" t="n">
        <v>0</v>
      </c>
    </row>
    <row r="2098" customFormat="false" ht="15" hidden="false" customHeight="false" outlineLevel="0" collapsed="false">
      <c r="A2098" s="4" t="s">
        <v>4311</v>
      </c>
      <c r="B2098" s="5" t="s">
        <v>4312</v>
      </c>
      <c r="C2098" s="5" t="n">
        <v>758</v>
      </c>
      <c r="D2098" s="5" t="n">
        <v>3.38</v>
      </c>
      <c r="E2098" s="5" t="n">
        <v>63.33</v>
      </c>
      <c r="F2098" s="6" t="n">
        <v>0.587</v>
      </c>
      <c r="G2098" s="7" t="n">
        <v>0.086</v>
      </c>
    </row>
    <row r="2099" customFormat="false" ht="15" hidden="false" customHeight="false" outlineLevel="0" collapsed="false">
      <c r="A2099" s="4" t="s">
        <v>4313</v>
      </c>
      <c r="B2099" s="5" t="s">
        <v>4314</v>
      </c>
      <c r="C2099" s="8" t="n">
        <v>1783</v>
      </c>
      <c r="D2099" s="5" t="n">
        <v>7.89</v>
      </c>
      <c r="E2099" s="5" t="n">
        <v>64.6</v>
      </c>
      <c r="F2099" s="6" t="n">
        <v>0.583</v>
      </c>
      <c r="G2099" s="7" t="n">
        <v>0.031</v>
      </c>
    </row>
    <row r="2100" customFormat="false" ht="15" hidden="false" customHeight="false" outlineLevel="0" collapsed="false">
      <c r="A2100" s="4" t="s">
        <v>4315</v>
      </c>
      <c r="B2100" s="5" t="s">
        <v>4316</v>
      </c>
      <c r="C2100" s="8" t="n">
        <v>2791</v>
      </c>
      <c r="D2100" s="5" t="n">
        <v>12.85</v>
      </c>
      <c r="E2100" s="5" t="n">
        <v>69.1</v>
      </c>
      <c r="F2100" s="6" t="n">
        <v>0.573</v>
      </c>
      <c r="G2100" s="7" t="n">
        <v>0.092</v>
      </c>
    </row>
    <row r="2101" customFormat="false" ht="15" hidden="false" customHeight="false" outlineLevel="0" collapsed="false">
      <c r="A2101" s="4" t="s">
        <v>4317</v>
      </c>
      <c r="B2101" s="5" t="s">
        <v>4318</v>
      </c>
      <c r="C2101" s="8" t="n">
        <v>1354</v>
      </c>
      <c r="D2101" s="5" t="n">
        <v>20.29</v>
      </c>
      <c r="E2101" s="5" t="n">
        <v>66.55</v>
      </c>
      <c r="F2101" s="6" t="n">
        <v>0.598</v>
      </c>
      <c r="G2101" s="7" t="n">
        <v>0.164</v>
      </c>
    </row>
    <row r="2102" customFormat="false" ht="15" hidden="false" customHeight="false" outlineLevel="0" collapsed="false">
      <c r="A2102" s="4" t="s">
        <v>4319</v>
      </c>
      <c r="B2102" s="5" t="s">
        <v>4320</v>
      </c>
      <c r="C2102" s="5" t="n">
        <v>472</v>
      </c>
      <c r="D2102" s="5" t="n">
        <v>0.8</v>
      </c>
      <c r="E2102" s="5" t="n">
        <v>31.25</v>
      </c>
      <c r="F2102" s="6" t="n">
        <v>0.612</v>
      </c>
      <c r="G2102" s="7" t="n">
        <v>0</v>
      </c>
    </row>
    <row r="2103" customFormat="false" ht="15" hidden="false" customHeight="false" outlineLevel="0" collapsed="false">
      <c r="A2103" s="4" t="s">
        <v>4321</v>
      </c>
      <c r="B2103" s="5" t="s">
        <v>4322</v>
      </c>
      <c r="C2103" s="5" t="n">
        <v>612</v>
      </c>
      <c r="D2103" s="5" t="n">
        <v>2.83</v>
      </c>
      <c r="E2103" s="5" t="n">
        <v>34.19</v>
      </c>
      <c r="F2103" s="6" t="n">
        <v>0.59</v>
      </c>
      <c r="G2103" s="7" t="n">
        <v>0</v>
      </c>
    </row>
    <row r="2104" customFormat="false" ht="15" hidden="false" customHeight="false" outlineLevel="0" collapsed="false">
      <c r="A2104" s="4" t="s">
        <v>4323</v>
      </c>
      <c r="B2104" s="5" t="s">
        <v>4324</v>
      </c>
      <c r="C2104" s="5" t="n">
        <v>360</v>
      </c>
      <c r="D2104" s="5" t="n">
        <v>4.33</v>
      </c>
      <c r="E2104" s="5" t="n">
        <v>37.51</v>
      </c>
      <c r="F2104" s="6" t="n">
        <v>0.564</v>
      </c>
      <c r="G2104" s="7" t="n">
        <v>0.003</v>
      </c>
    </row>
    <row r="2105" customFormat="false" ht="15" hidden="false" customHeight="false" outlineLevel="0" collapsed="false">
      <c r="A2105" s="4" t="s">
        <v>4325</v>
      </c>
      <c r="B2105" s="5" t="s">
        <v>4326</v>
      </c>
      <c r="C2105" s="5" t="n">
        <v>109</v>
      </c>
      <c r="D2105" s="5" t="n">
        <v>6.61</v>
      </c>
      <c r="E2105" s="5" t="n">
        <v>49.22</v>
      </c>
      <c r="F2105" s="6" t="n">
        <v>0.651</v>
      </c>
      <c r="G2105" s="7" t="n">
        <v>0</v>
      </c>
    </row>
    <row r="2106" customFormat="false" ht="15" hidden="false" customHeight="false" outlineLevel="0" collapsed="false">
      <c r="A2106" s="4" t="s">
        <v>4327</v>
      </c>
      <c r="B2106" s="5" t="s">
        <v>4328</v>
      </c>
      <c r="C2106" s="5" t="n">
        <v>30</v>
      </c>
      <c r="D2106" s="5" t="n">
        <v>12.13</v>
      </c>
      <c r="E2106" s="5" t="n">
        <v>46.13</v>
      </c>
      <c r="F2106" s="6" t="n">
        <v>0.7</v>
      </c>
      <c r="G2106" s="7" t="n">
        <v>0</v>
      </c>
    </row>
    <row r="2107" customFormat="false" ht="15" hidden="false" customHeight="false" outlineLevel="0" collapsed="false">
      <c r="A2107" s="4" t="s">
        <v>4329</v>
      </c>
      <c r="B2107" s="5" t="s">
        <v>4330</v>
      </c>
      <c r="C2107" s="5" t="n">
        <v>121</v>
      </c>
      <c r="D2107" s="5" t="n">
        <v>0</v>
      </c>
      <c r="E2107" s="5" t="n">
        <v>43.83</v>
      </c>
      <c r="F2107" s="6" t="n">
        <v>0.554</v>
      </c>
      <c r="G2107" s="7" t="n">
        <v>0</v>
      </c>
    </row>
    <row r="2108" customFormat="false" ht="15" hidden="false" customHeight="false" outlineLevel="0" collapsed="false">
      <c r="A2108" s="4" t="s">
        <v>4331</v>
      </c>
      <c r="B2108" s="5" t="s">
        <v>4332</v>
      </c>
      <c r="C2108" s="5" t="n">
        <v>302</v>
      </c>
      <c r="D2108" s="5" t="n">
        <v>2.73</v>
      </c>
      <c r="E2108" s="5" t="n">
        <v>38.09</v>
      </c>
      <c r="F2108" s="6" t="n">
        <v>0.629</v>
      </c>
      <c r="G2108" s="7" t="n">
        <v>0</v>
      </c>
    </row>
    <row r="2109" customFormat="false" ht="15" hidden="false" customHeight="false" outlineLevel="0" collapsed="false">
      <c r="A2109" s="4" t="s">
        <v>4333</v>
      </c>
      <c r="B2109" s="5" t="s">
        <v>4334</v>
      </c>
      <c r="C2109" s="5" t="n">
        <v>267</v>
      </c>
      <c r="D2109" s="5" t="n">
        <v>6.51</v>
      </c>
      <c r="E2109" s="5" t="n">
        <v>44.63</v>
      </c>
      <c r="F2109" s="6" t="n">
        <v>0.715</v>
      </c>
      <c r="G2109" s="7" t="n">
        <v>0.007</v>
      </c>
    </row>
    <row r="2110" customFormat="false" ht="15" hidden="false" customHeight="false" outlineLevel="0" collapsed="false">
      <c r="A2110" s="4" t="s">
        <v>4335</v>
      </c>
      <c r="B2110" s="5" t="s">
        <v>4336</v>
      </c>
      <c r="C2110" s="5" t="n">
        <v>148</v>
      </c>
      <c r="D2110" s="5" t="n">
        <v>11.7</v>
      </c>
      <c r="E2110" s="5" t="n">
        <v>58.73</v>
      </c>
      <c r="F2110" s="6" t="n">
        <v>0.622</v>
      </c>
      <c r="G2110" s="7" t="n">
        <v>0.02</v>
      </c>
    </row>
    <row r="2111" customFormat="false" ht="15" hidden="false" customHeight="false" outlineLevel="0" collapsed="false">
      <c r="A2111" s="4" t="s">
        <v>4337</v>
      </c>
      <c r="B2111" s="5" t="s">
        <v>4338</v>
      </c>
      <c r="C2111" s="5" t="n">
        <v>122</v>
      </c>
      <c r="D2111" s="5" t="n">
        <v>18.25</v>
      </c>
      <c r="E2111" s="5" t="n">
        <v>56.5</v>
      </c>
      <c r="F2111" s="6" t="n">
        <v>0.754</v>
      </c>
      <c r="G2111" s="7" t="n">
        <v>0.049</v>
      </c>
    </row>
    <row r="2112" customFormat="false" ht="15" hidden="false" customHeight="false" outlineLevel="0" collapsed="false">
      <c r="A2112" s="4" t="s">
        <v>4339</v>
      </c>
      <c r="B2112" s="5" t="s">
        <v>4340</v>
      </c>
      <c r="C2112" s="8" t="n">
        <v>1262</v>
      </c>
      <c r="D2112" s="5" t="n">
        <v>0.57</v>
      </c>
      <c r="E2112" s="5" t="n">
        <v>21.68</v>
      </c>
      <c r="F2112" s="6" t="n">
        <v>0.505</v>
      </c>
      <c r="G2112" s="7" t="n">
        <v>0</v>
      </c>
    </row>
    <row r="2113" customFormat="false" ht="15" hidden="false" customHeight="false" outlineLevel="0" collapsed="false">
      <c r="A2113" s="4" t="s">
        <v>4341</v>
      </c>
      <c r="B2113" s="5" t="s">
        <v>4342</v>
      </c>
      <c r="C2113" s="5" t="n">
        <v>619</v>
      </c>
      <c r="D2113" s="5" t="n">
        <v>2.85</v>
      </c>
      <c r="E2113" s="5" t="n">
        <v>21.76</v>
      </c>
      <c r="F2113" s="6" t="n">
        <v>0.551</v>
      </c>
      <c r="G2113" s="7" t="n">
        <v>0</v>
      </c>
    </row>
    <row r="2114" customFormat="false" ht="15" hidden="false" customHeight="false" outlineLevel="0" collapsed="false">
      <c r="A2114" s="4" t="s">
        <v>4343</v>
      </c>
      <c r="B2114" s="5" t="s">
        <v>4344</v>
      </c>
      <c r="C2114" s="5" t="n">
        <v>422</v>
      </c>
      <c r="D2114" s="5" t="n">
        <v>5.33</v>
      </c>
      <c r="E2114" s="5" t="n">
        <v>36.01</v>
      </c>
      <c r="F2114" s="6" t="n">
        <v>0.557</v>
      </c>
      <c r="G2114" s="7" t="n">
        <v>0.002</v>
      </c>
    </row>
    <row r="2115" customFormat="false" ht="15" hidden="false" customHeight="false" outlineLevel="0" collapsed="false">
      <c r="A2115" s="4" t="s">
        <v>4345</v>
      </c>
      <c r="B2115" s="5" t="s">
        <v>4346</v>
      </c>
      <c r="C2115" s="5" t="n">
        <v>174</v>
      </c>
      <c r="D2115" s="5" t="n">
        <v>8.56</v>
      </c>
      <c r="E2115" s="5" t="n">
        <v>57.47</v>
      </c>
      <c r="F2115" s="6" t="n">
        <v>0.506</v>
      </c>
      <c r="G2115" s="7" t="n">
        <v>0.017</v>
      </c>
    </row>
    <row r="2116" customFormat="false" ht="15" hidden="false" customHeight="false" outlineLevel="0" collapsed="false">
      <c r="A2116" s="4" t="s">
        <v>4347</v>
      </c>
      <c r="B2116" s="5" t="s">
        <v>4348</v>
      </c>
      <c r="C2116" s="5" t="n">
        <v>98</v>
      </c>
      <c r="D2116" s="5" t="n">
        <v>14.9</v>
      </c>
      <c r="E2116" s="5" t="n">
        <v>67.32</v>
      </c>
      <c r="F2116" s="6" t="n">
        <v>0.592</v>
      </c>
      <c r="G2116" s="7" t="n">
        <v>0.041</v>
      </c>
    </row>
    <row r="2117" customFormat="false" ht="22.5" hidden="false" customHeight="false" outlineLevel="0" collapsed="false">
      <c r="A2117" s="4" t="s">
        <v>4349</v>
      </c>
      <c r="B2117" s="5" t="s">
        <v>4350</v>
      </c>
      <c r="C2117" s="8" t="n">
        <v>13702</v>
      </c>
      <c r="D2117" s="5" t="n">
        <v>0.02</v>
      </c>
      <c r="E2117" s="5" t="n">
        <v>50.44</v>
      </c>
      <c r="F2117" s="6" t="n">
        <v>0.661</v>
      </c>
      <c r="G2117" s="7" t="n">
        <v>0</v>
      </c>
    </row>
    <row r="2118" customFormat="false" ht="15" hidden="false" customHeight="false" outlineLevel="0" collapsed="false">
      <c r="A2118" s="4" t="s">
        <v>4351</v>
      </c>
      <c r="B2118" s="5" t="s">
        <v>4352</v>
      </c>
      <c r="C2118" s="5" t="n">
        <v>191</v>
      </c>
      <c r="D2118" s="5" t="n">
        <v>0.75</v>
      </c>
      <c r="E2118" s="5" t="n">
        <v>75.14</v>
      </c>
      <c r="F2118" s="6" t="n">
        <v>0.476</v>
      </c>
      <c r="G2118" s="7" t="n">
        <v>1</v>
      </c>
    </row>
    <row r="2119" customFormat="false" ht="22.5" hidden="false" customHeight="false" outlineLevel="0" collapsed="false">
      <c r="A2119" s="4" t="s">
        <v>4353</v>
      </c>
      <c r="B2119" s="5" t="s">
        <v>4354</v>
      </c>
      <c r="C2119" s="5" t="n">
        <v>857</v>
      </c>
      <c r="D2119" s="5" t="n">
        <v>0.04</v>
      </c>
      <c r="E2119" s="5" t="n">
        <v>44.63</v>
      </c>
      <c r="F2119" s="6" t="n">
        <v>0.684</v>
      </c>
      <c r="G2119" s="7" t="n">
        <v>0</v>
      </c>
    </row>
    <row r="2120" customFormat="false" ht="15" hidden="false" customHeight="false" outlineLevel="0" collapsed="false">
      <c r="A2120" s="4" t="s">
        <v>4355</v>
      </c>
      <c r="B2120" s="5" t="s">
        <v>4356</v>
      </c>
      <c r="C2120" s="5" t="n">
        <v>169</v>
      </c>
      <c r="D2120" s="5" t="n">
        <v>8.49</v>
      </c>
      <c r="E2120" s="5" t="n">
        <v>42.54</v>
      </c>
      <c r="F2120" s="6" t="n">
        <v>0.604</v>
      </c>
      <c r="G2120" s="7" t="n">
        <v>0</v>
      </c>
    </row>
    <row r="2121" customFormat="false" ht="22.5" hidden="false" customHeight="false" outlineLevel="0" collapsed="false">
      <c r="A2121" s="4" t="s">
        <v>4357</v>
      </c>
      <c r="B2121" s="5" t="s">
        <v>4358</v>
      </c>
      <c r="C2121" s="5" t="n">
        <v>170</v>
      </c>
      <c r="D2121" s="5" t="n">
        <v>3.15</v>
      </c>
      <c r="E2121" s="5" t="n">
        <v>0.16</v>
      </c>
      <c r="F2121" s="6" t="n">
        <v>0.612</v>
      </c>
      <c r="G2121" s="7" t="n">
        <v>0</v>
      </c>
    </row>
    <row r="2122" customFormat="false" ht="22.5" hidden="false" customHeight="false" outlineLevel="0" collapsed="false">
      <c r="A2122" s="4" t="s">
        <v>4359</v>
      </c>
      <c r="B2122" s="5" t="s">
        <v>4360</v>
      </c>
      <c r="C2122" s="5" t="n">
        <v>71</v>
      </c>
      <c r="D2122" s="5" t="n">
        <v>6.63</v>
      </c>
      <c r="E2122" s="5" t="n">
        <v>0.07</v>
      </c>
      <c r="F2122" s="6" t="n">
        <v>0.549</v>
      </c>
      <c r="G2122" s="7" t="n">
        <v>0</v>
      </c>
    </row>
    <row r="2123" customFormat="false" ht="22.5" hidden="false" customHeight="false" outlineLevel="0" collapsed="false">
      <c r="A2123" s="4" t="s">
        <v>4361</v>
      </c>
      <c r="B2123" s="5" t="s">
        <v>4362</v>
      </c>
      <c r="C2123" s="5" t="n">
        <v>14</v>
      </c>
      <c r="D2123" s="5" t="n">
        <v>14.93</v>
      </c>
      <c r="E2123" s="5" t="n">
        <v>0.91</v>
      </c>
      <c r="F2123" s="6" t="n">
        <v>0.786</v>
      </c>
      <c r="G2123" s="7" t="n">
        <v>0</v>
      </c>
    </row>
    <row r="2124" customFormat="false" ht="22.5" hidden="false" customHeight="false" outlineLevel="0" collapsed="false">
      <c r="A2124" s="4" t="s">
        <v>4365</v>
      </c>
      <c r="B2124" s="5" t="s">
        <v>4366</v>
      </c>
      <c r="C2124" s="5" t="n">
        <v>687</v>
      </c>
      <c r="D2124" s="5" t="n">
        <v>3.1</v>
      </c>
      <c r="E2124" s="5" t="n">
        <v>34.36</v>
      </c>
      <c r="F2124" s="6" t="n">
        <v>0.569</v>
      </c>
      <c r="G2124" s="7" t="n">
        <v>0</v>
      </c>
    </row>
    <row r="2125" customFormat="false" ht="22.5" hidden="false" customHeight="false" outlineLevel="0" collapsed="false">
      <c r="A2125" s="4" t="s">
        <v>4367</v>
      </c>
      <c r="B2125" s="5" t="s">
        <v>4368</v>
      </c>
      <c r="C2125" s="5" t="n">
        <v>92</v>
      </c>
      <c r="D2125" s="5" t="n">
        <v>10.75</v>
      </c>
      <c r="E2125" s="5" t="n">
        <v>43.83</v>
      </c>
      <c r="F2125" s="6" t="n">
        <v>0.565</v>
      </c>
      <c r="G2125" s="7" t="n">
        <v>0</v>
      </c>
    </row>
    <row r="2126" customFormat="false" ht="22.5" hidden="false" customHeight="false" outlineLevel="0" collapsed="false">
      <c r="A2126" s="4" t="s">
        <v>4369</v>
      </c>
      <c r="B2126" s="5" t="s">
        <v>4370</v>
      </c>
      <c r="C2126" s="5" t="n">
        <v>73</v>
      </c>
      <c r="D2126" s="5" t="n">
        <v>23.47</v>
      </c>
      <c r="E2126" s="5" t="n">
        <v>57.32</v>
      </c>
      <c r="F2126" s="6" t="n">
        <v>0.452</v>
      </c>
      <c r="G2126" s="7" t="n">
        <v>0.014</v>
      </c>
    </row>
    <row r="2127" customFormat="false" ht="22.5" hidden="false" customHeight="false" outlineLevel="0" collapsed="false">
      <c r="A2127" s="4" t="s">
        <v>4371</v>
      </c>
      <c r="B2127" s="5" t="s">
        <v>4372</v>
      </c>
      <c r="C2127" s="5" t="n">
        <v>26</v>
      </c>
      <c r="D2127" s="5" t="n">
        <v>37.15</v>
      </c>
      <c r="E2127" s="5" t="n">
        <v>62.79</v>
      </c>
      <c r="F2127" s="6" t="n">
        <v>0.654</v>
      </c>
      <c r="G2127" s="7" t="n">
        <v>0.038</v>
      </c>
    </row>
    <row r="2128" customFormat="false" ht="22.5" hidden="false" customHeight="false" outlineLevel="0" collapsed="false">
      <c r="A2128" s="4" t="s">
        <v>4373</v>
      </c>
      <c r="B2128" s="5" t="s">
        <v>4374</v>
      </c>
      <c r="C2128" s="8" t="n">
        <v>8216</v>
      </c>
      <c r="D2128" s="5" t="n">
        <v>0.45</v>
      </c>
      <c r="E2128" s="5" t="n">
        <v>43.32</v>
      </c>
      <c r="F2128" s="6" t="n">
        <v>0.423</v>
      </c>
      <c r="G2128" s="7" t="n">
        <v>0</v>
      </c>
    </row>
    <row r="2129" customFormat="false" ht="22.5" hidden="false" customHeight="false" outlineLevel="0" collapsed="false">
      <c r="A2129" s="4" t="s">
        <v>4375</v>
      </c>
      <c r="B2129" s="5" t="s">
        <v>4376</v>
      </c>
      <c r="C2129" s="8" t="n">
        <v>2190</v>
      </c>
      <c r="D2129" s="5" t="n">
        <v>4.46</v>
      </c>
      <c r="E2129" s="5" t="n">
        <v>34.68</v>
      </c>
      <c r="F2129" s="6" t="n">
        <v>0.372</v>
      </c>
      <c r="G2129" s="7" t="n">
        <v>0</v>
      </c>
    </row>
    <row r="2130" customFormat="false" ht="22.5" hidden="false" customHeight="false" outlineLevel="0" collapsed="false">
      <c r="A2130" s="4" t="s">
        <v>4377</v>
      </c>
      <c r="B2130" s="5" t="s">
        <v>4378</v>
      </c>
      <c r="C2130" s="8" t="n">
        <v>1034</v>
      </c>
      <c r="D2130" s="5" t="n">
        <v>7.95</v>
      </c>
      <c r="E2130" s="5" t="n">
        <v>48.88</v>
      </c>
      <c r="F2130" s="6" t="n">
        <v>0.342</v>
      </c>
      <c r="G2130" s="7" t="n">
        <v>0.003</v>
      </c>
    </row>
    <row r="2131" customFormat="false" ht="22.5" hidden="false" customHeight="false" outlineLevel="0" collapsed="false">
      <c r="A2131" s="4" t="s">
        <v>4379</v>
      </c>
      <c r="B2131" s="5" t="s">
        <v>4380</v>
      </c>
      <c r="C2131" s="5" t="n">
        <v>805</v>
      </c>
      <c r="D2131" s="5" t="n">
        <v>11.55</v>
      </c>
      <c r="E2131" s="5" t="n">
        <v>73.24</v>
      </c>
      <c r="F2131" s="6" t="n">
        <v>0.358</v>
      </c>
      <c r="G2131" s="7" t="n">
        <v>0.019</v>
      </c>
    </row>
    <row r="2132" customFormat="false" ht="22.5" hidden="false" customHeight="false" outlineLevel="0" collapsed="false">
      <c r="A2132" s="4" t="s">
        <v>4381</v>
      </c>
      <c r="B2132" s="5" t="s">
        <v>4382</v>
      </c>
      <c r="C2132" s="5" t="n">
        <v>955</v>
      </c>
      <c r="D2132" s="5" t="n">
        <v>15.7</v>
      </c>
      <c r="E2132" s="5" t="n">
        <v>85.69</v>
      </c>
      <c r="F2132" s="6" t="n">
        <v>0.347</v>
      </c>
      <c r="G2132" s="7" t="n">
        <v>0.041</v>
      </c>
    </row>
    <row r="2133" customFormat="false" ht="22.5" hidden="false" customHeight="false" outlineLevel="0" collapsed="false">
      <c r="A2133" s="4" t="s">
        <v>4383</v>
      </c>
      <c r="B2133" s="5" t="s">
        <v>4384</v>
      </c>
      <c r="C2133" s="8" t="n">
        <v>11503</v>
      </c>
      <c r="D2133" s="5" t="n">
        <v>0.19</v>
      </c>
      <c r="E2133" s="5" t="n">
        <v>86.03</v>
      </c>
      <c r="F2133" s="6" t="n">
        <v>0.355</v>
      </c>
      <c r="G2133" s="7" t="n">
        <v>0.002</v>
      </c>
    </row>
    <row r="2134" customFormat="false" ht="22.5" hidden="false" customHeight="false" outlineLevel="0" collapsed="false">
      <c r="A2134" s="4" t="s">
        <v>4385</v>
      </c>
      <c r="B2134" s="5" t="s">
        <v>4386</v>
      </c>
      <c r="C2134" s="8" t="n">
        <v>1153</v>
      </c>
      <c r="D2134" s="5" t="n">
        <v>3.38</v>
      </c>
      <c r="E2134" s="5" t="n">
        <v>86.64</v>
      </c>
      <c r="F2134" s="6" t="n">
        <v>0.408</v>
      </c>
      <c r="G2134" s="7" t="n">
        <v>0.016</v>
      </c>
    </row>
    <row r="2135" customFormat="false" ht="22.5" hidden="false" customHeight="false" outlineLevel="0" collapsed="false">
      <c r="A2135" s="4" t="s">
        <v>4387</v>
      </c>
      <c r="B2135" s="5" t="s">
        <v>4388</v>
      </c>
      <c r="C2135" s="8" t="n">
        <v>1777</v>
      </c>
      <c r="D2135" s="5" t="n">
        <v>9.1</v>
      </c>
      <c r="E2135" s="5" t="n">
        <v>86.4</v>
      </c>
      <c r="F2135" s="6" t="n">
        <v>0.403</v>
      </c>
      <c r="G2135" s="7" t="n">
        <v>0.013</v>
      </c>
    </row>
    <row r="2136" customFormat="false" ht="22.5" hidden="false" customHeight="false" outlineLevel="0" collapsed="false">
      <c r="A2136" s="4" t="s">
        <v>4389</v>
      </c>
      <c r="B2136" s="5" t="s">
        <v>4390</v>
      </c>
      <c r="C2136" s="8" t="n">
        <v>4581</v>
      </c>
      <c r="D2136" s="5" t="n">
        <v>13.55</v>
      </c>
      <c r="E2136" s="5" t="n">
        <v>87.45</v>
      </c>
      <c r="F2136" s="6" t="n">
        <v>0.386</v>
      </c>
      <c r="G2136" s="7" t="n">
        <v>0.023</v>
      </c>
    </row>
    <row r="2137" customFormat="false" ht="22.5" hidden="false" customHeight="false" outlineLevel="0" collapsed="false">
      <c r="A2137" s="4" t="s">
        <v>4391</v>
      </c>
      <c r="B2137" s="5" t="s">
        <v>4392</v>
      </c>
      <c r="C2137" s="5" t="n">
        <v>565</v>
      </c>
      <c r="D2137" s="5" t="n">
        <v>20</v>
      </c>
      <c r="E2137" s="5" t="n">
        <v>88.09</v>
      </c>
      <c r="F2137" s="6" t="n">
        <v>0.49</v>
      </c>
      <c r="G2137" s="7" t="n">
        <v>0.152</v>
      </c>
    </row>
    <row r="2138" customFormat="false" ht="22.5" hidden="false" customHeight="false" outlineLevel="0" collapsed="false">
      <c r="A2138" s="4" t="s">
        <v>4393</v>
      </c>
      <c r="B2138" s="5" t="s">
        <v>4394</v>
      </c>
      <c r="C2138" s="8" t="n">
        <v>10517</v>
      </c>
      <c r="D2138" s="5" t="n">
        <v>0.18</v>
      </c>
      <c r="E2138" s="5" t="n">
        <v>62.65</v>
      </c>
      <c r="F2138" s="6" t="n">
        <v>0.504</v>
      </c>
      <c r="G2138" s="7" t="n">
        <v>0.001</v>
      </c>
    </row>
    <row r="2139" customFormat="false" ht="22.5" hidden="false" customHeight="false" outlineLevel="0" collapsed="false">
      <c r="A2139" s="4" t="s">
        <v>4395</v>
      </c>
      <c r="B2139" s="5" t="s">
        <v>4396</v>
      </c>
      <c r="C2139" s="8" t="n">
        <v>1612</v>
      </c>
      <c r="D2139" s="5" t="n">
        <v>3.47</v>
      </c>
      <c r="E2139" s="5" t="n">
        <v>60.21</v>
      </c>
      <c r="F2139" s="6" t="n">
        <v>0.511</v>
      </c>
      <c r="G2139" s="7" t="n">
        <v>0.002</v>
      </c>
    </row>
    <row r="2140" customFormat="false" ht="22.5" hidden="false" customHeight="false" outlineLevel="0" collapsed="false">
      <c r="A2140" s="4" t="s">
        <v>4397</v>
      </c>
      <c r="B2140" s="5" t="s">
        <v>4398</v>
      </c>
      <c r="C2140" s="8" t="n">
        <v>1635</v>
      </c>
      <c r="D2140" s="5" t="n">
        <v>9.38</v>
      </c>
      <c r="E2140" s="5" t="n">
        <v>66.61</v>
      </c>
      <c r="F2140" s="6" t="n">
        <v>0.536</v>
      </c>
      <c r="G2140" s="7" t="n">
        <v>0.004</v>
      </c>
    </row>
    <row r="2141" customFormat="false" ht="22.5" hidden="false" customHeight="false" outlineLevel="0" collapsed="false">
      <c r="A2141" s="4" t="s">
        <v>4399</v>
      </c>
      <c r="B2141" s="5" t="s">
        <v>4400</v>
      </c>
      <c r="C2141" s="8" t="n">
        <v>1860</v>
      </c>
      <c r="D2141" s="5" t="n">
        <v>16.25</v>
      </c>
      <c r="E2141" s="5" t="n">
        <v>70.78</v>
      </c>
      <c r="F2141" s="6" t="n">
        <v>0.507</v>
      </c>
      <c r="G2141" s="7" t="n">
        <v>0.018</v>
      </c>
    </row>
    <row r="2142" customFormat="false" ht="22.5" hidden="false" customHeight="false" outlineLevel="0" collapsed="false">
      <c r="A2142" s="4" t="s">
        <v>4401</v>
      </c>
      <c r="B2142" s="5" t="s">
        <v>4402</v>
      </c>
      <c r="C2142" s="5" t="n">
        <v>263</v>
      </c>
      <c r="D2142" s="5" t="n">
        <v>24.68</v>
      </c>
      <c r="E2142" s="5" t="n">
        <v>70.13</v>
      </c>
      <c r="F2142" s="6" t="n">
        <v>0.608</v>
      </c>
      <c r="G2142" s="7" t="n">
        <v>0.068</v>
      </c>
    </row>
    <row r="2143" customFormat="false" ht="22.5" hidden="false" customHeight="false" outlineLevel="0" collapsed="false">
      <c r="A2143" s="4" t="s">
        <v>4403</v>
      </c>
      <c r="B2143" s="5" t="s">
        <v>4404</v>
      </c>
      <c r="C2143" s="5" t="n">
        <v>738</v>
      </c>
      <c r="D2143" s="5" t="n">
        <v>0.42</v>
      </c>
      <c r="E2143" s="5" t="n">
        <v>43.32</v>
      </c>
      <c r="F2143" s="6" t="n">
        <v>0.39</v>
      </c>
      <c r="G2143" s="7" t="n">
        <v>0</v>
      </c>
    </row>
    <row r="2144" customFormat="false" ht="15" hidden="false" customHeight="false" outlineLevel="0" collapsed="false">
      <c r="A2144" s="4" t="s">
        <v>4405</v>
      </c>
      <c r="B2144" s="5" t="s">
        <v>4406</v>
      </c>
      <c r="C2144" s="5" t="n">
        <v>621</v>
      </c>
      <c r="D2144" s="5" t="n">
        <v>4.69</v>
      </c>
      <c r="E2144" s="5" t="n">
        <v>33.45</v>
      </c>
      <c r="F2144" s="6" t="n">
        <v>0.37</v>
      </c>
      <c r="G2144" s="7" t="n">
        <v>0</v>
      </c>
    </row>
    <row r="2145" customFormat="false" ht="15" hidden="false" customHeight="false" outlineLevel="0" collapsed="false">
      <c r="A2145" s="4" t="s">
        <v>4407</v>
      </c>
      <c r="B2145" s="5" t="s">
        <v>4408</v>
      </c>
      <c r="C2145" s="5" t="n">
        <v>282</v>
      </c>
      <c r="D2145" s="5" t="n">
        <v>6.86</v>
      </c>
      <c r="E2145" s="5" t="n">
        <v>42.02</v>
      </c>
      <c r="F2145" s="6" t="n">
        <v>0.309</v>
      </c>
      <c r="G2145" s="7" t="n">
        <v>0</v>
      </c>
    </row>
    <row r="2146" customFormat="false" ht="15" hidden="false" customHeight="false" outlineLevel="0" collapsed="false">
      <c r="A2146" s="4" t="s">
        <v>4409</v>
      </c>
      <c r="B2146" s="5" t="s">
        <v>4410</v>
      </c>
      <c r="C2146" s="5" t="n">
        <v>413</v>
      </c>
      <c r="D2146" s="5" t="n">
        <v>11.25</v>
      </c>
      <c r="E2146" s="5" t="n">
        <v>79.09</v>
      </c>
      <c r="F2146" s="6" t="n">
        <v>0.291</v>
      </c>
      <c r="G2146" s="7" t="n">
        <v>0.007</v>
      </c>
    </row>
    <row r="2147" customFormat="false" ht="15" hidden="false" customHeight="false" outlineLevel="0" collapsed="false">
      <c r="A2147" s="4" t="s">
        <v>4411</v>
      </c>
      <c r="B2147" s="5" t="s">
        <v>4412</v>
      </c>
      <c r="C2147" s="5" t="n">
        <v>32</v>
      </c>
      <c r="D2147" s="5" t="n">
        <v>13.69</v>
      </c>
      <c r="E2147" s="5" t="n">
        <v>76.06</v>
      </c>
      <c r="F2147" s="6" t="n">
        <v>0.375</v>
      </c>
      <c r="G2147" s="7" t="n">
        <v>0.031</v>
      </c>
    </row>
    <row r="2148" customFormat="false" ht="15" hidden="false" customHeight="false" outlineLevel="0" collapsed="false">
      <c r="A2148" s="4" t="s">
        <v>4413</v>
      </c>
      <c r="B2148" s="5" t="s">
        <v>4414</v>
      </c>
      <c r="C2148" s="8" t="n">
        <v>6237</v>
      </c>
      <c r="D2148" s="5" t="n">
        <v>0.53</v>
      </c>
      <c r="E2148" s="5" t="n">
        <v>45.83</v>
      </c>
      <c r="F2148" s="6" t="n">
        <v>0.418</v>
      </c>
      <c r="G2148" s="7" t="n">
        <v>0</v>
      </c>
    </row>
    <row r="2149" customFormat="false" ht="15" hidden="false" customHeight="false" outlineLevel="0" collapsed="false">
      <c r="A2149" s="4" t="s">
        <v>4415</v>
      </c>
      <c r="B2149" s="5" t="s">
        <v>4416</v>
      </c>
      <c r="C2149" s="8" t="n">
        <v>2619</v>
      </c>
      <c r="D2149" s="5" t="n">
        <v>5.35</v>
      </c>
      <c r="E2149" s="5" t="n">
        <v>35.28</v>
      </c>
      <c r="F2149" s="6" t="n">
        <v>0.365</v>
      </c>
      <c r="G2149" s="7" t="n">
        <v>0</v>
      </c>
    </row>
    <row r="2150" customFormat="false" ht="15" hidden="false" customHeight="false" outlineLevel="0" collapsed="false">
      <c r="A2150" s="4" t="s">
        <v>4417</v>
      </c>
      <c r="B2150" s="5" t="s">
        <v>4418</v>
      </c>
      <c r="C2150" s="5" t="n">
        <v>888</v>
      </c>
      <c r="D2150" s="5" t="n">
        <v>8.49</v>
      </c>
      <c r="E2150" s="5" t="n">
        <v>46.46</v>
      </c>
      <c r="F2150" s="6" t="n">
        <v>0.32</v>
      </c>
      <c r="G2150" s="7" t="n">
        <v>0</v>
      </c>
    </row>
    <row r="2151" customFormat="false" ht="15" hidden="false" customHeight="false" outlineLevel="0" collapsed="false">
      <c r="A2151" s="4" t="s">
        <v>4419</v>
      </c>
      <c r="B2151" s="5" t="s">
        <v>4420</v>
      </c>
      <c r="C2151" s="5" t="n">
        <v>959</v>
      </c>
      <c r="D2151" s="5" t="n">
        <v>12.34</v>
      </c>
      <c r="E2151" s="5" t="n">
        <v>72.39</v>
      </c>
      <c r="F2151" s="6" t="n">
        <v>0.331</v>
      </c>
      <c r="G2151" s="7" t="n">
        <v>0.003</v>
      </c>
    </row>
    <row r="2152" customFormat="false" ht="15" hidden="false" customHeight="false" outlineLevel="0" collapsed="false">
      <c r="A2152" s="4" t="s">
        <v>4421</v>
      </c>
      <c r="B2152" s="5" t="s">
        <v>4422</v>
      </c>
      <c r="C2152" s="5" t="n">
        <v>74</v>
      </c>
      <c r="D2152" s="5" t="n">
        <v>20.93</v>
      </c>
      <c r="E2152" s="5" t="n">
        <v>72.84</v>
      </c>
      <c r="F2152" s="6" t="n">
        <v>0.432</v>
      </c>
      <c r="G2152" s="7" t="n">
        <v>0.081</v>
      </c>
    </row>
    <row r="2153" customFormat="false" ht="15" hidden="false" customHeight="false" outlineLevel="0" collapsed="false">
      <c r="A2153" s="4" t="s">
        <v>4423</v>
      </c>
      <c r="B2153" s="5" t="s">
        <v>4424</v>
      </c>
      <c r="C2153" s="8" t="n">
        <v>1539</v>
      </c>
      <c r="D2153" s="5" t="n">
        <v>0</v>
      </c>
      <c r="E2153" s="5" t="n">
        <v>27.01</v>
      </c>
      <c r="F2153" s="6" t="n">
        <v>0.083</v>
      </c>
      <c r="G2153" s="7" t="n">
        <v>0</v>
      </c>
    </row>
    <row r="2154" customFormat="false" ht="15" hidden="false" customHeight="false" outlineLevel="0" collapsed="false">
      <c r="A2154" s="4" t="s">
        <v>4425</v>
      </c>
      <c r="B2154" s="5" t="s">
        <v>4426</v>
      </c>
      <c r="C2154" s="5" t="n">
        <v>462</v>
      </c>
      <c r="D2154" s="5" t="n">
        <v>6.77</v>
      </c>
      <c r="E2154" s="5" t="n">
        <v>22.4</v>
      </c>
      <c r="F2154" s="6" t="n">
        <v>0.119</v>
      </c>
      <c r="G2154" s="7" t="n">
        <v>0</v>
      </c>
    </row>
    <row r="2155" customFormat="false" ht="15" hidden="false" customHeight="false" outlineLevel="0" collapsed="false">
      <c r="A2155" s="4" t="s">
        <v>4427</v>
      </c>
      <c r="B2155" s="5" t="s">
        <v>4428</v>
      </c>
      <c r="C2155" s="5" t="n">
        <v>234</v>
      </c>
      <c r="D2155" s="5" t="n">
        <v>15</v>
      </c>
      <c r="E2155" s="5" t="n">
        <v>21.51</v>
      </c>
      <c r="F2155" s="6" t="n">
        <v>0.103</v>
      </c>
      <c r="G2155" s="7" t="n">
        <v>0</v>
      </c>
    </row>
    <row r="2156" customFormat="false" ht="15" hidden="false" customHeight="false" outlineLevel="0" collapsed="false">
      <c r="A2156" s="4" t="s">
        <v>4429</v>
      </c>
      <c r="B2156" s="5" t="s">
        <v>4430</v>
      </c>
      <c r="C2156" s="5" t="n">
        <v>665</v>
      </c>
      <c r="D2156" s="5" t="n">
        <v>32.57</v>
      </c>
      <c r="E2156" s="5" t="n">
        <v>23.8</v>
      </c>
      <c r="F2156" s="6" t="n">
        <v>0.068</v>
      </c>
      <c r="G2156" s="7" t="n">
        <v>0.002</v>
      </c>
    </row>
    <row r="2157" customFormat="false" ht="15" hidden="false" customHeight="false" outlineLevel="0" collapsed="false">
      <c r="A2157" s="4" t="s">
        <v>4431</v>
      </c>
      <c r="B2157" s="5" t="s">
        <v>4432</v>
      </c>
      <c r="C2157" s="5" t="n">
        <v>18</v>
      </c>
      <c r="D2157" s="5" t="n">
        <v>35.61</v>
      </c>
      <c r="E2157" s="5" t="n">
        <v>44.33</v>
      </c>
      <c r="F2157" s="6" t="n">
        <v>0.056</v>
      </c>
      <c r="G2157" s="7" t="n">
        <v>0.167</v>
      </c>
    </row>
    <row r="2158" customFormat="false" ht="22.5" hidden="false" customHeight="false" outlineLevel="0" collapsed="false">
      <c r="A2158" s="4" t="s">
        <v>4433</v>
      </c>
      <c r="B2158" s="5" t="s">
        <v>4434</v>
      </c>
      <c r="C2158" s="8" t="n">
        <v>1161</v>
      </c>
      <c r="D2158" s="5" t="n">
        <v>0.57</v>
      </c>
      <c r="E2158" s="5" t="n">
        <v>38.65</v>
      </c>
      <c r="F2158" s="6" t="n">
        <v>0.419</v>
      </c>
      <c r="G2158" s="7" t="n">
        <v>0</v>
      </c>
    </row>
    <row r="2159" customFormat="false" ht="22.5" hidden="false" customHeight="false" outlineLevel="0" collapsed="false">
      <c r="A2159" s="4" t="s">
        <v>4435</v>
      </c>
      <c r="B2159" s="5" t="s">
        <v>4436</v>
      </c>
      <c r="C2159" s="5" t="n">
        <v>818</v>
      </c>
      <c r="D2159" s="5" t="n">
        <v>5.07</v>
      </c>
      <c r="E2159" s="5" t="n">
        <v>33.18</v>
      </c>
      <c r="F2159" s="6" t="n">
        <v>0.362</v>
      </c>
      <c r="G2159" s="7" t="n">
        <v>0</v>
      </c>
    </row>
    <row r="2160" customFormat="false" ht="22.5" hidden="false" customHeight="false" outlineLevel="0" collapsed="false">
      <c r="A2160" s="4" t="s">
        <v>4437</v>
      </c>
      <c r="B2160" s="5" t="s">
        <v>4438</v>
      </c>
      <c r="C2160" s="5" t="n">
        <v>359</v>
      </c>
      <c r="D2160" s="5" t="n">
        <v>9.21</v>
      </c>
      <c r="E2160" s="5" t="n">
        <v>46.09</v>
      </c>
      <c r="F2160" s="6" t="n">
        <v>0.393</v>
      </c>
      <c r="G2160" s="7" t="n">
        <v>0</v>
      </c>
    </row>
    <row r="2161" customFormat="false" ht="22.5" hidden="false" customHeight="false" outlineLevel="0" collapsed="false">
      <c r="A2161" s="4" t="s">
        <v>4439</v>
      </c>
      <c r="B2161" s="5" t="s">
        <v>4440</v>
      </c>
      <c r="C2161" s="5" t="n">
        <v>456</v>
      </c>
      <c r="D2161" s="5" t="n">
        <v>15.95</v>
      </c>
      <c r="E2161" s="5" t="n">
        <v>45.02</v>
      </c>
      <c r="F2161" s="6" t="n">
        <v>0.298</v>
      </c>
      <c r="G2161" s="7" t="n">
        <v>0.002</v>
      </c>
    </row>
    <row r="2162" customFormat="false" ht="22.5" hidden="false" customHeight="false" outlineLevel="0" collapsed="false">
      <c r="A2162" s="4" t="s">
        <v>4441</v>
      </c>
      <c r="B2162" s="5" t="s">
        <v>4442</v>
      </c>
      <c r="C2162" s="5" t="n">
        <v>22</v>
      </c>
      <c r="D2162" s="5" t="n">
        <v>23</v>
      </c>
      <c r="E2162" s="5" t="n">
        <v>74.05</v>
      </c>
      <c r="F2162" s="6" t="n">
        <v>0.5</v>
      </c>
      <c r="G2162" s="7" t="n">
        <v>0.091</v>
      </c>
    </row>
    <row r="2163" customFormat="false" ht="22.5" hidden="false" customHeight="false" outlineLevel="0" collapsed="false">
      <c r="A2163" s="4" t="s">
        <v>4443</v>
      </c>
      <c r="B2163" s="5" t="s">
        <v>4444</v>
      </c>
      <c r="C2163" s="8" t="n">
        <v>1624</v>
      </c>
      <c r="D2163" s="5" t="n">
        <v>0.5</v>
      </c>
      <c r="E2163" s="5" t="n">
        <v>48.81</v>
      </c>
      <c r="F2163" s="6" t="n">
        <v>0.386</v>
      </c>
      <c r="G2163" s="7" t="n">
        <v>0.001</v>
      </c>
    </row>
    <row r="2164" customFormat="false" ht="15" hidden="false" customHeight="false" outlineLevel="0" collapsed="false">
      <c r="A2164" s="4" t="s">
        <v>4445</v>
      </c>
      <c r="B2164" s="5" t="s">
        <v>4446</v>
      </c>
      <c r="C2164" s="5" t="n">
        <v>805</v>
      </c>
      <c r="D2164" s="5" t="n">
        <v>5.97</v>
      </c>
      <c r="E2164" s="5" t="n">
        <v>44.52</v>
      </c>
      <c r="F2164" s="6" t="n">
        <v>0.358</v>
      </c>
      <c r="G2164" s="7" t="n">
        <v>0</v>
      </c>
    </row>
    <row r="2165" customFormat="false" ht="15" hidden="false" customHeight="false" outlineLevel="0" collapsed="false">
      <c r="A2165" s="4" t="s">
        <v>4447</v>
      </c>
      <c r="B2165" s="5" t="s">
        <v>4448</v>
      </c>
      <c r="C2165" s="5" t="n">
        <v>313</v>
      </c>
      <c r="D2165" s="5" t="n">
        <v>9.57</v>
      </c>
      <c r="E2165" s="5" t="n">
        <v>55.94</v>
      </c>
      <c r="F2165" s="6" t="n">
        <v>0.367</v>
      </c>
      <c r="G2165" s="7" t="n">
        <v>0.003</v>
      </c>
    </row>
    <row r="2166" customFormat="false" ht="15" hidden="false" customHeight="false" outlineLevel="0" collapsed="false">
      <c r="A2166" s="4" t="s">
        <v>4449</v>
      </c>
      <c r="B2166" s="5" t="s">
        <v>4450</v>
      </c>
      <c r="C2166" s="5" t="n">
        <v>441</v>
      </c>
      <c r="D2166" s="5" t="n">
        <v>15.68</v>
      </c>
      <c r="E2166" s="5" t="n">
        <v>74.83</v>
      </c>
      <c r="F2166" s="6" t="n">
        <v>0.338</v>
      </c>
      <c r="G2166" s="7" t="n">
        <v>0.002</v>
      </c>
    </row>
    <row r="2167" customFormat="false" ht="15" hidden="false" customHeight="false" outlineLevel="0" collapsed="false">
      <c r="A2167" s="4" t="s">
        <v>4451</v>
      </c>
      <c r="B2167" s="5" t="s">
        <v>4452</v>
      </c>
      <c r="C2167" s="5" t="n">
        <v>50</v>
      </c>
      <c r="D2167" s="5" t="n">
        <v>21.12</v>
      </c>
      <c r="E2167" s="5" t="n">
        <v>72.08</v>
      </c>
      <c r="F2167" s="6" t="n">
        <v>0.34</v>
      </c>
      <c r="G2167" s="7" t="n">
        <v>0.12</v>
      </c>
    </row>
    <row r="2168" customFormat="false" ht="15" hidden="false" customHeight="false" outlineLevel="0" collapsed="false">
      <c r="A2168" s="4" t="s">
        <v>4453</v>
      </c>
      <c r="B2168" s="5" t="s">
        <v>4454</v>
      </c>
      <c r="C2168" s="5" t="n">
        <v>109</v>
      </c>
      <c r="D2168" s="5" t="n">
        <v>0.55</v>
      </c>
      <c r="E2168" s="5" t="n">
        <v>85.36</v>
      </c>
      <c r="F2168" s="6" t="n">
        <v>0.376</v>
      </c>
      <c r="G2168" s="7" t="n">
        <v>0</v>
      </c>
    </row>
    <row r="2169" customFormat="false" ht="15" hidden="false" customHeight="false" outlineLevel="0" collapsed="false">
      <c r="A2169" s="4" t="s">
        <v>4455</v>
      </c>
      <c r="B2169" s="5" t="s">
        <v>4456</v>
      </c>
      <c r="C2169" s="5" t="n">
        <v>51</v>
      </c>
      <c r="D2169" s="5" t="n">
        <v>4.78</v>
      </c>
      <c r="E2169" s="5" t="n">
        <v>85.88</v>
      </c>
      <c r="F2169" s="6" t="n">
        <v>0.333</v>
      </c>
      <c r="G2169" s="7" t="n">
        <v>0</v>
      </c>
    </row>
    <row r="2170" customFormat="false" ht="15" hidden="false" customHeight="false" outlineLevel="0" collapsed="false">
      <c r="A2170" s="4" t="s">
        <v>4457</v>
      </c>
      <c r="B2170" s="5" t="s">
        <v>4458</v>
      </c>
      <c r="C2170" s="5" t="n">
        <v>116</v>
      </c>
      <c r="D2170" s="5" t="n">
        <v>11.95</v>
      </c>
      <c r="E2170" s="5" t="n">
        <v>85.79</v>
      </c>
      <c r="F2170" s="6" t="n">
        <v>0.172</v>
      </c>
      <c r="G2170" s="7" t="n">
        <v>0</v>
      </c>
    </row>
    <row r="2171" customFormat="false" ht="15" hidden="false" customHeight="false" outlineLevel="0" collapsed="false">
      <c r="A2171" s="4" t="s">
        <v>4459</v>
      </c>
      <c r="B2171" s="5" t="s">
        <v>4460</v>
      </c>
      <c r="C2171" s="5" t="n">
        <v>180</v>
      </c>
      <c r="D2171" s="5" t="n">
        <v>18.64</v>
      </c>
      <c r="E2171" s="5" t="n">
        <v>87.18</v>
      </c>
      <c r="F2171" s="6" t="n">
        <v>0.217</v>
      </c>
      <c r="G2171" s="7" t="n">
        <v>0.022</v>
      </c>
    </row>
    <row r="2172" customFormat="false" ht="15" hidden="false" customHeight="false" outlineLevel="0" collapsed="false">
      <c r="A2172" s="4" t="s">
        <v>4461</v>
      </c>
      <c r="B2172" s="5" t="s">
        <v>4462</v>
      </c>
      <c r="C2172" s="5" t="n">
        <v>14</v>
      </c>
      <c r="D2172" s="5" t="n">
        <v>21.36</v>
      </c>
      <c r="E2172" s="5" t="n">
        <v>86.43</v>
      </c>
      <c r="F2172" s="6" t="n">
        <v>0.143</v>
      </c>
      <c r="G2172" s="7" t="n">
        <v>0.071</v>
      </c>
    </row>
    <row r="2173" customFormat="false" ht="15" hidden="false" customHeight="false" outlineLevel="0" collapsed="false">
      <c r="A2173" s="4" t="s">
        <v>4463</v>
      </c>
      <c r="B2173" s="5" t="s">
        <v>4464</v>
      </c>
      <c r="C2173" s="8" t="n">
        <v>5421</v>
      </c>
      <c r="D2173" s="5" t="n">
        <v>0.53</v>
      </c>
      <c r="E2173" s="5" t="n">
        <v>39.27</v>
      </c>
      <c r="F2173" s="6" t="n">
        <v>0.603</v>
      </c>
      <c r="G2173" s="7" t="n">
        <v>0</v>
      </c>
    </row>
    <row r="2174" customFormat="false" ht="15" hidden="false" customHeight="false" outlineLevel="0" collapsed="false">
      <c r="A2174" s="4" t="s">
        <v>4465</v>
      </c>
      <c r="B2174" s="5" t="s">
        <v>4466</v>
      </c>
      <c r="C2174" s="8" t="n">
        <v>1409</v>
      </c>
      <c r="D2174" s="5" t="n">
        <v>4.16</v>
      </c>
      <c r="E2174" s="5" t="n">
        <v>37.85</v>
      </c>
      <c r="F2174" s="6" t="n">
        <v>0.59</v>
      </c>
      <c r="G2174" s="7" t="n">
        <v>0</v>
      </c>
    </row>
    <row r="2175" customFormat="false" ht="15" hidden="false" customHeight="false" outlineLevel="0" collapsed="false">
      <c r="A2175" s="4" t="s">
        <v>4467</v>
      </c>
      <c r="B2175" s="5" t="s">
        <v>4468</v>
      </c>
      <c r="C2175" s="5" t="n">
        <v>465</v>
      </c>
      <c r="D2175" s="5" t="n">
        <v>8.41</v>
      </c>
      <c r="E2175" s="5" t="n">
        <v>44.3</v>
      </c>
      <c r="F2175" s="6" t="n">
        <v>0.523</v>
      </c>
      <c r="G2175" s="7" t="n">
        <v>0</v>
      </c>
    </row>
    <row r="2176" customFormat="false" ht="15" hidden="false" customHeight="false" outlineLevel="0" collapsed="false">
      <c r="A2176" s="4" t="s">
        <v>4469</v>
      </c>
      <c r="B2176" s="5" t="s">
        <v>4470</v>
      </c>
      <c r="C2176" s="5" t="n">
        <v>242</v>
      </c>
      <c r="D2176" s="5" t="n">
        <v>14.96</v>
      </c>
      <c r="E2176" s="5" t="n">
        <v>61.63</v>
      </c>
      <c r="F2176" s="6" t="n">
        <v>0.401</v>
      </c>
      <c r="G2176" s="7" t="n">
        <v>0</v>
      </c>
    </row>
    <row r="2177" customFormat="false" ht="15" hidden="false" customHeight="false" outlineLevel="0" collapsed="false">
      <c r="A2177" s="4" t="s">
        <v>4471</v>
      </c>
      <c r="B2177" s="5" t="s">
        <v>4472</v>
      </c>
      <c r="C2177" s="5" t="n">
        <v>22</v>
      </c>
      <c r="D2177" s="5" t="n">
        <v>24</v>
      </c>
      <c r="E2177" s="5" t="n">
        <v>60.36</v>
      </c>
      <c r="F2177" s="6" t="n">
        <v>0.636</v>
      </c>
      <c r="G2177" s="7" t="n">
        <v>0.136</v>
      </c>
    </row>
    <row r="2178" customFormat="false" ht="22.5" hidden="false" customHeight="false" outlineLevel="0" collapsed="false">
      <c r="A2178" s="4" t="s">
        <v>4473</v>
      </c>
      <c r="B2178" s="5" t="s">
        <v>4474</v>
      </c>
      <c r="C2178" s="8" t="n">
        <v>3839</v>
      </c>
      <c r="D2178" s="5" t="n">
        <v>0.13</v>
      </c>
      <c r="E2178" s="5" t="n">
        <v>10.33</v>
      </c>
      <c r="F2178" s="6" t="n">
        <v>0.665</v>
      </c>
      <c r="G2178" s="7" t="n">
        <v>0</v>
      </c>
    </row>
    <row r="2179" customFormat="false" ht="22.5" hidden="false" customHeight="false" outlineLevel="0" collapsed="false">
      <c r="A2179" s="4" t="s">
        <v>4475</v>
      </c>
      <c r="B2179" s="5" t="s">
        <v>4476</v>
      </c>
      <c r="C2179" s="5" t="n">
        <v>24</v>
      </c>
      <c r="D2179" s="5" t="n">
        <v>5.29</v>
      </c>
      <c r="E2179" s="5" t="n">
        <v>8</v>
      </c>
      <c r="F2179" s="6" t="n">
        <v>0.5</v>
      </c>
      <c r="G2179" s="7" t="n">
        <v>0</v>
      </c>
    </row>
    <row r="2180" customFormat="false" ht="22.5" hidden="false" customHeight="false" outlineLevel="0" collapsed="false">
      <c r="A2180" s="4" t="s">
        <v>4477</v>
      </c>
      <c r="B2180" s="5" t="s">
        <v>4478</v>
      </c>
      <c r="C2180" s="5" t="n">
        <v>788</v>
      </c>
      <c r="D2180" s="5" t="n">
        <v>0.53</v>
      </c>
      <c r="E2180" s="5" t="n">
        <v>17.89</v>
      </c>
      <c r="F2180" s="6" t="n">
        <v>0.595</v>
      </c>
      <c r="G2180" s="7" t="n">
        <v>0</v>
      </c>
    </row>
    <row r="2181" customFormat="false" ht="15" hidden="false" customHeight="false" outlineLevel="0" collapsed="false">
      <c r="A2181" s="4" t="s">
        <v>4479</v>
      </c>
      <c r="B2181" s="5" t="s">
        <v>4480</v>
      </c>
      <c r="C2181" s="5" t="n">
        <v>611</v>
      </c>
      <c r="D2181" s="5" t="n">
        <v>5.41</v>
      </c>
      <c r="E2181" s="5" t="n">
        <v>13.55</v>
      </c>
      <c r="F2181" s="6" t="n">
        <v>0.504</v>
      </c>
      <c r="G2181" s="7" t="n">
        <v>0</v>
      </c>
    </row>
    <row r="2182" customFormat="false" ht="15" hidden="false" customHeight="false" outlineLevel="0" collapsed="false">
      <c r="A2182" s="4" t="s">
        <v>4481</v>
      </c>
      <c r="B2182" s="5" t="s">
        <v>4482</v>
      </c>
      <c r="C2182" s="5" t="n">
        <v>234</v>
      </c>
      <c r="D2182" s="5" t="n">
        <v>8.98</v>
      </c>
      <c r="E2182" s="5" t="n">
        <v>13.75</v>
      </c>
      <c r="F2182" s="6" t="n">
        <v>0.44</v>
      </c>
      <c r="G2182" s="7" t="n">
        <v>0</v>
      </c>
    </row>
    <row r="2183" customFormat="false" ht="15" hidden="false" customHeight="false" outlineLevel="0" collapsed="false">
      <c r="A2183" s="4" t="s">
        <v>4483</v>
      </c>
      <c r="B2183" s="5" t="s">
        <v>4484</v>
      </c>
      <c r="C2183" s="5" t="n">
        <v>49</v>
      </c>
      <c r="D2183" s="5" t="n">
        <v>9.9</v>
      </c>
      <c r="E2183" s="5" t="n">
        <v>14.83</v>
      </c>
      <c r="F2183" s="6" t="n">
        <v>0.388</v>
      </c>
      <c r="G2183" s="7" t="n">
        <v>0</v>
      </c>
    </row>
    <row r="2184" customFormat="false" ht="15" hidden="false" customHeight="false" outlineLevel="0" collapsed="false">
      <c r="A2184" s="4" t="s">
        <v>4485</v>
      </c>
      <c r="B2184" s="5" t="s">
        <v>4486</v>
      </c>
      <c r="C2184" s="5" t="n">
        <v>667</v>
      </c>
      <c r="D2184" s="5" t="n">
        <v>0</v>
      </c>
      <c r="E2184" s="5" t="n">
        <v>39.88</v>
      </c>
      <c r="F2184" s="6" t="n">
        <v>0.282</v>
      </c>
      <c r="G2184" s="7" t="n">
        <v>0.001</v>
      </c>
    </row>
    <row r="2185" customFormat="false" ht="15" hidden="false" customHeight="false" outlineLevel="0" collapsed="false">
      <c r="A2185" s="4" t="s">
        <v>4487</v>
      </c>
      <c r="B2185" s="5" t="s">
        <v>4488</v>
      </c>
      <c r="C2185" s="5" t="n">
        <v>996</v>
      </c>
      <c r="D2185" s="5" t="n">
        <v>2.83</v>
      </c>
      <c r="E2185" s="5" t="n">
        <v>31.55</v>
      </c>
      <c r="F2185" s="6" t="n">
        <v>0.321</v>
      </c>
      <c r="G2185" s="7" t="n">
        <v>0.001</v>
      </c>
    </row>
    <row r="2186" customFormat="false" ht="15" hidden="false" customHeight="false" outlineLevel="0" collapsed="false">
      <c r="A2186" s="4" t="s">
        <v>4489</v>
      </c>
      <c r="B2186" s="5" t="s">
        <v>4490</v>
      </c>
      <c r="C2186" s="5" t="n">
        <v>274</v>
      </c>
      <c r="D2186" s="5" t="n">
        <v>7.19</v>
      </c>
      <c r="E2186" s="5" t="n">
        <v>35.94</v>
      </c>
      <c r="F2186" s="6" t="n">
        <v>0.274</v>
      </c>
      <c r="G2186" s="7" t="n">
        <v>0</v>
      </c>
    </row>
    <row r="2187" customFormat="false" ht="15" hidden="false" customHeight="false" outlineLevel="0" collapsed="false">
      <c r="A2187" s="4" t="s">
        <v>4491</v>
      </c>
      <c r="B2187" s="5" t="s">
        <v>4492</v>
      </c>
      <c r="C2187" s="5" t="n">
        <v>108</v>
      </c>
      <c r="D2187" s="5" t="n">
        <v>15.05</v>
      </c>
      <c r="E2187" s="5" t="n">
        <v>45.37</v>
      </c>
      <c r="F2187" s="6" t="n">
        <v>0.269</v>
      </c>
      <c r="G2187" s="7" t="n">
        <v>0.009</v>
      </c>
    </row>
    <row r="2188" customFormat="false" ht="15" hidden="false" customHeight="false" outlineLevel="0" collapsed="false">
      <c r="A2188" s="4" t="s">
        <v>4493</v>
      </c>
      <c r="B2188" s="5" t="s">
        <v>4494</v>
      </c>
      <c r="C2188" s="5" t="n">
        <v>34</v>
      </c>
      <c r="D2188" s="5" t="n">
        <v>17.76</v>
      </c>
      <c r="E2188" s="5" t="n">
        <v>77.53</v>
      </c>
      <c r="F2188" s="6" t="n">
        <v>0.294</v>
      </c>
      <c r="G2188" s="7" t="n">
        <v>0.059</v>
      </c>
    </row>
    <row r="2189" customFormat="false" ht="15" hidden="false" customHeight="false" outlineLevel="0" collapsed="false">
      <c r="A2189" s="4" t="s">
        <v>4495</v>
      </c>
      <c r="B2189" s="5" t="s">
        <v>4496</v>
      </c>
      <c r="C2189" s="8" t="n">
        <v>1898</v>
      </c>
      <c r="D2189" s="5" t="n">
        <v>0.34</v>
      </c>
      <c r="E2189" s="5" t="n">
        <v>27.62</v>
      </c>
      <c r="F2189" s="6" t="n">
        <v>0.516</v>
      </c>
      <c r="G2189" s="7" t="n">
        <v>0</v>
      </c>
    </row>
    <row r="2190" customFormat="false" ht="15" hidden="false" customHeight="false" outlineLevel="0" collapsed="false">
      <c r="A2190" s="4" t="s">
        <v>4497</v>
      </c>
      <c r="B2190" s="5" t="s">
        <v>4498</v>
      </c>
      <c r="C2190" s="5" t="n">
        <v>427</v>
      </c>
      <c r="D2190" s="5" t="n">
        <v>3.39</v>
      </c>
      <c r="E2190" s="5" t="n">
        <v>25.06</v>
      </c>
      <c r="F2190" s="6" t="n">
        <v>0.478</v>
      </c>
      <c r="G2190" s="7" t="n">
        <v>0</v>
      </c>
    </row>
    <row r="2191" customFormat="false" ht="15" hidden="false" customHeight="false" outlineLevel="0" collapsed="false">
      <c r="A2191" s="4" t="s">
        <v>4499</v>
      </c>
      <c r="B2191" s="5" t="s">
        <v>4500</v>
      </c>
      <c r="C2191" s="5" t="n">
        <v>130</v>
      </c>
      <c r="D2191" s="5" t="n">
        <v>6.93</v>
      </c>
      <c r="E2191" s="5" t="n">
        <v>57.8</v>
      </c>
      <c r="F2191" s="6" t="n">
        <v>0.562</v>
      </c>
      <c r="G2191" s="7" t="n">
        <v>0.008</v>
      </c>
    </row>
    <row r="2192" customFormat="false" ht="15" hidden="false" customHeight="false" outlineLevel="0" collapsed="false">
      <c r="A2192" s="4" t="s">
        <v>4501</v>
      </c>
      <c r="B2192" s="5" t="s">
        <v>4502</v>
      </c>
      <c r="C2192" s="5" t="n">
        <v>226</v>
      </c>
      <c r="D2192" s="5" t="n">
        <v>14.73</v>
      </c>
      <c r="E2192" s="5" t="n">
        <v>81.96</v>
      </c>
      <c r="F2192" s="6" t="n">
        <v>0.456</v>
      </c>
      <c r="G2192" s="7" t="n">
        <v>0</v>
      </c>
    </row>
    <row r="2193" customFormat="false" ht="15" hidden="false" customHeight="false" outlineLevel="0" collapsed="false">
      <c r="A2193" s="4" t="s">
        <v>4503</v>
      </c>
      <c r="B2193" s="5" t="s">
        <v>4504</v>
      </c>
      <c r="C2193" s="5" t="n">
        <v>25</v>
      </c>
      <c r="D2193" s="5" t="n">
        <v>24.04</v>
      </c>
      <c r="E2193" s="5" t="n">
        <v>82.52</v>
      </c>
      <c r="F2193" s="6" t="n">
        <v>0.48</v>
      </c>
      <c r="G2193" s="7" t="n">
        <v>0.04</v>
      </c>
    </row>
    <row r="2194" customFormat="false" ht="15" hidden="false" customHeight="false" outlineLevel="0" collapsed="false">
      <c r="A2194" s="4" t="s">
        <v>4505</v>
      </c>
      <c r="B2194" s="5" t="s">
        <v>4506</v>
      </c>
      <c r="C2194" s="8" t="n">
        <v>20026</v>
      </c>
      <c r="D2194" s="5" t="n">
        <v>0.02</v>
      </c>
      <c r="E2194" s="5" t="n">
        <v>44.11</v>
      </c>
      <c r="F2194" s="6" t="n">
        <v>0.319</v>
      </c>
      <c r="G2194" s="7" t="n">
        <v>0</v>
      </c>
    </row>
    <row r="2195" customFormat="false" ht="22.5" hidden="false" customHeight="false" outlineLevel="0" collapsed="false">
      <c r="A2195" s="4" t="s">
        <v>4507</v>
      </c>
      <c r="B2195" s="5" t="s">
        <v>4508</v>
      </c>
      <c r="C2195" s="8" t="n">
        <v>3853</v>
      </c>
      <c r="D2195" s="5" t="n">
        <v>0.63</v>
      </c>
      <c r="E2195" s="5" t="n">
        <v>36.58</v>
      </c>
      <c r="F2195" s="6" t="n">
        <v>0.569</v>
      </c>
      <c r="G2195" s="7" t="n">
        <v>0.001</v>
      </c>
    </row>
    <row r="2196" customFormat="false" ht="15" hidden="false" customHeight="false" outlineLevel="0" collapsed="false">
      <c r="A2196" s="4" t="s">
        <v>4509</v>
      </c>
      <c r="B2196" s="5" t="s">
        <v>4510</v>
      </c>
      <c r="C2196" s="8" t="n">
        <v>1565</v>
      </c>
      <c r="D2196" s="5" t="n">
        <v>5.21</v>
      </c>
      <c r="E2196" s="5" t="n">
        <v>32.91</v>
      </c>
      <c r="F2196" s="6" t="n">
        <v>0.492</v>
      </c>
      <c r="G2196" s="7" t="n">
        <v>0.001</v>
      </c>
    </row>
    <row r="2197" customFormat="false" ht="15" hidden="false" customHeight="false" outlineLevel="0" collapsed="false">
      <c r="A2197" s="4" t="s">
        <v>4511</v>
      </c>
      <c r="B2197" s="5" t="s">
        <v>4512</v>
      </c>
      <c r="C2197" s="8" t="n">
        <v>3994</v>
      </c>
      <c r="D2197" s="5" t="n">
        <v>0.06</v>
      </c>
      <c r="E2197" s="5" t="n">
        <v>36.6</v>
      </c>
      <c r="F2197" s="6" t="n">
        <v>0.613</v>
      </c>
      <c r="G2197" s="7" t="n">
        <v>0</v>
      </c>
    </row>
    <row r="2198" customFormat="false" ht="15" hidden="false" customHeight="false" outlineLevel="0" collapsed="false">
      <c r="A2198" s="4" t="s">
        <v>4513</v>
      </c>
      <c r="B2198" s="5" t="s">
        <v>4514</v>
      </c>
      <c r="C2198" s="5" t="n">
        <v>958</v>
      </c>
      <c r="D2198" s="5" t="n">
        <v>9.35</v>
      </c>
      <c r="E2198" s="5" t="n">
        <v>39.87</v>
      </c>
      <c r="F2198" s="6" t="n">
        <v>0.67</v>
      </c>
      <c r="G2198" s="7" t="n">
        <v>0</v>
      </c>
    </row>
    <row r="2199" customFormat="false" ht="15" hidden="false" customHeight="false" outlineLevel="0" collapsed="false">
      <c r="A2199" s="4" t="s">
        <v>4515</v>
      </c>
      <c r="B2199" s="5" t="s">
        <v>4516</v>
      </c>
      <c r="C2199" s="8" t="n">
        <v>1118</v>
      </c>
      <c r="D2199" s="5" t="n">
        <v>14.01</v>
      </c>
      <c r="E2199" s="5" t="n">
        <v>41.75</v>
      </c>
      <c r="F2199" s="6" t="n">
        <v>0.656</v>
      </c>
      <c r="G2199" s="7" t="n">
        <v>0</v>
      </c>
    </row>
    <row r="2200" customFormat="false" ht="15" hidden="false" customHeight="false" outlineLevel="0" collapsed="false">
      <c r="A2200" s="4" t="s">
        <v>4517</v>
      </c>
      <c r="B2200" s="5" t="s">
        <v>4518</v>
      </c>
      <c r="C2200" s="5" t="n">
        <v>198</v>
      </c>
      <c r="D2200" s="5" t="n">
        <v>18.15</v>
      </c>
      <c r="E2200" s="5" t="n">
        <v>46.14</v>
      </c>
      <c r="F2200" s="6" t="n">
        <v>0.717</v>
      </c>
      <c r="G2200" s="7" t="n">
        <v>0</v>
      </c>
    </row>
    <row r="2201" customFormat="false" ht="15" hidden="false" customHeight="false" outlineLevel="0" collapsed="false">
      <c r="A2201" s="4" t="s">
        <v>4519</v>
      </c>
      <c r="B2201" s="5" t="s">
        <v>4520</v>
      </c>
      <c r="C2201" s="5" t="n">
        <v>28</v>
      </c>
      <c r="D2201" s="5" t="n">
        <v>25.32</v>
      </c>
      <c r="E2201" s="5" t="n">
        <v>46.5</v>
      </c>
      <c r="F2201" s="6" t="n">
        <v>0.714</v>
      </c>
      <c r="G2201" s="7" t="n">
        <v>0</v>
      </c>
    </row>
    <row r="2202" customFormat="false" ht="15" hidden="false" customHeight="false" outlineLevel="0" collapsed="false">
      <c r="A2202" s="4" t="s">
        <v>4521</v>
      </c>
      <c r="B2202" s="5" t="s">
        <v>4522</v>
      </c>
      <c r="C2202" s="8" t="n">
        <v>1506</v>
      </c>
      <c r="D2202" s="5" t="n">
        <v>0.9</v>
      </c>
      <c r="E2202" s="5" t="n">
        <v>34.02</v>
      </c>
      <c r="F2202" s="6" t="n">
        <v>0.651</v>
      </c>
      <c r="G2202" s="7" t="n">
        <v>0.001</v>
      </c>
    </row>
    <row r="2203" customFormat="false" ht="15" hidden="false" customHeight="false" outlineLevel="0" collapsed="false">
      <c r="A2203" s="4" t="s">
        <v>4523</v>
      </c>
      <c r="B2203" s="5" t="s">
        <v>4524</v>
      </c>
      <c r="C2203" s="5" t="n">
        <v>44</v>
      </c>
      <c r="D2203" s="5" t="n">
        <v>4.98</v>
      </c>
      <c r="E2203" s="5" t="n">
        <v>42.77</v>
      </c>
      <c r="F2203" s="6" t="n">
        <v>0.705</v>
      </c>
      <c r="G2203" s="7" t="n">
        <v>0.023</v>
      </c>
    </row>
    <row r="2204" customFormat="false" ht="15" hidden="false" customHeight="false" outlineLevel="0" collapsed="false">
      <c r="A2204" s="4" t="s">
        <v>4525</v>
      </c>
      <c r="B2204" s="5" t="s">
        <v>4526</v>
      </c>
      <c r="C2204" s="5" t="n">
        <v>26</v>
      </c>
      <c r="D2204" s="5" t="n">
        <v>6.69</v>
      </c>
      <c r="E2204" s="5" t="n">
        <v>52.58</v>
      </c>
      <c r="F2204" s="6" t="n">
        <v>0.577</v>
      </c>
      <c r="G2204" s="7" t="n">
        <v>0.038</v>
      </c>
    </row>
    <row r="2205" customFormat="false" ht="15" hidden="false" customHeight="false" outlineLevel="0" collapsed="false">
      <c r="A2205" s="4" t="s">
        <v>4527</v>
      </c>
      <c r="B2205" s="5" t="s">
        <v>4528</v>
      </c>
      <c r="C2205" s="5" t="n">
        <v>30</v>
      </c>
      <c r="D2205" s="5" t="n">
        <v>14.2</v>
      </c>
      <c r="E2205" s="5" t="n">
        <v>53.53</v>
      </c>
      <c r="F2205" s="6" t="n">
        <v>0.667</v>
      </c>
      <c r="G2205" s="7" t="n">
        <v>0.033</v>
      </c>
    </row>
    <row r="2206" customFormat="false" ht="15" hidden="false" customHeight="false" outlineLevel="0" collapsed="false">
      <c r="A2206" s="4" t="s">
        <v>4529</v>
      </c>
      <c r="B2206" s="5" t="s">
        <v>4530</v>
      </c>
      <c r="C2206" s="8" t="n">
        <v>18196</v>
      </c>
      <c r="D2206" s="5" t="n">
        <v>0.1</v>
      </c>
      <c r="E2206" s="5" t="n">
        <v>49.05</v>
      </c>
      <c r="F2206" s="6" t="n">
        <v>0.641</v>
      </c>
      <c r="G2206" s="7" t="n">
        <v>0</v>
      </c>
    </row>
    <row r="2207" customFormat="false" ht="15" hidden="false" customHeight="false" outlineLevel="0" collapsed="false">
      <c r="A2207" s="4" t="s">
        <v>4531</v>
      </c>
      <c r="B2207" s="5" t="s">
        <v>4532</v>
      </c>
      <c r="C2207" s="8" t="n">
        <v>3913</v>
      </c>
      <c r="D2207" s="5" t="n">
        <v>8.09</v>
      </c>
      <c r="E2207" s="5" t="n">
        <v>47.15</v>
      </c>
      <c r="F2207" s="6" t="n">
        <v>0.794</v>
      </c>
      <c r="G2207" s="7" t="n">
        <v>0</v>
      </c>
    </row>
    <row r="2208" customFormat="false" ht="15" hidden="false" customHeight="false" outlineLevel="0" collapsed="false">
      <c r="A2208" s="4" t="s">
        <v>4533</v>
      </c>
      <c r="B2208" s="5" t="s">
        <v>4534</v>
      </c>
      <c r="C2208" s="8" t="n">
        <v>3159</v>
      </c>
      <c r="D2208" s="5" t="n">
        <v>12.8</v>
      </c>
      <c r="E2208" s="5" t="n">
        <v>49.17</v>
      </c>
      <c r="F2208" s="6" t="n">
        <v>0.743</v>
      </c>
      <c r="G2208" s="7" t="n">
        <v>0</v>
      </c>
    </row>
    <row r="2209" customFormat="false" ht="15" hidden="false" customHeight="false" outlineLevel="0" collapsed="false">
      <c r="A2209" s="4" t="s">
        <v>4535</v>
      </c>
      <c r="B2209" s="5" t="s">
        <v>4536</v>
      </c>
      <c r="C2209" s="5" t="n">
        <v>929</v>
      </c>
      <c r="D2209" s="5" t="n">
        <v>15.06</v>
      </c>
      <c r="E2209" s="5" t="n">
        <v>54.22</v>
      </c>
      <c r="F2209" s="6" t="n">
        <v>0.764</v>
      </c>
      <c r="G2209" s="7" t="n">
        <v>0</v>
      </c>
    </row>
    <row r="2210" customFormat="false" ht="15" hidden="false" customHeight="false" outlineLevel="0" collapsed="false">
      <c r="A2210" s="4" t="s">
        <v>4537</v>
      </c>
      <c r="B2210" s="5" t="s">
        <v>4538</v>
      </c>
      <c r="C2210" s="5" t="n">
        <v>268</v>
      </c>
      <c r="D2210" s="5" t="n">
        <v>20.41</v>
      </c>
      <c r="E2210" s="5" t="n">
        <v>53.75</v>
      </c>
      <c r="F2210" s="6" t="n">
        <v>0.903</v>
      </c>
      <c r="G2210" s="7" t="n">
        <v>0.026</v>
      </c>
    </row>
    <row r="2211" customFormat="false" ht="15" hidden="false" customHeight="false" outlineLevel="0" collapsed="false">
      <c r="A2211" s="4" t="s">
        <v>4539</v>
      </c>
      <c r="B2211" s="5" t="s">
        <v>4540</v>
      </c>
      <c r="C2211" s="8" t="n">
        <v>26658</v>
      </c>
      <c r="D2211" s="5" t="n">
        <v>0.77</v>
      </c>
      <c r="E2211" s="5" t="n">
        <v>43.38</v>
      </c>
      <c r="F2211" s="6" t="n">
        <v>0.74</v>
      </c>
      <c r="G2211" s="7" t="n">
        <v>0</v>
      </c>
    </row>
    <row r="2212" customFormat="false" ht="15" hidden="false" customHeight="false" outlineLevel="0" collapsed="false">
      <c r="A2212" s="4" t="s">
        <v>4541</v>
      </c>
      <c r="B2212" s="5" t="s">
        <v>4542</v>
      </c>
      <c r="C2212" s="5" t="n">
        <v>174</v>
      </c>
      <c r="D2212" s="5" t="n">
        <v>5.44</v>
      </c>
      <c r="E2212" s="5" t="n">
        <v>54.68</v>
      </c>
      <c r="F2212" s="6" t="n">
        <v>0.747</v>
      </c>
      <c r="G2212" s="7" t="n">
        <v>0</v>
      </c>
    </row>
    <row r="2213" customFormat="false" ht="15" hidden="false" customHeight="false" outlineLevel="0" collapsed="false">
      <c r="A2213" s="4" t="s">
        <v>4543</v>
      </c>
      <c r="B2213" s="5" t="s">
        <v>4544</v>
      </c>
      <c r="C2213" s="5" t="n">
        <v>112</v>
      </c>
      <c r="D2213" s="5" t="n">
        <v>11.24</v>
      </c>
      <c r="E2213" s="5" t="n">
        <v>58.76</v>
      </c>
      <c r="F2213" s="6" t="n">
        <v>0.759</v>
      </c>
      <c r="G2213" s="7" t="n">
        <v>0.009</v>
      </c>
    </row>
    <row r="2214" customFormat="false" ht="15" hidden="false" customHeight="false" outlineLevel="0" collapsed="false">
      <c r="A2214" s="4" t="s">
        <v>4545</v>
      </c>
      <c r="B2214" s="5" t="s">
        <v>4546</v>
      </c>
      <c r="C2214" s="5" t="n">
        <v>74</v>
      </c>
      <c r="D2214" s="5" t="n">
        <v>12.01</v>
      </c>
      <c r="E2214" s="5" t="n">
        <v>52.59</v>
      </c>
      <c r="F2214" s="6" t="n">
        <v>0.946</v>
      </c>
      <c r="G2214" s="7" t="n">
        <v>0.027</v>
      </c>
    </row>
    <row r="2215" customFormat="false" ht="22.5" hidden="false" customHeight="false" outlineLevel="0" collapsed="false">
      <c r="A2215" s="4" t="s">
        <v>4547</v>
      </c>
      <c r="B2215" s="5" t="s">
        <v>4548</v>
      </c>
      <c r="C2215" s="8" t="n">
        <v>3188</v>
      </c>
      <c r="D2215" s="5" t="n">
        <v>0.23</v>
      </c>
      <c r="E2215" s="5" t="n">
        <v>48.26</v>
      </c>
      <c r="F2215" s="6" t="n">
        <v>0.717</v>
      </c>
      <c r="G2215" s="7" t="n">
        <v>0.001</v>
      </c>
    </row>
    <row r="2216" customFormat="false" ht="22.5" hidden="false" customHeight="false" outlineLevel="0" collapsed="false">
      <c r="A2216" s="4" t="s">
        <v>4549</v>
      </c>
      <c r="B2216" s="5" t="s">
        <v>4550</v>
      </c>
      <c r="C2216" s="5" t="n">
        <v>224</v>
      </c>
      <c r="D2216" s="5" t="n">
        <v>5.15</v>
      </c>
      <c r="E2216" s="5" t="n">
        <v>43.12</v>
      </c>
      <c r="F2216" s="6" t="n">
        <v>0.719</v>
      </c>
      <c r="G2216" s="7" t="n">
        <v>0.004</v>
      </c>
    </row>
    <row r="2217" customFormat="false" ht="22.5" hidden="false" customHeight="false" outlineLevel="0" collapsed="false">
      <c r="A2217" s="4" t="s">
        <v>4551</v>
      </c>
      <c r="B2217" s="5" t="s">
        <v>4552</v>
      </c>
      <c r="C2217" s="5" t="n">
        <v>183</v>
      </c>
      <c r="D2217" s="5" t="n">
        <v>9.75</v>
      </c>
      <c r="E2217" s="5" t="n">
        <v>58.17</v>
      </c>
      <c r="F2217" s="6" t="n">
        <v>0.607</v>
      </c>
      <c r="G2217" s="7" t="n">
        <v>0.005</v>
      </c>
    </row>
    <row r="2218" customFormat="false" ht="22.5" hidden="false" customHeight="false" outlineLevel="0" collapsed="false">
      <c r="A2218" s="4" t="s">
        <v>4553</v>
      </c>
      <c r="B2218" s="5" t="s">
        <v>4554</v>
      </c>
      <c r="C2218" s="5" t="n">
        <v>167</v>
      </c>
      <c r="D2218" s="5" t="n">
        <v>21.14</v>
      </c>
      <c r="E2218" s="5" t="n">
        <v>64.51</v>
      </c>
      <c r="F2218" s="6" t="n">
        <v>0.719</v>
      </c>
      <c r="G2218" s="7" t="n">
        <v>0.012</v>
      </c>
    </row>
    <row r="2219" customFormat="false" ht="22.5" hidden="false" customHeight="false" outlineLevel="0" collapsed="false">
      <c r="A2219" s="4" t="s">
        <v>4555</v>
      </c>
      <c r="B2219" s="5" t="s">
        <v>4556</v>
      </c>
      <c r="C2219" s="5" t="n">
        <v>37</v>
      </c>
      <c r="D2219" s="5" t="n">
        <v>52.86</v>
      </c>
      <c r="E2219" s="5" t="n">
        <v>61.62</v>
      </c>
      <c r="F2219" s="6" t="n">
        <v>0.676</v>
      </c>
      <c r="G2219" s="7" t="n">
        <v>0.054</v>
      </c>
    </row>
    <row r="2220" customFormat="false" ht="22.5" hidden="false" customHeight="false" outlineLevel="0" collapsed="false">
      <c r="A2220" s="4" t="s">
        <v>4557</v>
      </c>
      <c r="B2220" s="5" t="s">
        <v>4558</v>
      </c>
      <c r="C2220" s="5" t="n">
        <v>686</v>
      </c>
      <c r="D2220" s="5" t="n">
        <v>0</v>
      </c>
      <c r="E2220" s="5" t="n">
        <v>39.13</v>
      </c>
      <c r="F2220" s="6" t="n">
        <v>0.79</v>
      </c>
      <c r="G2220" s="7" t="n">
        <v>0</v>
      </c>
    </row>
    <row r="2221" customFormat="false" ht="22.5" hidden="false" customHeight="false" outlineLevel="0" collapsed="false">
      <c r="A2221" s="4" t="s">
        <v>4559</v>
      </c>
      <c r="B2221" s="5" t="s">
        <v>4560</v>
      </c>
      <c r="C2221" s="5" t="n">
        <v>779</v>
      </c>
      <c r="D2221" s="5" t="n">
        <v>1.88</v>
      </c>
      <c r="E2221" s="5" t="n">
        <v>41.31</v>
      </c>
      <c r="F2221" s="6" t="n">
        <v>0.842</v>
      </c>
      <c r="G2221" s="7" t="n">
        <v>0</v>
      </c>
    </row>
    <row r="2222" customFormat="false" ht="22.5" hidden="false" customHeight="false" outlineLevel="0" collapsed="false">
      <c r="A2222" s="4" t="s">
        <v>4561</v>
      </c>
      <c r="B2222" s="5" t="s">
        <v>4562</v>
      </c>
      <c r="C2222" s="5" t="n">
        <v>93</v>
      </c>
      <c r="D2222" s="5" t="n">
        <v>7.09</v>
      </c>
      <c r="E2222" s="5" t="n">
        <v>37.6</v>
      </c>
      <c r="F2222" s="6" t="n">
        <v>0.828</v>
      </c>
      <c r="G2222" s="7" t="n">
        <v>0</v>
      </c>
    </row>
    <row r="2223" customFormat="false" ht="22.5" hidden="false" customHeight="false" outlineLevel="0" collapsed="false">
      <c r="A2223" s="4" t="s">
        <v>4563</v>
      </c>
      <c r="B2223" s="5" t="s">
        <v>4564</v>
      </c>
      <c r="C2223" s="5" t="n">
        <v>80</v>
      </c>
      <c r="D2223" s="5" t="n">
        <v>12.06</v>
      </c>
      <c r="E2223" s="5" t="n">
        <v>44.38</v>
      </c>
      <c r="F2223" s="6" t="n">
        <v>0.813</v>
      </c>
      <c r="G2223" s="7" t="n">
        <v>0.013</v>
      </c>
    </row>
    <row r="2224" customFormat="false" ht="22.5" hidden="false" customHeight="false" outlineLevel="0" collapsed="false">
      <c r="A2224" s="4" t="s">
        <v>4565</v>
      </c>
      <c r="B2224" s="5" t="s">
        <v>4566</v>
      </c>
      <c r="C2224" s="5" t="n">
        <v>21</v>
      </c>
      <c r="D2224" s="5" t="n">
        <v>23.81</v>
      </c>
      <c r="E2224" s="5" t="n">
        <v>54.62</v>
      </c>
      <c r="F2224" s="6" t="n">
        <v>0.524</v>
      </c>
      <c r="G2224" s="7" t="n">
        <v>0.048</v>
      </c>
    </row>
    <row r="2225" customFormat="false" ht="22.5" hidden="false" customHeight="false" outlineLevel="0" collapsed="false">
      <c r="A2225" s="4" t="s">
        <v>4567</v>
      </c>
      <c r="B2225" s="5" t="s">
        <v>4568</v>
      </c>
      <c r="C2225" s="5" t="n">
        <v>460</v>
      </c>
      <c r="D2225" s="5" t="n">
        <v>0</v>
      </c>
      <c r="E2225" s="5" t="n">
        <v>45.95</v>
      </c>
      <c r="F2225" s="6" t="n">
        <v>0.578</v>
      </c>
      <c r="G2225" s="7" t="n">
        <v>0.02</v>
      </c>
    </row>
    <row r="2226" customFormat="false" ht="22.5" hidden="false" customHeight="false" outlineLevel="0" collapsed="false">
      <c r="A2226" s="4" t="s">
        <v>4569</v>
      </c>
      <c r="B2226" s="5" t="s">
        <v>4570</v>
      </c>
      <c r="C2226" s="8" t="n">
        <v>1403</v>
      </c>
      <c r="D2226" s="5" t="n">
        <v>2.65</v>
      </c>
      <c r="E2226" s="5" t="n">
        <v>42.35</v>
      </c>
      <c r="F2226" s="6" t="n">
        <v>0.665</v>
      </c>
      <c r="G2226" s="7" t="n">
        <v>0.012</v>
      </c>
    </row>
    <row r="2227" customFormat="false" ht="22.5" hidden="false" customHeight="false" outlineLevel="0" collapsed="false">
      <c r="A2227" s="4" t="s">
        <v>4571</v>
      </c>
      <c r="B2227" s="5" t="s">
        <v>4572</v>
      </c>
      <c r="C2227" s="5" t="n">
        <v>793</v>
      </c>
      <c r="D2227" s="5" t="n">
        <v>7.14</v>
      </c>
      <c r="E2227" s="5" t="n">
        <v>52.44</v>
      </c>
      <c r="F2227" s="6" t="n">
        <v>0.631</v>
      </c>
      <c r="G2227" s="7" t="n">
        <v>0.009</v>
      </c>
    </row>
    <row r="2228" customFormat="false" ht="22.5" hidden="false" customHeight="false" outlineLevel="0" collapsed="false">
      <c r="A2228" s="4" t="s">
        <v>4573</v>
      </c>
      <c r="B2228" s="5" t="s">
        <v>4574</v>
      </c>
      <c r="C2228" s="8" t="n">
        <v>1539</v>
      </c>
      <c r="D2228" s="5" t="n">
        <v>12.85</v>
      </c>
      <c r="E2228" s="5" t="n">
        <v>59.74</v>
      </c>
      <c r="F2228" s="6" t="n">
        <v>0.593</v>
      </c>
      <c r="G2228" s="7" t="n">
        <v>0.015</v>
      </c>
    </row>
    <row r="2229" customFormat="false" ht="22.5" hidden="false" customHeight="false" outlineLevel="0" collapsed="false">
      <c r="A2229" s="4" t="s">
        <v>4575</v>
      </c>
      <c r="B2229" s="5" t="s">
        <v>4576</v>
      </c>
      <c r="C2229" s="5" t="n">
        <v>739</v>
      </c>
      <c r="D2229" s="5" t="n">
        <v>27.06</v>
      </c>
      <c r="E2229" s="5" t="n">
        <v>59.54</v>
      </c>
      <c r="F2229" s="6" t="n">
        <v>0.662</v>
      </c>
      <c r="G2229" s="7" t="n">
        <v>0.112</v>
      </c>
    </row>
    <row r="2230" customFormat="false" ht="22.5" hidden="false" customHeight="false" outlineLevel="0" collapsed="false">
      <c r="A2230" s="4" t="s">
        <v>4577</v>
      </c>
      <c r="B2230" s="5" t="s">
        <v>4578</v>
      </c>
      <c r="C2230" s="5" t="n">
        <v>420</v>
      </c>
      <c r="D2230" s="5" t="n">
        <v>0</v>
      </c>
      <c r="E2230" s="5" t="n">
        <v>38.07</v>
      </c>
      <c r="F2230" s="6" t="n">
        <v>0.802</v>
      </c>
      <c r="G2230" s="7" t="n">
        <v>0</v>
      </c>
    </row>
    <row r="2231" customFormat="false" ht="22.5" hidden="false" customHeight="false" outlineLevel="0" collapsed="false">
      <c r="A2231" s="4" t="s">
        <v>4579</v>
      </c>
      <c r="B2231" s="5" t="s">
        <v>4580</v>
      </c>
      <c r="C2231" s="5" t="n">
        <v>570</v>
      </c>
      <c r="D2231" s="5" t="n">
        <v>2.08</v>
      </c>
      <c r="E2231" s="5" t="n">
        <v>37.32</v>
      </c>
      <c r="F2231" s="6" t="n">
        <v>0.786</v>
      </c>
      <c r="G2231" s="7" t="n">
        <v>0</v>
      </c>
    </row>
    <row r="2232" customFormat="false" ht="22.5" hidden="false" customHeight="false" outlineLevel="0" collapsed="false">
      <c r="A2232" s="4" t="s">
        <v>4581</v>
      </c>
      <c r="B2232" s="5" t="s">
        <v>4582</v>
      </c>
      <c r="C2232" s="5" t="n">
        <v>88</v>
      </c>
      <c r="D2232" s="5" t="n">
        <v>10.63</v>
      </c>
      <c r="E2232" s="5" t="n">
        <v>48.45</v>
      </c>
      <c r="F2232" s="6" t="n">
        <v>0.739</v>
      </c>
      <c r="G2232" s="7" t="n">
        <v>0</v>
      </c>
    </row>
    <row r="2233" customFormat="false" ht="22.5" hidden="false" customHeight="false" outlineLevel="0" collapsed="false">
      <c r="A2233" s="4" t="s">
        <v>4583</v>
      </c>
      <c r="B2233" s="5" t="s">
        <v>4584</v>
      </c>
      <c r="C2233" s="5" t="n">
        <v>135</v>
      </c>
      <c r="D2233" s="5" t="n">
        <v>21.78</v>
      </c>
      <c r="E2233" s="5" t="n">
        <v>50.93</v>
      </c>
      <c r="F2233" s="6" t="n">
        <v>0.756</v>
      </c>
      <c r="G2233" s="7" t="n">
        <v>0.007</v>
      </c>
    </row>
    <row r="2234" customFormat="false" ht="22.5" hidden="false" customHeight="false" outlineLevel="0" collapsed="false">
      <c r="A2234" s="4" t="s">
        <v>4585</v>
      </c>
      <c r="B2234" s="5" t="s">
        <v>4586</v>
      </c>
      <c r="C2234" s="5" t="n">
        <v>79</v>
      </c>
      <c r="D2234" s="5" t="n">
        <v>41.86</v>
      </c>
      <c r="E2234" s="5" t="n">
        <v>47.94</v>
      </c>
      <c r="F2234" s="6" t="n">
        <v>0.759</v>
      </c>
      <c r="G2234" s="7" t="n">
        <v>0.025</v>
      </c>
    </row>
    <row r="2235" customFormat="false" ht="22.5" hidden="false" customHeight="false" outlineLevel="0" collapsed="false">
      <c r="A2235" s="4" t="s">
        <v>4587</v>
      </c>
      <c r="B2235" s="5" t="s">
        <v>4588</v>
      </c>
      <c r="C2235" s="5" t="n">
        <v>445</v>
      </c>
      <c r="D2235" s="5" t="n">
        <v>0</v>
      </c>
      <c r="E2235" s="5" t="n">
        <v>37.48</v>
      </c>
      <c r="F2235" s="6" t="n">
        <v>0.645</v>
      </c>
      <c r="G2235" s="7" t="n">
        <v>0.022</v>
      </c>
    </row>
    <row r="2236" customFormat="false" ht="22.5" hidden="false" customHeight="false" outlineLevel="0" collapsed="false">
      <c r="A2236" s="4" t="s">
        <v>4589</v>
      </c>
      <c r="B2236" s="5" t="s">
        <v>4590</v>
      </c>
      <c r="C2236" s="8" t="n">
        <v>2229</v>
      </c>
      <c r="D2236" s="5" t="n">
        <v>0.72</v>
      </c>
      <c r="E2236" s="5" t="n">
        <v>11.22</v>
      </c>
      <c r="F2236" s="6" t="n">
        <v>0.349</v>
      </c>
      <c r="G2236" s="7" t="n">
        <v>0</v>
      </c>
    </row>
    <row r="2237" customFormat="false" ht="22.5" hidden="false" customHeight="false" outlineLevel="0" collapsed="false">
      <c r="A2237" s="4" t="s">
        <v>4591</v>
      </c>
      <c r="B2237" s="5" t="s">
        <v>4592</v>
      </c>
      <c r="C2237" s="8" t="n">
        <v>1351</v>
      </c>
      <c r="D2237" s="5" t="n">
        <v>4.4</v>
      </c>
      <c r="E2237" s="5" t="n">
        <v>13.34</v>
      </c>
      <c r="F2237" s="6" t="n">
        <v>0.201</v>
      </c>
      <c r="G2237" s="7" t="n">
        <v>0.001</v>
      </c>
    </row>
    <row r="2238" customFormat="false" ht="22.5" hidden="false" customHeight="false" outlineLevel="0" collapsed="false">
      <c r="A2238" s="4" t="s">
        <v>4593</v>
      </c>
      <c r="B2238" s="5" t="s">
        <v>4594</v>
      </c>
      <c r="C2238" s="5" t="n">
        <v>369</v>
      </c>
      <c r="D2238" s="5" t="n">
        <v>7.99</v>
      </c>
      <c r="E2238" s="5" t="n">
        <v>13.23</v>
      </c>
      <c r="F2238" s="6" t="n">
        <v>0.173</v>
      </c>
      <c r="G2238" s="7" t="n">
        <v>0</v>
      </c>
    </row>
    <row r="2239" customFormat="false" ht="22.5" hidden="false" customHeight="false" outlineLevel="0" collapsed="false">
      <c r="A2239" s="4" t="s">
        <v>4595</v>
      </c>
      <c r="B2239" s="5" t="s">
        <v>4596</v>
      </c>
      <c r="C2239" s="5" t="n">
        <v>98</v>
      </c>
      <c r="D2239" s="5" t="n">
        <v>10.7</v>
      </c>
      <c r="E2239" s="5" t="n">
        <v>13.51</v>
      </c>
      <c r="F2239" s="6" t="n">
        <v>0.184</v>
      </c>
      <c r="G2239" s="7" t="n">
        <v>0</v>
      </c>
    </row>
    <row r="2240" customFormat="false" ht="22.5" hidden="false" customHeight="false" outlineLevel="0" collapsed="false">
      <c r="A2240" s="4" t="s">
        <v>4597</v>
      </c>
      <c r="B2240" s="5" t="s">
        <v>4598</v>
      </c>
      <c r="C2240" s="5" t="n">
        <v>12</v>
      </c>
      <c r="D2240" s="5" t="n">
        <v>11.42</v>
      </c>
      <c r="E2240" s="5" t="n">
        <v>11.44</v>
      </c>
      <c r="F2240" s="6" t="n">
        <v>0.417</v>
      </c>
      <c r="G2240" s="7" t="n">
        <v>0</v>
      </c>
    </row>
    <row r="2241" customFormat="false" ht="22.5" hidden="false" customHeight="false" outlineLevel="0" collapsed="false">
      <c r="A2241" s="4" t="s">
        <v>4599</v>
      </c>
      <c r="B2241" s="5" t="s">
        <v>4600</v>
      </c>
      <c r="C2241" s="5" t="n">
        <v>780</v>
      </c>
      <c r="D2241" s="5" t="n">
        <v>0</v>
      </c>
      <c r="E2241" s="5" t="n">
        <v>6.97</v>
      </c>
      <c r="F2241" s="6" t="n">
        <v>0.595</v>
      </c>
      <c r="G2241" s="7" t="n">
        <v>0</v>
      </c>
    </row>
    <row r="2242" customFormat="false" ht="22.5" hidden="false" customHeight="false" outlineLevel="0" collapsed="false">
      <c r="A2242" s="4" t="s">
        <v>4601</v>
      </c>
      <c r="B2242" s="5" t="s">
        <v>4602</v>
      </c>
      <c r="C2242" s="5" t="n">
        <v>884</v>
      </c>
      <c r="D2242" s="5" t="n">
        <v>1.16</v>
      </c>
      <c r="E2242" s="5" t="n">
        <v>6.73</v>
      </c>
      <c r="F2242" s="6" t="n">
        <v>0.581</v>
      </c>
      <c r="G2242" s="7" t="n">
        <v>0.001</v>
      </c>
    </row>
    <row r="2243" customFormat="false" ht="22.5" hidden="false" customHeight="false" outlineLevel="0" collapsed="false">
      <c r="A2243" s="4" t="s">
        <v>4603</v>
      </c>
      <c r="B2243" s="5" t="s">
        <v>4604</v>
      </c>
      <c r="C2243" s="5" t="n">
        <v>15</v>
      </c>
      <c r="D2243" s="5" t="n">
        <v>3.4</v>
      </c>
      <c r="E2243" s="5" t="n">
        <v>2.96</v>
      </c>
      <c r="F2243" s="6" t="n">
        <v>0.667</v>
      </c>
      <c r="G2243" s="7" t="n">
        <v>0</v>
      </c>
    </row>
    <row r="2244" customFormat="false" ht="22.5" hidden="false" customHeight="false" outlineLevel="0" collapsed="false">
      <c r="A2244" s="4" t="s">
        <v>4605</v>
      </c>
      <c r="B2244" s="5" t="s">
        <v>4606</v>
      </c>
      <c r="C2244" s="8" t="n">
        <v>2757</v>
      </c>
      <c r="D2244" s="5" t="n">
        <v>0.51</v>
      </c>
      <c r="E2244" s="5" t="n">
        <v>48.44</v>
      </c>
      <c r="F2244" s="6" t="n">
        <v>0.461</v>
      </c>
      <c r="G2244" s="7" t="n">
        <v>0.001</v>
      </c>
    </row>
    <row r="2245" customFormat="false" ht="22.5" hidden="false" customHeight="false" outlineLevel="0" collapsed="false">
      <c r="A2245" s="4" t="s">
        <v>4607</v>
      </c>
      <c r="B2245" s="5" t="s">
        <v>4608</v>
      </c>
      <c r="C2245" s="5" t="n">
        <v>409</v>
      </c>
      <c r="D2245" s="5" t="n">
        <v>2.45</v>
      </c>
      <c r="E2245" s="5" t="n">
        <v>54.61</v>
      </c>
      <c r="F2245" s="6" t="n">
        <v>0.438</v>
      </c>
      <c r="G2245" s="7" t="n">
        <v>0.005</v>
      </c>
    </row>
    <row r="2246" customFormat="false" ht="22.5" hidden="false" customHeight="false" outlineLevel="0" collapsed="false">
      <c r="A2246" s="4" t="s">
        <v>4609</v>
      </c>
      <c r="B2246" s="5" t="s">
        <v>4610</v>
      </c>
      <c r="C2246" s="5" t="n">
        <v>164</v>
      </c>
      <c r="D2246" s="5" t="n">
        <v>4.88</v>
      </c>
      <c r="E2246" s="5" t="n">
        <v>59.18</v>
      </c>
      <c r="F2246" s="6" t="n">
        <v>0.39</v>
      </c>
      <c r="G2246" s="7" t="n">
        <v>0</v>
      </c>
    </row>
    <row r="2247" customFormat="false" ht="22.5" hidden="false" customHeight="false" outlineLevel="0" collapsed="false">
      <c r="A2247" s="4" t="s">
        <v>4611</v>
      </c>
      <c r="B2247" s="5" t="s">
        <v>4612</v>
      </c>
      <c r="C2247" s="5" t="n">
        <v>65</v>
      </c>
      <c r="D2247" s="5" t="n">
        <v>8.37</v>
      </c>
      <c r="E2247" s="5" t="n">
        <v>62.18</v>
      </c>
      <c r="F2247" s="6" t="n">
        <v>0.477</v>
      </c>
      <c r="G2247" s="7" t="n">
        <v>0.062</v>
      </c>
    </row>
    <row r="2248" customFormat="false" ht="22.5" hidden="false" customHeight="false" outlineLevel="0" collapsed="false">
      <c r="A2248" s="4" t="s">
        <v>4613</v>
      </c>
      <c r="B2248" s="5" t="s">
        <v>4614</v>
      </c>
      <c r="C2248" s="5" t="n">
        <v>35</v>
      </c>
      <c r="D2248" s="5" t="n">
        <v>14.6</v>
      </c>
      <c r="E2248" s="5" t="n">
        <v>63.69</v>
      </c>
      <c r="F2248" s="6" t="n">
        <v>0.486</v>
      </c>
      <c r="G2248" s="7" t="n">
        <v>0.143</v>
      </c>
    </row>
    <row r="2249" customFormat="false" ht="15" hidden="false" customHeight="false" outlineLevel="0" collapsed="false">
      <c r="A2249" s="4" t="s">
        <v>4615</v>
      </c>
      <c r="B2249" s="5" t="s">
        <v>4616</v>
      </c>
      <c r="C2249" s="5" t="n">
        <v>759</v>
      </c>
      <c r="D2249" s="5" t="n">
        <v>0.8</v>
      </c>
      <c r="E2249" s="5" t="n">
        <v>5.64</v>
      </c>
      <c r="F2249" s="6" t="n">
        <v>0.615</v>
      </c>
      <c r="G2249" s="7" t="n">
        <v>0.003</v>
      </c>
    </row>
    <row r="2250" customFormat="false" ht="15" hidden="false" customHeight="false" outlineLevel="0" collapsed="false">
      <c r="A2250" s="4" t="s">
        <v>4617</v>
      </c>
      <c r="B2250" s="5" t="s">
        <v>4618</v>
      </c>
      <c r="C2250" s="5" t="n">
        <v>30</v>
      </c>
      <c r="D2250" s="5" t="n">
        <v>5.73</v>
      </c>
      <c r="E2250" s="5" t="n">
        <v>9.21</v>
      </c>
      <c r="F2250" s="6" t="n">
        <v>0.6</v>
      </c>
      <c r="G2250" s="7" t="n">
        <v>0</v>
      </c>
    </row>
    <row r="2251" customFormat="false" ht="22.5" hidden="false" customHeight="false" outlineLevel="0" collapsed="false">
      <c r="A2251" s="4" t="s">
        <v>4619</v>
      </c>
      <c r="B2251" s="5" t="s">
        <v>4620</v>
      </c>
      <c r="C2251" s="5" t="n">
        <v>808</v>
      </c>
      <c r="D2251" s="5" t="n">
        <v>0.62</v>
      </c>
      <c r="E2251" s="5" t="n">
        <v>53</v>
      </c>
      <c r="F2251" s="6" t="n">
        <v>0.627</v>
      </c>
      <c r="G2251" s="7" t="n">
        <v>0.028</v>
      </c>
    </row>
    <row r="2252" customFormat="false" ht="15" hidden="false" customHeight="false" outlineLevel="0" collapsed="false">
      <c r="A2252" s="4" t="s">
        <v>4621</v>
      </c>
      <c r="B2252" s="5" t="s">
        <v>4622</v>
      </c>
      <c r="C2252" s="5" t="n">
        <v>312</v>
      </c>
      <c r="D2252" s="5" t="n">
        <v>2.85</v>
      </c>
      <c r="E2252" s="5" t="n">
        <v>50.76</v>
      </c>
      <c r="F2252" s="6" t="n">
        <v>0.676</v>
      </c>
      <c r="G2252" s="7" t="n">
        <v>0.019</v>
      </c>
    </row>
    <row r="2253" customFormat="false" ht="15" hidden="false" customHeight="false" outlineLevel="0" collapsed="false">
      <c r="A2253" s="4" t="s">
        <v>4623</v>
      </c>
      <c r="B2253" s="5" t="s">
        <v>4624</v>
      </c>
      <c r="C2253" s="5" t="n">
        <v>323</v>
      </c>
      <c r="D2253" s="5" t="n">
        <v>6.31</v>
      </c>
      <c r="E2253" s="5" t="n">
        <v>63.55</v>
      </c>
      <c r="F2253" s="6" t="n">
        <v>0.576</v>
      </c>
      <c r="G2253" s="7" t="n">
        <v>0.006</v>
      </c>
    </row>
    <row r="2254" customFormat="false" ht="15" hidden="false" customHeight="false" outlineLevel="0" collapsed="false">
      <c r="A2254" s="4" t="s">
        <v>4625</v>
      </c>
      <c r="B2254" s="5" t="s">
        <v>4626</v>
      </c>
      <c r="C2254" s="5" t="n">
        <v>176</v>
      </c>
      <c r="D2254" s="5" t="n">
        <v>10.88</v>
      </c>
      <c r="E2254" s="5" t="n">
        <v>69.36</v>
      </c>
      <c r="F2254" s="6" t="n">
        <v>0.534</v>
      </c>
      <c r="G2254" s="7" t="n">
        <v>0.034</v>
      </c>
    </row>
    <row r="2255" customFormat="false" ht="15" hidden="false" customHeight="false" outlineLevel="0" collapsed="false">
      <c r="A2255" s="4" t="s">
        <v>4627</v>
      </c>
      <c r="B2255" s="5" t="s">
        <v>4628</v>
      </c>
      <c r="C2255" s="5" t="n">
        <v>72</v>
      </c>
      <c r="D2255" s="5" t="n">
        <v>18.08</v>
      </c>
      <c r="E2255" s="5" t="n">
        <v>67.9</v>
      </c>
      <c r="F2255" s="6" t="n">
        <v>0.611</v>
      </c>
      <c r="G2255" s="7" t="n">
        <v>0.153</v>
      </c>
    </row>
    <row r="2256" customFormat="false" ht="22.5" hidden="false" customHeight="false" outlineLevel="0" collapsed="false">
      <c r="A2256" s="4" t="s">
        <v>4629</v>
      </c>
      <c r="B2256" s="5" t="s">
        <v>4630</v>
      </c>
      <c r="C2256" s="8" t="n">
        <v>16485</v>
      </c>
      <c r="D2256" s="5" t="n">
        <v>0.76</v>
      </c>
      <c r="E2256" s="5" t="n">
        <v>40.95</v>
      </c>
      <c r="F2256" s="6" t="n">
        <v>0.396</v>
      </c>
      <c r="G2256" s="7" t="n">
        <v>0.002</v>
      </c>
    </row>
    <row r="2257" customFormat="false" ht="22.5" hidden="false" customHeight="false" outlineLevel="0" collapsed="false">
      <c r="A2257" s="4" t="s">
        <v>4631</v>
      </c>
      <c r="B2257" s="5" t="s">
        <v>4632</v>
      </c>
      <c r="C2257" s="8" t="n">
        <v>3959</v>
      </c>
      <c r="D2257" s="5" t="n">
        <v>2.52</v>
      </c>
      <c r="E2257" s="5" t="n">
        <v>43.95</v>
      </c>
      <c r="F2257" s="6" t="n">
        <v>0.388</v>
      </c>
      <c r="G2257" s="7" t="n">
        <v>0.004</v>
      </c>
    </row>
    <row r="2258" customFormat="false" ht="22.5" hidden="false" customHeight="false" outlineLevel="0" collapsed="false">
      <c r="A2258" s="4" t="s">
        <v>4633</v>
      </c>
      <c r="B2258" s="5" t="s">
        <v>4634</v>
      </c>
      <c r="C2258" s="8" t="n">
        <v>1172</v>
      </c>
      <c r="D2258" s="5" t="n">
        <v>4.74</v>
      </c>
      <c r="E2258" s="5" t="n">
        <v>51.68</v>
      </c>
      <c r="F2258" s="6" t="n">
        <v>0.394</v>
      </c>
      <c r="G2258" s="7" t="n">
        <v>0.01</v>
      </c>
    </row>
    <row r="2259" customFormat="false" ht="22.5" hidden="false" customHeight="false" outlineLevel="0" collapsed="false">
      <c r="A2259" s="4" t="s">
        <v>4635</v>
      </c>
      <c r="B2259" s="5" t="s">
        <v>4636</v>
      </c>
      <c r="C2259" s="8" t="n">
        <v>1238</v>
      </c>
      <c r="D2259" s="5" t="n">
        <v>9.59</v>
      </c>
      <c r="E2259" s="5" t="n">
        <v>62.36</v>
      </c>
      <c r="F2259" s="6" t="n">
        <v>0.395</v>
      </c>
      <c r="G2259" s="7" t="n">
        <v>0.017</v>
      </c>
    </row>
    <row r="2260" customFormat="false" ht="22.5" hidden="false" customHeight="false" outlineLevel="0" collapsed="false">
      <c r="A2260" s="4" t="s">
        <v>4637</v>
      </c>
      <c r="B2260" s="5" t="s">
        <v>4638</v>
      </c>
      <c r="C2260" s="5" t="n">
        <v>434</v>
      </c>
      <c r="D2260" s="5" t="n">
        <v>17.85</v>
      </c>
      <c r="E2260" s="5" t="n">
        <v>57.29</v>
      </c>
      <c r="F2260" s="6" t="n">
        <v>0.482</v>
      </c>
      <c r="G2260" s="7" t="n">
        <v>0.069</v>
      </c>
    </row>
    <row r="2261" customFormat="false" ht="22.5" hidden="false" customHeight="false" outlineLevel="0" collapsed="false">
      <c r="A2261" s="4" t="s">
        <v>4639</v>
      </c>
      <c r="B2261" s="5" t="s">
        <v>4640</v>
      </c>
      <c r="C2261" s="5" t="n">
        <v>990</v>
      </c>
      <c r="D2261" s="5" t="n">
        <v>0.65</v>
      </c>
      <c r="E2261" s="5" t="n">
        <v>29.55</v>
      </c>
      <c r="F2261" s="6" t="n">
        <v>0.529</v>
      </c>
      <c r="G2261" s="7" t="n">
        <v>0.007</v>
      </c>
    </row>
    <row r="2262" customFormat="false" ht="15" hidden="false" customHeight="false" outlineLevel="0" collapsed="false">
      <c r="A2262" s="4" t="s">
        <v>4641</v>
      </c>
      <c r="B2262" s="5" t="s">
        <v>4642</v>
      </c>
      <c r="C2262" s="5" t="n">
        <v>144</v>
      </c>
      <c r="D2262" s="5" t="n">
        <v>2.54</v>
      </c>
      <c r="E2262" s="5" t="n">
        <v>35.01</v>
      </c>
      <c r="F2262" s="6" t="n">
        <v>0.521</v>
      </c>
      <c r="G2262" s="7" t="n">
        <v>0.007</v>
      </c>
    </row>
    <row r="2263" customFormat="false" ht="15" hidden="false" customHeight="false" outlineLevel="0" collapsed="false">
      <c r="A2263" s="4" t="s">
        <v>4643</v>
      </c>
      <c r="B2263" s="5" t="s">
        <v>4644</v>
      </c>
      <c r="C2263" s="5" t="n">
        <v>59</v>
      </c>
      <c r="D2263" s="5" t="n">
        <v>5.86</v>
      </c>
      <c r="E2263" s="5" t="n">
        <v>38.73</v>
      </c>
      <c r="F2263" s="6" t="n">
        <v>0.559</v>
      </c>
      <c r="G2263" s="7" t="n">
        <v>0</v>
      </c>
    </row>
    <row r="2264" customFormat="false" ht="15" hidden="false" customHeight="false" outlineLevel="0" collapsed="false">
      <c r="A2264" s="4" t="s">
        <v>4645</v>
      </c>
      <c r="B2264" s="5" t="s">
        <v>4646</v>
      </c>
      <c r="C2264" s="5" t="n">
        <v>45</v>
      </c>
      <c r="D2264" s="5" t="n">
        <v>9.42</v>
      </c>
      <c r="E2264" s="5" t="n">
        <v>60.78</v>
      </c>
      <c r="F2264" s="6" t="n">
        <v>0.489</v>
      </c>
      <c r="G2264" s="7" t="n">
        <v>0.067</v>
      </c>
    </row>
    <row r="2265" customFormat="false" ht="15" hidden="false" customHeight="false" outlineLevel="0" collapsed="false">
      <c r="A2265" s="4" t="s">
        <v>4647</v>
      </c>
      <c r="B2265" s="5" t="s">
        <v>4648</v>
      </c>
      <c r="C2265" s="5" t="n">
        <v>40</v>
      </c>
      <c r="D2265" s="5" t="n">
        <v>24.7</v>
      </c>
      <c r="E2265" s="5" t="n">
        <v>53.4</v>
      </c>
      <c r="F2265" s="6" t="n">
        <v>0.575</v>
      </c>
      <c r="G2265" s="7" t="n">
        <v>0</v>
      </c>
    </row>
    <row r="2266" customFormat="false" ht="15" hidden="false" customHeight="false" outlineLevel="0" collapsed="false">
      <c r="A2266" s="4" t="s">
        <v>4649</v>
      </c>
      <c r="B2266" s="5" t="s">
        <v>4650</v>
      </c>
      <c r="C2266" s="8" t="n">
        <v>1926</v>
      </c>
      <c r="D2266" s="5" t="n">
        <v>0.59</v>
      </c>
      <c r="E2266" s="5" t="n">
        <v>34.24</v>
      </c>
      <c r="F2266" s="6" t="n">
        <v>0.535</v>
      </c>
      <c r="G2266" s="7" t="n">
        <v>0.006</v>
      </c>
    </row>
    <row r="2267" customFormat="false" ht="15" hidden="false" customHeight="false" outlineLevel="0" collapsed="false">
      <c r="A2267" s="4" t="s">
        <v>4651</v>
      </c>
      <c r="B2267" s="5" t="s">
        <v>4652</v>
      </c>
      <c r="C2267" s="5" t="n">
        <v>31</v>
      </c>
      <c r="D2267" s="5" t="n">
        <v>4.32</v>
      </c>
      <c r="E2267" s="5" t="n">
        <v>44.68</v>
      </c>
      <c r="F2267" s="6" t="n">
        <v>0.645</v>
      </c>
      <c r="G2267" s="7" t="n">
        <v>0.032</v>
      </c>
    </row>
    <row r="2268" customFormat="false" ht="15" hidden="false" customHeight="false" outlineLevel="0" collapsed="false">
      <c r="A2268" s="4" t="s">
        <v>4653</v>
      </c>
      <c r="B2268" s="5" t="s">
        <v>4654</v>
      </c>
      <c r="C2268" s="5" t="n">
        <v>42</v>
      </c>
      <c r="D2268" s="5" t="n">
        <v>9.48</v>
      </c>
      <c r="E2268" s="5" t="n">
        <v>65.67</v>
      </c>
      <c r="F2268" s="6" t="n">
        <v>0.571</v>
      </c>
      <c r="G2268" s="7" t="n">
        <v>0.024</v>
      </c>
    </row>
    <row r="2269" customFormat="false" ht="15" hidden="false" customHeight="false" outlineLevel="0" collapsed="false">
      <c r="A2269" s="4" t="s">
        <v>4655</v>
      </c>
      <c r="B2269" s="5" t="s">
        <v>4656</v>
      </c>
      <c r="C2269" s="5" t="n">
        <v>17</v>
      </c>
      <c r="D2269" s="5" t="n">
        <v>12.94</v>
      </c>
      <c r="E2269" s="5" t="n">
        <v>65.53</v>
      </c>
      <c r="F2269" s="6" t="n">
        <v>0.294</v>
      </c>
      <c r="G2269" s="7" t="n">
        <v>0.118</v>
      </c>
    </row>
    <row r="2270" customFormat="false" ht="15" hidden="false" customHeight="false" outlineLevel="0" collapsed="false">
      <c r="A2270" s="4" t="s">
        <v>4657</v>
      </c>
      <c r="B2270" s="5" t="s">
        <v>4658</v>
      </c>
      <c r="C2270" s="5" t="n">
        <v>323</v>
      </c>
      <c r="D2270" s="5" t="n">
        <v>1.74</v>
      </c>
      <c r="E2270" s="5" t="n">
        <v>19.01</v>
      </c>
      <c r="F2270" s="6" t="n">
        <v>0.257</v>
      </c>
      <c r="G2270" s="7" t="n">
        <v>0</v>
      </c>
    </row>
    <row r="2271" customFormat="false" ht="15" hidden="false" customHeight="false" outlineLevel="0" collapsed="false">
      <c r="A2271" s="4" t="s">
        <v>4659</v>
      </c>
      <c r="B2271" s="5" t="s">
        <v>4660</v>
      </c>
      <c r="C2271" s="5" t="n">
        <v>102</v>
      </c>
      <c r="D2271" s="5" t="n">
        <v>7.98</v>
      </c>
      <c r="E2271" s="5" t="n">
        <v>14.26</v>
      </c>
      <c r="F2271" s="6" t="n">
        <v>0.353</v>
      </c>
      <c r="G2271" s="7" t="n">
        <v>0</v>
      </c>
    </row>
    <row r="2272" customFormat="false" ht="15" hidden="false" customHeight="false" outlineLevel="0" collapsed="false">
      <c r="A2272" s="4" t="s">
        <v>4661</v>
      </c>
      <c r="B2272" s="5" t="s">
        <v>4662</v>
      </c>
      <c r="C2272" s="5" t="n">
        <v>36</v>
      </c>
      <c r="D2272" s="5" t="n">
        <v>11.11</v>
      </c>
      <c r="E2272" s="5" t="n">
        <v>25.59</v>
      </c>
      <c r="F2272" s="6" t="n">
        <v>0.361</v>
      </c>
      <c r="G2272" s="7" t="n">
        <v>0</v>
      </c>
    </row>
    <row r="2273" customFormat="false" ht="15" hidden="false" customHeight="false" outlineLevel="0" collapsed="false">
      <c r="A2273" s="4" t="s">
        <v>4663</v>
      </c>
      <c r="B2273" s="5" t="s">
        <v>4664</v>
      </c>
      <c r="C2273" s="5" t="n">
        <v>17</v>
      </c>
      <c r="D2273" s="5" t="n">
        <v>36.29</v>
      </c>
      <c r="E2273" s="5" t="n">
        <v>69.43</v>
      </c>
      <c r="F2273" s="6" t="n">
        <v>0.235</v>
      </c>
      <c r="G2273" s="7" t="n">
        <v>0.059</v>
      </c>
    </row>
    <row r="2274" customFormat="false" ht="22.5" hidden="false" customHeight="false" outlineLevel="0" collapsed="false">
      <c r="A2274" s="4" t="s">
        <v>4665</v>
      </c>
      <c r="B2274" s="5" t="s">
        <v>4666</v>
      </c>
      <c r="C2274" s="8" t="n">
        <v>1767</v>
      </c>
      <c r="D2274" s="5" t="n">
        <v>0.59</v>
      </c>
      <c r="E2274" s="5" t="n">
        <v>40.02</v>
      </c>
      <c r="F2274" s="6" t="n">
        <v>0.611</v>
      </c>
      <c r="G2274" s="7" t="n">
        <v>0.043</v>
      </c>
    </row>
    <row r="2275" customFormat="false" ht="22.5" hidden="false" customHeight="false" outlineLevel="0" collapsed="false">
      <c r="A2275" s="4" t="s">
        <v>4667</v>
      </c>
      <c r="B2275" s="5" t="s">
        <v>4668</v>
      </c>
      <c r="C2275" s="5" t="n">
        <v>338</v>
      </c>
      <c r="D2275" s="5" t="n">
        <v>2.75</v>
      </c>
      <c r="E2275" s="5" t="n">
        <v>39.27</v>
      </c>
      <c r="F2275" s="6" t="n">
        <v>0.627</v>
      </c>
      <c r="G2275" s="7" t="n">
        <v>0.071</v>
      </c>
    </row>
    <row r="2276" customFormat="false" ht="22.5" hidden="false" customHeight="false" outlineLevel="0" collapsed="false">
      <c r="A2276" s="4" t="s">
        <v>4669</v>
      </c>
      <c r="B2276" s="5" t="s">
        <v>4670</v>
      </c>
      <c r="C2276" s="5" t="n">
        <v>156</v>
      </c>
      <c r="D2276" s="5" t="n">
        <v>5.64</v>
      </c>
      <c r="E2276" s="5" t="n">
        <v>53.68</v>
      </c>
      <c r="F2276" s="6" t="n">
        <v>0.641</v>
      </c>
      <c r="G2276" s="7" t="n">
        <v>0.16</v>
      </c>
    </row>
    <row r="2277" customFormat="false" ht="22.5" hidden="false" customHeight="false" outlineLevel="0" collapsed="false">
      <c r="A2277" s="4" t="s">
        <v>4671</v>
      </c>
      <c r="B2277" s="5" t="s">
        <v>4672</v>
      </c>
      <c r="C2277" s="5" t="n">
        <v>199</v>
      </c>
      <c r="D2277" s="5" t="n">
        <v>10.18</v>
      </c>
      <c r="E2277" s="5" t="n">
        <v>63.02</v>
      </c>
      <c r="F2277" s="6" t="n">
        <v>0.598</v>
      </c>
      <c r="G2277" s="7" t="n">
        <v>0.176</v>
      </c>
    </row>
    <row r="2278" customFormat="false" ht="22.5" hidden="false" customHeight="false" outlineLevel="0" collapsed="false">
      <c r="A2278" s="4" t="s">
        <v>4673</v>
      </c>
      <c r="B2278" s="5" t="s">
        <v>4674</v>
      </c>
      <c r="C2278" s="5" t="n">
        <v>109</v>
      </c>
      <c r="D2278" s="5" t="n">
        <v>16.38</v>
      </c>
      <c r="E2278" s="5" t="n">
        <v>51.96</v>
      </c>
      <c r="F2278" s="6" t="n">
        <v>0.651</v>
      </c>
      <c r="G2278" s="7" t="n">
        <v>0.266</v>
      </c>
    </row>
    <row r="2279" customFormat="false" ht="15" hidden="false" customHeight="false" outlineLevel="0" collapsed="false">
      <c r="A2279" s="4" t="s">
        <v>4675</v>
      </c>
      <c r="B2279" s="5" t="s">
        <v>4676</v>
      </c>
      <c r="C2279" s="5" t="n">
        <v>814</v>
      </c>
      <c r="D2279" s="5" t="n">
        <v>0</v>
      </c>
      <c r="E2279" s="5" t="n">
        <v>47.38</v>
      </c>
      <c r="F2279" s="6" t="n">
        <v>0.629</v>
      </c>
      <c r="G2279" s="7" t="n">
        <v>0</v>
      </c>
    </row>
    <row r="2280" customFormat="false" ht="15" hidden="false" customHeight="false" outlineLevel="0" collapsed="false">
      <c r="A2280" s="4" t="s">
        <v>4677</v>
      </c>
      <c r="B2280" s="5" t="s">
        <v>4678</v>
      </c>
      <c r="C2280" s="5" t="n">
        <v>669</v>
      </c>
      <c r="D2280" s="5" t="n">
        <v>2.61</v>
      </c>
      <c r="E2280" s="5" t="n">
        <v>44.25</v>
      </c>
      <c r="F2280" s="6" t="n">
        <v>0.658</v>
      </c>
      <c r="G2280" s="7" t="n">
        <v>0.003</v>
      </c>
    </row>
    <row r="2281" customFormat="false" ht="15" hidden="false" customHeight="false" outlineLevel="0" collapsed="false">
      <c r="A2281" s="4" t="s">
        <v>4679</v>
      </c>
      <c r="B2281" s="5" t="s">
        <v>4680</v>
      </c>
      <c r="C2281" s="5" t="n">
        <v>636</v>
      </c>
      <c r="D2281" s="5" t="n">
        <v>8.83</v>
      </c>
      <c r="E2281" s="5" t="n">
        <v>46.08</v>
      </c>
      <c r="F2281" s="6" t="n">
        <v>0.634</v>
      </c>
      <c r="G2281" s="7" t="n">
        <v>0.005</v>
      </c>
    </row>
    <row r="2282" customFormat="false" ht="15" hidden="false" customHeight="false" outlineLevel="0" collapsed="false">
      <c r="A2282" s="4" t="s">
        <v>4681</v>
      </c>
      <c r="B2282" s="5" t="s">
        <v>4682</v>
      </c>
      <c r="C2282" s="5" t="n">
        <v>341</v>
      </c>
      <c r="D2282" s="5" t="n">
        <v>17.94</v>
      </c>
      <c r="E2282" s="5" t="n">
        <v>45.12</v>
      </c>
      <c r="F2282" s="6" t="n">
        <v>0.601</v>
      </c>
      <c r="G2282" s="7" t="n">
        <v>0.056</v>
      </c>
    </row>
    <row r="2283" customFormat="false" ht="15" hidden="false" customHeight="false" outlineLevel="0" collapsed="false">
      <c r="A2283" s="4" t="s">
        <v>4683</v>
      </c>
      <c r="B2283" s="5" t="s">
        <v>4684</v>
      </c>
      <c r="C2283" s="5" t="n">
        <v>251</v>
      </c>
      <c r="D2283" s="5" t="n">
        <v>35.61</v>
      </c>
      <c r="E2283" s="5" t="n">
        <v>47.33</v>
      </c>
      <c r="F2283" s="6" t="n">
        <v>0.661</v>
      </c>
      <c r="G2283" s="7" t="n">
        <v>0.179</v>
      </c>
    </row>
    <row r="2284" customFormat="false" ht="22.5" hidden="false" customHeight="false" outlineLevel="0" collapsed="false">
      <c r="A2284" s="4" t="s">
        <v>4685</v>
      </c>
      <c r="B2284" s="5" t="s">
        <v>4686</v>
      </c>
      <c r="C2284" s="8" t="n">
        <v>1511</v>
      </c>
      <c r="D2284" s="5" t="n">
        <v>0.43</v>
      </c>
      <c r="E2284" s="5" t="n">
        <v>54.51</v>
      </c>
      <c r="F2284" s="6" t="n">
        <v>0.572</v>
      </c>
      <c r="G2284" s="7" t="n">
        <v>0.003</v>
      </c>
    </row>
    <row r="2285" customFormat="false" ht="22.5" hidden="false" customHeight="false" outlineLevel="0" collapsed="false">
      <c r="A2285" s="4" t="s">
        <v>4687</v>
      </c>
      <c r="B2285" s="5" t="s">
        <v>4688</v>
      </c>
      <c r="C2285" s="5" t="n">
        <v>697</v>
      </c>
      <c r="D2285" s="5" t="n">
        <v>2.72</v>
      </c>
      <c r="E2285" s="5" t="n">
        <v>51.48</v>
      </c>
      <c r="F2285" s="6" t="n">
        <v>0.594</v>
      </c>
      <c r="G2285" s="7" t="n">
        <v>0.007</v>
      </c>
    </row>
    <row r="2286" customFormat="false" ht="22.5" hidden="false" customHeight="false" outlineLevel="0" collapsed="false">
      <c r="A2286" s="4" t="s">
        <v>4689</v>
      </c>
      <c r="B2286" s="5" t="s">
        <v>4690</v>
      </c>
      <c r="C2286" s="5" t="n">
        <v>716</v>
      </c>
      <c r="D2286" s="5" t="n">
        <v>5.79</v>
      </c>
      <c r="E2286" s="5" t="n">
        <v>56.28</v>
      </c>
      <c r="F2286" s="6" t="n">
        <v>0.553</v>
      </c>
      <c r="G2286" s="7" t="n">
        <v>0.006</v>
      </c>
    </row>
    <row r="2287" customFormat="false" ht="22.5" hidden="false" customHeight="false" outlineLevel="0" collapsed="false">
      <c r="A2287" s="4" t="s">
        <v>4691</v>
      </c>
      <c r="B2287" s="5" t="s">
        <v>4692</v>
      </c>
      <c r="C2287" s="5" t="n">
        <v>706</v>
      </c>
      <c r="D2287" s="5" t="n">
        <v>9.11</v>
      </c>
      <c r="E2287" s="5" t="n">
        <v>57.93</v>
      </c>
      <c r="F2287" s="6" t="n">
        <v>0.584</v>
      </c>
      <c r="G2287" s="7" t="n">
        <v>0.008</v>
      </c>
    </row>
    <row r="2288" customFormat="false" ht="22.5" hidden="false" customHeight="false" outlineLevel="0" collapsed="false">
      <c r="A2288" s="4" t="s">
        <v>4693</v>
      </c>
      <c r="B2288" s="5" t="s">
        <v>4694</v>
      </c>
      <c r="C2288" s="5" t="n">
        <v>698</v>
      </c>
      <c r="D2288" s="5" t="n">
        <v>13.7</v>
      </c>
      <c r="E2288" s="5" t="n">
        <v>64.41</v>
      </c>
      <c r="F2288" s="6" t="n">
        <v>0.564</v>
      </c>
      <c r="G2288" s="7" t="n">
        <v>0.043</v>
      </c>
    </row>
    <row r="2289" customFormat="false" ht="15" hidden="false" customHeight="false" outlineLevel="0" collapsed="false">
      <c r="A2289" s="4" t="s">
        <v>4695</v>
      </c>
      <c r="B2289" s="5" t="s">
        <v>4696</v>
      </c>
      <c r="C2289" s="5" t="n">
        <v>485</v>
      </c>
      <c r="D2289" s="5" t="n">
        <v>0</v>
      </c>
      <c r="E2289" s="5" t="n">
        <v>33.71</v>
      </c>
      <c r="F2289" s="6" t="n">
        <v>0.594</v>
      </c>
      <c r="G2289" s="7" t="n">
        <v>0</v>
      </c>
    </row>
    <row r="2290" customFormat="false" ht="15" hidden="false" customHeight="false" outlineLevel="0" collapsed="false">
      <c r="A2290" s="4" t="s">
        <v>4697</v>
      </c>
      <c r="B2290" s="5" t="s">
        <v>4698</v>
      </c>
      <c r="C2290" s="5" t="n">
        <v>673</v>
      </c>
      <c r="D2290" s="5" t="n">
        <v>6.51</v>
      </c>
      <c r="E2290" s="5" t="n">
        <v>35.38</v>
      </c>
      <c r="F2290" s="6" t="n">
        <v>0.609</v>
      </c>
      <c r="G2290" s="7" t="n">
        <v>0</v>
      </c>
    </row>
    <row r="2291" customFormat="false" ht="15" hidden="false" customHeight="false" outlineLevel="0" collapsed="false">
      <c r="A2291" s="4" t="s">
        <v>4699</v>
      </c>
      <c r="B2291" s="5" t="s">
        <v>4700</v>
      </c>
      <c r="C2291" s="5" t="n">
        <v>492</v>
      </c>
      <c r="D2291" s="5" t="n">
        <v>16.02</v>
      </c>
      <c r="E2291" s="5" t="n">
        <v>34.09</v>
      </c>
      <c r="F2291" s="6" t="n">
        <v>0.628</v>
      </c>
      <c r="G2291" s="7" t="n">
        <v>0.002</v>
      </c>
    </row>
    <row r="2292" customFormat="false" ht="15" hidden="false" customHeight="false" outlineLevel="0" collapsed="false">
      <c r="A2292" s="4" t="s">
        <v>4701</v>
      </c>
      <c r="B2292" s="5" t="s">
        <v>4702</v>
      </c>
      <c r="C2292" s="5" t="n">
        <v>261</v>
      </c>
      <c r="D2292" s="5" t="n">
        <v>24.27</v>
      </c>
      <c r="E2292" s="5" t="n">
        <v>45.65</v>
      </c>
      <c r="F2292" s="6" t="n">
        <v>0.552</v>
      </c>
      <c r="G2292" s="7" t="n">
        <v>0.015</v>
      </c>
    </row>
    <row r="2293" customFormat="false" ht="15" hidden="false" customHeight="false" outlineLevel="0" collapsed="false">
      <c r="A2293" s="4" t="s">
        <v>4703</v>
      </c>
      <c r="B2293" s="5" t="s">
        <v>4704</v>
      </c>
      <c r="C2293" s="5" t="n">
        <v>315</v>
      </c>
      <c r="D2293" s="5" t="n">
        <v>36.15</v>
      </c>
      <c r="E2293" s="5" t="n">
        <v>53.53</v>
      </c>
      <c r="F2293" s="6" t="n">
        <v>0.632</v>
      </c>
      <c r="G2293" s="7" t="n">
        <v>0.06</v>
      </c>
    </row>
    <row r="2294" customFormat="false" ht="22.5" hidden="false" customHeight="false" outlineLevel="0" collapsed="false">
      <c r="A2294" s="4" t="s">
        <v>4705</v>
      </c>
      <c r="B2294" s="5" t="s">
        <v>4706</v>
      </c>
      <c r="C2294" s="5" t="n">
        <v>273</v>
      </c>
      <c r="D2294" s="5" t="n">
        <v>2.15</v>
      </c>
      <c r="E2294" s="5" t="n">
        <v>36.69</v>
      </c>
      <c r="F2294" s="6" t="n">
        <v>0.736</v>
      </c>
      <c r="G2294" s="7" t="n">
        <v>0</v>
      </c>
    </row>
    <row r="2295" customFormat="false" ht="22.5" hidden="false" customHeight="false" outlineLevel="0" collapsed="false">
      <c r="A2295" s="4" t="s">
        <v>4707</v>
      </c>
      <c r="B2295" s="5" t="s">
        <v>4708</v>
      </c>
      <c r="C2295" s="5" t="n">
        <v>61</v>
      </c>
      <c r="D2295" s="5" t="n">
        <v>12.56</v>
      </c>
      <c r="E2295" s="5" t="n">
        <v>45.54</v>
      </c>
      <c r="F2295" s="6" t="n">
        <v>0.607</v>
      </c>
      <c r="G2295" s="7" t="n">
        <v>0</v>
      </c>
    </row>
    <row r="2296" customFormat="false" ht="22.5" hidden="false" customHeight="false" outlineLevel="0" collapsed="false">
      <c r="A2296" s="4" t="s">
        <v>4709</v>
      </c>
      <c r="B2296" s="5" t="s">
        <v>4710</v>
      </c>
      <c r="C2296" s="5" t="n">
        <v>46</v>
      </c>
      <c r="D2296" s="5" t="n">
        <v>18.87</v>
      </c>
      <c r="E2296" s="5" t="n">
        <v>41</v>
      </c>
      <c r="F2296" s="6" t="n">
        <v>0.587</v>
      </c>
      <c r="G2296" s="7" t="n">
        <v>0.022</v>
      </c>
    </row>
    <row r="2297" customFormat="false" ht="22.5" hidden="false" customHeight="false" outlineLevel="0" collapsed="false">
      <c r="A2297" s="4" t="s">
        <v>4711</v>
      </c>
      <c r="B2297" s="5" t="s">
        <v>4712</v>
      </c>
      <c r="C2297" s="5" t="n">
        <v>27</v>
      </c>
      <c r="D2297" s="5" t="n">
        <v>29.85</v>
      </c>
      <c r="E2297" s="5" t="n">
        <v>42.96</v>
      </c>
      <c r="F2297" s="6" t="n">
        <v>0.593</v>
      </c>
      <c r="G2297" s="7" t="n">
        <v>0.074</v>
      </c>
    </row>
    <row r="2298" customFormat="false" ht="15" hidden="false" customHeight="false" outlineLevel="0" collapsed="false">
      <c r="A2298" s="4" t="s">
        <v>4713</v>
      </c>
      <c r="B2298" s="5" t="s">
        <v>4714</v>
      </c>
      <c r="C2298" s="8" t="n">
        <v>1933</v>
      </c>
      <c r="D2298" s="5" t="n">
        <v>0</v>
      </c>
      <c r="E2298" s="5" t="n">
        <v>23.1</v>
      </c>
      <c r="F2298" s="6" t="n">
        <v>0.578</v>
      </c>
      <c r="G2298" s="7" t="n">
        <v>0</v>
      </c>
    </row>
    <row r="2299" customFormat="false" ht="22.5" hidden="false" customHeight="false" outlineLevel="0" collapsed="false">
      <c r="A2299" s="4" t="s">
        <v>4715</v>
      </c>
      <c r="B2299" s="5" t="s">
        <v>4716</v>
      </c>
      <c r="C2299" s="8" t="n">
        <v>1264</v>
      </c>
      <c r="D2299" s="5" t="n">
        <v>0.36</v>
      </c>
      <c r="E2299" s="5" t="n">
        <v>17.44</v>
      </c>
      <c r="F2299" s="6" t="n">
        <v>0.614</v>
      </c>
      <c r="G2299" s="7" t="n">
        <v>0.002</v>
      </c>
    </row>
    <row r="2300" customFormat="false" ht="22.5" hidden="false" customHeight="false" outlineLevel="0" collapsed="false">
      <c r="A2300" s="4" t="s">
        <v>4717</v>
      </c>
      <c r="B2300" s="5" t="s">
        <v>4718</v>
      </c>
      <c r="C2300" s="5" t="n">
        <v>721</v>
      </c>
      <c r="D2300" s="5" t="n">
        <v>5.56</v>
      </c>
      <c r="E2300" s="5" t="n">
        <v>19.57</v>
      </c>
      <c r="F2300" s="6" t="n">
        <v>0.645</v>
      </c>
      <c r="G2300" s="7" t="n">
        <v>0.003</v>
      </c>
    </row>
    <row r="2301" customFormat="false" ht="22.5" hidden="false" customHeight="false" outlineLevel="0" collapsed="false">
      <c r="A2301" s="4" t="s">
        <v>4719</v>
      </c>
      <c r="B2301" s="5" t="s">
        <v>4720</v>
      </c>
      <c r="C2301" s="5" t="n">
        <v>659</v>
      </c>
      <c r="D2301" s="5" t="n">
        <v>9.01</v>
      </c>
      <c r="E2301" s="5" t="n">
        <v>14.82</v>
      </c>
      <c r="F2301" s="6" t="n">
        <v>0.665</v>
      </c>
      <c r="G2301" s="7" t="n">
        <v>0</v>
      </c>
    </row>
    <row r="2302" customFormat="false" ht="22.5" hidden="false" customHeight="false" outlineLevel="0" collapsed="false">
      <c r="A2302" s="4" t="s">
        <v>4721</v>
      </c>
      <c r="B2302" s="5" t="s">
        <v>4722</v>
      </c>
      <c r="C2302" s="5" t="n">
        <v>172</v>
      </c>
      <c r="D2302" s="5" t="n">
        <v>12.25</v>
      </c>
      <c r="E2302" s="5" t="n">
        <v>32.34</v>
      </c>
      <c r="F2302" s="6" t="n">
        <v>0.663</v>
      </c>
      <c r="G2302" s="7" t="n">
        <v>0.012</v>
      </c>
    </row>
    <row r="2303" customFormat="false" ht="22.5" hidden="false" customHeight="false" outlineLevel="0" collapsed="false">
      <c r="A2303" s="4" t="s">
        <v>4723</v>
      </c>
      <c r="B2303" s="5" t="s">
        <v>4724</v>
      </c>
      <c r="C2303" s="5" t="n">
        <v>77</v>
      </c>
      <c r="D2303" s="5" t="n">
        <v>14.55</v>
      </c>
      <c r="E2303" s="5" t="n">
        <v>48.04</v>
      </c>
      <c r="F2303" s="6" t="n">
        <v>0.662</v>
      </c>
      <c r="G2303" s="7" t="n">
        <v>0.169</v>
      </c>
    </row>
    <row r="2304" customFormat="false" ht="15" hidden="false" customHeight="false" outlineLevel="0" collapsed="false">
      <c r="A2304" s="4" t="s">
        <v>4725</v>
      </c>
      <c r="B2304" s="5" t="s">
        <v>4726</v>
      </c>
      <c r="C2304" s="5" t="n">
        <v>57</v>
      </c>
      <c r="D2304" s="5" t="n">
        <v>2.04</v>
      </c>
      <c r="E2304" s="5" t="n">
        <v>57.35</v>
      </c>
      <c r="F2304" s="6" t="n">
        <v>0.667</v>
      </c>
      <c r="G2304" s="7" t="n">
        <v>0.702</v>
      </c>
    </row>
    <row r="2305" customFormat="false" ht="15" hidden="false" customHeight="false" outlineLevel="0" collapsed="false">
      <c r="A2305" s="4" t="s">
        <v>4727</v>
      </c>
      <c r="B2305" s="5" t="s">
        <v>4728</v>
      </c>
      <c r="C2305" s="5" t="n">
        <v>25</v>
      </c>
      <c r="D2305" s="5" t="n">
        <v>11.8</v>
      </c>
      <c r="E2305" s="5" t="n">
        <v>44.32</v>
      </c>
      <c r="F2305" s="6" t="n">
        <v>0.64</v>
      </c>
      <c r="G2305" s="7" t="n">
        <v>0.2</v>
      </c>
    </row>
    <row r="2306" customFormat="false" ht="15" hidden="false" customHeight="false" outlineLevel="0" collapsed="false">
      <c r="A2306" s="4" t="s">
        <v>4729</v>
      </c>
      <c r="B2306" s="5" t="s">
        <v>4730</v>
      </c>
      <c r="C2306" s="5" t="n">
        <v>39</v>
      </c>
      <c r="D2306" s="5" t="n">
        <v>24.92</v>
      </c>
      <c r="E2306" s="5" t="n">
        <v>40.78</v>
      </c>
      <c r="F2306" s="6" t="n">
        <v>0.718</v>
      </c>
      <c r="G2306" s="7" t="n">
        <v>0.103</v>
      </c>
    </row>
    <row r="2307" customFormat="false" ht="15" hidden="false" customHeight="false" outlineLevel="0" collapsed="false">
      <c r="A2307" s="4" t="s">
        <v>4731</v>
      </c>
      <c r="B2307" s="5" t="s">
        <v>4732</v>
      </c>
      <c r="C2307" s="5" t="n">
        <v>170</v>
      </c>
      <c r="D2307" s="5" t="n">
        <v>58.41</v>
      </c>
      <c r="E2307" s="5" t="n">
        <v>43.39</v>
      </c>
      <c r="F2307" s="6" t="n">
        <v>0.635</v>
      </c>
      <c r="G2307" s="7" t="n">
        <v>0.235</v>
      </c>
    </row>
    <row r="2308" customFormat="false" ht="22.5" hidden="false" customHeight="false" outlineLevel="0" collapsed="false">
      <c r="A2308" s="4" t="s">
        <v>4733</v>
      </c>
      <c r="B2308" s="5" t="s">
        <v>4734</v>
      </c>
      <c r="C2308" s="5" t="n">
        <v>181</v>
      </c>
      <c r="D2308" s="5" t="n">
        <v>0.44</v>
      </c>
      <c r="E2308" s="5" t="n">
        <v>30.59</v>
      </c>
      <c r="F2308" s="6" t="n">
        <v>0.597</v>
      </c>
      <c r="G2308" s="7" t="n">
        <v>0</v>
      </c>
    </row>
    <row r="2309" customFormat="false" ht="22.5" hidden="false" customHeight="false" outlineLevel="0" collapsed="false">
      <c r="A2309" s="4" t="s">
        <v>4735</v>
      </c>
      <c r="B2309" s="5" t="s">
        <v>4736</v>
      </c>
      <c r="C2309" s="8" t="n">
        <v>1117</v>
      </c>
      <c r="D2309" s="5" t="n">
        <v>0</v>
      </c>
      <c r="E2309" s="5" t="n">
        <v>33.5</v>
      </c>
      <c r="F2309" s="6" t="n">
        <v>0.357</v>
      </c>
      <c r="G2309" s="7" t="n">
        <v>0.002</v>
      </c>
    </row>
    <row r="2310" customFormat="false" ht="22.5" hidden="false" customHeight="false" outlineLevel="0" collapsed="false">
      <c r="A2310" s="4" t="s">
        <v>4737</v>
      </c>
      <c r="B2310" s="5" t="s">
        <v>4738</v>
      </c>
      <c r="C2310" s="5" t="n">
        <v>819</v>
      </c>
      <c r="D2310" s="5" t="n">
        <v>2.07</v>
      </c>
      <c r="E2310" s="5" t="n">
        <v>43.49</v>
      </c>
      <c r="F2310" s="6" t="n">
        <v>0.426</v>
      </c>
      <c r="G2310" s="7" t="n">
        <v>0.005</v>
      </c>
    </row>
    <row r="2311" customFormat="false" ht="22.5" hidden="false" customHeight="false" outlineLevel="0" collapsed="false">
      <c r="A2311" s="4" t="s">
        <v>4739</v>
      </c>
      <c r="B2311" s="5" t="s">
        <v>4740</v>
      </c>
      <c r="C2311" s="5" t="n">
        <v>212</v>
      </c>
      <c r="D2311" s="5" t="n">
        <v>7.59</v>
      </c>
      <c r="E2311" s="5" t="n">
        <v>51.11</v>
      </c>
      <c r="F2311" s="6" t="n">
        <v>0.519</v>
      </c>
      <c r="G2311" s="7" t="n">
        <v>0.005</v>
      </c>
    </row>
    <row r="2312" customFormat="false" ht="22.5" hidden="false" customHeight="false" outlineLevel="0" collapsed="false">
      <c r="A2312" s="4" t="s">
        <v>4741</v>
      </c>
      <c r="B2312" s="5" t="s">
        <v>4742</v>
      </c>
      <c r="C2312" s="5" t="n">
        <v>120</v>
      </c>
      <c r="D2312" s="5" t="n">
        <v>17.27</v>
      </c>
      <c r="E2312" s="5" t="n">
        <v>60.03</v>
      </c>
      <c r="F2312" s="6" t="n">
        <v>0.492</v>
      </c>
      <c r="G2312" s="7" t="n">
        <v>0.042</v>
      </c>
    </row>
    <row r="2313" customFormat="false" ht="22.5" hidden="false" customHeight="false" outlineLevel="0" collapsed="false">
      <c r="A2313" s="4" t="s">
        <v>4743</v>
      </c>
      <c r="B2313" s="5" t="s">
        <v>4744</v>
      </c>
      <c r="C2313" s="5" t="n">
        <v>88</v>
      </c>
      <c r="D2313" s="5" t="n">
        <v>26.47</v>
      </c>
      <c r="E2313" s="5" t="n">
        <v>49.71</v>
      </c>
      <c r="F2313" s="6" t="n">
        <v>0.648</v>
      </c>
      <c r="G2313" s="7" t="n">
        <v>0.114</v>
      </c>
    </row>
    <row r="2314" customFormat="false" ht="22.5" hidden="false" customHeight="false" outlineLevel="0" collapsed="false">
      <c r="A2314" s="4" t="s">
        <v>4745</v>
      </c>
      <c r="B2314" s="5" t="s">
        <v>4746</v>
      </c>
      <c r="C2314" s="8" t="n">
        <v>34320</v>
      </c>
      <c r="D2314" s="5" t="n">
        <v>0.9</v>
      </c>
      <c r="E2314" s="5" t="n">
        <v>46.55</v>
      </c>
      <c r="F2314" s="6" t="n">
        <v>0.543</v>
      </c>
      <c r="G2314" s="7" t="n">
        <v>0</v>
      </c>
    </row>
    <row r="2315" customFormat="false" ht="22.5" hidden="false" customHeight="false" outlineLevel="0" collapsed="false">
      <c r="A2315" s="4" t="s">
        <v>4747</v>
      </c>
      <c r="B2315" s="5" t="s">
        <v>4748</v>
      </c>
      <c r="C2315" s="8" t="n">
        <v>15231</v>
      </c>
      <c r="D2315" s="5" t="n">
        <v>0</v>
      </c>
      <c r="E2315" s="5" t="n">
        <v>51.29</v>
      </c>
      <c r="F2315" s="6" t="n">
        <v>0.418</v>
      </c>
      <c r="G2315" s="7" t="n">
        <v>0.001</v>
      </c>
    </row>
    <row r="2316" customFormat="false" ht="15" hidden="false" customHeight="false" outlineLevel="0" collapsed="false">
      <c r="A2316" s="4" t="s">
        <v>4749</v>
      </c>
      <c r="B2316" s="5" t="s">
        <v>4750</v>
      </c>
      <c r="C2316" s="8" t="n">
        <v>2427</v>
      </c>
      <c r="D2316" s="5" t="n">
        <v>0</v>
      </c>
      <c r="E2316" s="5" t="n">
        <v>54.9</v>
      </c>
      <c r="F2316" s="6" t="n">
        <v>0.456</v>
      </c>
      <c r="G2316" s="7" t="n">
        <v>0</v>
      </c>
    </row>
    <row r="2317" customFormat="false" ht="15" hidden="false" customHeight="false" outlineLevel="0" collapsed="false">
      <c r="A2317" s="4" t="s">
        <v>4751</v>
      </c>
      <c r="B2317" s="5" t="s">
        <v>4752</v>
      </c>
      <c r="C2317" s="5" t="n">
        <v>997</v>
      </c>
      <c r="D2317" s="5" t="n">
        <v>5.1</v>
      </c>
      <c r="E2317" s="5" t="n">
        <v>48.79</v>
      </c>
      <c r="F2317" s="6" t="n">
        <v>0.423</v>
      </c>
      <c r="G2317" s="7" t="n">
        <v>0.001</v>
      </c>
    </row>
    <row r="2318" customFormat="false" ht="15" hidden="false" customHeight="false" outlineLevel="0" collapsed="false">
      <c r="A2318" s="4" t="s">
        <v>4753</v>
      </c>
      <c r="B2318" s="5" t="s">
        <v>4754</v>
      </c>
      <c r="C2318" s="8" t="n">
        <v>17231</v>
      </c>
      <c r="D2318" s="5" t="n">
        <v>0.23</v>
      </c>
      <c r="E2318" s="5" t="n">
        <v>48.73</v>
      </c>
      <c r="F2318" s="6" t="n">
        <v>0.399</v>
      </c>
      <c r="G2318" s="7" t="n">
        <v>0.003</v>
      </c>
    </row>
    <row r="2319" customFormat="false" ht="15" hidden="false" customHeight="false" outlineLevel="0" collapsed="false">
      <c r="A2319" s="4" t="s">
        <v>4755</v>
      </c>
      <c r="B2319" s="5" t="s">
        <v>4756</v>
      </c>
      <c r="C2319" s="8" t="n">
        <v>5877</v>
      </c>
      <c r="D2319" s="5" t="n">
        <v>3.2</v>
      </c>
      <c r="E2319" s="5" t="n">
        <v>50.26</v>
      </c>
      <c r="F2319" s="6" t="n">
        <v>0.46</v>
      </c>
      <c r="G2319" s="7" t="n">
        <v>0.001</v>
      </c>
    </row>
    <row r="2320" customFormat="false" ht="15" hidden="false" customHeight="false" outlineLevel="0" collapsed="false">
      <c r="A2320" s="4" t="s">
        <v>4757</v>
      </c>
      <c r="B2320" s="5" t="s">
        <v>4758</v>
      </c>
      <c r="C2320" s="8" t="n">
        <v>3189</v>
      </c>
      <c r="D2320" s="5" t="n">
        <v>5.5</v>
      </c>
      <c r="E2320" s="5" t="n">
        <v>59.25</v>
      </c>
      <c r="F2320" s="6" t="n">
        <v>0.464</v>
      </c>
      <c r="G2320" s="7" t="n">
        <v>0.003</v>
      </c>
    </row>
    <row r="2321" customFormat="false" ht="15" hidden="false" customHeight="false" outlineLevel="0" collapsed="false">
      <c r="A2321" s="4" t="s">
        <v>4759</v>
      </c>
      <c r="B2321" s="5" t="s">
        <v>4760</v>
      </c>
      <c r="C2321" s="8" t="n">
        <v>1461</v>
      </c>
      <c r="D2321" s="5" t="n">
        <v>11.67</v>
      </c>
      <c r="E2321" s="5" t="n">
        <v>71.55</v>
      </c>
      <c r="F2321" s="6" t="n">
        <v>0.467</v>
      </c>
      <c r="G2321" s="7" t="n">
        <v>0.006</v>
      </c>
    </row>
    <row r="2322" customFormat="false" ht="15" hidden="false" customHeight="false" outlineLevel="0" collapsed="false">
      <c r="A2322" s="4" t="s">
        <v>4761</v>
      </c>
      <c r="B2322" s="5" t="s">
        <v>4762</v>
      </c>
      <c r="C2322" s="5" t="n">
        <v>980</v>
      </c>
      <c r="D2322" s="5" t="n">
        <v>17.95</v>
      </c>
      <c r="E2322" s="5" t="n">
        <v>83.34</v>
      </c>
      <c r="F2322" s="6" t="n">
        <v>0.402</v>
      </c>
      <c r="G2322" s="7" t="n">
        <v>0.026</v>
      </c>
    </row>
    <row r="2323" customFormat="false" ht="15" hidden="false" customHeight="false" outlineLevel="0" collapsed="false">
      <c r="A2323" s="4" t="s">
        <v>4763</v>
      </c>
      <c r="B2323" s="5" t="s">
        <v>4764</v>
      </c>
      <c r="C2323" s="5" t="n">
        <v>454</v>
      </c>
      <c r="D2323" s="5" t="n">
        <v>0</v>
      </c>
      <c r="E2323" s="5" t="n">
        <v>47.98</v>
      </c>
      <c r="F2323" s="6" t="n">
        <v>0.72</v>
      </c>
      <c r="G2323" s="7" t="n">
        <v>0</v>
      </c>
    </row>
    <row r="2324" customFormat="false" ht="22.5" hidden="false" customHeight="false" outlineLevel="0" collapsed="false">
      <c r="A2324" s="4" t="s">
        <v>4765</v>
      </c>
      <c r="B2324" s="5" t="s">
        <v>4766</v>
      </c>
      <c r="C2324" s="8" t="n">
        <v>1230</v>
      </c>
      <c r="D2324" s="5" t="n">
        <v>0</v>
      </c>
      <c r="E2324" s="5" t="n">
        <v>52.31</v>
      </c>
      <c r="F2324" s="6" t="n">
        <v>0.534</v>
      </c>
      <c r="G2324" s="7" t="n">
        <v>0</v>
      </c>
    </row>
    <row r="2325" customFormat="false" ht="15" hidden="false" customHeight="false" outlineLevel="0" collapsed="false">
      <c r="A2325" s="4" t="s">
        <v>4767</v>
      </c>
      <c r="B2325" s="5" t="s">
        <v>4768</v>
      </c>
      <c r="C2325" s="8" t="n">
        <v>18146</v>
      </c>
      <c r="D2325" s="5" t="n">
        <v>1.96</v>
      </c>
      <c r="E2325" s="5" t="n">
        <v>49.37</v>
      </c>
      <c r="F2325" s="6" t="n">
        <v>0.446</v>
      </c>
      <c r="G2325" s="7" t="n">
        <v>0</v>
      </c>
    </row>
    <row r="2326" customFormat="false" ht="15" hidden="false" customHeight="false" outlineLevel="0" collapsed="false">
      <c r="A2326" s="4" t="s">
        <v>4769</v>
      </c>
      <c r="B2326" s="5" t="s">
        <v>4770</v>
      </c>
      <c r="C2326" s="8" t="n">
        <v>3508</v>
      </c>
      <c r="D2326" s="5" t="n">
        <v>4.1</v>
      </c>
      <c r="E2326" s="5" t="n">
        <v>63.63</v>
      </c>
      <c r="F2326" s="6" t="n">
        <v>0.495</v>
      </c>
      <c r="G2326" s="7" t="n">
        <v>0</v>
      </c>
    </row>
    <row r="2327" customFormat="false" ht="15" hidden="false" customHeight="false" outlineLevel="0" collapsed="false">
      <c r="A2327" s="4" t="s">
        <v>4771</v>
      </c>
      <c r="B2327" s="5" t="s">
        <v>4772</v>
      </c>
      <c r="C2327" s="5" t="n">
        <v>769</v>
      </c>
      <c r="D2327" s="5" t="n">
        <v>6.29</v>
      </c>
      <c r="E2327" s="5" t="n">
        <v>67.57</v>
      </c>
      <c r="F2327" s="6" t="n">
        <v>0.46</v>
      </c>
      <c r="G2327" s="7" t="n">
        <v>0.001</v>
      </c>
    </row>
    <row r="2328" customFormat="false" ht="15" hidden="false" customHeight="false" outlineLevel="0" collapsed="false">
      <c r="A2328" s="4" t="s">
        <v>4773</v>
      </c>
      <c r="B2328" s="5" t="s">
        <v>4774</v>
      </c>
      <c r="C2328" s="5" t="n">
        <v>109</v>
      </c>
      <c r="D2328" s="5" t="n">
        <v>14.75</v>
      </c>
      <c r="E2328" s="5" t="n">
        <v>57.15</v>
      </c>
      <c r="F2328" s="6" t="n">
        <v>0.56</v>
      </c>
      <c r="G2328" s="7" t="n">
        <v>0.009</v>
      </c>
    </row>
    <row r="2329" customFormat="false" ht="15" hidden="false" customHeight="false" outlineLevel="0" collapsed="false">
      <c r="A2329" s="4" t="s">
        <v>4775</v>
      </c>
      <c r="B2329" s="5" t="s">
        <v>4776</v>
      </c>
      <c r="C2329" s="5" t="n">
        <v>799</v>
      </c>
      <c r="D2329" s="5" t="n">
        <v>0</v>
      </c>
      <c r="E2329" s="5" t="n">
        <v>35.37</v>
      </c>
      <c r="F2329" s="6" t="n">
        <v>0.567</v>
      </c>
      <c r="G2329" s="7" t="n">
        <v>0.001</v>
      </c>
    </row>
    <row r="2330" customFormat="false" ht="15" hidden="false" customHeight="false" outlineLevel="0" collapsed="false">
      <c r="A2330" s="4" t="s">
        <v>4777</v>
      </c>
      <c r="B2330" s="5" t="s">
        <v>4778</v>
      </c>
      <c r="C2330" s="8" t="n">
        <v>2308</v>
      </c>
      <c r="D2330" s="5" t="n">
        <v>2.2</v>
      </c>
      <c r="E2330" s="5" t="n">
        <v>44.46</v>
      </c>
      <c r="F2330" s="6" t="n">
        <v>0.562</v>
      </c>
      <c r="G2330" s="7" t="n">
        <v>0.003</v>
      </c>
    </row>
    <row r="2331" customFormat="false" ht="15" hidden="false" customHeight="false" outlineLevel="0" collapsed="false">
      <c r="A2331" s="4" t="s">
        <v>4779</v>
      </c>
      <c r="B2331" s="5" t="s">
        <v>4780</v>
      </c>
      <c r="C2331" s="8" t="n">
        <v>1448</v>
      </c>
      <c r="D2331" s="5" t="n">
        <v>5.69</v>
      </c>
      <c r="E2331" s="5" t="n">
        <v>57.88</v>
      </c>
      <c r="F2331" s="6" t="n">
        <v>0.554</v>
      </c>
      <c r="G2331" s="7" t="n">
        <v>0.001</v>
      </c>
    </row>
    <row r="2332" customFormat="false" ht="15" hidden="false" customHeight="false" outlineLevel="0" collapsed="false">
      <c r="A2332" s="4" t="s">
        <v>4781</v>
      </c>
      <c r="B2332" s="5" t="s">
        <v>4782</v>
      </c>
      <c r="C2332" s="5" t="n">
        <v>890</v>
      </c>
      <c r="D2332" s="5" t="n">
        <v>8.81</v>
      </c>
      <c r="E2332" s="5" t="n">
        <v>60.74</v>
      </c>
      <c r="F2332" s="6" t="n">
        <v>0.513</v>
      </c>
      <c r="G2332" s="7" t="n">
        <v>0.007</v>
      </c>
    </row>
    <row r="2333" customFormat="false" ht="15" hidden="false" customHeight="false" outlineLevel="0" collapsed="false">
      <c r="A2333" s="4" t="s">
        <v>4783</v>
      </c>
      <c r="B2333" s="5" t="s">
        <v>4784</v>
      </c>
      <c r="C2333" s="5" t="n">
        <v>317</v>
      </c>
      <c r="D2333" s="5" t="n">
        <v>13.56</v>
      </c>
      <c r="E2333" s="5" t="n">
        <v>59.67</v>
      </c>
      <c r="F2333" s="6" t="n">
        <v>0.634</v>
      </c>
      <c r="G2333" s="7" t="n">
        <v>0.016</v>
      </c>
    </row>
    <row r="2334" customFormat="false" ht="22.5" hidden="false" customHeight="false" outlineLevel="0" collapsed="false">
      <c r="A2334" s="4" t="s">
        <v>4785</v>
      </c>
      <c r="B2334" s="5" t="s">
        <v>4786</v>
      </c>
      <c r="C2334" s="5" t="n">
        <v>794</v>
      </c>
      <c r="D2334" s="5" t="n">
        <v>0</v>
      </c>
      <c r="E2334" s="5" t="n">
        <v>10.33</v>
      </c>
      <c r="F2334" s="6" t="n">
        <v>0.456</v>
      </c>
      <c r="G2334" s="7" t="n">
        <v>0.001</v>
      </c>
    </row>
    <row r="2335" customFormat="false" ht="22.5" hidden="false" customHeight="false" outlineLevel="0" collapsed="false">
      <c r="A2335" s="4" t="s">
        <v>4787</v>
      </c>
      <c r="B2335" s="5" t="s">
        <v>4788</v>
      </c>
      <c r="C2335" s="5" t="n">
        <v>951</v>
      </c>
      <c r="D2335" s="5" t="n">
        <v>2.09</v>
      </c>
      <c r="E2335" s="5" t="n">
        <v>3.12</v>
      </c>
      <c r="F2335" s="6" t="n">
        <v>0.534</v>
      </c>
      <c r="G2335" s="7" t="n">
        <v>0</v>
      </c>
    </row>
    <row r="2336" customFormat="false" ht="22.5" hidden="false" customHeight="false" outlineLevel="0" collapsed="false">
      <c r="A2336" s="4" t="s">
        <v>4789</v>
      </c>
      <c r="B2336" s="5" t="s">
        <v>4790</v>
      </c>
      <c r="C2336" s="5" t="n">
        <v>111</v>
      </c>
      <c r="D2336" s="5" t="n">
        <v>6.23</v>
      </c>
      <c r="E2336" s="5" t="n">
        <v>3.98</v>
      </c>
      <c r="F2336" s="6" t="n">
        <v>0.532</v>
      </c>
      <c r="G2336" s="7" t="n">
        <v>0</v>
      </c>
    </row>
    <row r="2337" customFormat="false" ht="22.5" hidden="false" customHeight="false" outlineLevel="0" collapsed="false">
      <c r="A2337" s="4" t="s">
        <v>4791</v>
      </c>
      <c r="B2337" s="5" t="s">
        <v>4792</v>
      </c>
      <c r="C2337" s="5" t="n">
        <v>38</v>
      </c>
      <c r="D2337" s="5" t="n">
        <v>16.74</v>
      </c>
      <c r="E2337" s="5" t="n">
        <v>4.44</v>
      </c>
      <c r="F2337" s="6" t="n">
        <v>0.632</v>
      </c>
      <c r="G2337" s="7" t="n">
        <v>0.026</v>
      </c>
    </row>
    <row r="2338" customFormat="false" ht="22.5" hidden="false" customHeight="false" outlineLevel="0" collapsed="false">
      <c r="A2338" s="4" t="s">
        <v>4793</v>
      </c>
      <c r="B2338" s="5" t="s">
        <v>4794</v>
      </c>
      <c r="C2338" s="5" t="n">
        <v>17</v>
      </c>
      <c r="D2338" s="5" t="n">
        <v>74.71</v>
      </c>
      <c r="E2338" s="5" t="n">
        <v>2.47</v>
      </c>
      <c r="F2338" s="6" t="n">
        <v>0.588</v>
      </c>
      <c r="G2338" s="7" t="n">
        <v>0.059</v>
      </c>
    </row>
    <row r="2339" customFormat="false" ht="15" hidden="false" customHeight="false" outlineLevel="0" collapsed="false">
      <c r="A2339" s="4" t="s">
        <v>4795</v>
      </c>
      <c r="B2339" s="5" t="s">
        <v>4796</v>
      </c>
      <c r="C2339" s="8" t="n">
        <v>29813</v>
      </c>
      <c r="D2339" s="5" t="n">
        <v>0.04</v>
      </c>
      <c r="E2339" s="5" t="n">
        <v>51.72</v>
      </c>
      <c r="F2339" s="6" t="n">
        <v>0.532</v>
      </c>
      <c r="G2339" s="7" t="n">
        <v>0</v>
      </c>
    </row>
    <row r="2340" customFormat="false" ht="15" hidden="false" customHeight="false" outlineLevel="0" collapsed="false">
      <c r="A2340" s="4" t="s">
        <v>4797</v>
      </c>
      <c r="B2340" s="5" t="s">
        <v>4798</v>
      </c>
      <c r="C2340" s="8" t="n">
        <v>5590</v>
      </c>
      <c r="D2340" s="5" t="n">
        <v>0.76</v>
      </c>
      <c r="E2340" s="5" t="n">
        <v>56.5</v>
      </c>
      <c r="F2340" s="6" t="n">
        <v>0.57</v>
      </c>
      <c r="G2340" s="7" t="n">
        <v>0</v>
      </c>
    </row>
    <row r="2341" customFormat="false" ht="15" hidden="false" customHeight="false" outlineLevel="0" collapsed="false">
      <c r="A2341" s="4" t="s">
        <v>4799</v>
      </c>
      <c r="B2341" s="5" t="s">
        <v>4800</v>
      </c>
      <c r="C2341" s="5" t="n">
        <v>559</v>
      </c>
      <c r="D2341" s="5" t="n">
        <v>0.63</v>
      </c>
      <c r="E2341" s="5" t="n">
        <v>37.54</v>
      </c>
      <c r="F2341" s="6" t="n">
        <v>0.521</v>
      </c>
      <c r="G2341" s="7" t="n">
        <v>0.009</v>
      </c>
    </row>
    <row r="2342" customFormat="false" ht="15" hidden="false" customHeight="false" outlineLevel="0" collapsed="false">
      <c r="A2342" s="4" t="s">
        <v>4801</v>
      </c>
      <c r="B2342" s="5" t="s">
        <v>4802</v>
      </c>
      <c r="C2342" s="5" t="n">
        <v>433</v>
      </c>
      <c r="D2342" s="5" t="n">
        <v>8.44</v>
      </c>
      <c r="E2342" s="5" t="n">
        <v>42.65</v>
      </c>
      <c r="F2342" s="6" t="n">
        <v>0.464</v>
      </c>
      <c r="G2342" s="7" t="n">
        <v>0.014</v>
      </c>
    </row>
    <row r="2343" customFormat="false" ht="22.5" hidden="false" customHeight="false" outlineLevel="0" collapsed="false">
      <c r="A2343" s="4" t="s">
        <v>4803</v>
      </c>
      <c r="B2343" s="5" t="s">
        <v>4804</v>
      </c>
      <c r="C2343" s="8" t="n">
        <v>6271</v>
      </c>
      <c r="D2343" s="5" t="n">
        <v>0.19</v>
      </c>
      <c r="E2343" s="5" t="n">
        <v>41.24</v>
      </c>
      <c r="F2343" s="6" t="n">
        <v>0.499</v>
      </c>
      <c r="G2343" s="7" t="n">
        <v>0</v>
      </c>
    </row>
    <row r="2344" customFormat="false" ht="22.5" hidden="false" customHeight="false" outlineLevel="0" collapsed="false">
      <c r="A2344" s="4" t="s">
        <v>4805</v>
      </c>
      <c r="B2344" s="5" t="s">
        <v>4806</v>
      </c>
      <c r="C2344" s="8" t="n">
        <v>68645</v>
      </c>
      <c r="D2344" s="5" t="n">
        <v>0.29</v>
      </c>
      <c r="E2344" s="5" t="n">
        <v>51.17</v>
      </c>
      <c r="F2344" s="6" t="n">
        <v>0.486</v>
      </c>
      <c r="G2344" s="7" t="n">
        <v>0.002</v>
      </c>
    </row>
    <row r="2345" customFormat="false" ht="15" hidden="false" customHeight="false" outlineLevel="0" collapsed="false">
      <c r="A2345" s="4" t="s">
        <v>4807</v>
      </c>
      <c r="B2345" s="5" t="s">
        <v>4808</v>
      </c>
      <c r="C2345" s="8" t="n">
        <v>35765</v>
      </c>
      <c r="D2345" s="5" t="n">
        <v>3.66</v>
      </c>
      <c r="E2345" s="5" t="n">
        <v>53.62</v>
      </c>
      <c r="F2345" s="6" t="n">
        <v>0.509</v>
      </c>
      <c r="G2345" s="7" t="n">
        <v>0.006</v>
      </c>
    </row>
    <row r="2346" customFormat="false" ht="22.5" hidden="false" customHeight="false" outlineLevel="0" collapsed="false">
      <c r="A2346" s="4" t="s">
        <v>4809</v>
      </c>
      <c r="B2346" s="5" t="s">
        <v>4810</v>
      </c>
      <c r="C2346" s="8" t="n">
        <v>29161</v>
      </c>
      <c r="D2346" s="5" t="n">
        <v>0</v>
      </c>
      <c r="E2346" s="5" t="n">
        <v>34.12</v>
      </c>
      <c r="F2346" s="6" t="n">
        <v>0.441</v>
      </c>
      <c r="G2346" s="7" t="n">
        <v>0</v>
      </c>
    </row>
    <row r="2347" customFormat="false" ht="22.5" hidden="false" customHeight="false" outlineLevel="0" collapsed="false">
      <c r="A2347" s="4" t="s">
        <v>4811</v>
      </c>
      <c r="B2347" s="5" t="s">
        <v>4812</v>
      </c>
      <c r="C2347" s="8" t="n">
        <v>1056</v>
      </c>
      <c r="D2347" s="5" t="n">
        <v>1.71</v>
      </c>
      <c r="E2347" s="5" t="n">
        <v>49.65</v>
      </c>
      <c r="F2347" s="6" t="n">
        <v>0.352</v>
      </c>
      <c r="G2347" s="7" t="n">
        <v>0.001</v>
      </c>
    </row>
    <row r="2348" customFormat="false" ht="15" hidden="false" customHeight="false" outlineLevel="0" collapsed="false">
      <c r="A2348" s="4" t="s">
        <v>4813</v>
      </c>
      <c r="B2348" s="5" t="s">
        <v>4814</v>
      </c>
      <c r="C2348" s="8" t="n">
        <v>1006</v>
      </c>
      <c r="D2348" s="5" t="n">
        <v>0</v>
      </c>
      <c r="E2348" s="5" t="n">
        <v>58.84</v>
      </c>
      <c r="F2348" s="6" t="n">
        <v>0.56</v>
      </c>
      <c r="G2348" s="7" t="n">
        <v>0.22</v>
      </c>
    </row>
    <row r="2349" customFormat="false" ht="15" hidden="false" customHeight="false" outlineLevel="0" collapsed="false">
      <c r="A2349" s="4" t="s">
        <v>4815</v>
      </c>
      <c r="B2349" s="5" t="s">
        <v>4816</v>
      </c>
      <c r="C2349" s="8" t="n">
        <v>14995</v>
      </c>
      <c r="D2349" s="5" t="n">
        <v>16.3</v>
      </c>
      <c r="E2349" s="5" t="n">
        <v>69.93</v>
      </c>
      <c r="F2349" s="6" t="n">
        <v>0.532</v>
      </c>
      <c r="G2349" s="7" t="n">
        <v>0.62</v>
      </c>
    </row>
    <row r="2350" customFormat="false" ht="22.5" hidden="false" customHeight="false" outlineLevel="0" collapsed="false">
      <c r="A2350" s="4" t="s">
        <v>4817</v>
      </c>
      <c r="B2350" s="5" t="s">
        <v>4818</v>
      </c>
      <c r="C2350" s="5" t="n">
        <v>742</v>
      </c>
      <c r="D2350" s="5" t="n">
        <v>0.13</v>
      </c>
      <c r="E2350" s="5" t="n">
        <v>39.25</v>
      </c>
      <c r="F2350" s="6" t="n">
        <v>0.55</v>
      </c>
      <c r="G2350" s="7" t="n">
        <v>0</v>
      </c>
    </row>
    <row r="2351" customFormat="false" ht="15" hidden="false" customHeight="false" outlineLevel="0" collapsed="false">
      <c r="A2351" s="4" t="s">
        <v>4819</v>
      </c>
      <c r="B2351" s="5" t="s">
        <v>4820</v>
      </c>
      <c r="C2351" s="5" t="n">
        <v>166</v>
      </c>
      <c r="D2351" s="5" t="n">
        <v>1.98</v>
      </c>
      <c r="E2351" s="5" t="n">
        <v>47.58</v>
      </c>
      <c r="F2351" s="6" t="n">
        <v>0.518</v>
      </c>
      <c r="G2351" s="7" t="n">
        <v>0</v>
      </c>
    </row>
    <row r="2352" customFormat="false" ht="15" hidden="false" customHeight="false" outlineLevel="0" collapsed="false">
      <c r="A2352" s="4" t="s">
        <v>4821</v>
      </c>
      <c r="B2352" s="5" t="s">
        <v>4822</v>
      </c>
      <c r="C2352" s="5" t="n">
        <v>86</v>
      </c>
      <c r="D2352" s="5" t="n">
        <v>12.94</v>
      </c>
      <c r="E2352" s="5" t="n">
        <v>49.02</v>
      </c>
      <c r="F2352" s="6" t="n">
        <v>0.698</v>
      </c>
      <c r="G2352" s="7" t="n">
        <v>0</v>
      </c>
    </row>
    <row r="2353" customFormat="false" ht="15" hidden="false" customHeight="false" outlineLevel="0" collapsed="false">
      <c r="A2353" s="4" t="s">
        <v>4823</v>
      </c>
      <c r="B2353" s="5" t="s">
        <v>4824</v>
      </c>
      <c r="C2353" s="5" t="n">
        <v>72</v>
      </c>
      <c r="D2353" s="5" t="n">
        <v>19.57</v>
      </c>
      <c r="E2353" s="5" t="n">
        <v>49.24</v>
      </c>
      <c r="F2353" s="6" t="n">
        <v>0.681</v>
      </c>
      <c r="G2353" s="7" t="n">
        <v>0</v>
      </c>
    </row>
    <row r="2354" customFormat="false" ht="15" hidden="false" customHeight="false" outlineLevel="0" collapsed="false">
      <c r="A2354" s="4" t="s">
        <v>4825</v>
      </c>
      <c r="B2354" s="5" t="s">
        <v>4826</v>
      </c>
      <c r="C2354" s="5" t="n">
        <v>84</v>
      </c>
      <c r="D2354" s="5" t="n">
        <v>42.42</v>
      </c>
      <c r="E2354" s="5" t="n">
        <v>49.26</v>
      </c>
      <c r="F2354" s="6" t="n">
        <v>0.702</v>
      </c>
      <c r="G2354" s="7" t="n">
        <v>0</v>
      </c>
    </row>
    <row r="2355" customFormat="false" ht="15" hidden="false" customHeight="false" outlineLevel="0" collapsed="false">
      <c r="A2355" s="4" t="s">
        <v>4827</v>
      </c>
      <c r="B2355" s="5" t="s">
        <v>4828</v>
      </c>
      <c r="C2355" s="5" t="n">
        <v>541</v>
      </c>
      <c r="D2355" s="5" t="n">
        <v>0.43</v>
      </c>
      <c r="E2355" s="5" t="n">
        <v>49.92</v>
      </c>
      <c r="F2355" s="6" t="n">
        <v>0.651</v>
      </c>
      <c r="G2355" s="7" t="n">
        <v>0</v>
      </c>
    </row>
    <row r="2356" customFormat="false" ht="15" hidden="false" customHeight="false" outlineLevel="0" collapsed="false">
      <c r="A2356" s="4" t="s">
        <v>4829</v>
      </c>
      <c r="B2356" s="5" t="s">
        <v>4830</v>
      </c>
      <c r="C2356" s="8" t="n">
        <v>1009</v>
      </c>
      <c r="D2356" s="5" t="n">
        <v>8.02</v>
      </c>
      <c r="E2356" s="5" t="n">
        <v>50.51</v>
      </c>
      <c r="F2356" s="6" t="n">
        <v>0.701</v>
      </c>
      <c r="G2356" s="7" t="n">
        <v>0</v>
      </c>
    </row>
    <row r="2357" customFormat="false" ht="15" hidden="false" customHeight="false" outlineLevel="0" collapsed="false">
      <c r="A2357" s="4" t="s">
        <v>4831</v>
      </c>
      <c r="B2357" s="5" t="s">
        <v>4832</v>
      </c>
      <c r="C2357" s="8" t="n">
        <v>1129</v>
      </c>
      <c r="D2357" s="5" t="n">
        <v>11.39</v>
      </c>
      <c r="E2357" s="5" t="n">
        <v>49.68</v>
      </c>
      <c r="F2357" s="6" t="n">
        <v>0.704</v>
      </c>
      <c r="G2357" s="7" t="n">
        <v>0</v>
      </c>
    </row>
    <row r="2358" customFormat="false" ht="15" hidden="false" customHeight="false" outlineLevel="0" collapsed="false">
      <c r="A2358" s="4" t="s">
        <v>4833</v>
      </c>
      <c r="B2358" s="5" t="s">
        <v>4834</v>
      </c>
      <c r="C2358" s="8" t="n">
        <v>1068</v>
      </c>
      <c r="D2358" s="5" t="n">
        <v>19.44</v>
      </c>
      <c r="E2358" s="5" t="n">
        <v>47.74</v>
      </c>
      <c r="F2358" s="6" t="n">
        <v>0.655</v>
      </c>
      <c r="G2358" s="7" t="n">
        <v>0</v>
      </c>
    </row>
    <row r="2359" customFormat="false" ht="15" hidden="false" customHeight="false" outlineLevel="0" collapsed="false">
      <c r="A2359" s="4" t="s">
        <v>4835</v>
      </c>
      <c r="B2359" s="5" t="s">
        <v>4836</v>
      </c>
      <c r="C2359" s="5" t="n">
        <v>143</v>
      </c>
      <c r="D2359" s="5" t="n">
        <v>26.75</v>
      </c>
      <c r="E2359" s="5" t="n">
        <v>54.61</v>
      </c>
      <c r="F2359" s="6" t="n">
        <v>0.713</v>
      </c>
      <c r="G2359" s="7" t="n">
        <v>1</v>
      </c>
    </row>
    <row r="2360" customFormat="false" ht="15" hidden="false" customHeight="false" outlineLevel="0" collapsed="false">
      <c r="A2360" s="4" t="s">
        <v>4839</v>
      </c>
      <c r="B2360" s="5" t="s">
        <v>4840</v>
      </c>
      <c r="C2360" s="5" t="n">
        <v>752</v>
      </c>
      <c r="D2360" s="5" t="n">
        <v>6.14</v>
      </c>
      <c r="E2360" s="5" t="n">
        <v>37.66</v>
      </c>
      <c r="F2360" s="6" t="n">
        <v>0.762</v>
      </c>
      <c r="G2360" s="7" t="n">
        <v>0.194</v>
      </c>
    </row>
    <row r="2361" customFormat="false" ht="15" hidden="false" customHeight="false" outlineLevel="0" collapsed="false">
      <c r="A2361" s="4" t="s">
        <v>4841</v>
      </c>
      <c r="B2361" s="5" t="s">
        <v>4842</v>
      </c>
      <c r="C2361" s="8" t="n">
        <v>1048</v>
      </c>
      <c r="D2361" s="5" t="n">
        <v>13.65</v>
      </c>
      <c r="E2361" s="5" t="n">
        <v>40.69</v>
      </c>
      <c r="F2361" s="6" t="n">
        <v>0.727</v>
      </c>
      <c r="G2361" s="7" t="n">
        <v>0.033</v>
      </c>
    </row>
    <row r="2362" customFormat="false" ht="15" hidden="false" customHeight="false" outlineLevel="0" collapsed="false">
      <c r="A2362" s="4" t="s">
        <v>4843</v>
      </c>
      <c r="B2362" s="5" t="s">
        <v>4844</v>
      </c>
      <c r="C2362" s="8" t="n">
        <v>1241</v>
      </c>
      <c r="D2362" s="5" t="n">
        <v>20.99</v>
      </c>
      <c r="E2362" s="5" t="n">
        <v>42.33</v>
      </c>
      <c r="F2362" s="6" t="n">
        <v>0.698</v>
      </c>
      <c r="G2362" s="7" t="n">
        <v>0.053</v>
      </c>
    </row>
    <row r="2363" customFormat="false" ht="15" hidden="false" customHeight="false" outlineLevel="0" collapsed="false">
      <c r="A2363" s="4" t="s">
        <v>4845</v>
      </c>
      <c r="B2363" s="5" t="s">
        <v>4846</v>
      </c>
      <c r="C2363" s="8" t="n">
        <v>1517</v>
      </c>
      <c r="D2363" s="5" t="n">
        <v>42.53</v>
      </c>
      <c r="E2363" s="5" t="n">
        <v>42.81</v>
      </c>
      <c r="F2363" s="6" t="n">
        <v>0.766</v>
      </c>
      <c r="G2363" s="7" t="n">
        <v>0.1</v>
      </c>
    </row>
    <row r="2364" customFormat="false" ht="15" hidden="false" customHeight="false" outlineLevel="0" collapsed="false">
      <c r="A2364" s="4" t="s">
        <v>4847</v>
      </c>
      <c r="B2364" s="5" t="s">
        <v>4848</v>
      </c>
      <c r="C2364" s="5" t="n">
        <v>973</v>
      </c>
      <c r="D2364" s="5" t="n">
        <v>3.56</v>
      </c>
      <c r="E2364" s="5" t="n">
        <v>37.7</v>
      </c>
      <c r="F2364" s="6" t="n">
        <v>0.701</v>
      </c>
      <c r="G2364" s="7" t="n">
        <v>0.252</v>
      </c>
    </row>
    <row r="2365" customFormat="false" ht="15" hidden="false" customHeight="false" outlineLevel="0" collapsed="false">
      <c r="A2365" s="4" t="s">
        <v>4849</v>
      </c>
      <c r="B2365" s="5" t="s">
        <v>4850</v>
      </c>
      <c r="C2365" s="5" t="n">
        <v>768</v>
      </c>
      <c r="D2365" s="5" t="n">
        <v>9.55</v>
      </c>
      <c r="E2365" s="5" t="n">
        <v>42.01</v>
      </c>
      <c r="F2365" s="6" t="n">
        <v>0.693</v>
      </c>
      <c r="G2365" s="7" t="n">
        <v>0.043</v>
      </c>
    </row>
    <row r="2366" customFormat="false" ht="15" hidden="false" customHeight="false" outlineLevel="0" collapsed="false">
      <c r="A2366" s="4" t="s">
        <v>4851</v>
      </c>
      <c r="B2366" s="5" t="s">
        <v>4852</v>
      </c>
      <c r="C2366" s="5" t="n">
        <v>512</v>
      </c>
      <c r="D2366" s="5" t="n">
        <v>14.85</v>
      </c>
      <c r="E2366" s="5" t="n">
        <v>50.71</v>
      </c>
      <c r="F2366" s="6" t="n">
        <v>0.682</v>
      </c>
      <c r="G2366" s="7" t="n">
        <v>0.066</v>
      </c>
    </row>
    <row r="2367" customFormat="false" ht="15" hidden="false" customHeight="false" outlineLevel="0" collapsed="false">
      <c r="A2367" s="4" t="s">
        <v>4853</v>
      </c>
      <c r="B2367" s="5" t="s">
        <v>4854</v>
      </c>
      <c r="C2367" s="5" t="n">
        <v>334</v>
      </c>
      <c r="D2367" s="5" t="n">
        <v>25.47</v>
      </c>
      <c r="E2367" s="5" t="n">
        <v>50.52</v>
      </c>
      <c r="F2367" s="6" t="n">
        <v>0.751</v>
      </c>
      <c r="G2367" s="7" t="n">
        <v>0.117</v>
      </c>
    </row>
    <row r="2368" customFormat="false" ht="15" hidden="false" customHeight="false" outlineLevel="0" collapsed="false">
      <c r="A2368" s="4" t="s">
        <v>4855</v>
      </c>
      <c r="B2368" s="5" t="s">
        <v>4856</v>
      </c>
      <c r="C2368" s="5" t="n">
        <v>31</v>
      </c>
      <c r="D2368" s="5" t="n">
        <v>9.52</v>
      </c>
      <c r="E2368" s="5" t="n">
        <v>54.19</v>
      </c>
      <c r="F2368" s="6" t="n">
        <v>0.645</v>
      </c>
      <c r="G2368" s="7" t="n">
        <v>0.258</v>
      </c>
    </row>
    <row r="2369" customFormat="false" ht="15" hidden="false" customHeight="false" outlineLevel="0" collapsed="false">
      <c r="A2369" s="4" t="s">
        <v>4857</v>
      </c>
      <c r="B2369" s="5" t="s">
        <v>4858</v>
      </c>
      <c r="C2369" s="5" t="n">
        <v>190</v>
      </c>
      <c r="D2369" s="5" t="n">
        <v>17.17</v>
      </c>
      <c r="E2369" s="5" t="n">
        <v>54.48</v>
      </c>
      <c r="F2369" s="6" t="n">
        <v>0.758</v>
      </c>
      <c r="G2369" s="7" t="n">
        <v>0.011</v>
      </c>
    </row>
    <row r="2370" customFormat="false" ht="15" hidden="false" customHeight="false" outlineLevel="0" collapsed="false">
      <c r="A2370" s="4" t="s">
        <v>4859</v>
      </c>
      <c r="B2370" s="5" t="s">
        <v>4860</v>
      </c>
      <c r="C2370" s="5" t="n">
        <v>417</v>
      </c>
      <c r="D2370" s="5" t="n">
        <v>24.98</v>
      </c>
      <c r="E2370" s="5" t="n">
        <v>52.1</v>
      </c>
      <c r="F2370" s="6" t="n">
        <v>0.671</v>
      </c>
      <c r="G2370" s="7" t="n">
        <v>0.017</v>
      </c>
    </row>
    <row r="2371" customFormat="false" ht="15" hidden="false" customHeight="false" outlineLevel="0" collapsed="false">
      <c r="A2371" s="4" t="s">
        <v>4861</v>
      </c>
      <c r="B2371" s="5" t="s">
        <v>4862</v>
      </c>
      <c r="C2371" s="5" t="n">
        <v>619</v>
      </c>
      <c r="D2371" s="5" t="n">
        <v>54.49</v>
      </c>
      <c r="E2371" s="5" t="n">
        <v>50.67</v>
      </c>
      <c r="F2371" s="6" t="n">
        <v>0.695</v>
      </c>
      <c r="G2371" s="7" t="n">
        <v>0.111</v>
      </c>
    </row>
    <row r="2372" customFormat="false" ht="15" hidden="false" customHeight="false" outlineLevel="0" collapsed="false">
      <c r="A2372" s="4" t="s">
        <v>4863</v>
      </c>
      <c r="B2372" s="5" t="s">
        <v>4864</v>
      </c>
      <c r="C2372" s="5" t="n">
        <v>20</v>
      </c>
      <c r="D2372" s="5" t="n">
        <v>10.5</v>
      </c>
      <c r="E2372" s="5" t="n">
        <v>39.05</v>
      </c>
      <c r="F2372" s="6" t="n">
        <v>0.4</v>
      </c>
      <c r="G2372" s="7" t="n">
        <v>0</v>
      </c>
    </row>
    <row r="2373" customFormat="false" ht="15" hidden="false" customHeight="false" outlineLevel="0" collapsed="false">
      <c r="A2373" s="4" t="s">
        <v>4865</v>
      </c>
      <c r="B2373" s="5" t="s">
        <v>4866</v>
      </c>
      <c r="C2373" s="5" t="n">
        <v>20</v>
      </c>
      <c r="D2373" s="5" t="n">
        <v>17.15</v>
      </c>
      <c r="E2373" s="5" t="n">
        <v>41.3</v>
      </c>
      <c r="F2373" s="6" t="n">
        <v>0.55</v>
      </c>
      <c r="G2373" s="7" t="n">
        <v>0</v>
      </c>
    </row>
    <row r="2374" customFormat="false" ht="15" hidden="false" customHeight="false" outlineLevel="0" collapsed="false">
      <c r="A2374" s="4" t="s">
        <v>4867</v>
      </c>
      <c r="B2374" s="5" t="s">
        <v>4868</v>
      </c>
      <c r="C2374" s="5" t="n">
        <v>34</v>
      </c>
      <c r="D2374" s="5" t="n">
        <v>32.38</v>
      </c>
      <c r="E2374" s="5" t="n">
        <v>38.68</v>
      </c>
      <c r="F2374" s="6" t="n">
        <v>0.647</v>
      </c>
      <c r="G2374" s="7" t="n">
        <v>0.029</v>
      </c>
    </row>
    <row r="2375" customFormat="false" ht="15" hidden="false" customHeight="false" outlineLevel="0" collapsed="false">
      <c r="A2375" s="4" t="s">
        <v>4869</v>
      </c>
      <c r="B2375" s="5" t="s">
        <v>4870</v>
      </c>
      <c r="C2375" s="5" t="n">
        <v>16</v>
      </c>
      <c r="D2375" s="5" t="n">
        <v>27.63</v>
      </c>
      <c r="E2375" s="5" t="n">
        <v>50.63</v>
      </c>
      <c r="F2375" s="6" t="n">
        <v>0.5</v>
      </c>
      <c r="G2375" s="7" t="n">
        <v>0</v>
      </c>
    </row>
    <row r="2376" customFormat="false" ht="15" hidden="false" customHeight="false" outlineLevel="0" collapsed="false">
      <c r="A2376" s="4" t="s">
        <v>4871</v>
      </c>
      <c r="B2376" s="5" t="s">
        <v>4872</v>
      </c>
      <c r="C2376" s="5" t="n">
        <v>38</v>
      </c>
      <c r="D2376" s="5" t="n">
        <v>32.34</v>
      </c>
      <c r="E2376" s="5" t="n">
        <v>49.16</v>
      </c>
      <c r="F2376" s="6" t="n">
        <v>0.553</v>
      </c>
      <c r="G2376" s="7" t="n">
        <v>0</v>
      </c>
    </row>
    <row r="2377" customFormat="false" ht="15" hidden="false" customHeight="false" outlineLevel="0" collapsed="false">
      <c r="A2377" s="4" t="s">
        <v>4873</v>
      </c>
      <c r="B2377" s="5" t="s">
        <v>4874</v>
      </c>
      <c r="C2377" s="5" t="n">
        <v>204</v>
      </c>
      <c r="D2377" s="5" t="n">
        <v>57.07</v>
      </c>
      <c r="E2377" s="5" t="n">
        <v>50.64</v>
      </c>
      <c r="F2377" s="6" t="n">
        <v>0.598</v>
      </c>
      <c r="G2377" s="7" t="n">
        <v>0.147</v>
      </c>
    </row>
    <row r="2378" customFormat="false" ht="15" hidden="false" customHeight="false" outlineLevel="0" collapsed="false">
      <c r="A2378" s="4" t="s">
        <v>4875</v>
      </c>
      <c r="B2378" s="5" t="s">
        <v>4876</v>
      </c>
      <c r="C2378" s="5" t="n">
        <v>22</v>
      </c>
      <c r="D2378" s="5" t="n">
        <v>25.32</v>
      </c>
      <c r="E2378" s="5" t="n">
        <v>47.82</v>
      </c>
      <c r="F2378" s="6" t="n">
        <v>0.591</v>
      </c>
      <c r="G2378" s="7" t="n">
        <v>0.091</v>
      </c>
    </row>
    <row r="2379" customFormat="false" ht="15" hidden="false" customHeight="false" outlineLevel="0" collapsed="false">
      <c r="A2379" s="4" t="s">
        <v>4877</v>
      </c>
      <c r="B2379" s="5" t="s">
        <v>4878</v>
      </c>
      <c r="C2379" s="5" t="n">
        <v>75</v>
      </c>
      <c r="D2379" s="5" t="n">
        <v>35.77</v>
      </c>
      <c r="E2379" s="5" t="n">
        <v>47.83</v>
      </c>
      <c r="F2379" s="6" t="n">
        <v>0.64</v>
      </c>
      <c r="G2379" s="7" t="n">
        <v>0.093</v>
      </c>
    </row>
    <row r="2380" customFormat="false" ht="15" hidden="false" customHeight="false" outlineLevel="0" collapsed="false">
      <c r="A2380" s="4" t="s">
        <v>4879</v>
      </c>
      <c r="B2380" s="5" t="s">
        <v>4880</v>
      </c>
      <c r="C2380" s="5" t="n">
        <v>326</v>
      </c>
      <c r="D2380" s="5" t="n">
        <v>61.26</v>
      </c>
      <c r="E2380" s="5" t="n">
        <v>46.98</v>
      </c>
      <c r="F2380" s="6" t="n">
        <v>0.709</v>
      </c>
      <c r="G2380" s="7" t="n">
        <v>0.196</v>
      </c>
    </row>
    <row r="2381" customFormat="false" ht="15" hidden="false" customHeight="false" outlineLevel="0" collapsed="false">
      <c r="A2381" s="4" t="s">
        <v>4881</v>
      </c>
      <c r="B2381" s="5" t="s">
        <v>4882</v>
      </c>
      <c r="C2381" s="5" t="n">
        <v>289</v>
      </c>
      <c r="D2381" s="5" t="n">
        <v>7.83</v>
      </c>
      <c r="E2381" s="5" t="n">
        <v>50.61</v>
      </c>
      <c r="F2381" s="6" t="n">
        <v>0.678</v>
      </c>
      <c r="G2381" s="7" t="n">
        <v>0.017</v>
      </c>
    </row>
    <row r="2382" customFormat="false" ht="15" hidden="false" customHeight="false" outlineLevel="0" collapsed="false">
      <c r="A2382" s="4" t="s">
        <v>4883</v>
      </c>
      <c r="B2382" s="5" t="s">
        <v>4884</v>
      </c>
      <c r="C2382" s="8" t="n">
        <v>1938</v>
      </c>
      <c r="D2382" s="5" t="n">
        <v>12.17</v>
      </c>
      <c r="E2382" s="5" t="n">
        <v>51.9</v>
      </c>
      <c r="F2382" s="6" t="n">
        <v>0.65</v>
      </c>
      <c r="G2382" s="7" t="n">
        <v>0.002</v>
      </c>
    </row>
    <row r="2383" customFormat="false" ht="15" hidden="false" customHeight="false" outlineLevel="0" collapsed="false">
      <c r="A2383" s="4" t="s">
        <v>4885</v>
      </c>
      <c r="B2383" s="5" t="s">
        <v>4886</v>
      </c>
      <c r="C2383" s="5" t="n">
        <v>709</v>
      </c>
      <c r="D2383" s="5" t="n">
        <v>17.76</v>
      </c>
      <c r="E2383" s="5" t="n">
        <v>54.83</v>
      </c>
      <c r="F2383" s="6" t="n">
        <v>0.584</v>
      </c>
      <c r="G2383" s="7" t="n">
        <v>0.006</v>
      </c>
    </row>
    <row r="2384" customFormat="false" ht="15" hidden="false" customHeight="false" outlineLevel="0" collapsed="false">
      <c r="A2384" s="4" t="s">
        <v>4887</v>
      </c>
      <c r="B2384" s="5" t="s">
        <v>4888</v>
      </c>
      <c r="C2384" s="5" t="n">
        <v>361</v>
      </c>
      <c r="D2384" s="5" t="n">
        <v>27.84</v>
      </c>
      <c r="E2384" s="5" t="n">
        <v>55.07</v>
      </c>
      <c r="F2384" s="6" t="n">
        <v>0.607</v>
      </c>
      <c r="G2384" s="7" t="n">
        <v>0.047</v>
      </c>
    </row>
    <row r="2385" customFormat="false" ht="15" hidden="false" customHeight="false" outlineLevel="0" collapsed="false">
      <c r="A2385" s="4" t="s">
        <v>4889</v>
      </c>
      <c r="B2385" s="5" t="s">
        <v>4890</v>
      </c>
      <c r="C2385" s="5" t="n">
        <v>36</v>
      </c>
      <c r="D2385" s="5" t="n">
        <v>12.5</v>
      </c>
      <c r="E2385" s="5" t="n">
        <v>52.53</v>
      </c>
      <c r="F2385" s="6" t="n">
        <v>0.667</v>
      </c>
      <c r="G2385" s="7" t="n">
        <v>0</v>
      </c>
    </row>
    <row r="2386" customFormat="false" ht="15" hidden="false" customHeight="false" outlineLevel="0" collapsed="false">
      <c r="A2386" s="4" t="s">
        <v>4891</v>
      </c>
      <c r="B2386" s="5" t="s">
        <v>4892</v>
      </c>
      <c r="C2386" s="5" t="n">
        <v>264</v>
      </c>
      <c r="D2386" s="5" t="n">
        <v>31.02</v>
      </c>
      <c r="E2386" s="5" t="n">
        <v>47.43</v>
      </c>
      <c r="F2386" s="6" t="n">
        <v>0.629</v>
      </c>
      <c r="G2386" s="7" t="n">
        <v>0</v>
      </c>
    </row>
    <row r="2387" customFormat="false" ht="15" hidden="false" customHeight="false" outlineLevel="0" collapsed="false">
      <c r="A2387" s="4" t="s">
        <v>4893</v>
      </c>
      <c r="B2387" s="5" t="s">
        <v>4894</v>
      </c>
      <c r="C2387" s="5" t="n">
        <v>265</v>
      </c>
      <c r="D2387" s="5" t="n">
        <v>38.26</v>
      </c>
      <c r="E2387" s="5" t="n">
        <v>43.91</v>
      </c>
      <c r="F2387" s="6" t="n">
        <v>0.547</v>
      </c>
      <c r="G2387" s="7" t="n">
        <v>0.015</v>
      </c>
    </row>
    <row r="2388" customFormat="false" ht="15" hidden="false" customHeight="false" outlineLevel="0" collapsed="false">
      <c r="A2388" s="4" t="s">
        <v>4895</v>
      </c>
      <c r="B2388" s="5" t="s">
        <v>4896</v>
      </c>
      <c r="C2388" s="8" t="n">
        <v>1078</v>
      </c>
      <c r="D2388" s="5" t="n">
        <v>52.94</v>
      </c>
      <c r="E2388" s="5" t="n">
        <v>42.98</v>
      </c>
      <c r="F2388" s="6" t="n">
        <v>0.596</v>
      </c>
      <c r="G2388" s="7" t="n">
        <v>0.104</v>
      </c>
    </row>
    <row r="2389" customFormat="false" ht="15" hidden="false" customHeight="false" outlineLevel="0" collapsed="false">
      <c r="A2389" s="4" t="s">
        <v>4897</v>
      </c>
      <c r="B2389" s="5" t="s">
        <v>4898</v>
      </c>
      <c r="C2389" s="8" t="n">
        <v>2313</v>
      </c>
      <c r="D2389" s="5" t="n">
        <v>20.47</v>
      </c>
      <c r="E2389" s="5" t="n">
        <v>53.35</v>
      </c>
      <c r="F2389" s="6" t="n">
        <v>0.605</v>
      </c>
      <c r="G2389" s="7" t="n">
        <v>0.013</v>
      </c>
    </row>
    <row r="2390" customFormat="false" ht="15" hidden="false" customHeight="false" outlineLevel="0" collapsed="false">
      <c r="A2390" s="4" t="s">
        <v>4899</v>
      </c>
      <c r="B2390" s="5" t="s">
        <v>4900</v>
      </c>
      <c r="C2390" s="5" t="n">
        <v>317</v>
      </c>
      <c r="D2390" s="5" t="n">
        <v>0</v>
      </c>
      <c r="E2390" s="5" t="n">
        <v>52.14</v>
      </c>
      <c r="F2390" s="6" t="n">
        <v>0.549</v>
      </c>
      <c r="G2390" s="7" t="n">
        <v>0</v>
      </c>
    </row>
    <row r="2391" customFormat="false" ht="15" hidden="false" customHeight="false" outlineLevel="0" collapsed="false">
      <c r="A2391" s="4" t="s">
        <v>4901</v>
      </c>
      <c r="B2391" s="5" t="s">
        <v>4902</v>
      </c>
      <c r="C2391" s="5" t="n">
        <v>823</v>
      </c>
      <c r="D2391" s="5" t="n">
        <v>0</v>
      </c>
      <c r="E2391" s="5" t="n">
        <v>54.09</v>
      </c>
      <c r="F2391" s="6" t="n">
        <v>0.62</v>
      </c>
      <c r="G2391" s="7" t="n">
        <v>0</v>
      </c>
    </row>
    <row r="2392" customFormat="false" ht="22.5" hidden="false" customHeight="false" outlineLevel="0" collapsed="false">
      <c r="A2392" s="4" t="s">
        <v>4903</v>
      </c>
      <c r="B2392" s="5" t="s">
        <v>4904</v>
      </c>
      <c r="C2392" s="5" t="n">
        <v>954</v>
      </c>
      <c r="D2392" s="5" t="n">
        <v>0</v>
      </c>
      <c r="E2392" s="5" t="n">
        <v>61.75</v>
      </c>
      <c r="F2392" s="6" t="n">
        <v>0.619</v>
      </c>
      <c r="G2392" s="7" t="n">
        <v>0</v>
      </c>
    </row>
    <row r="2393" customFormat="false" ht="15" hidden="false" customHeight="false" outlineLevel="0" collapsed="false">
      <c r="A2393" s="4" t="s">
        <v>4905</v>
      </c>
      <c r="B2393" s="5" t="s">
        <v>4906</v>
      </c>
      <c r="C2393" s="8" t="n">
        <v>3732</v>
      </c>
      <c r="D2393" s="5" t="n">
        <v>0</v>
      </c>
      <c r="E2393" s="5" t="n">
        <v>57.15</v>
      </c>
      <c r="F2393" s="6" t="n">
        <v>0.608</v>
      </c>
      <c r="G2393" s="7" t="n">
        <v>0</v>
      </c>
    </row>
    <row r="2394" customFormat="false" ht="15" hidden="false" customHeight="false" outlineLevel="0" collapsed="false">
      <c r="A2394" s="4" t="s">
        <v>4907</v>
      </c>
      <c r="B2394" s="5" t="s">
        <v>4908</v>
      </c>
      <c r="C2394" s="8" t="n">
        <v>544621</v>
      </c>
      <c r="D2394" s="5" t="n">
        <v>0</v>
      </c>
      <c r="E2394" s="5" t="n">
        <v>64.38</v>
      </c>
      <c r="F2394" s="6" t="n">
        <v>0.586</v>
      </c>
      <c r="G2394" s="7" t="n">
        <v>0</v>
      </c>
    </row>
    <row r="2395" customFormat="false" ht="15" hidden="false" customHeight="false" outlineLevel="0" collapsed="false">
      <c r="A2395" s="4" t="s">
        <v>4909</v>
      </c>
      <c r="B2395" s="5" t="s">
        <v>4910</v>
      </c>
      <c r="C2395" s="8" t="n">
        <v>620628</v>
      </c>
      <c r="D2395" s="5" t="n">
        <v>0</v>
      </c>
      <c r="E2395" s="5" t="n">
        <v>61.21</v>
      </c>
      <c r="F2395" s="6" t="n">
        <v>0.531</v>
      </c>
      <c r="G2395" s="7" t="n">
        <v>0</v>
      </c>
    </row>
    <row r="2396" customFormat="false" ht="15" hidden="false" customHeight="false" outlineLevel="0" collapsed="false">
      <c r="A2396" s="4" t="s">
        <v>4911</v>
      </c>
      <c r="B2396" s="5" t="s">
        <v>4912</v>
      </c>
      <c r="C2396" s="8" t="n">
        <v>2073</v>
      </c>
      <c r="D2396" s="5" t="n">
        <v>0</v>
      </c>
      <c r="E2396" s="5" t="n">
        <v>67.61</v>
      </c>
      <c r="F2396" s="6" t="n">
        <v>0.026</v>
      </c>
      <c r="G2396" s="7" t="n">
        <v>0</v>
      </c>
    </row>
    <row r="2397" customFormat="false" ht="15" hidden="false" customHeight="false" outlineLevel="0" collapsed="false">
      <c r="A2397" s="4" t="s">
        <v>4913</v>
      </c>
      <c r="B2397" s="5" t="s">
        <v>4914</v>
      </c>
      <c r="C2397" s="8" t="n">
        <v>9774</v>
      </c>
      <c r="D2397" s="5" t="n">
        <v>0</v>
      </c>
      <c r="E2397" s="5" t="n">
        <v>62.18</v>
      </c>
      <c r="F2397" s="6" t="n">
        <v>0.574</v>
      </c>
      <c r="G2397" s="7" t="n">
        <v>0</v>
      </c>
    </row>
    <row r="2398" customFormat="false" ht="15" hidden="false" customHeight="false" outlineLevel="0" collapsed="false">
      <c r="A2398" s="4" t="s">
        <v>4915</v>
      </c>
      <c r="B2398" s="5" t="s">
        <v>4916</v>
      </c>
      <c r="C2398" s="8" t="n">
        <v>70291</v>
      </c>
      <c r="D2398" s="5" t="n">
        <v>0</v>
      </c>
      <c r="E2398" s="5" t="n">
        <v>59.64</v>
      </c>
      <c r="F2398" s="6" t="n">
        <v>0.569</v>
      </c>
      <c r="G2398" s="7" t="n">
        <v>0</v>
      </c>
    </row>
    <row r="2399" customFormat="false" ht="15" hidden="false" customHeight="false" outlineLevel="0" collapsed="false">
      <c r="A2399" s="4" t="s">
        <v>4917</v>
      </c>
      <c r="B2399" s="5" t="s">
        <v>4918</v>
      </c>
      <c r="C2399" s="8" t="n">
        <v>41364</v>
      </c>
      <c r="D2399" s="5" t="n">
        <v>0</v>
      </c>
      <c r="E2399" s="5" t="n">
        <v>60.51</v>
      </c>
      <c r="F2399" s="6" t="n">
        <v>0.647</v>
      </c>
      <c r="G2399" s="7" t="n">
        <v>0</v>
      </c>
    </row>
    <row r="2400" customFormat="false" ht="15" hidden="false" customHeight="false" outlineLevel="0" collapsed="false">
      <c r="A2400" s="4" t="s">
        <v>4919</v>
      </c>
      <c r="B2400" s="5" t="s">
        <v>4920</v>
      </c>
      <c r="C2400" s="8" t="n">
        <v>34276</v>
      </c>
      <c r="D2400" s="5" t="n">
        <v>0</v>
      </c>
      <c r="E2400" s="5" t="n">
        <v>48.49</v>
      </c>
      <c r="F2400" s="6" t="n">
        <v>0.564</v>
      </c>
      <c r="G2400" s="7" t="n">
        <v>0</v>
      </c>
    </row>
    <row r="2401" customFormat="false" ht="15" hidden="false" customHeight="false" outlineLevel="0" collapsed="false">
      <c r="A2401" s="4" t="s">
        <v>4921</v>
      </c>
      <c r="B2401" s="5" t="s">
        <v>4922</v>
      </c>
      <c r="C2401" s="8" t="n">
        <v>316977</v>
      </c>
      <c r="D2401" s="5" t="n">
        <v>0</v>
      </c>
      <c r="E2401" s="5" t="n">
        <v>45.92</v>
      </c>
      <c r="F2401" s="6" t="n">
        <v>0.423</v>
      </c>
      <c r="G2401" s="7" t="n">
        <v>0</v>
      </c>
    </row>
    <row r="2402" customFormat="false" ht="22.5" hidden="false" customHeight="false" outlineLevel="0" collapsed="false">
      <c r="A2402" s="4" t="s">
        <v>4923</v>
      </c>
      <c r="B2402" s="5" t="s">
        <v>4924</v>
      </c>
      <c r="C2402" s="8" t="n">
        <v>262435</v>
      </c>
      <c r="D2402" s="5" t="n">
        <v>0</v>
      </c>
      <c r="E2402" s="5" t="n">
        <v>64.87</v>
      </c>
      <c r="F2402" s="6" t="n">
        <v>0.678</v>
      </c>
      <c r="G2402" s="7" t="n">
        <v>0</v>
      </c>
    </row>
    <row r="2403" customFormat="false" ht="22.5" hidden="false" customHeight="false" outlineLevel="0" collapsed="false">
      <c r="A2403" s="4" t="s">
        <v>4925</v>
      </c>
      <c r="B2403" s="5" t="s">
        <v>4926</v>
      </c>
      <c r="C2403" s="8" t="n">
        <v>12421</v>
      </c>
      <c r="D2403" s="5" t="n">
        <v>0</v>
      </c>
      <c r="E2403" s="5" t="n">
        <v>64.15</v>
      </c>
      <c r="F2403" s="6" t="n">
        <v>0.641</v>
      </c>
      <c r="G2403" s="7" t="n">
        <v>0</v>
      </c>
    </row>
    <row r="2404" customFormat="false" ht="22.5" hidden="false" customHeight="false" outlineLevel="0" collapsed="false">
      <c r="A2404" s="4" t="s">
        <v>4927</v>
      </c>
      <c r="B2404" s="5" t="s">
        <v>4928</v>
      </c>
      <c r="C2404" s="8" t="n">
        <v>11468</v>
      </c>
      <c r="D2404" s="5" t="n">
        <v>0</v>
      </c>
      <c r="E2404" s="5" t="n">
        <v>64.09</v>
      </c>
      <c r="F2404" s="6" t="n">
        <v>0.367</v>
      </c>
      <c r="G2404" s="7" t="n">
        <v>0</v>
      </c>
    </row>
    <row r="2405" customFormat="false" ht="22.5" hidden="false" customHeight="false" outlineLevel="0" collapsed="false">
      <c r="A2405" s="4" t="s">
        <v>4929</v>
      </c>
      <c r="B2405" s="5" t="s">
        <v>4930</v>
      </c>
      <c r="C2405" s="5" t="n">
        <v>18</v>
      </c>
      <c r="D2405" s="5" t="n">
        <v>0</v>
      </c>
      <c r="E2405" s="5" t="n">
        <v>65.33</v>
      </c>
      <c r="F2405" s="6" t="n">
        <v>0.5</v>
      </c>
      <c r="G2405" s="7" t="n">
        <v>0</v>
      </c>
    </row>
    <row r="2406" customFormat="false" ht="15" hidden="false" customHeight="false" outlineLevel="0" collapsed="false">
      <c r="A2406" s="4" t="s">
        <v>4931</v>
      </c>
      <c r="B2406" s="5" t="s">
        <v>4932</v>
      </c>
      <c r="C2406" s="5" t="n">
        <v>656</v>
      </c>
      <c r="D2406" s="5" t="n">
        <v>0</v>
      </c>
      <c r="E2406" s="5" t="n">
        <v>67.79</v>
      </c>
      <c r="F2406" s="6" t="n">
        <v>0.299</v>
      </c>
      <c r="G2406" s="7" t="n">
        <v>0</v>
      </c>
    </row>
    <row r="2407" customFormat="false" ht="22.5" hidden="false" customHeight="false" outlineLevel="0" collapsed="false">
      <c r="A2407" s="4" t="s">
        <v>4933</v>
      </c>
      <c r="B2407" s="5" t="s">
        <v>4934</v>
      </c>
      <c r="C2407" s="8" t="n">
        <v>165608</v>
      </c>
      <c r="D2407" s="5" t="n">
        <v>0</v>
      </c>
      <c r="E2407" s="5" t="n">
        <v>62.11</v>
      </c>
      <c r="F2407" s="6" t="n">
        <v>0.265</v>
      </c>
      <c r="G2407" s="7" t="n">
        <v>0</v>
      </c>
    </row>
    <row r="2408" customFormat="false" ht="22.5" hidden="false" customHeight="false" outlineLevel="0" collapsed="false">
      <c r="A2408" s="4" t="s">
        <v>4935</v>
      </c>
      <c r="B2408" s="5" t="s">
        <v>4936</v>
      </c>
      <c r="C2408" s="8" t="n">
        <v>18334</v>
      </c>
      <c r="D2408" s="5" t="n">
        <v>0</v>
      </c>
      <c r="E2408" s="5" t="n">
        <v>63.28</v>
      </c>
      <c r="F2408" s="6" t="n">
        <v>0.243</v>
      </c>
      <c r="G2408" s="7" t="n">
        <v>0</v>
      </c>
    </row>
    <row r="2409" customFormat="false" ht="15" hidden="false" customHeight="false" outlineLevel="0" collapsed="false">
      <c r="A2409" s="4" t="s">
        <v>4937</v>
      </c>
      <c r="B2409" s="5" t="s">
        <v>4938</v>
      </c>
      <c r="C2409" s="8" t="n">
        <v>2621</v>
      </c>
      <c r="D2409" s="5" t="n">
        <v>0</v>
      </c>
      <c r="E2409" s="5" t="n">
        <v>76.59</v>
      </c>
      <c r="F2409" s="6" t="n">
        <v>0.537</v>
      </c>
      <c r="G2409" s="7" t="n">
        <v>0</v>
      </c>
    </row>
    <row r="2410" customFormat="false" ht="15" hidden="false" customHeight="false" outlineLevel="0" collapsed="false">
      <c r="A2410" s="9"/>
      <c r="B2410" s="10" t="s">
        <v>4939</v>
      </c>
      <c r="C2410" s="11" t="n">
        <v>6361654</v>
      </c>
      <c r="D2410" s="10" t="n">
        <v>2.57</v>
      </c>
      <c r="E2410" s="10" t="n">
        <v>52.19</v>
      </c>
      <c r="F2410" s="12" t="n">
        <v>0.499</v>
      </c>
      <c r="G2410" s="13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396" colorId="64" zoomScale="100" zoomScaleNormal="100" zoomScalePageLayoutView="100" workbookViewId="0">
      <selection pane="topLeft" activeCell="D2416" activeCellId="0" sqref="D2416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4" min="3" style="0" width="16.29"/>
    <col collapsed="false" customWidth="true" hidden="false" outlineLevel="0" max="5" min="5" style="0" width="19.58"/>
    <col collapsed="false" customWidth="true" hidden="false" outlineLevel="0" max="6" min="6" style="0" width="27.78"/>
    <col collapsed="false" customWidth="true" hidden="false" outlineLevel="0" max="7" min="7" style="0" width="30.84"/>
  </cols>
  <sheetData>
    <row r="1" customFormat="false" ht="24.75" hidden="false" customHeight="true" outlineLevel="0" collapsed="false">
      <c r="A1" s="14" t="s">
        <v>0</v>
      </c>
      <c r="B1" s="15" t="s">
        <v>3</v>
      </c>
      <c r="C1" s="17" t="s">
        <v>4940</v>
      </c>
      <c r="D1" s="15" t="s">
        <v>4941</v>
      </c>
      <c r="E1" s="18" t="s">
        <v>4942</v>
      </c>
      <c r="F1" s="17" t="s">
        <v>4943</v>
      </c>
      <c r="G1" s="19" t="s">
        <v>4944</v>
      </c>
    </row>
    <row r="2" customFormat="false" ht="15" hidden="false" customHeight="false" outlineLevel="0" collapsed="false">
      <c r="A2" s="4" t="s">
        <v>7</v>
      </c>
      <c r="B2" s="5" t="n">
        <f aca="false">VLOOKUP(IP[[#This Row],[Code]],TABCHRU[],4,0)</f>
        <v>4.3</v>
      </c>
      <c r="C2" s="5" t="n">
        <f aca="false">VLOOKUP(IP[[#This Row],[Code]],TABETABPUB[],4,0)</f>
        <v>4.28</v>
      </c>
      <c r="D2" s="5" t="n">
        <f aca="false">VLOOKUP(IP[[#This Row],[Code]],TABCHRU[],3,0)</f>
        <v>632</v>
      </c>
      <c r="E2" s="5" t="n">
        <f aca="false">IP[[#This Row],[EFFECTIF]]*IP[[#This Row],[DMS]]</f>
        <v>2717.6</v>
      </c>
      <c r="F2" s="5" t="n">
        <f aca="false">IP[[#This Row],[EFFECTIF]]*IP[[#This Row],[DMSPUB]]</f>
        <v>2704.96</v>
      </c>
      <c r="G2" s="20" t="n">
        <f aca="false">IF(IP[[#This Row],[DMS]]&lt;&gt;0,IP[[#This Row],[NbJours]]/IP[[#This Row],[NbJoursAtt]],"")</f>
        <v>1.00467289719626</v>
      </c>
    </row>
    <row r="3" customFormat="false" ht="15" hidden="false" customHeight="false" outlineLevel="0" collapsed="false">
      <c r="A3" s="4" t="s">
        <v>9</v>
      </c>
      <c r="B3" s="5" t="n">
        <f aca="false">VLOOKUP(IP[[#This Row],[Code]],TABCHRU[],4,0)</f>
        <v>7.65</v>
      </c>
      <c r="C3" s="5" t="n">
        <f aca="false">VLOOKUP(IP[[#This Row],[Code]],TABETABPUB[],4,0)</f>
        <v>7.62</v>
      </c>
      <c r="D3" s="5" t="n">
        <f aca="false">VLOOKUP(IP[[#This Row],[Code]],TABCHRU[],3,0)</f>
        <v>1491</v>
      </c>
      <c r="E3" s="5" t="n">
        <f aca="false">IP[[#This Row],[EFFECTIF]]*IP[[#This Row],[DMS]]</f>
        <v>11406.15</v>
      </c>
      <c r="F3" s="5" t="n">
        <f aca="false">IP[[#This Row],[EFFECTIF]]*IP[[#This Row],[DMSPUB]]</f>
        <v>11361.42</v>
      </c>
      <c r="G3" s="20" t="n">
        <f aca="false">IF(IP[[#This Row],[DMS]]&lt;&gt;0,IP[[#This Row],[NbJours]]/IP[[#This Row],[NbJoursAtt]],"")</f>
        <v>1.00393700787402</v>
      </c>
    </row>
    <row r="4" customFormat="false" ht="15" hidden="false" customHeight="false" outlineLevel="0" collapsed="false">
      <c r="A4" s="4" t="s">
        <v>11</v>
      </c>
      <c r="B4" s="5" t="n">
        <f aca="false">VLOOKUP(IP[[#This Row],[Code]],TABCHRU[],4,0)</f>
        <v>14.36</v>
      </c>
      <c r="C4" s="5" t="n">
        <f aca="false">VLOOKUP(IP[[#This Row],[Code]],TABETABPUB[],4,0)</f>
        <v>14.15</v>
      </c>
      <c r="D4" s="5" t="n">
        <f aca="false">VLOOKUP(IP[[#This Row],[Code]],TABCHRU[],3,0)</f>
        <v>1294</v>
      </c>
      <c r="E4" s="5" t="n">
        <f aca="false">IP[[#This Row],[EFFECTIF]]*IP[[#This Row],[DMS]]</f>
        <v>18581.84</v>
      </c>
      <c r="F4" s="5" t="n">
        <f aca="false">IP[[#This Row],[EFFECTIF]]*IP[[#This Row],[DMSPUB]]</f>
        <v>18310.1</v>
      </c>
      <c r="G4" s="20" t="n">
        <f aca="false">IF(IP[[#This Row],[DMS]]&lt;&gt;0,IP[[#This Row],[NbJours]]/IP[[#This Row],[NbJoursAtt]],"")</f>
        <v>1.01484098939929</v>
      </c>
    </row>
    <row r="5" customFormat="false" ht="15" hidden="false" customHeight="false" outlineLevel="0" collapsed="false">
      <c r="A5" s="4" t="s">
        <v>13</v>
      </c>
      <c r="B5" s="5" t="n">
        <f aca="false">VLOOKUP(IP[[#This Row],[Code]],TABCHRU[],4,0)</f>
        <v>40.96</v>
      </c>
      <c r="C5" s="5" t="n">
        <f aca="false">VLOOKUP(IP[[#This Row],[Code]],TABETABPUB[],4,0)</f>
        <v>39.85</v>
      </c>
      <c r="D5" s="5" t="n">
        <f aca="false">VLOOKUP(IP[[#This Row],[Code]],TABCHRU[],3,0)</f>
        <v>1031</v>
      </c>
      <c r="E5" s="5" t="n">
        <f aca="false">IP[[#This Row],[EFFECTIF]]*IP[[#This Row],[DMS]]</f>
        <v>42229.76</v>
      </c>
      <c r="F5" s="5" t="n">
        <f aca="false">IP[[#This Row],[EFFECTIF]]*IP[[#This Row],[DMSPUB]]</f>
        <v>41085.35</v>
      </c>
      <c r="G5" s="20" t="n">
        <f aca="false">IF(IP[[#This Row],[DMS]]&lt;&gt;0,IP[[#This Row],[NbJours]]/IP[[#This Row],[NbJoursAtt]],"")</f>
        <v>1.02785445420326</v>
      </c>
    </row>
    <row r="6" customFormat="false" ht="15" hidden="false" customHeight="false" outlineLevel="0" collapsed="false">
      <c r="A6" s="4" t="s">
        <v>15</v>
      </c>
      <c r="B6" s="5" t="n">
        <f aca="false">VLOOKUP(IP[[#This Row],[Code]],TABCHRU[],4,0)</f>
        <v>5.27</v>
      </c>
      <c r="C6" s="5" t="n">
        <f aca="false">VLOOKUP(IP[[#This Row],[Code]],TABETABPUB[],4,0)</f>
        <v>5.3</v>
      </c>
      <c r="D6" s="5" t="n">
        <f aca="false">VLOOKUP(IP[[#This Row],[Code]],TABCHRU[],3,0)</f>
        <v>4803</v>
      </c>
      <c r="E6" s="5" t="n">
        <f aca="false">IP[[#This Row],[EFFECTIF]]*IP[[#This Row],[DMS]]</f>
        <v>25311.81</v>
      </c>
      <c r="F6" s="5" t="n">
        <f aca="false">IP[[#This Row],[EFFECTIF]]*IP[[#This Row],[DMSPUB]]</f>
        <v>25455.9</v>
      </c>
      <c r="G6" s="20" t="n">
        <f aca="false">IF(IP[[#This Row],[DMS]]&lt;&gt;0,IP[[#This Row],[NbJours]]/IP[[#This Row],[NbJoursAtt]],"")</f>
        <v>0.994339622641509</v>
      </c>
    </row>
    <row r="7" customFormat="false" ht="15" hidden="false" customHeight="false" outlineLevel="0" collapsed="false">
      <c r="A7" s="4" t="s">
        <v>17</v>
      </c>
      <c r="B7" s="5" t="n">
        <f aca="false">VLOOKUP(IP[[#This Row],[Code]],TABCHRU[],4,0)</f>
        <v>8.4</v>
      </c>
      <c r="C7" s="5" t="n">
        <f aca="false">VLOOKUP(IP[[#This Row],[Code]],TABETABPUB[],4,0)</f>
        <v>8.36</v>
      </c>
      <c r="D7" s="5" t="n">
        <f aca="false">VLOOKUP(IP[[#This Row],[Code]],TABCHRU[],3,0)</f>
        <v>6451</v>
      </c>
      <c r="E7" s="5" t="n">
        <f aca="false">IP[[#This Row],[EFFECTIF]]*IP[[#This Row],[DMS]]</f>
        <v>54188.4</v>
      </c>
      <c r="F7" s="5" t="n">
        <f aca="false">IP[[#This Row],[EFFECTIF]]*IP[[#This Row],[DMSPUB]]</f>
        <v>53930.36</v>
      </c>
      <c r="G7" s="20" t="n">
        <f aca="false">IF(IP[[#This Row],[DMS]]&lt;&gt;0,IP[[#This Row],[NbJours]]/IP[[#This Row],[NbJoursAtt]],"")</f>
        <v>1.00478468899522</v>
      </c>
    </row>
    <row r="8" customFormat="false" ht="15" hidden="false" customHeight="false" outlineLevel="0" collapsed="false">
      <c r="A8" s="4" t="s">
        <v>19</v>
      </c>
      <c r="B8" s="5" t="n">
        <f aca="false">VLOOKUP(IP[[#This Row],[Code]],TABCHRU[],4,0)</f>
        <v>14.35</v>
      </c>
      <c r="C8" s="5" t="n">
        <f aca="false">VLOOKUP(IP[[#This Row],[Code]],TABETABPUB[],4,0)</f>
        <v>14.27</v>
      </c>
      <c r="D8" s="5" t="n">
        <f aca="false">VLOOKUP(IP[[#This Row],[Code]],TABCHRU[],3,0)</f>
        <v>4149</v>
      </c>
      <c r="E8" s="5" t="n">
        <f aca="false">IP[[#This Row],[EFFECTIF]]*IP[[#This Row],[DMS]]</f>
        <v>59538.15</v>
      </c>
      <c r="F8" s="5" t="n">
        <f aca="false">IP[[#This Row],[EFFECTIF]]*IP[[#This Row],[DMSPUB]]</f>
        <v>59206.23</v>
      </c>
      <c r="G8" s="20" t="n">
        <f aca="false">IF(IP[[#This Row],[DMS]]&lt;&gt;0,IP[[#This Row],[NbJours]]/IP[[#This Row],[NbJoursAtt]],"")</f>
        <v>1.00560616678346</v>
      </c>
    </row>
    <row r="9" customFormat="false" ht="15" hidden="false" customHeight="false" outlineLevel="0" collapsed="false">
      <c r="A9" s="4" t="s">
        <v>21</v>
      </c>
      <c r="B9" s="5" t="n">
        <f aca="false">VLOOKUP(IP[[#This Row],[Code]],TABCHRU[],4,0)</f>
        <v>36.33</v>
      </c>
      <c r="C9" s="5" t="n">
        <f aca="false">VLOOKUP(IP[[#This Row],[Code]],TABETABPUB[],4,0)</f>
        <v>37.1</v>
      </c>
      <c r="D9" s="5" t="n">
        <f aca="false">VLOOKUP(IP[[#This Row],[Code]],TABCHRU[],3,0)</f>
        <v>3377</v>
      </c>
      <c r="E9" s="5" t="n">
        <f aca="false">IP[[#This Row],[EFFECTIF]]*IP[[#This Row],[DMS]]</f>
        <v>122686.41</v>
      </c>
      <c r="F9" s="5" t="n">
        <f aca="false">IP[[#This Row],[EFFECTIF]]*IP[[#This Row],[DMSPUB]]</f>
        <v>125286.7</v>
      </c>
      <c r="G9" s="20" t="n">
        <f aca="false">IF(IP[[#This Row],[DMS]]&lt;&gt;0,IP[[#This Row],[NbJours]]/IP[[#This Row],[NbJoursAtt]],"")</f>
        <v>0.979245283018868</v>
      </c>
    </row>
    <row r="10" customFormat="false" ht="15" hidden="false" customHeight="false" outlineLevel="0" collapsed="false">
      <c r="A10" s="4" t="s">
        <v>23</v>
      </c>
      <c r="B10" s="5" t="n">
        <f aca="false">VLOOKUP(IP[[#This Row],[Code]],TABCHRU[],4,0)</f>
        <v>4.44</v>
      </c>
      <c r="C10" s="5" t="n">
        <f aca="false">VLOOKUP(IP[[#This Row],[Code]],TABETABPUB[],4,0)</f>
        <v>4.26</v>
      </c>
      <c r="D10" s="5" t="n">
        <f aca="false">VLOOKUP(IP[[#This Row],[Code]],TABCHRU[],3,0)</f>
        <v>2286</v>
      </c>
      <c r="E10" s="5" t="n">
        <f aca="false">IP[[#This Row],[EFFECTIF]]*IP[[#This Row],[DMS]]</f>
        <v>10149.84</v>
      </c>
      <c r="F10" s="5" t="n">
        <f aca="false">IP[[#This Row],[EFFECTIF]]*IP[[#This Row],[DMSPUB]]</f>
        <v>9738.36</v>
      </c>
      <c r="G10" s="20" t="n">
        <f aca="false">IF(IP[[#This Row],[DMS]]&lt;&gt;0,IP[[#This Row],[NbJours]]/IP[[#This Row],[NbJoursAtt]],"")</f>
        <v>1.04225352112676</v>
      </c>
    </row>
    <row r="11" customFormat="false" ht="15" hidden="false" customHeight="false" outlineLevel="0" collapsed="false">
      <c r="A11" s="4" t="s">
        <v>25</v>
      </c>
      <c r="B11" s="5" t="n">
        <f aca="false">VLOOKUP(IP[[#This Row],[Code]],TABCHRU[],4,0)</f>
        <v>7.88</v>
      </c>
      <c r="C11" s="5" t="n">
        <f aca="false">VLOOKUP(IP[[#This Row],[Code]],TABETABPUB[],4,0)</f>
        <v>7.85</v>
      </c>
      <c r="D11" s="5" t="n">
        <f aca="false">VLOOKUP(IP[[#This Row],[Code]],TABCHRU[],3,0)</f>
        <v>1865</v>
      </c>
      <c r="E11" s="5" t="n">
        <f aca="false">IP[[#This Row],[EFFECTIF]]*IP[[#This Row],[DMS]]</f>
        <v>14696.2</v>
      </c>
      <c r="F11" s="5" t="n">
        <f aca="false">IP[[#This Row],[EFFECTIF]]*IP[[#This Row],[DMSPUB]]</f>
        <v>14640.25</v>
      </c>
      <c r="G11" s="20" t="n">
        <f aca="false">IF(IP[[#This Row],[DMS]]&lt;&gt;0,IP[[#This Row],[NbJours]]/IP[[#This Row],[NbJoursAtt]],"")</f>
        <v>1.00382165605096</v>
      </c>
    </row>
    <row r="12" customFormat="false" ht="15" hidden="false" customHeight="false" outlineLevel="0" collapsed="false">
      <c r="A12" s="4" t="s">
        <v>27</v>
      </c>
      <c r="B12" s="5" t="n">
        <f aca="false">VLOOKUP(IP[[#This Row],[Code]],TABCHRU[],4,0)</f>
        <v>12.82</v>
      </c>
      <c r="C12" s="5" t="n">
        <f aca="false">VLOOKUP(IP[[#This Row],[Code]],TABETABPUB[],4,0)</f>
        <v>13</v>
      </c>
      <c r="D12" s="5" t="n">
        <f aca="false">VLOOKUP(IP[[#This Row],[Code]],TABCHRU[],3,0)</f>
        <v>1200</v>
      </c>
      <c r="E12" s="5" t="n">
        <f aca="false">IP[[#This Row],[EFFECTIF]]*IP[[#This Row],[DMS]]</f>
        <v>15384</v>
      </c>
      <c r="F12" s="5" t="n">
        <f aca="false">IP[[#This Row],[EFFECTIF]]*IP[[#This Row],[DMSPUB]]</f>
        <v>15600</v>
      </c>
      <c r="G12" s="20" t="n">
        <f aca="false">IF(IP[[#This Row],[DMS]]&lt;&gt;0,IP[[#This Row],[NbJours]]/IP[[#This Row],[NbJoursAtt]],"")</f>
        <v>0.986153846153846</v>
      </c>
    </row>
    <row r="13" customFormat="false" ht="15" hidden="false" customHeight="false" outlineLevel="0" collapsed="false">
      <c r="A13" s="4" t="s">
        <v>29</v>
      </c>
      <c r="B13" s="5" t="n">
        <f aca="false">VLOOKUP(IP[[#This Row],[Code]],TABCHRU[],4,0)</f>
        <v>31.86</v>
      </c>
      <c r="C13" s="5" t="n">
        <f aca="false">VLOOKUP(IP[[#This Row],[Code]],TABETABPUB[],4,0)</f>
        <v>30.71</v>
      </c>
      <c r="D13" s="5" t="n">
        <f aca="false">VLOOKUP(IP[[#This Row],[Code]],TABCHRU[],3,0)</f>
        <v>414</v>
      </c>
      <c r="E13" s="5" t="n">
        <f aca="false">IP[[#This Row],[EFFECTIF]]*IP[[#This Row],[DMS]]</f>
        <v>13190.04</v>
      </c>
      <c r="F13" s="5" t="n">
        <f aca="false">IP[[#This Row],[EFFECTIF]]*IP[[#This Row],[DMSPUB]]</f>
        <v>12713.94</v>
      </c>
      <c r="G13" s="20" t="n">
        <f aca="false">IF(IP[[#This Row],[DMS]]&lt;&gt;0,IP[[#This Row],[NbJours]]/IP[[#This Row],[NbJoursAtt]],"")</f>
        <v>1.03744708563986</v>
      </c>
    </row>
    <row r="14" customFormat="false" ht="15" hidden="false" customHeight="false" outlineLevel="0" collapsed="false">
      <c r="A14" s="4" t="s">
        <v>31</v>
      </c>
      <c r="B14" s="5" t="n">
        <f aca="false">VLOOKUP(IP[[#This Row],[Code]],TABCHRU[],4,0)</f>
        <v>4.35</v>
      </c>
      <c r="C14" s="5" t="n">
        <f aca="false">VLOOKUP(IP[[#This Row],[Code]],TABETABPUB[],4,0)</f>
        <v>4.43</v>
      </c>
      <c r="D14" s="5" t="n">
        <f aca="false">VLOOKUP(IP[[#This Row],[Code]],TABCHRU[],3,0)</f>
        <v>2463</v>
      </c>
      <c r="E14" s="5" t="n">
        <f aca="false">IP[[#This Row],[EFFECTIF]]*IP[[#This Row],[DMS]]</f>
        <v>10714.05</v>
      </c>
      <c r="F14" s="5" t="n">
        <f aca="false">IP[[#This Row],[EFFECTIF]]*IP[[#This Row],[DMSPUB]]</f>
        <v>10911.09</v>
      </c>
      <c r="G14" s="20" t="n">
        <f aca="false">IF(IP[[#This Row],[DMS]]&lt;&gt;0,IP[[#This Row],[NbJours]]/IP[[#This Row],[NbJoursAtt]],"")</f>
        <v>0.981941309255079</v>
      </c>
    </row>
    <row r="15" customFormat="false" ht="15" hidden="false" customHeight="false" outlineLevel="0" collapsed="false">
      <c r="A15" s="4" t="s">
        <v>33</v>
      </c>
      <c r="B15" s="5" t="n">
        <f aca="false">VLOOKUP(IP[[#This Row],[Code]],TABCHRU[],4,0)</f>
        <v>6.59</v>
      </c>
      <c r="C15" s="5" t="n">
        <f aca="false">VLOOKUP(IP[[#This Row],[Code]],TABETABPUB[],4,0)</f>
        <v>6.84</v>
      </c>
      <c r="D15" s="5" t="n">
        <f aca="false">VLOOKUP(IP[[#This Row],[Code]],TABCHRU[],3,0)</f>
        <v>1619</v>
      </c>
      <c r="E15" s="5" t="n">
        <f aca="false">IP[[#This Row],[EFFECTIF]]*IP[[#This Row],[DMS]]</f>
        <v>10669.21</v>
      </c>
      <c r="F15" s="5" t="n">
        <f aca="false">IP[[#This Row],[EFFECTIF]]*IP[[#This Row],[DMSPUB]]</f>
        <v>11073.96</v>
      </c>
      <c r="G15" s="20" t="n">
        <f aca="false">IF(IP[[#This Row],[DMS]]&lt;&gt;0,IP[[#This Row],[NbJours]]/IP[[#This Row],[NbJoursAtt]],"")</f>
        <v>0.963450292397661</v>
      </c>
    </row>
    <row r="16" customFormat="false" ht="15" hidden="false" customHeight="false" outlineLevel="0" collapsed="false">
      <c r="A16" s="4" t="s">
        <v>35</v>
      </c>
      <c r="B16" s="5" t="n">
        <f aca="false">VLOOKUP(IP[[#This Row],[Code]],TABCHRU[],4,0)</f>
        <v>12.84</v>
      </c>
      <c r="C16" s="5" t="n">
        <f aca="false">VLOOKUP(IP[[#This Row],[Code]],TABETABPUB[],4,0)</f>
        <v>13.49</v>
      </c>
      <c r="D16" s="5" t="n">
        <f aca="false">VLOOKUP(IP[[#This Row],[Code]],TABCHRU[],3,0)</f>
        <v>468</v>
      </c>
      <c r="E16" s="5" t="n">
        <f aca="false">IP[[#This Row],[EFFECTIF]]*IP[[#This Row],[DMS]]</f>
        <v>6009.12</v>
      </c>
      <c r="F16" s="5" t="n">
        <f aca="false">IP[[#This Row],[EFFECTIF]]*IP[[#This Row],[DMSPUB]]</f>
        <v>6313.32</v>
      </c>
      <c r="G16" s="20" t="n">
        <f aca="false">IF(IP[[#This Row],[DMS]]&lt;&gt;0,IP[[#This Row],[NbJours]]/IP[[#This Row],[NbJoursAtt]],"")</f>
        <v>0.951816160118606</v>
      </c>
    </row>
    <row r="17" customFormat="false" ht="15" hidden="false" customHeight="false" outlineLevel="0" collapsed="false">
      <c r="A17" s="4" t="s">
        <v>37</v>
      </c>
      <c r="B17" s="5" t="n">
        <f aca="false">VLOOKUP(IP[[#This Row],[Code]],TABCHRU[],4,0)</f>
        <v>26.42</v>
      </c>
      <c r="C17" s="5" t="n">
        <f aca="false">VLOOKUP(IP[[#This Row],[Code]],TABETABPUB[],4,0)</f>
        <v>25.14</v>
      </c>
      <c r="D17" s="5" t="n">
        <f aca="false">VLOOKUP(IP[[#This Row],[Code]],TABCHRU[],3,0)</f>
        <v>92</v>
      </c>
      <c r="E17" s="5" t="n">
        <f aca="false">IP[[#This Row],[EFFECTIF]]*IP[[#This Row],[DMS]]</f>
        <v>2430.64</v>
      </c>
      <c r="F17" s="5" t="n">
        <f aca="false">IP[[#This Row],[EFFECTIF]]*IP[[#This Row],[DMSPUB]]</f>
        <v>2312.88</v>
      </c>
      <c r="G17" s="20" t="n">
        <f aca="false">IF(IP[[#This Row],[DMS]]&lt;&gt;0,IP[[#This Row],[NbJours]]/IP[[#This Row],[NbJoursAtt]],"")</f>
        <v>1.05091487669053</v>
      </c>
    </row>
    <row r="18" customFormat="false" ht="15" hidden="false" customHeight="false" outlineLevel="0" collapsed="false">
      <c r="A18" s="4" t="s">
        <v>39</v>
      </c>
      <c r="B18" s="5" t="n">
        <f aca="false">VLOOKUP(IP[[#This Row],[Code]],TABCHRU[],4,0)</f>
        <v>0</v>
      </c>
      <c r="C18" s="5" t="n">
        <f aca="false">VLOOKUP(IP[[#This Row],[Code]],TABETABPUB[],4,0)</f>
        <v>0</v>
      </c>
      <c r="D18" s="5" t="n">
        <f aca="false">VLOOKUP(IP[[#This Row],[Code]],TABCHRU[],3,0)</f>
        <v>1832</v>
      </c>
      <c r="E18" s="5" t="n">
        <f aca="false">IP[[#This Row],[EFFECTIF]]*IP[[#This Row],[DMS]]</f>
        <v>0</v>
      </c>
      <c r="F18" s="5" t="n">
        <f aca="false">IP[[#This Row],[EFFECTIF]]*IP[[#This Row],[DMSPUB]]</f>
        <v>0</v>
      </c>
      <c r="G18" s="20" t="str">
        <f aca="false">IF(IP[[#This Row],[DMS]]&lt;&gt;0,IP[[#This Row],[NbJours]]/IP[[#This Row],[NbJoursAtt]],"")</f>
        <v/>
      </c>
    </row>
    <row r="19" customFormat="false" ht="15" hidden="false" customHeight="false" outlineLevel="0" collapsed="false">
      <c r="A19" s="4" t="s">
        <v>41</v>
      </c>
      <c r="B19" s="5" t="n">
        <f aca="false">VLOOKUP(IP[[#This Row],[Code]],TABCHRU[],4,0)</f>
        <v>2.38</v>
      </c>
      <c r="C19" s="5" t="n">
        <f aca="false">VLOOKUP(IP[[#This Row],[Code]],TABETABPUB[],4,0)</f>
        <v>2.25</v>
      </c>
      <c r="D19" s="5" t="n">
        <f aca="false">VLOOKUP(IP[[#This Row],[Code]],TABCHRU[],3,0)</f>
        <v>2958</v>
      </c>
      <c r="E19" s="5" t="n">
        <f aca="false">IP[[#This Row],[EFFECTIF]]*IP[[#This Row],[DMS]]</f>
        <v>7040.04</v>
      </c>
      <c r="F19" s="5" t="n">
        <f aca="false">IP[[#This Row],[EFFECTIF]]*IP[[#This Row],[DMSPUB]]</f>
        <v>6655.5</v>
      </c>
      <c r="G19" s="20" t="n">
        <f aca="false">IF(IP[[#This Row],[DMS]]&lt;&gt;0,IP[[#This Row],[NbJours]]/IP[[#This Row],[NbJoursAtt]],"")</f>
        <v>1.05777777777778</v>
      </c>
    </row>
    <row r="20" customFormat="false" ht="15" hidden="false" customHeight="false" outlineLevel="0" collapsed="false">
      <c r="A20" s="4" t="s">
        <v>43</v>
      </c>
      <c r="B20" s="5" t="n">
        <f aca="false">VLOOKUP(IP[[#This Row],[Code]],TABCHRU[],4,0)</f>
        <v>6.07</v>
      </c>
      <c r="C20" s="5" t="n">
        <f aca="false">VLOOKUP(IP[[#This Row],[Code]],TABETABPUB[],4,0)</f>
        <v>6.08</v>
      </c>
      <c r="D20" s="5" t="n">
        <f aca="false">VLOOKUP(IP[[#This Row],[Code]],TABCHRU[],3,0)</f>
        <v>615</v>
      </c>
      <c r="E20" s="5" t="n">
        <f aca="false">IP[[#This Row],[EFFECTIF]]*IP[[#This Row],[DMS]]</f>
        <v>3733.05</v>
      </c>
      <c r="F20" s="5" t="n">
        <f aca="false">IP[[#This Row],[EFFECTIF]]*IP[[#This Row],[DMSPUB]]</f>
        <v>3739.2</v>
      </c>
      <c r="G20" s="20" t="n">
        <f aca="false">IF(IP[[#This Row],[DMS]]&lt;&gt;0,IP[[#This Row],[NbJours]]/IP[[#This Row],[NbJoursAtt]],"")</f>
        <v>0.998355263157895</v>
      </c>
    </row>
    <row r="21" customFormat="false" ht="15" hidden="false" customHeight="false" outlineLevel="0" collapsed="false">
      <c r="A21" s="4" t="s">
        <v>45</v>
      </c>
      <c r="B21" s="5" t="n">
        <f aca="false">VLOOKUP(IP[[#This Row],[Code]],TABCHRU[],4,0)</f>
        <v>12.79</v>
      </c>
      <c r="C21" s="5" t="n">
        <f aca="false">VLOOKUP(IP[[#This Row],[Code]],TABETABPUB[],4,0)</f>
        <v>14.02</v>
      </c>
      <c r="D21" s="5" t="n">
        <f aca="false">VLOOKUP(IP[[#This Row],[Code]],TABCHRU[],3,0)</f>
        <v>221</v>
      </c>
      <c r="E21" s="5" t="n">
        <f aca="false">IP[[#This Row],[EFFECTIF]]*IP[[#This Row],[DMS]]</f>
        <v>2826.59</v>
      </c>
      <c r="F21" s="5" t="n">
        <f aca="false">IP[[#This Row],[EFFECTIF]]*IP[[#This Row],[DMSPUB]]</f>
        <v>3098.42</v>
      </c>
      <c r="G21" s="20" t="n">
        <f aca="false">IF(IP[[#This Row],[DMS]]&lt;&gt;0,IP[[#This Row],[NbJours]]/IP[[#This Row],[NbJoursAtt]],"")</f>
        <v>0.912268188302425</v>
      </c>
    </row>
    <row r="22" customFormat="false" ht="15" hidden="false" customHeight="false" outlineLevel="0" collapsed="false">
      <c r="A22" s="4" t="s">
        <v>47</v>
      </c>
      <c r="B22" s="5" t="n">
        <f aca="false">VLOOKUP(IP[[#This Row],[Code]],TABCHRU[],4,0)</f>
        <v>38.11</v>
      </c>
      <c r="C22" s="5" t="n">
        <f aca="false">VLOOKUP(IP[[#This Row],[Code]],TABETABPUB[],4,0)</f>
        <v>45.31</v>
      </c>
      <c r="D22" s="5" t="n">
        <f aca="false">VLOOKUP(IP[[#This Row],[Code]],TABCHRU[],3,0)</f>
        <v>95</v>
      </c>
      <c r="E22" s="5" t="n">
        <f aca="false">IP[[#This Row],[EFFECTIF]]*IP[[#This Row],[DMS]]</f>
        <v>3620.45</v>
      </c>
      <c r="F22" s="5" t="n">
        <f aca="false">IP[[#This Row],[EFFECTIF]]*IP[[#This Row],[DMSPUB]]</f>
        <v>4304.45</v>
      </c>
      <c r="G22" s="20" t="n">
        <f aca="false">IF(IP[[#This Row],[DMS]]&lt;&gt;0,IP[[#This Row],[NbJours]]/IP[[#This Row],[NbJoursAtt]],"")</f>
        <v>0.841094681085853</v>
      </c>
    </row>
    <row r="23" customFormat="false" ht="15" hidden="false" customHeight="false" outlineLevel="0" collapsed="false">
      <c r="A23" s="4" t="s">
        <v>49</v>
      </c>
      <c r="B23" s="5" t="n">
        <f aca="false">VLOOKUP(IP[[#This Row],[Code]],TABCHRU[],4,0)</f>
        <v>5.49</v>
      </c>
      <c r="C23" s="5" t="n">
        <f aca="false">VLOOKUP(IP[[#This Row],[Code]],TABETABPUB[],4,0)</f>
        <v>5.51</v>
      </c>
      <c r="D23" s="5" t="n">
        <f aca="false">VLOOKUP(IP[[#This Row],[Code]],TABCHRU[],3,0)</f>
        <v>1198</v>
      </c>
      <c r="E23" s="5" t="n">
        <f aca="false">IP[[#This Row],[EFFECTIF]]*IP[[#This Row],[DMS]]</f>
        <v>6577.02</v>
      </c>
      <c r="F23" s="5" t="n">
        <f aca="false">IP[[#This Row],[EFFECTIF]]*IP[[#This Row],[DMSPUB]]</f>
        <v>6600.98</v>
      </c>
      <c r="G23" s="20" t="n">
        <f aca="false">IF(IP[[#This Row],[DMS]]&lt;&gt;0,IP[[#This Row],[NbJours]]/IP[[#This Row],[NbJoursAtt]],"")</f>
        <v>0.996370235934664</v>
      </c>
    </row>
    <row r="24" customFormat="false" ht="15" hidden="false" customHeight="false" outlineLevel="0" collapsed="false">
      <c r="A24" s="4" t="s">
        <v>51</v>
      </c>
      <c r="B24" s="5" t="n">
        <f aca="false">VLOOKUP(IP[[#This Row],[Code]],TABCHRU[],4,0)</f>
        <v>11.25</v>
      </c>
      <c r="C24" s="5" t="n">
        <f aca="false">VLOOKUP(IP[[#This Row],[Code]],TABETABPUB[],4,0)</f>
        <v>11.18</v>
      </c>
      <c r="D24" s="5" t="n">
        <f aca="false">VLOOKUP(IP[[#This Row],[Code]],TABCHRU[],3,0)</f>
        <v>282</v>
      </c>
      <c r="E24" s="5" t="n">
        <f aca="false">IP[[#This Row],[EFFECTIF]]*IP[[#This Row],[DMS]]</f>
        <v>3172.5</v>
      </c>
      <c r="F24" s="5" t="n">
        <f aca="false">IP[[#This Row],[EFFECTIF]]*IP[[#This Row],[DMSPUB]]</f>
        <v>3152.76</v>
      </c>
      <c r="G24" s="20" t="n">
        <f aca="false">IF(IP[[#This Row],[DMS]]&lt;&gt;0,IP[[#This Row],[NbJours]]/IP[[#This Row],[NbJoursAtt]],"")</f>
        <v>1.00626118067979</v>
      </c>
    </row>
    <row r="25" customFormat="false" ht="15" hidden="false" customHeight="false" outlineLevel="0" collapsed="false">
      <c r="A25" s="4" t="s">
        <v>53</v>
      </c>
      <c r="B25" s="5" t="n">
        <f aca="false">VLOOKUP(IP[[#This Row],[Code]],TABCHRU[],4,0)</f>
        <v>19.35</v>
      </c>
      <c r="C25" s="5" t="n">
        <f aca="false">VLOOKUP(IP[[#This Row],[Code]],TABETABPUB[],4,0)</f>
        <v>19.02</v>
      </c>
      <c r="D25" s="5" t="n">
        <f aca="false">VLOOKUP(IP[[#This Row],[Code]],TABCHRU[],3,0)</f>
        <v>52</v>
      </c>
      <c r="E25" s="5" t="n">
        <f aca="false">IP[[#This Row],[EFFECTIF]]*IP[[#This Row],[DMS]]</f>
        <v>1006.2</v>
      </c>
      <c r="F25" s="5" t="n">
        <f aca="false">IP[[#This Row],[EFFECTIF]]*IP[[#This Row],[DMSPUB]]</f>
        <v>989.04</v>
      </c>
      <c r="G25" s="20" t="n">
        <f aca="false">IF(IP[[#This Row],[DMS]]&lt;&gt;0,IP[[#This Row],[NbJours]]/IP[[#This Row],[NbJoursAtt]],"")</f>
        <v>1.01735015772871</v>
      </c>
    </row>
    <row r="26" customFormat="false" ht="15" hidden="false" customHeight="false" outlineLevel="0" collapsed="false">
      <c r="A26" s="4" t="s">
        <v>55</v>
      </c>
      <c r="B26" s="5" t="n">
        <f aca="false">VLOOKUP(IP[[#This Row],[Code]],TABCHRU[],4,0)</f>
        <v>27.8</v>
      </c>
      <c r="C26" s="5" t="n">
        <f aca="false">VLOOKUP(IP[[#This Row],[Code]],TABETABPUB[],4,0)</f>
        <v>26.37</v>
      </c>
      <c r="D26" s="5" t="n">
        <f aca="false">VLOOKUP(IP[[#This Row],[Code]],TABCHRU[],3,0)</f>
        <v>25</v>
      </c>
      <c r="E26" s="5" t="n">
        <f aca="false">IP[[#This Row],[EFFECTIF]]*IP[[#This Row],[DMS]]</f>
        <v>695</v>
      </c>
      <c r="F26" s="5" t="n">
        <f aca="false">IP[[#This Row],[EFFECTIF]]*IP[[#This Row],[DMSPUB]]</f>
        <v>659.25</v>
      </c>
      <c r="G26" s="20" t="n">
        <f aca="false">IF(IP[[#This Row],[DMS]]&lt;&gt;0,IP[[#This Row],[NbJours]]/IP[[#This Row],[NbJoursAtt]],"")</f>
        <v>1.05422828972317</v>
      </c>
    </row>
    <row r="27" customFormat="false" ht="15" hidden="false" customHeight="false" outlineLevel="0" collapsed="false">
      <c r="A27" s="4" t="s">
        <v>57</v>
      </c>
      <c r="B27" s="5" t="n">
        <f aca="false">VLOOKUP(IP[[#This Row],[Code]],TABCHRU[],4,0)</f>
        <v>0</v>
      </c>
      <c r="C27" s="5" t="n">
        <f aca="false">VLOOKUP(IP[[#This Row],[Code]],TABETABPUB[],4,0)</f>
        <v>0</v>
      </c>
      <c r="D27" s="5" t="n">
        <f aca="false">VLOOKUP(IP[[#This Row],[Code]],TABCHRU[],3,0)</f>
        <v>879</v>
      </c>
      <c r="E27" s="5" t="n">
        <f aca="false">IP[[#This Row],[EFFECTIF]]*IP[[#This Row],[DMS]]</f>
        <v>0</v>
      </c>
      <c r="F27" s="5" t="n">
        <f aca="false">IP[[#This Row],[EFFECTIF]]*IP[[#This Row],[DMSPUB]]</f>
        <v>0</v>
      </c>
      <c r="G27" s="20" t="str">
        <f aca="false">IF(IP[[#This Row],[DMS]]&lt;&gt;0,IP[[#This Row],[NbJours]]/IP[[#This Row],[NbJoursAtt]],"")</f>
        <v/>
      </c>
    </row>
    <row r="28" customFormat="false" ht="15" hidden="false" customHeight="false" outlineLevel="0" collapsed="false">
      <c r="A28" s="4" t="s">
        <v>59</v>
      </c>
      <c r="B28" s="5" t="n">
        <f aca="false">VLOOKUP(IP[[#This Row],[Code]],TABCHRU[],4,0)</f>
        <v>2.74</v>
      </c>
      <c r="C28" s="5" t="n">
        <f aca="false">VLOOKUP(IP[[#This Row],[Code]],TABETABPUB[],4,0)</f>
        <v>2.54</v>
      </c>
      <c r="D28" s="5" t="n">
        <f aca="false">VLOOKUP(IP[[#This Row],[Code]],TABCHRU[],3,0)</f>
        <v>1665</v>
      </c>
      <c r="E28" s="5" t="n">
        <f aca="false">IP[[#This Row],[EFFECTIF]]*IP[[#This Row],[DMS]]</f>
        <v>4562.1</v>
      </c>
      <c r="F28" s="5" t="n">
        <f aca="false">IP[[#This Row],[EFFECTIF]]*IP[[#This Row],[DMSPUB]]</f>
        <v>4229.1</v>
      </c>
      <c r="G28" s="20" t="n">
        <f aca="false">IF(IP[[#This Row],[DMS]]&lt;&gt;0,IP[[#This Row],[NbJours]]/IP[[#This Row],[NbJoursAtt]],"")</f>
        <v>1.07874015748032</v>
      </c>
    </row>
    <row r="29" customFormat="false" ht="15" hidden="false" customHeight="false" outlineLevel="0" collapsed="false">
      <c r="A29" s="4" t="s">
        <v>61</v>
      </c>
      <c r="B29" s="5" t="n">
        <f aca="false">VLOOKUP(IP[[#This Row],[Code]],TABCHRU[],4,0)</f>
        <v>5.47</v>
      </c>
      <c r="C29" s="5" t="n">
        <f aca="false">VLOOKUP(IP[[#This Row],[Code]],TABETABPUB[],4,0)</f>
        <v>4.92</v>
      </c>
      <c r="D29" s="5" t="n">
        <f aca="false">VLOOKUP(IP[[#This Row],[Code]],TABCHRU[],3,0)</f>
        <v>241</v>
      </c>
      <c r="E29" s="5" t="n">
        <f aca="false">IP[[#This Row],[EFFECTIF]]*IP[[#This Row],[DMS]]</f>
        <v>1318.27</v>
      </c>
      <c r="F29" s="5" t="n">
        <f aca="false">IP[[#This Row],[EFFECTIF]]*IP[[#This Row],[DMSPUB]]</f>
        <v>1185.72</v>
      </c>
      <c r="G29" s="20" t="n">
        <f aca="false">IF(IP[[#This Row],[DMS]]&lt;&gt;0,IP[[#This Row],[NbJours]]/IP[[#This Row],[NbJoursAtt]],"")</f>
        <v>1.11178861788618</v>
      </c>
    </row>
    <row r="30" customFormat="false" ht="15" hidden="false" customHeight="false" outlineLevel="0" collapsed="false">
      <c r="A30" s="4" t="s">
        <v>63</v>
      </c>
      <c r="B30" s="5" t="n">
        <f aca="false">VLOOKUP(IP[[#This Row],[Code]],TABCHRU[],4,0)</f>
        <v>13.09</v>
      </c>
      <c r="C30" s="5" t="n">
        <f aca="false">VLOOKUP(IP[[#This Row],[Code]],TABETABPUB[],4,0)</f>
        <v>11.42</v>
      </c>
      <c r="D30" s="5" t="n">
        <f aca="false">VLOOKUP(IP[[#This Row],[Code]],TABCHRU[],3,0)</f>
        <v>23</v>
      </c>
      <c r="E30" s="5" t="n">
        <f aca="false">IP[[#This Row],[EFFECTIF]]*IP[[#This Row],[DMS]]</f>
        <v>301.07</v>
      </c>
      <c r="F30" s="5" t="n">
        <f aca="false">IP[[#This Row],[EFFECTIF]]*IP[[#This Row],[DMSPUB]]</f>
        <v>262.66</v>
      </c>
      <c r="G30" s="20" t="n">
        <f aca="false">IF(IP[[#This Row],[DMS]]&lt;&gt;0,IP[[#This Row],[NbJours]]/IP[[#This Row],[NbJoursAtt]],"")</f>
        <v>1.14623467600701</v>
      </c>
    </row>
    <row r="31" customFormat="false" ht="15" hidden="false" customHeight="false" outlineLevel="0" collapsed="false">
      <c r="A31" s="4" t="s">
        <v>65</v>
      </c>
      <c r="B31" s="5" t="n">
        <f aca="false">VLOOKUP(IP[[#This Row],[Code]],TABCHRU[],4,0)</f>
        <v>4.44</v>
      </c>
      <c r="C31" s="5" t="n">
        <f aca="false">VLOOKUP(IP[[#This Row],[Code]],TABETABPUB[],4,0)</f>
        <v>4.46</v>
      </c>
      <c r="D31" s="5" t="n">
        <f aca="false">VLOOKUP(IP[[#This Row],[Code]],TABCHRU[],3,0)</f>
        <v>185</v>
      </c>
      <c r="E31" s="5" t="n">
        <f aca="false">IP[[#This Row],[EFFECTIF]]*IP[[#This Row],[DMS]]</f>
        <v>821.4</v>
      </c>
      <c r="F31" s="5" t="n">
        <f aca="false">IP[[#This Row],[EFFECTIF]]*IP[[#This Row],[DMSPUB]]</f>
        <v>825.1</v>
      </c>
      <c r="G31" s="20" t="n">
        <f aca="false">IF(IP[[#This Row],[DMS]]&lt;&gt;0,IP[[#This Row],[NbJours]]/IP[[#This Row],[NbJoursAtt]],"")</f>
        <v>0.995515695067265</v>
      </c>
    </row>
    <row r="32" customFormat="false" ht="15" hidden="false" customHeight="false" outlineLevel="0" collapsed="false">
      <c r="A32" s="4" t="s">
        <v>67</v>
      </c>
      <c r="B32" s="5" t="n">
        <f aca="false">VLOOKUP(IP[[#This Row],[Code]],TABCHRU[],4,0)</f>
        <v>7.12</v>
      </c>
      <c r="C32" s="5" t="n">
        <f aca="false">VLOOKUP(IP[[#This Row],[Code]],TABETABPUB[],4,0)</f>
        <v>7.23</v>
      </c>
      <c r="D32" s="5" t="n">
        <f aca="false">VLOOKUP(IP[[#This Row],[Code]],TABCHRU[],3,0)</f>
        <v>258</v>
      </c>
      <c r="E32" s="5" t="n">
        <f aca="false">IP[[#This Row],[EFFECTIF]]*IP[[#This Row],[DMS]]</f>
        <v>1836.96</v>
      </c>
      <c r="F32" s="5" t="n">
        <f aca="false">IP[[#This Row],[EFFECTIF]]*IP[[#This Row],[DMSPUB]]</f>
        <v>1865.34</v>
      </c>
      <c r="G32" s="20" t="n">
        <f aca="false">IF(IP[[#This Row],[DMS]]&lt;&gt;0,IP[[#This Row],[NbJours]]/IP[[#This Row],[NbJoursAtt]],"")</f>
        <v>0.98478561549101</v>
      </c>
    </row>
    <row r="33" customFormat="false" ht="15" hidden="false" customHeight="false" outlineLevel="0" collapsed="false">
      <c r="A33" s="4" t="s">
        <v>69</v>
      </c>
      <c r="B33" s="5" t="n">
        <f aca="false">VLOOKUP(IP[[#This Row],[Code]],TABCHRU[],4,0)</f>
        <v>10.83</v>
      </c>
      <c r="C33" s="5" t="n">
        <f aca="false">VLOOKUP(IP[[#This Row],[Code]],TABETABPUB[],4,0)</f>
        <v>10.84</v>
      </c>
      <c r="D33" s="5" t="n">
        <f aca="false">VLOOKUP(IP[[#This Row],[Code]],TABCHRU[],3,0)</f>
        <v>233</v>
      </c>
      <c r="E33" s="5" t="n">
        <f aca="false">IP[[#This Row],[EFFECTIF]]*IP[[#This Row],[DMS]]</f>
        <v>2523.39</v>
      </c>
      <c r="F33" s="5" t="n">
        <f aca="false">IP[[#This Row],[EFFECTIF]]*IP[[#This Row],[DMSPUB]]</f>
        <v>2525.72</v>
      </c>
      <c r="G33" s="20" t="n">
        <f aca="false">IF(IP[[#This Row],[DMS]]&lt;&gt;0,IP[[#This Row],[NbJours]]/IP[[#This Row],[NbJoursAtt]],"")</f>
        <v>0.999077490774908</v>
      </c>
    </row>
    <row r="34" customFormat="false" ht="15" hidden="false" customHeight="false" outlineLevel="0" collapsed="false">
      <c r="A34" s="4" t="s">
        <v>71</v>
      </c>
      <c r="B34" s="5" t="n">
        <f aca="false">VLOOKUP(IP[[#This Row],[Code]],TABCHRU[],4,0)</f>
        <v>23.13</v>
      </c>
      <c r="C34" s="5" t="n">
        <f aca="false">VLOOKUP(IP[[#This Row],[Code]],TABETABPUB[],4,0)</f>
        <v>22.98</v>
      </c>
      <c r="D34" s="5" t="n">
        <f aca="false">VLOOKUP(IP[[#This Row],[Code]],TABCHRU[],3,0)</f>
        <v>136</v>
      </c>
      <c r="E34" s="5" t="n">
        <f aca="false">IP[[#This Row],[EFFECTIF]]*IP[[#This Row],[DMS]]</f>
        <v>3145.68</v>
      </c>
      <c r="F34" s="5" t="n">
        <f aca="false">IP[[#This Row],[EFFECTIF]]*IP[[#This Row],[DMSPUB]]</f>
        <v>3125.28</v>
      </c>
      <c r="G34" s="20" t="n">
        <f aca="false">IF(IP[[#This Row],[DMS]]&lt;&gt;0,IP[[#This Row],[NbJours]]/IP[[#This Row],[NbJoursAtt]],"")</f>
        <v>1.0065274151436</v>
      </c>
    </row>
    <row r="35" customFormat="false" ht="15" hidden="false" customHeight="false" outlineLevel="0" collapsed="false">
      <c r="A35" s="4" t="s">
        <v>73</v>
      </c>
      <c r="B35" s="5" t="n">
        <f aca="false">VLOOKUP(IP[[#This Row],[Code]],TABCHRU[],4,0)</f>
        <v>4.19</v>
      </c>
      <c r="C35" s="5" t="n">
        <f aca="false">VLOOKUP(IP[[#This Row],[Code]],TABETABPUB[],4,0)</f>
        <v>4.17</v>
      </c>
      <c r="D35" s="5" t="n">
        <f aca="false">VLOOKUP(IP[[#This Row],[Code]],TABCHRU[],3,0)</f>
        <v>523</v>
      </c>
      <c r="E35" s="5" t="n">
        <f aca="false">IP[[#This Row],[EFFECTIF]]*IP[[#This Row],[DMS]]</f>
        <v>2191.37</v>
      </c>
      <c r="F35" s="5" t="n">
        <f aca="false">IP[[#This Row],[EFFECTIF]]*IP[[#This Row],[DMSPUB]]</f>
        <v>2180.91</v>
      </c>
      <c r="G35" s="20" t="n">
        <f aca="false">IF(IP[[#This Row],[DMS]]&lt;&gt;0,IP[[#This Row],[NbJours]]/IP[[#This Row],[NbJoursAtt]],"")</f>
        <v>1.00479616306954</v>
      </c>
    </row>
    <row r="36" customFormat="false" ht="15" hidden="false" customHeight="false" outlineLevel="0" collapsed="false">
      <c r="A36" s="4" t="s">
        <v>75</v>
      </c>
      <c r="B36" s="5" t="n">
        <f aca="false">VLOOKUP(IP[[#This Row],[Code]],TABCHRU[],4,0)</f>
        <v>8.05</v>
      </c>
      <c r="C36" s="5" t="n">
        <f aca="false">VLOOKUP(IP[[#This Row],[Code]],TABETABPUB[],4,0)</f>
        <v>8.04</v>
      </c>
      <c r="D36" s="5" t="n">
        <f aca="false">VLOOKUP(IP[[#This Row],[Code]],TABCHRU[],3,0)</f>
        <v>554</v>
      </c>
      <c r="E36" s="5" t="n">
        <f aca="false">IP[[#This Row],[EFFECTIF]]*IP[[#This Row],[DMS]]</f>
        <v>4459.7</v>
      </c>
      <c r="F36" s="5" t="n">
        <f aca="false">IP[[#This Row],[EFFECTIF]]*IP[[#This Row],[DMSPUB]]</f>
        <v>4454.16</v>
      </c>
      <c r="G36" s="20" t="n">
        <f aca="false">IF(IP[[#This Row],[DMS]]&lt;&gt;0,IP[[#This Row],[NbJours]]/IP[[#This Row],[NbJoursAtt]],"")</f>
        <v>1.00124378109453</v>
      </c>
    </row>
    <row r="37" customFormat="false" ht="15" hidden="false" customHeight="false" outlineLevel="0" collapsed="false">
      <c r="A37" s="4" t="s">
        <v>77</v>
      </c>
      <c r="B37" s="5" t="n">
        <f aca="false">VLOOKUP(IP[[#This Row],[Code]],TABCHRU[],4,0)</f>
        <v>12.32</v>
      </c>
      <c r="C37" s="5" t="n">
        <f aca="false">VLOOKUP(IP[[#This Row],[Code]],TABETABPUB[],4,0)</f>
        <v>12.23</v>
      </c>
      <c r="D37" s="5" t="n">
        <f aca="false">VLOOKUP(IP[[#This Row],[Code]],TABCHRU[],3,0)</f>
        <v>270</v>
      </c>
      <c r="E37" s="5" t="n">
        <f aca="false">IP[[#This Row],[EFFECTIF]]*IP[[#This Row],[DMS]]</f>
        <v>3326.4</v>
      </c>
      <c r="F37" s="5" t="n">
        <f aca="false">IP[[#This Row],[EFFECTIF]]*IP[[#This Row],[DMSPUB]]</f>
        <v>3302.1</v>
      </c>
      <c r="G37" s="20" t="n">
        <f aca="false">IF(IP[[#This Row],[DMS]]&lt;&gt;0,IP[[#This Row],[NbJours]]/IP[[#This Row],[NbJoursAtt]],"")</f>
        <v>1.0073589533933</v>
      </c>
    </row>
    <row r="38" customFormat="false" ht="15" hidden="false" customHeight="false" outlineLevel="0" collapsed="false">
      <c r="A38" s="4" t="s">
        <v>79</v>
      </c>
      <c r="B38" s="5" t="n">
        <f aca="false">VLOOKUP(IP[[#This Row],[Code]],TABCHRU[],4,0)</f>
        <v>30.29</v>
      </c>
      <c r="C38" s="5" t="n">
        <f aca="false">VLOOKUP(IP[[#This Row],[Code]],TABETABPUB[],4,0)</f>
        <v>30.18</v>
      </c>
      <c r="D38" s="5" t="n">
        <f aca="false">VLOOKUP(IP[[#This Row],[Code]],TABCHRU[],3,0)</f>
        <v>270</v>
      </c>
      <c r="E38" s="5" t="n">
        <f aca="false">IP[[#This Row],[EFFECTIF]]*IP[[#This Row],[DMS]]</f>
        <v>8178.3</v>
      </c>
      <c r="F38" s="5" t="n">
        <f aca="false">IP[[#This Row],[EFFECTIF]]*IP[[#This Row],[DMSPUB]]</f>
        <v>8148.6</v>
      </c>
      <c r="G38" s="20" t="n">
        <f aca="false">IF(IP[[#This Row],[DMS]]&lt;&gt;0,IP[[#This Row],[NbJours]]/IP[[#This Row],[NbJoursAtt]],"")</f>
        <v>1.00364479787939</v>
      </c>
    </row>
    <row r="39" customFormat="false" ht="15" hidden="false" customHeight="false" outlineLevel="0" collapsed="false">
      <c r="A39" s="4" t="s">
        <v>81</v>
      </c>
      <c r="B39" s="5" t="n">
        <f aca="false">VLOOKUP(IP[[#This Row],[Code]],TABCHRU[],4,0)</f>
        <v>0</v>
      </c>
      <c r="C39" s="5" t="n">
        <f aca="false">VLOOKUP(IP[[#This Row],[Code]],TABETABPUB[],4,0)</f>
        <v>0</v>
      </c>
      <c r="D39" s="5" t="n">
        <f aca="false">VLOOKUP(IP[[#This Row],[Code]],TABCHRU[],3,0)</f>
        <v>1514</v>
      </c>
      <c r="E39" s="5" t="n">
        <f aca="false">IP[[#This Row],[EFFECTIF]]*IP[[#This Row],[DMS]]</f>
        <v>0</v>
      </c>
      <c r="F39" s="5" t="n">
        <f aca="false">IP[[#This Row],[EFFECTIF]]*IP[[#This Row],[DMSPUB]]</f>
        <v>0</v>
      </c>
      <c r="G39" s="20" t="str">
        <f aca="false">IF(IP[[#This Row],[DMS]]&lt;&gt;0,IP[[#This Row],[NbJours]]/IP[[#This Row],[NbJoursAtt]],"")</f>
        <v/>
      </c>
    </row>
    <row r="40" customFormat="false" ht="15" hidden="false" customHeight="false" outlineLevel="0" collapsed="false">
      <c r="A40" s="4" t="s">
        <v>83</v>
      </c>
      <c r="B40" s="5" t="n">
        <f aca="false">VLOOKUP(IP[[#This Row],[Code]],TABCHRU[],4,0)</f>
        <v>1.84</v>
      </c>
      <c r="C40" s="5" t="n">
        <f aca="false">VLOOKUP(IP[[#This Row],[Code]],TABETABPUB[],4,0)</f>
        <v>1.57</v>
      </c>
      <c r="D40" s="5" t="n">
        <f aca="false">VLOOKUP(IP[[#This Row],[Code]],TABCHRU[],3,0)</f>
        <v>392</v>
      </c>
      <c r="E40" s="5" t="n">
        <f aca="false">IP[[#This Row],[EFFECTIF]]*IP[[#This Row],[DMS]]</f>
        <v>721.28</v>
      </c>
      <c r="F40" s="5" t="n">
        <f aca="false">IP[[#This Row],[EFFECTIF]]*IP[[#This Row],[DMSPUB]]</f>
        <v>615.44</v>
      </c>
      <c r="G40" s="20" t="n">
        <f aca="false">IF(IP[[#This Row],[DMS]]&lt;&gt;0,IP[[#This Row],[NbJours]]/IP[[#This Row],[NbJoursAtt]],"")</f>
        <v>1.17197452229299</v>
      </c>
    </row>
    <row r="41" customFormat="false" ht="15" hidden="false" customHeight="false" outlineLevel="0" collapsed="false">
      <c r="A41" s="4" t="s">
        <v>85</v>
      </c>
      <c r="B41" s="5" t="n">
        <f aca="false">VLOOKUP(IP[[#This Row],[Code]],TABCHRU[],4,0)</f>
        <v>5.29</v>
      </c>
      <c r="C41" s="5" t="n">
        <f aca="false">VLOOKUP(IP[[#This Row],[Code]],TABETABPUB[],4,0)</f>
        <v>5.55</v>
      </c>
      <c r="D41" s="5" t="n">
        <f aca="false">VLOOKUP(IP[[#This Row],[Code]],TABCHRU[],3,0)</f>
        <v>48</v>
      </c>
      <c r="E41" s="5" t="n">
        <f aca="false">IP[[#This Row],[EFFECTIF]]*IP[[#This Row],[DMS]]</f>
        <v>253.92</v>
      </c>
      <c r="F41" s="5" t="n">
        <f aca="false">IP[[#This Row],[EFFECTIF]]*IP[[#This Row],[DMSPUB]]</f>
        <v>266.4</v>
      </c>
      <c r="G41" s="20" t="n">
        <f aca="false">IF(IP[[#This Row],[DMS]]&lt;&gt;0,IP[[#This Row],[NbJours]]/IP[[#This Row],[NbJoursAtt]],"")</f>
        <v>0.953153153153153</v>
      </c>
    </row>
    <row r="42" customFormat="false" ht="15" hidden="false" customHeight="false" outlineLevel="0" collapsed="false">
      <c r="A42" s="4" t="s">
        <v>87</v>
      </c>
      <c r="B42" s="5" t="n">
        <f aca="false">VLOOKUP(IP[[#This Row],[Code]],TABCHRU[],4,0)</f>
        <v>0</v>
      </c>
      <c r="C42" s="5" t="n">
        <f aca="false">VLOOKUP(IP[[#This Row],[Code]],TABETABPUB[],4,0)</f>
        <v>0</v>
      </c>
      <c r="D42" s="5" t="n">
        <f aca="false">VLOOKUP(IP[[#This Row],[Code]],TABCHRU[],3,0)</f>
        <v>8600</v>
      </c>
      <c r="E42" s="5" t="n">
        <f aca="false">IP[[#This Row],[EFFECTIF]]*IP[[#This Row],[DMS]]</f>
        <v>0</v>
      </c>
      <c r="F42" s="5" t="n">
        <f aca="false">IP[[#This Row],[EFFECTIF]]*IP[[#This Row],[DMSPUB]]</f>
        <v>0</v>
      </c>
      <c r="G42" s="20" t="str">
        <f aca="false">IF(IP[[#This Row],[DMS]]&lt;&gt;0,IP[[#This Row],[NbJours]]/IP[[#This Row],[NbJoursAtt]],"")</f>
        <v/>
      </c>
    </row>
    <row r="43" customFormat="false" ht="15" hidden="false" customHeight="false" outlineLevel="0" collapsed="false">
      <c r="A43" s="4" t="s">
        <v>89</v>
      </c>
      <c r="B43" s="5" t="n">
        <f aca="false">VLOOKUP(IP[[#This Row],[Code]],TABCHRU[],4,0)</f>
        <v>1.48</v>
      </c>
      <c r="C43" s="5" t="n">
        <f aca="false">VLOOKUP(IP[[#This Row],[Code]],TABETABPUB[],4,0)</f>
        <v>1.33</v>
      </c>
      <c r="D43" s="5" t="n">
        <f aca="false">VLOOKUP(IP[[#This Row],[Code]],TABCHRU[],3,0)</f>
        <v>490</v>
      </c>
      <c r="E43" s="5" t="n">
        <f aca="false">IP[[#This Row],[EFFECTIF]]*IP[[#This Row],[DMS]]</f>
        <v>725.2</v>
      </c>
      <c r="F43" s="5" t="n">
        <f aca="false">IP[[#This Row],[EFFECTIF]]*IP[[#This Row],[DMSPUB]]</f>
        <v>651.7</v>
      </c>
      <c r="G43" s="20" t="n">
        <f aca="false">IF(IP[[#This Row],[DMS]]&lt;&gt;0,IP[[#This Row],[NbJours]]/IP[[#This Row],[NbJoursAtt]],"")</f>
        <v>1.11278195488722</v>
      </c>
    </row>
    <row r="44" customFormat="false" ht="15" hidden="false" customHeight="false" outlineLevel="0" collapsed="false">
      <c r="A44" s="4" t="s">
        <v>91</v>
      </c>
      <c r="B44" s="5" t="n">
        <f aca="false">VLOOKUP(IP[[#This Row],[Code]],TABCHRU[],4,0)</f>
        <v>4.08</v>
      </c>
      <c r="C44" s="5" t="n">
        <f aca="false">VLOOKUP(IP[[#This Row],[Code]],TABETABPUB[],4,0)</f>
        <v>5.32</v>
      </c>
      <c r="D44" s="5" t="n">
        <f aca="false">VLOOKUP(IP[[#This Row],[Code]],TABCHRU[],3,0)</f>
        <v>12</v>
      </c>
      <c r="E44" s="5" t="n">
        <f aca="false">IP[[#This Row],[EFFECTIF]]*IP[[#This Row],[DMS]]</f>
        <v>48.96</v>
      </c>
      <c r="F44" s="5" t="n">
        <f aca="false">IP[[#This Row],[EFFECTIF]]*IP[[#This Row],[DMSPUB]]</f>
        <v>63.84</v>
      </c>
      <c r="G44" s="20" t="n">
        <f aca="false">IF(IP[[#This Row],[DMS]]&lt;&gt;0,IP[[#This Row],[NbJours]]/IP[[#This Row],[NbJoursAtt]],"")</f>
        <v>0.766917293233083</v>
      </c>
    </row>
    <row r="45" customFormat="false" ht="15" hidden="false" customHeight="false" outlineLevel="0" collapsed="false">
      <c r="A45" s="4" t="s">
        <v>95</v>
      </c>
      <c r="B45" s="5" t="n">
        <f aca="false">VLOOKUP(IP[[#This Row],[Code]],TABCHRU[],4,0)</f>
        <v>3.51</v>
      </c>
      <c r="C45" s="5" t="n">
        <f aca="false">VLOOKUP(IP[[#This Row],[Code]],TABETABPUB[],4,0)</f>
        <v>3.58</v>
      </c>
      <c r="D45" s="5" t="n">
        <f aca="false">VLOOKUP(IP[[#This Row],[Code]],TABCHRU[],3,0)</f>
        <v>2050</v>
      </c>
      <c r="E45" s="5" t="n">
        <f aca="false">IP[[#This Row],[EFFECTIF]]*IP[[#This Row],[DMS]]</f>
        <v>7195.5</v>
      </c>
      <c r="F45" s="5" t="n">
        <f aca="false">IP[[#This Row],[EFFECTIF]]*IP[[#This Row],[DMSPUB]]</f>
        <v>7339</v>
      </c>
      <c r="G45" s="20" t="n">
        <f aca="false">IF(IP[[#This Row],[DMS]]&lt;&gt;0,IP[[#This Row],[NbJours]]/IP[[#This Row],[NbJoursAtt]],"")</f>
        <v>0.980446927374302</v>
      </c>
    </row>
    <row r="46" customFormat="false" ht="15" hidden="false" customHeight="false" outlineLevel="0" collapsed="false">
      <c r="A46" s="4" t="s">
        <v>97</v>
      </c>
      <c r="B46" s="5" t="n">
        <f aca="false">VLOOKUP(IP[[#This Row],[Code]],TABCHRU[],4,0)</f>
        <v>5.22</v>
      </c>
      <c r="C46" s="5" t="n">
        <f aca="false">VLOOKUP(IP[[#This Row],[Code]],TABETABPUB[],4,0)</f>
        <v>5.36</v>
      </c>
      <c r="D46" s="5" t="n">
        <f aca="false">VLOOKUP(IP[[#This Row],[Code]],TABCHRU[],3,0)</f>
        <v>906</v>
      </c>
      <c r="E46" s="5" t="n">
        <f aca="false">IP[[#This Row],[EFFECTIF]]*IP[[#This Row],[DMS]]</f>
        <v>4729.32</v>
      </c>
      <c r="F46" s="5" t="n">
        <f aca="false">IP[[#This Row],[EFFECTIF]]*IP[[#This Row],[DMSPUB]]</f>
        <v>4856.16</v>
      </c>
      <c r="G46" s="20" t="n">
        <f aca="false">IF(IP[[#This Row],[DMS]]&lt;&gt;0,IP[[#This Row],[NbJours]]/IP[[#This Row],[NbJoursAtt]],"")</f>
        <v>0.973880597014925</v>
      </c>
    </row>
    <row r="47" customFormat="false" ht="15" hidden="false" customHeight="false" outlineLevel="0" collapsed="false">
      <c r="A47" s="4" t="s">
        <v>99</v>
      </c>
      <c r="B47" s="5" t="n">
        <f aca="false">VLOOKUP(IP[[#This Row],[Code]],TABCHRU[],4,0)</f>
        <v>9.69</v>
      </c>
      <c r="C47" s="5" t="n">
        <f aca="false">VLOOKUP(IP[[#This Row],[Code]],TABETABPUB[],4,0)</f>
        <v>10.21</v>
      </c>
      <c r="D47" s="5" t="n">
        <f aca="false">VLOOKUP(IP[[#This Row],[Code]],TABCHRU[],3,0)</f>
        <v>220</v>
      </c>
      <c r="E47" s="5" t="n">
        <f aca="false">IP[[#This Row],[EFFECTIF]]*IP[[#This Row],[DMS]]</f>
        <v>2131.8</v>
      </c>
      <c r="F47" s="5" t="n">
        <f aca="false">IP[[#This Row],[EFFECTIF]]*IP[[#This Row],[DMSPUB]]</f>
        <v>2246.2</v>
      </c>
      <c r="G47" s="20" t="n">
        <f aca="false">IF(IP[[#This Row],[DMS]]&lt;&gt;0,IP[[#This Row],[NbJours]]/IP[[#This Row],[NbJoursAtt]],"")</f>
        <v>0.949069539666993</v>
      </c>
    </row>
    <row r="48" customFormat="false" ht="15" hidden="false" customHeight="false" outlineLevel="0" collapsed="false">
      <c r="A48" s="4" t="s">
        <v>101</v>
      </c>
      <c r="B48" s="5" t="n">
        <f aca="false">VLOOKUP(IP[[#This Row],[Code]],TABCHRU[],4,0)</f>
        <v>21.57</v>
      </c>
      <c r="C48" s="5" t="n">
        <f aca="false">VLOOKUP(IP[[#This Row],[Code]],TABETABPUB[],4,0)</f>
        <v>21.58</v>
      </c>
      <c r="D48" s="5" t="n">
        <f aca="false">VLOOKUP(IP[[#This Row],[Code]],TABCHRU[],3,0)</f>
        <v>84</v>
      </c>
      <c r="E48" s="5" t="n">
        <f aca="false">IP[[#This Row],[EFFECTIF]]*IP[[#This Row],[DMS]]</f>
        <v>1811.88</v>
      </c>
      <c r="F48" s="5" t="n">
        <f aca="false">IP[[#This Row],[EFFECTIF]]*IP[[#This Row],[DMSPUB]]</f>
        <v>1812.72</v>
      </c>
      <c r="G48" s="20" t="n">
        <f aca="false">IF(IP[[#This Row],[DMS]]&lt;&gt;0,IP[[#This Row],[NbJours]]/IP[[#This Row],[NbJoursAtt]],"")</f>
        <v>0.999536607970343</v>
      </c>
    </row>
    <row r="49" customFormat="false" ht="15" hidden="false" customHeight="false" outlineLevel="0" collapsed="false">
      <c r="A49" s="4" t="s">
        <v>103</v>
      </c>
      <c r="B49" s="5" t="n">
        <f aca="false">VLOOKUP(IP[[#This Row],[Code]],TABCHRU[],4,0)</f>
        <v>2.36</v>
      </c>
      <c r="C49" s="5" t="n">
        <f aca="false">VLOOKUP(IP[[#This Row],[Code]],TABETABPUB[],4,0)</f>
        <v>2.42</v>
      </c>
      <c r="D49" s="5" t="n">
        <f aca="false">VLOOKUP(IP[[#This Row],[Code]],TABCHRU[],3,0)</f>
        <v>1893</v>
      </c>
      <c r="E49" s="5" t="n">
        <f aca="false">IP[[#This Row],[EFFECTIF]]*IP[[#This Row],[DMS]]</f>
        <v>4467.48</v>
      </c>
      <c r="F49" s="5" t="n">
        <f aca="false">IP[[#This Row],[EFFECTIF]]*IP[[#This Row],[DMSPUB]]</f>
        <v>4581.06</v>
      </c>
      <c r="G49" s="20" t="n">
        <f aca="false">IF(IP[[#This Row],[DMS]]&lt;&gt;0,IP[[#This Row],[NbJours]]/IP[[#This Row],[NbJoursAtt]],"")</f>
        <v>0.975206611570248</v>
      </c>
    </row>
    <row r="50" customFormat="false" ht="15" hidden="false" customHeight="false" outlineLevel="0" collapsed="false">
      <c r="A50" s="4" t="s">
        <v>105</v>
      </c>
      <c r="B50" s="5" t="n">
        <f aca="false">VLOOKUP(IP[[#This Row],[Code]],TABCHRU[],4,0)</f>
        <v>7.06</v>
      </c>
      <c r="C50" s="5" t="n">
        <f aca="false">VLOOKUP(IP[[#This Row],[Code]],TABETABPUB[],4,0)</f>
        <v>6.91</v>
      </c>
      <c r="D50" s="5" t="n">
        <f aca="false">VLOOKUP(IP[[#This Row],[Code]],TABCHRU[],3,0)</f>
        <v>944</v>
      </c>
      <c r="E50" s="5" t="n">
        <f aca="false">IP[[#This Row],[EFFECTIF]]*IP[[#This Row],[DMS]]</f>
        <v>6664.64</v>
      </c>
      <c r="F50" s="5" t="n">
        <f aca="false">IP[[#This Row],[EFFECTIF]]*IP[[#This Row],[DMSPUB]]</f>
        <v>6523.04</v>
      </c>
      <c r="G50" s="20" t="n">
        <f aca="false">IF(IP[[#This Row],[DMS]]&lt;&gt;0,IP[[#This Row],[NbJours]]/IP[[#This Row],[NbJoursAtt]],"")</f>
        <v>1.02170767004342</v>
      </c>
    </row>
    <row r="51" customFormat="false" ht="15" hidden="false" customHeight="false" outlineLevel="0" collapsed="false">
      <c r="A51" s="4" t="s">
        <v>107</v>
      </c>
      <c r="B51" s="5" t="n">
        <f aca="false">VLOOKUP(IP[[#This Row],[Code]],TABCHRU[],4,0)</f>
        <v>13.17</v>
      </c>
      <c r="C51" s="5" t="n">
        <f aca="false">VLOOKUP(IP[[#This Row],[Code]],TABETABPUB[],4,0)</f>
        <v>13.14</v>
      </c>
      <c r="D51" s="5" t="n">
        <f aca="false">VLOOKUP(IP[[#This Row],[Code]],TABCHRU[],3,0)</f>
        <v>1639</v>
      </c>
      <c r="E51" s="5" t="n">
        <f aca="false">IP[[#This Row],[EFFECTIF]]*IP[[#This Row],[DMS]]</f>
        <v>21585.63</v>
      </c>
      <c r="F51" s="5" t="n">
        <f aca="false">IP[[#This Row],[EFFECTIF]]*IP[[#This Row],[DMSPUB]]</f>
        <v>21536.46</v>
      </c>
      <c r="G51" s="20" t="n">
        <f aca="false">IF(IP[[#This Row],[DMS]]&lt;&gt;0,IP[[#This Row],[NbJours]]/IP[[#This Row],[NbJoursAtt]],"")</f>
        <v>1.00228310502283</v>
      </c>
    </row>
    <row r="52" customFormat="false" ht="15" hidden="false" customHeight="false" outlineLevel="0" collapsed="false">
      <c r="A52" s="4" t="s">
        <v>109</v>
      </c>
      <c r="B52" s="5" t="n">
        <f aca="false">VLOOKUP(IP[[#This Row],[Code]],TABCHRU[],4,0)</f>
        <v>23.18</v>
      </c>
      <c r="C52" s="5" t="n">
        <f aca="false">VLOOKUP(IP[[#This Row],[Code]],TABETABPUB[],4,0)</f>
        <v>23.21</v>
      </c>
      <c r="D52" s="5" t="n">
        <f aca="false">VLOOKUP(IP[[#This Row],[Code]],TABCHRU[],3,0)</f>
        <v>802</v>
      </c>
      <c r="E52" s="5" t="n">
        <f aca="false">IP[[#This Row],[EFFECTIF]]*IP[[#This Row],[DMS]]</f>
        <v>18590.36</v>
      </c>
      <c r="F52" s="5" t="n">
        <f aca="false">IP[[#This Row],[EFFECTIF]]*IP[[#This Row],[DMSPUB]]</f>
        <v>18614.42</v>
      </c>
      <c r="G52" s="20" t="n">
        <f aca="false">IF(IP[[#This Row],[DMS]]&lt;&gt;0,IP[[#This Row],[NbJours]]/IP[[#This Row],[NbJoursAtt]],"")</f>
        <v>0.998707453683757</v>
      </c>
    </row>
    <row r="53" customFormat="false" ht="15" hidden="false" customHeight="false" outlineLevel="0" collapsed="false">
      <c r="A53" s="4" t="s">
        <v>111</v>
      </c>
      <c r="B53" s="5" t="n">
        <f aca="false">VLOOKUP(IP[[#This Row],[Code]],TABCHRU[],4,0)</f>
        <v>0</v>
      </c>
      <c r="C53" s="5" t="n">
        <f aca="false">VLOOKUP(IP[[#This Row],[Code]],TABETABPUB[],4,0)</f>
        <v>0</v>
      </c>
      <c r="D53" s="5" t="n">
        <f aca="false">VLOOKUP(IP[[#This Row],[Code]],TABCHRU[],3,0)</f>
        <v>23774</v>
      </c>
      <c r="E53" s="5" t="n">
        <f aca="false">IP[[#This Row],[EFFECTIF]]*IP[[#This Row],[DMS]]</f>
        <v>0</v>
      </c>
      <c r="F53" s="5" t="n">
        <f aca="false">IP[[#This Row],[EFFECTIF]]*IP[[#This Row],[DMSPUB]]</f>
        <v>0</v>
      </c>
      <c r="G53" s="20" t="str">
        <f aca="false">IF(IP[[#This Row],[DMS]]&lt;&gt;0,IP[[#This Row],[NbJours]]/IP[[#This Row],[NbJoursAtt]],"")</f>
        <v/>
      </c>
    </row>
    <row r="54" customFormat="false" ht="15" hidden="false" customHeight="false" outlineLevel="0" collapsed="false">
      <c r="A54" s="4" t="s">
        <v>113</v>
      </c>
      <c r="B54" s="5" t="n">
        <f aca="false">VLOOKUP(IP[[#This Row],[Code]],TABCHRU[],4,0)</f>
        <v>0</v>
      </c>
      <c r="C54" s="5" t="n">
        <f aca="false">VLOOKUP(IP[[#This Row],[Code]],TABETABPUB[],4,0)</f>
        <v>0</v>
      </c>
      <c r="D54" s="5" t="n">
        <f aca="false">VLOOKUP(IP[[#This Row],[Code]],TABCHRU[],3,0)</f>
        <v>1122</v>
      </c>
      <c r="E54" s="5" t="n">
        <f aca="false">IP[[#This Row],[EFFECTIF]]*IP[[#This Row],[DMS]]</f>
        <v>0</v>
      </c>
      <c r="F54" s="5" t="n">
        <f aca="false">IP[[#This Row],[EFFECTIF]]*IP[[#This Row],[DMSPUB]]</f>
        <v>0</v>
      </c>
      <c r="G54" s="20" t="str">
        <f aca="false">IF(IP[[#This Row],[DMS]]&lt;&gt;0,IP[[#This Row],[NbJours]]/IP[[#This Row],[NbJoursAtt]],"")</f>
        <v/>
      </c>
    </row>
    <row r="55" customFormat="false" ht="15" hidden="false" customHeight="false" outlineLevel="0" collapsed="false">
      <c r="A55" s="4" t="s">
        <v>115</v>
      </c>
      <c r="B55" s="5" t="n">
        <f aca="false">VLOOKUP(IP[[#This Row],[Code]],TABCHRU[],4,0)</f>
        <v>0</v>
      </c>
      <c r="C55" s="5" t="n">
        <f aca="false">VLOOKUP(IP[[#This Row],[Code]],TABETABPUB[],4,0)</f>
        <v>0</v>
      </c>
      <c r="D55" s="5" t="n">
        <f aca="false">VLOOKUP(IP[[#This Row],[Code]],TABCHRU[],3,0)</f>
        <v>4030</v>
      </c>
      <c r="E55" s="5" t="n">
        <f aca="false">IP[[#This Row],[EFFECTIF]]*IP[[#This Row],[DMS]]</f>
        <v>0</v>
      </c>
      <c r="F55" s="5" t="n">
        <f aca="false">IP[[#This Row],[EFFECTIF]]*IP[[#This Row],[DMSPUB]]</f>
        <v>0</v>
      </c>
      <c r="G55" s="20" t="str">
        <f aca="false">IF(IP[[#This Row],[DMS]]&lt;&gt;0,IP[[#This Row],[NbJours]]/IP[[#This Row],[NbJoursAtt]],"")</f>
        <v/>
      </c>
    </row>
    <row r="56" customFormat="false" ht="15" hidden="false" customHeight="false" outlineLevel="0" collapsed="false">
      <c r="A56" s="4" t="s">
        <v>117</v>
      </c>
      <c r="B56" s="5" t="n">
        <f aca="false">VLOOKUP(IP[[#This Row],[Code]],TABCHRU[],4,0)</f>
        <v>11.51</v>
      </c>
      <c r="C56" s="5" t="n">
        <f aca="false">VLOOKUP(IP[[#This Row],[Code]],TABETABPUB[],4,0)</f>
        <v>11.7</v>
      </c>
      <c r="D56" s="5" t="n">
        <f aca="false">VLOOKUP(IP[[#This Row],[Code]],TABCHRU[],3,0)</f>
        <v>280</v>
      </c>
      <c r="E56" s="5" t="n">
        <f aca="false">IP[[#This Row],[EFFECTIF]]*IP[[#This Row],[DMS]]</f>
        <v>3222.8</v>
      </c>
      <c r="F56" s="5" t="n">
        <f aca="false">IP[[#This Row],[EFFECTIF]]*IP[[#This Row],[DMSPUB]]</f>
        <v>3276</v>
      </c>
      <c r="G56" s="20" t="n">
        <f aca="false">IF(IP[[#This Row],[DMS]]&lt;&gt;0,IP[[#This Row],[NbJours]]/IP[[#This Row],[NbJoursAtt]],"")</f>
        <v>0.983760683760683</v>
      </c>
    </row>
    <row r="57" customFormat="false" ht="15" hidden="false" customHeight="false" outlineLevel="0" collapsed="false">
      <c r="A57" s="4" t="s">
        <v>119</v>
      </c>
      <c r="B57" s="5" t="n">
        <f aca="false">VLOOKUP(IP[[#This Row],[Code]],TABCHRU[],4,0)</f>
        <v>15.49</v>
      </c>
      <c r="C57" s="5" t="n">
        <f aca="false">VLOOKUP(IP[[#This Row],[Code]],TABETABPUB[],4,0)</f>
        <v>15.84</v>
      </c>
      <c r="D57" s="5" t="n">
        <f aca="false">VLOOKUP(IP[[#This Row],[Code]],TABCHRU[],3,0)</f>
        <v>502</v>
      </c>
      <c r="E57" s="5" t="n">
        <f aca="false">IP[[#This Row],[EFFECTIF]]*IP[[#This Row],[DMS]]</f>
        <v>7775.98</v>
      </c>
      <c r="F57" s="5" t="n">
        <f aca="false">IP[[#This Row],[EFFECTIF]]*IP[[#This Row],[DMSPUB]]</f>
        <v>7951.68</v>
      </c>
      <c r="G57" s="20" t="n">
        <f aca="false">IF(IP[[#This Row],[DMS]]&lt;&gt;0,IP[[#This Row],[NbJours]]/IP[[#This Row],[NbJoursAtt]],"")</f>
        <v>0.97790404040404</v>
      </c>
    </row>
    <row r="58" customFormat="false" ht="15" hidden="false" customHeight="false" outlineLevel="0" collapsed="false">
      <c r="A58" s="4" t="s">
        <v>121</v>
      </c>
      <c r="B58" s="5" t="n">
        <f aca="false">VLOOKUP(IP[[#This Row],[Code]],TABCHRU[],4,0)</f>
        <v>19.79</v>
      </c>
      <c r="C58" s="5" t="n">
        <f aca="false">VLOOKUP(IP[[#This Row],[Code]],TABETABPUB[],4,0)</f>
        <v>19.83</v>
      </c>
      <c r="D58" s="5" t="n">
        <f aca="false">VLOOKUP(IP[[#This Row],[Code]],TABCHRU[],3,0)</f>
        <v>263</v>
      </c>
      <c r="E58" s="5" t="n">
        <f aca="false">IP[[#This Row],[EFFECTIF]]*IP[[#This Row],[DMS]]</f>
        <v>5204.77</v>
      </c>
      <c r="F58" s="5" t="n">
        <f aca="false">IP[[#This Row],[EFFECTIF]]*IP[[#This Row],[DMSPUB]]</f>
        <v>5215.29</v>
      </c>
      <c r="G58" s="20" t="n">
        <f aca="false">IF(IP[[#This Row],[DMS]]&lt;&gt;0,IP[[#This Row],[NbJours]]/IP[[#This Row],[NbJoursAtt]],"")</f>
        <v>0.99798285426122</v>
      </c>
    </row>
    <row r="59" customFormat="false" ht="15" hidden="false" customHeight="false" outlineLevel="0" collapsed="false">
      <c r="A59" s="4" t="s">
        <v>123</v>
      </c>
      <c r="B59" s="5" t="n">
        <f aca="false">VLOOKUP(IP[[#This Row],[Code]],TABCHRU[],4,0)</f>
        <v>25.78</v>
      </c>
      <c r="C59" s="5" t="n">
        <f aca="false">VLOOKUP(IP[[#This Row],[Code]],TABETABPUB[],4,0)</f>
        <v>25.54</v>
      </c>
      <c r="D59" s="5" t="n">
        <f aca="false">VLOOKUP(IP[[#This Row],[Code]],TABCHRU[],3,0)</f>
        <v>277</v>
      </c>
      <c r="E59" s="5" t="n">
        <f aca="false">IP[[#This Row],[EFFECTIF]]*IP[[#This Row],[DMS]]</f>
        <v>7141.06</v>
      </c>
      <c r="F59" s="5" t="n">
        <f aca="false">IP[[#This Row],[EFFECTIF]]*IP[[#This Row],[DMSPUB]]</f>
        <v>7074.58</v>
      </c>
      <c r="G59" s="20" t="n">
        <f aca="false">IF(IP[[#This Row],[DMS]]&lt;&gt;0,IP[[#This Row],[NbJours]]/IP[[#This Row],[NbJoursAtt]],"")</f>
        <v>1.00939702427565</v>
      </c>
    </row>
    <row r="60" customFormat="false" ht="15" hidden="false" customHeight="false" outlineLevel="0" collapsed="false">
      <c r="A60" s="4" t="s">
        <v>125</v>
      </c>
      <c r="B60" s="5" t="n">
        <f aca="false">VLOOKUP(IP[[#This Row],[Code]],TABCHRU[],4,0)</f>
        <v>0.78</v>
      </c>
      <c r="C60" s="5" t="n">
        <f aca="false">VLOOKUP(IP[[#This Row],[Code]],TABETABPUB[],4,0)</f>
        <v>0.81</v>
      </c>
      <c r="D60" s="5" t="n">
        <f aca="false">VLOOKUP(IP[[#This Row],[Code]],TABCHRU[],3,0)</f>
        <v>976</v>
      </c>
      <c r="E60" s="5" t="n">
        <f aca="false">IP[[#This Row],[EFFECTIF]]*IP[[#This Row],[DMS]]</f>
        <v>761.28</v>
      </c>
      <c r="F60" s="5" t="n">
        <f aca="false">IP[[#This Row],[EFFECTIF]]*IP[[#This Row],[DMSPUB]]</f>
        <v>790.56</v>
      </c>
      <c r="G60" s="20" t="n">
        <f aca="false">IF(IP[[#This Row],[DMS]]&lt;&gt;0,IP[[#This Row],[NbJours]]/IP[[#This Row],[NbJoursAtt]],"")</f>
        <v>0.962962962962963</v>
      </c>
    </row>
    <row r="61" customFormat="false" ht="15" hidden="false" customHeight="false" outlineLevel="0" collapsed="false">
      <c r="A61" s="4" t="s">
        <v>127</v>
      </c>
      <c r="B61" s="5" t="n">
        <f aca="false">VLOOKUP(IP[[#This Row],[Code]],TABCHRU[],4,0)</f>
        <v>3.1</v>
      </c>
      <c r="C61" s="5" t="n">
        <f aca="false">VLOOKUP(IP[[#This Row],[Code]],TABETABPUB[],4,0)</f>
        <v>3.19</v>
      </c>
      <c r="D61" s="5" t="n">
        <f aca="false">VLOOKUP(IP[[#This Row],[Code]],TABCHRU[],3,0)</f>
        <v>1001</v>
      </c>
      <c r="E61" s="5" t="n">
        <f aca="false">IP[[#This Row],[EFFECTIF]]*IP[[#This Row],[DMS]]</f>
        <v>3103.1</v>
      </c>
      <c r="F61" s="5" t="n">
        <f aca="false">IP[[#This Row],[EFFECTIF]]*IP[[#This Row],[DMSPUB]]</f>
        <v>3193.19</v>
      </c>
      <c r="G61" s="20" t="n">
        <f aca="false">IF(IP[[#This Row],[DMS]]&lt;&gt;0,IP[[#This Row],[NbJours]]/IP[[#This Row],[NbJoursAtt]],"")</f>
        <v>0.971786833855799</v>
      </c>
    </row>
    <row r="62" customFormat="false" ht="15" hidden="false" customHeight="false" outlineLevel="0" collapsed="false">
      <c r="A62" s="4" t="s">
        <v>129</v>
      </c>
      <c r="B62" s="5" t="n">
        <f aca="false">VLOOKUP(IP[[#This Row],[Code]],TABCHRU[],4,0)</f>
        <v>6.19</v>
      </c>
      <c r="C62" s="5" t="n">
        <f aca="false">VLOOKUP(IP[[#This Row],[Code]],TABETABPUB[],4,0)</f>
        <v>6.29</v>
      </c>
      <c r="D62" s="5" t="n">
        <f aca="false">VLOOKUP(IP[[#This Row],[Code]],TABCHRU[],3,0)</f>
        <v>798</v>
      </c>
      <c r="E62" s="5" t="n">
        <f aca="false">IP[[#This Row],[EFFECTIF]]*IP[[#This Row],[DMS]]</f>
        <v>4939.62</v>
      </c>
      <c r="F62" s="5" t="n">
        <f aca="false">IP[[#This Row],[EFFECTIF]]*IP[[#This Row],[DMSPUB]]</f>
        <v>5019.42</v>
      </c>
      <c r="G62" s="20" t="n">
        <f aca="false">IF(IP[[#This Row],[DMS]]&lt;&gt;0,IP[[#This Row],[NbJours]]/IP[[#This Row],[NbJoursAtt]],"")</f>
        <v>0.984101748807631</v>
      </c>
    </row>
    <row r="63" customFormat="false" ht="15" hidden="false" customHeight="false" outlineLevel="0" collapsed="false">
      <c r="A63" s="4" t="s">
        <v>131</v>
      </c>
      <c r="B63" s="5" t="n">
        <f aca="false">VLOOKUP(IP[[#This Row],[Code]],TABCHRU[],4,0)</f>
        <v>13.13</v>
      </c>
      <c r="C63" s="5" t="n">
        <f aca="false">VLOOKUP(IP[[#This Row],[Code]],TABETABPUB[],4,0)</f>
        <v>13.67</v>
      </c>
      <c r="D63" s="5" t="n">
        <f aca="false">VLOOKUP(IP[[#This Row],[Code]],TABCHRU[],3,0)</f>
        <v>215</v>
      </c>
      <c r="E63" s="5" t="n">
        <f aca="false">IP[[#This Row],[EFFECTIF]]*IP[[#This Row],[DMS]]</f>
        <v>2822.95</v>
      </c>
      <c r="F63" s="5" t="n">
        <f aca="false">IP[[#This Row],[EFFECTIF]]*IP[[#This Row],[DMSPUB]]</f>
        <v>2939.05</v>
      </c>
      <c r="G63" s="20" t="n">
        <f aca="false">IF(IP[[#This Row],[DMS]]&lt;&gt;0,IP[[#This Row],[NbJours]]/IP[[#This Row],[NbJoursAtt]],"")</f>
        <v>0.960497439648866</v>
      </c>
    </row>
    <row r="64" customFormat="false" ht="15" hidden="false" customHeight="false" outlineLevel="0" collapsed="false">
      <c r="A64" s="4" t="s">
        <v>133</v>
      </c>
      <c r="B64" s="5" t="n">
        <f aca="false">VLOOKUP(IP[[#This Row],[Code]],TABCHRU[],4,0)</f>
        <v>17.77</v>
      </c>
      <c r="C64" s="5" t="n">
        <f aca="false">VLOOKUP(IP[[#This Row],[Code]],TABETABPUB[],4,0)</f>
        <v>20.05</v>
      </c>
      <c r="D64" s="5" t="n">
        <f aca="false">VLOOKUP(IP[[#This Row],[Code]],TABCHRU[],3,0)</f>
        <v>61</v>
      </c>
      <c r="E64" s="5" t="n">
        <f aca="false">IP[[#This Row],[EFFECTIF]]*IP[[#This Row],[DMS]]</f>
        <v>1083.97</v>
      </c>
      <c r="F64" s="5" t="n">
        <f aca="false">IP[[#This Row],[EFFECTIF]]*IP[[#This Row],[DMSPUB]]</f>
        <v>1223.05</v>
      </c>
      <c r="G64" s="20" t="n">
        <f aca="false">IF(IP[[#This Row],[DMS]]&lt;&gt;0,IP[[#This Row],[NbJours]]/IP[[#This Row],[NbJoursAtt]],"")</f>
        <v>0.886284289276808</v>
      </c>
    </row>
    <row r="65" customFormat="false" ht="15" hidden="false" customHeight="false" outlineLevel="0" collapsed="false">
      <c r="A65" s="4" t="s">
        <v>135</v>
      </c>
      <c r="B65" s="5" t="n">
        <f aca="false">VLOOKUP(IP[[#This Row],[Code]],TABCHRU[],4,0)</f>
        <v>0</v>
      </c>
      <c r="C65" s="5" t="n">
        <f aca="false">VLOOKUP(IP[[#This Row],[Code]],TABETABPUB[],4,0)</f>
        <v>0</v>
      </c>
      <c r="D65" s="5" t="n">
        <f aca="false">VLOOKUP(IP[[#This Row],[Code]],TABCHRU[],3,0)</f>
        <v>363</v>
      </c>
      <c r="E65" s="5" t="n">
        <f aca="false">IP[[#This Row],[EFFECTIF]]*IP[[#This Row],[DMS]]</f>
        <v>0</v>
      </c>
      <c r="F65" s="5" t="n">
        <f aca="false">IP[[#This Row],[EFFECTIF]]*IP[[#This Row],[DMSPUB]]</f>
        <v>0</v>
      </c>
      <c r="G65" s="20" t="str">
        <f aca="false">IF(IP[[#This Row],[DMS]]&lt;&gt;0,IP[[#This Row],[NbJours]]/IP[[#This Row],[NbJoursAtt]],"")</f>
        <v/>
      </c>
    </row>
    <row r="66" customFormat="false" ht="15" hidden="false" customHeight="false" outlineLevel="0" collapsed="false">
      <c r="A66" s="4" t="s">
        <v>137</v>
      </c>
      <c r="B66" s="5" t="n">
        <f aca="false">VLOOKUP(IP[[#This Row],[Code]],TABCHRU[],4,0)</f>
        <v>3.35</v>
      </c>
      <c r="C66" s="5" t="n">
        <f aca="false">VLOOKUP(IP[[#This Row],[Code]],TABETABPUB[],4,0)</f>
        <v>3.42</v>
      </c>
      <c r="D66" s="5" t="n">
        <f aca="false">VLOOKUP(IP[[#This Row],[Code]],TABCHRU[],3,0)</f>
        <v>1260</v>
      </c>
      <c r="E66" s="5" t="n">
        <f aca="false">IP[[#This Row],[EFFECTIF]]*IP[[#This Row],[DMS]]</f>
        <v>4221</v>
      </c>
      <c r="F66" s="5" t="n">
        <f aca="false">IP[[#This Row],[EFFECTIF]]*IP[[#This Row],[DMSPUB]]</f>
        <v>4309.2</v>
      </c>
      <c r="G66" s="20" t="n">
        <f aca="false">IF(IP[[#This Row],[DMS]]&lt;&gt;0,IP[[#This Row],[NbJours]]/IP[[#This Row],[NbJoursAtt]],"")</f>
        <v>0.97953216374269</v>
      </c>
    </row>
    <row r="67" customFormat="false" ht="15" hidden="false" customHeight="false" outlineLevel="0" collapsed="false">
      <c r="A67" s="4" t="s">
        <v>139</v>
      </c>
      <c r="B67" s="5" t="n">
        <f aca="false">VLOOKUP(IP[[#This Row],[Code]],TABCHRU[],4,0)</f>
        <v>9.31</v>
      </c>
      <c r="C67" s="5" t="n">
        <f aca="false">VLOOKUP(IP[[#This Row],[Code]],TABETABPUB[],4,0)</f>
        <v>9.37</v>
      </c>
      <c r="D67" s="5" t="n">
        <f aca="false">VLOOKUP(IP[[#This Row],[Code]],TABCHRU[],3,0)</f>
        <v>1449</v>
      </c>
      <c r="E67" s="5" t="n">
        <f aca="false">IP[[#This Row],[EFFECTIF]]*IP[[#This Row],[DMS]]</f>
        <v>13490.19</v>
      </c>
      <c r="F67" s="5" t="n">
        <f aca="false">IP[[#This Row],[EFFECTIF]]*IP[[#This Row],[DMSPUB]]</f>
        <v>13577.13</v>
      </c>
      <c r="G67" s="20" t="n">
        <f aca="false">IF(IP[[#This Row],[DMS]]&lt;&gt;0,IP[[#This Row],[NbJours]]/IP[[#This Row],[NbJoursAtt]],"")</f>
        <v>0.993596584845251</v>
      </c>
    </row>
    <row r="68" customFormat="false" ht="15" hidden="false" customHeight="false" outlineLevel="0" collapsed="false">
      <c r="A68" s="4" t="s">
        <v>141</v>
      </c>
      <c r="B68" s="5" t="n">
        <f aca="false">VLOOKUP(IP[[#This Row],[Code]],TABCHRU[],4,0)</f>
        <v>15.75</v>
      </c>
      <c r="C68" s="5" t="n">
        <f aca="false">VLOOKUP(IP[[#This Row],[Code]],TABETABPUB[],4,0)</f>
        <v>15.65</v>
      </c>
      <c r="D68" s="5" t="n">
        <f aca="false">VLOOKUP(IP[[#This Row],[Code]],TABCHRU[],3,0)</f>
        <v>1241</v>
      </c>
      <c r="E68" s="5" t="n">
        <f aca="false">IP[[#This Row],[EFFECTIF]]*IP[[#This Row],[DMS]]</f>
        <v>19545.75</v>
      </c>
      <c r="F68" s="5" t="n">
        <f aca="false">IP[[#This Row],[EFFECTIF]]*IP[[#This Row],[DMSPUB]]</f>
        <v>19421.65</v>
      </c>
      <c r="G68" s="20" t="n">
        <f aca="false">IF(IP[[#This Row],[DMS]]&lt;&gt;0,IP[[#This Row],[NbJours]]/IP[[#This Row],[NbJoursAtt]],"")</f>
        <v>1.00638977635783</v>
      </c>
    </row>
    <row r="69" customFormat="false" ht="15" hidden="false" customHeight="false" outlineLevel="0" collapsed="false">
      <c r="A69" s="4" t="s">
        <v>143</v>
      </c>
      <c r="B69" s="5" t="n">
        <f aca="false">VLOOKUP(IP[[#This Row],[Code]],TABCHRU[],4,0)</f>
        <v>29.79</v>
      </c>
      <c r="C69" s="5" t="n">
        <f aca="false">VLOOKUP(IP[[#This Row],[Code]],TABETABPUB[],4,0)</f>
        <v>28.4</v>
      </c>
      <c r="D69" s="5" t="n">
        <f aca="false">VLOOKUP(IP[[#This Row],[Code]],TABCHRU[],3,0)</f>
        <v>863</v>
      </c>
      <c r="E69" s="5" t="n">
        <f aca="false">IP[[#This Row],[EFFECTIF]]*IP[[#This Row],[DMS]]</f>
        <v>25708.77</v>
      </c>
      <c r="F69" s="5" t="n">
        <f aca="false">IP[[#This Row],[EFFECTIF]]*IP[[#This Row],[DMSPUB]]</f>
        <v>24509.2</v>
      </c>
      <c r="G69" s="20" t="n">
        <f aca="false">IF(IP[[#This Row],[DMS]]&lt;&gt;0,IP[[#This Row],[NbJours]]/IP[[#This Row],[NbJoursAtt]],"")</f>
        <v>1.04894366197183</v>
      </c>
    </row>
    <row r="70" customFormat="false" ht="15" hidden="false" customHeight="false" outlineLevel="0" collapsed="false">
      <c r="A70" s="4" t="s">
        <v>145</v>
      </c>
      <c r="B70" s="5" t="n">
        <f aca="false">VLOOKUP(IP[[#This Row],[Code]],TABCHRU[],4,0)</f>
        <v>0</v>
      </c>
      <c r="C70" s="5" t="n">
        <f aca="false">VLOOKUP(IP[[#This Row],[Code]],TABETABPUB[],4,0)</f>
        <v>0</v>
      </c>
      <c r="D70" s="5" t="n">
        <f aca="false">VLOOKUP(IP[[#This Row],[Code]],TABCHRU[],3,0)</f>
        <v>1151</v>
      </c>
      <c r="E70" s="5" t="n">
        <f aca="false">IP[[#This Row],[EFFECTIF]]*IP[[#This Row],[DMS]]</f>
        <v>0</v>
      </c>
      <c r="F70" s="5" t="n">
        <f aca="false">IP[[#This Row],[EFFECTIF]]*IP[[#This Row],[DMSPUB]]</f>
        <v>0</v>
      </c>
      <c r="G70" s="20" t="str">
        <f aca="false">IF(IP[[#This Row],[DMS]]&lt;&gt;0,IP[[#This Row],[NbJours]]/IP[[#This Row],[NbJoursAtt]],"")</f>
        <v/>
      </c>
    </row>
    <row r="71" customFormat="false" ht="15" hidden="false" customHeight="false" outlineLevel="0" collapsed="false">
      <c r="A71" s="4" t="s">
        <v>147</v>
      </c>
      <c r="B71" s="5" t="n">
        <f aca="false">VLOOKUP(IP[[#This Row],[Code]],TABCHRU[],4,0)</f>
        <v>2.33</v>
      </c>
      <c r="C71" s="5" t="n">
        <f aca="false">VLOOKUP(IP[[#This Row],[Code]],TABETABPUB[],4,0)</f>
        <v>2.65</v>
      </c>
      <c r="D71" s="5" t="n">
        <f aca="false">VLOOKUP(IP[[#This Row],[Code]],TABCHRU[],3,0)</f>
        <v>476</v>
      </c>
      <c r="E71" s="5" t="n">
        <f aca="false">IP[[#This Row],[EFFECTIF]]*IP[[#This Row],[DMS]]</f>
        <v>1109.08</v>
      </c>
      <c r="F71" s="5" t="n">
        <f aca="false">IP[[#This Row],[EFFECTIF]]*IP[[#This Row],[DMSPUB]]</f>
        <v>1261.4</v>
      </c>
      <c r="G71" s="20" t="n">
        <f aca="false">IF(IP[[#This Row],[DMS]]&lt;&gt;0,IP[[#This Row],[NbJours]]/IP[[#This Row],[NbJoursAtt]],"")</f>
        <v>0.879245283018868</v>
      </c>
    </row>
    <row r="72" customFormat="false" ht="15" hidden="false" customHeight="false" outlineLevel="0" collapsed="false">
      <c r="A72" s="4" t="s">
        <v>149</v>
      </c>
      <c r="B72" s="5" t="n">
        <f aca="false">VLOOKUP(IP[[#This Row],[Code]],TABCHRU[],4,0)</f>
        <v>8.64</v>
      </c>
      <c r="C72" s="5" t="n">
        <f aca="false">VLOOKUP(IP[[#This Row],[Code]],TABETABPUB[],4,0)</f>
        <v>9.63</v>
      </c>
      <c r="D72" s="5" t="n">
        <f aca="false">VLOOKUP(IP[[#This Row],[Code]],TABCHRU[],3,0)</f>
        <v>491</v>
      </c>
      <c r="E72" s="5" t="n">
        <f aca="false">IP[[#This Row],[EFFECTIF]]*IP[[#This Row],[DMS]]</f>
        <v>4242.24</v>
      </c>
      <c r="F72" s="5" t="n">
        <f aca="false">IP[[#This Row],[EFFECTIF]]*IP[[#This Row],[DMSPUB]]</f>
        <v>4728.33</v>
      </c>
      <c r="G72" s="20" t="n">
        <f aca="false">IF(IP[[#This Row],[DMS]]&lt;&gt;0,IP[[#This Row],[NbJours]]/IP[[#This Row],[NbJoursAtt]],"")</f>
        <v>0.897196261682243</v>
      </c>
    </row>
    <row r="73" customFormat="false" ht="15" hidden="false" customHeight="false" outlineLevel="0" collapsed="false">
      <c r="A73" s="4" t="s">
        <v>151</v>
      </c>
      <c r="B73" s="5" t="n">
        <f aca="false">VLOOKUP(IP[[#This Row],[Code]],TABCHRU[],4,0)</f>
        <v>13.28</v>
      </c>
      <c r="C73" s="5" t="n">
        <f aca="false">VLOOKUP(IP[[#This Row],[Code]],TABETABPUB[],4,0)</f>
        <v>13.19</v>
      </c>
      <c r="D73" s="5" t="n">
        <f aca="false">VLOOKUP(IP[[#This Row],[Code]],TABCHRU[],3,0)</f>
        <v>861</v>
      </c>
      <c r="E73" s="5" t="n">
        <f aca="false">IP[[#This Row],[EFFECTIF]]*IP[[#This Row],[DMS]]</f>
        <v>11434.08</v>
      </c>
      <c r="F73" s="5" t="n">
        <f aca="false">IP[[#This Row],[EFFECTIF]]*IP[[#This Row],[DMSPUB]]</f>
        <v>11356.59</v>
      </c>
      <c r="G73" s="20" t="n">
        <f aca="false">IF(IP[[#This Row],[DMS]]&lt;&gt;0,IP[[#This Row],[NbJours]]/IP[[#This Row],[NbJoursAtt]],"")</f>
        <v>1.0068233510235</v>
      </c>
    </row>
    <row r="74" customFormat="false" ht="15" hidden="false" customHeight="false" outlineLevel="0" collapsed="false">
      <c r="A74" s="4" t="s">
        <v>153</v>
      </c>
      <c r="B74" s="5" t="n">
        <f aca="false">VLOOKUP(IP[[#This Row],[Code]],TABCHRU[],4,0)</f>
        <v>21.52</v>
      </c>
      <c r="C74" s="5" t="n">
        <f aca="false">VLOOKUP(IP[[#This Row],[Code]],TABETABPUB[],4,0)</f>
        <v>18.69</v>
      </c>
      <c r="D74" s="5" t="n">
        <f aca="false">VLOOKUP(IP[[#This Row],[Code]],TABCHRU[],3,0)</f>
        <v>180</v>
      </c>
      <c r="E74" s="5" t="n">
        <f aca="false">IP[[#This Row],[EFFECTIF]]*IP[[#This Row],[DMS]]</f>
        <v>3873.6</v>
      </c>
      <c r="F74" s="5" t="n">
        <f aca="false">IP[[#This Row],[EFFECTIF]]*IP[[#This Row],[DMSPUB]]</f>
        <v>3364.2</v>
      </c>
      <c r="G74" s="20" t="n">
        <f aca="false">IF(IP[[#This Row],[DMS]]&lt;&gt;0,IP[[#This Row],[NbJours]]/IP[[#This Row],[NbJoursAtt]],"")</f>
        <v>1.15141787051899</v>
      </c>
    </row>
    <row r="75" customFormat="false" ht="15" hidden="false" customHeight="false" outlineLevel="0" collapsed="false">
      <c r="A75" s="4" t="s">
        <v>155</v>
      </c>
      <c r="B75" s="5" t="n">
        <f aca="false">VLOOKUP(IP[[#This Row],[Code]],TABCHRU[],4,0)</f>
        <v>0</v>
      </c>
      <c r="C75" s="5" t="n">
        <f aca="false">VLOOKUP(IP[[#This Row],[Code]],TABETABPUB[],4,0)</f>
        <v>0</v>
      </c>
      <c r="D75" s="5" t="n">
        <f aca="false">VLOOKUP(IP[[#This Row],[Code]],TABCHRU[],3,0)</f>
        <v>3894</v>
      </c>
      <c r="E75" s="5" t="n">
        <f aca="false">IP[[#This Row],[EFFECTIF]]*IP[[#This Row],[DMS]]</f>
        <v>0</v>
      </c>
      <c r="F75" s="5" t="n">
        <f aca="false">IP[[#This Row],[EFFECTIF]]*IP[[#This Row],[DMSPUB]]</f>
        <v>0</v>
      </c>
      <c r="G75" s="20" t="str">
        <f aca="false">IF(IP[[#This Row],[DMS]]&lt;&gt;0,IP[[#This Row],[NbJours]]/IP[[#This Row],[NbJoursAtt]],"")</f>
        <v/>
      </c>
    </row>
    <row r="76" customFormat="false" ht="15" hidden="false" customHeight="false" outlineLevel="0" collapsed="false">
      <c r="A76" s="4" t="s">
        <v>157</v>
      </c>
      <c r="B76" s="5" t="n">
        <f aca="false">VLOOKUP(IP[[#This Row],[Code]],TABCHRU[],4,0)</f>
        <v>2.72</v>
      </c>
      <c r="C76" s="5" t="n">
        <f aca="false">VLOOKUP(IP[[#This Row],[Code]],TABETABPUB[],4,0)</f>
        <v>2.75</v>
      </c>
      <c r="D76" s="5" t="n">
        <f aca="false">VLOOKUP(IP[[#This Row],[Code]],TABCHRU[],3,0)</f>
        <v>3680</v>
      </c>
      <c r="E76" s="5" t="n">
        <f aca="false">IP[[#This Row],[EFFECTIF]]*IP[[#This Row],[DMS]]</f>
        <v>10009.6</v>
      </c>
      <c r="F76" s="5" t="n">
        <f aca="false">IP[[#This Row],[EFFECTIF]]*IP[[#This Row],[DMSPUB]]</f>
        <v>10120</v>
      </c>
      <c r="G76" s="20" t="n">
        <f aca="false">IF(IP[[#This Row],[DMS]]&lt;&gt;0,IP[[#This Row],[NbJours]]/IP[[#This Row],[NbJoursAtt]],"")</f>
        <v>0.989090909090909</v>
      </c>
    </row>
    <row r="77" customFormat="false" ht="15" hidden="false" customHeight="false" outlineLevel="0" collapsed="false">
      <c r="A77" s="4" t="s">
        <v>159</v>
      </c>
      <c r="B77" s="5" t="n">
        <f aca="false">VLOOKUP(IP[[#This Row],[Code]],TABCHRU[],4,0)</f>
        <v>7.74</v>
      </c>
      <c r="C77" s="5" t="n">
        <f aca="false">VLOOKUP(IP[[#This Row],[Code]],TABETABPUB[],4,0)</f>
        <v>8.45</v>
      </c>
      <c r="D77" s="5" t="n">
        <f aca="false">VLOOKUP(IP[[#This Row],[Code]],TABCHRU[],3,0)</f>
        <v>2663</v>
      </c>
      <c r="E77" s="5" t="n">
        <f aca="false">IP[[#This Row],[EFFECTIF]]*IP[[#This Row],[DMS]]</f>
        <v>20611.62</v>
      </c>
      <c r="F77" s="5" t="n">
        <f aca="false">IP[[#This Row],[EFFECTIF]]*IP[[#This Row],[DMSPUB]]</f>
        <v>22502.35</v>
      </c>
      <c r="G77" s="20" t="n">
        <f aca="false">IF(IP[[#This Row],[DMS]]&lt;&gt;0,IP[[#This Row],[NbJours]]/IP[[#This Row],[NbJoursAtt]],"")</f>
        <v>0.915976331360947</v>
      </c>
    </row>
    <row r="78" customFormat="false" ht="15" hidden="false" customHeight="false" outlineLevel="0" collapsed="false">
      <c r="A78" s="4" t="s">
        <v>161</v>
      </c>
      <c r="B78" s="5" t="n">
        <f aca="false">VLOOKUP(IP[[#This Row],[Code]],TABCHRU[],4,0)</f>
        <v>14.69</v>
      </c>
      <c r="C78" s="5" t="n">
        <f aca="false">VLOOKUP(IP[[#This Row],[Code]],TABETABPUB[],4,0)</f>
        <v>14.89</v>
      </c>
      <c r="D78" s="5" t="n">
        <f aca="false">VLOOKUP(IP[[#This Row],[Code]],TABCHRU[],3,0)</f>
        <v>1733</v>
      </c>
      <c r="E78" s="5" t="n">
        <f aca="false">IP[[#This Row],[EFFECTIF]]*IP[[#This Row],[DMS]]</f>
        <v>25457.77</v>
      </c>
      <c r="F78" s="5" t="n">
        <f aca="false">IP[[#This Row],[EFFECTIF]]*IP[[#This Row],[DMSPUB]]</f>
        <v>25804.37</v>
      </c>
      <c r="G78" s="20" t="n">
        <f aca="false">IF(IP[[#This Row],[DMS]]&lt;&gt;0,IP[[#This Row],[NbJours]]/IP[[#This Row],[NbJoursAtt]],"")</f>
        <v>0.986568166554735</v>
      </c>
    </row>
    <row r="79" customFormat="false" ht="15" hidden="false" customHeight="false" outlineLevel="0" collapsed="false">
      <c r="A79" s="4" t="s">
        <v>163</v>
      </c>
      <c r="B79" s="5" t="n">
        <f aca="false">VLOOKUP(IP[[#This Row],[Code]],TABCHRU[],4,0)</f>
        <v>25.69</v>
      </c>
      <c r="C79" s="5" t="n">
        <f aca="false">VLOOKUP(IP[[#This Row],[Code]],TABETABPUB[],4,0)</f>
        <v>24.86</v>
      </c>
      <c r="D79" s="5" t="n">
        <f aca="false">VLOOKUP(IP[[#This Row],[Code]],TABCHRU[],3,0)</f>
        <v>575</v>
      </c>
      <c r="E79" s="5" t="n">
        <f aca="false">IP[[#This Row],[EFFECTIF]]*IP[[#This Row],[DMS]]</f>
        <v>14771.75</v>
      </c>
      <c r="F79" s="5" t="n">
        <f aca="false">IP[[#This Row],[EFFECTIF]]*IP[[#This Row],[DMSPUB]]</f>
        <v>14294.5</v>
      </c>
      <c r="G79" s="20" t="n">
        <f aca="false">IF(IP[[#This Row],[DMS]]&lt;&gt;0,IP[[#This Row],[NbJours]]/IP[[#This Row],[NbJoursAtt]],"")</f>
        <v>1.03338696701529</v>
      </c>
    </row>
    <row r="80" customFormat="false" ht="15" hidden="false" customHeight="false" outlineLevel="0" collapsed="false">
      <c r="A80" s="4" t="s">
        <v>165</v>
      </c>
      <c r="B80" s="5" t="n">
        <f aca="false">VLOOKUP(IP[[#This Row],[Code]],TABCHRU[],4,0)</f>
        <v>0</v>
      </c>
      <c r="C80" s="5" t="n">
        <f aca="false">VLOOKUP(IP[[#This Row],[Code]],TABETABPUB[],4,0)</f>
        <v>0</v>
      </c>
      <c r="D80" s="5" t="n">
        <f aca="false">VLOOKUP(IP[[#This Row],[Code]],TABCHRU[],3,0)</f>
        <v>671</v>
      </c>
      <c r="E80" s="5" t="n">
        <f aca="false">IP[[#This Row],[EFFECTIF]]*IP[[#This Row],[DMS]]</f>
        <v>0</v>
      </c>
      <c r="F80" s="5" t="n">
        <f aca="false">IP[[#This Row],[EFFECTIF]]*IP[[#This Row],[DMSPUB]]</f>
        <v>0</v>
      </c>
      <c r="G80" s="20" t="str">
        <f aca="false">IF(IP[[#This Row],[DMS]]&lt;&gt;0,IP[[#This Row],[NbJours]]/IP[[#This Row],[NbJoursAtt]],"")</f>
        <v/>
      </c>
    </row>
    <row r="81" customFormat="false" ht="15" hidden="false" customHeight="false" outlineLevel="0" collapsed="false">
      <c r="A81" s="4" t="s">
        <v>167</v>
      </c>
      <c r="B81" s="5" t="n">
        <f aca="false">VLOOKUP(IP[[#This Row],[Code]],TABCHRU[],4,0)</f>
        <v>2.46</v>
      </c>
      <c r="C81" s="5" t="n">
        <f aca="false">VLOOKUP(IP[[#This Row],[Code]],TABETABPUB[],4,0)</f>
        <v>2.39</v>
      </c>
      <c r="D81" s="5" t="n">
        <f aca="false">VLOOKUP(IP[[#This Row],[Code]],TABCHRU[],3,0)</f>
        <v>461</v>
      </c>
      <c r="E81" s="5" t="n">
        <f aca="false">IP[[#This Row],[EFFECTIF]]*IP[[#This Row],[DMS]]</f>
        <v>1134.06</v>
      </c>
      <c r="F81" s="5" t="n">
        <f aca="false">IP[[#This Row],[EFFECTIF]]*IP[[#This Row],[DMSPUB]]</f>
        <v>1101.79</v>
      </c>
      <c r="G81" s="20" t="n">
        <f aca="false">IF(IP[[#This Row],[DMS]]&lt;&gt;0,IP[[#This Row],[NbJours]]/IP[[#This Row],[NbJoursAtt]],"")</f>
        <v>1.02928870292887</v>
      </c>
    </row>
    <row r="82" customFormat="false" ht="15" hidden="false" customHeight="false" outlineLevel="0" collapsed="false">
      <c r="A82" s="4" t="s">
        <v>169</v>
      </c>
      <c r="B82" s="5" t="n">
        <f aca="false">VLOOKUP(IP[[#This Row],[Code]],TABCHRU[],4,0)</f>
        <v>7.21</v>
      </c>
      <c r="C82" s="5" t="n">
        <f aca="false">VLOOKUP(IP[[#This Row],[Code]],TABETABPUB[],4,0)</f>
        <v>8.05</v>
      </c>
      <c r="D82" s="5" t="n">
        <f aca="false">VLOOKUP(IP[[#This Row],[Code]],TABCHRU[],3,0)</f>
        <v>252</v>
      </c>
      <c r="E82" s="5" t="n">
        <f aca="false">IP[[#This Row],[EFFECTIF]]*IP[[#This Row],[DMS]]</f>
        <v>1816.92</v>
      </c>
      <c r="F82" s="5" t="n">
        <f aca="false">IP[[#This Row],[EFFECTIF]]*IP[[#This Row],[DMSPUB]]</f>
        <v>2028.6</v>
      </c>
      <c r="G82" s="20" t="n">
        <f aca="false">IF(IP[[#This Row],[DMS]]&lt;&gt;0,IP[[#This Row],[NbJours]]/IP[[#This Row],[NbJoursAtt]],"")</f>
        <v>0.895652173913043</v>
      </c>
    </row>
    <row r="83" customFormat="false" ht="15" hidden="false" customHeight="false" outlineLevel="0" collapsed="false">
      <c r="A83" s="4" t="s">
        <v>171</v>
      </c>
      <c r="B83" s="5" t="n">
        <f aca="false">VLOOKUP(IP[[#This Row],[Code]],TABCHRU[],4,0)</f>
        <v>17.5</v>
      </c>
      <c r="C83" s="5" t="n">
        <f aca="false">VLOOKUP(IP[[#This Row],[Code]],TABETABPUB[],4,0)</f>
        <v>16.94</v>
      </c>
      <c r="D83" s="5" t="n">
        <f aca="false">VLOOKUP(IP[[#This Row],[Code]],TABCHRU[],3,0)</f>
        <v>224</v>
      </c>
      <c r="E83" s="5" t="n">
        <f aca="false">IP[[#This Row],[EFFECTIF]]*IP[[#This Row],[DMS]]</f>
        <v>3920</v>
      </c>
      <c r="F83" s="5" t="n">
        <f aca="false">IP[[#This Row],[EFFECTIF]]*IP[[#This Row],[DMSPUB]]</f>
        <v>3794.56</v>
      </c>
      <c r="G83" s="20" t="n">
        <f aca="false">IF(IP[[#This Row],[DMS]]&lt;&gt;0,IP[[#This Row],[NbJours]]/IP[[#This Row],[NbJoursAtt]],"")</f>
        <v>1.03305785123967</v>
      </c>
    </row>
    <row r="84" customFormat="false" ht="15" hidden="false" customHeight="false" outlineLevel="0" collapsed="false">
      <c r="A84" s="4" t="s">
        <v>173</v>
      </c>
      <c r="B84" s="5" t="n">
        <f aca="false">VLOOKUP(IP[[#This Row],[Code]],TABCHRU[],4,0)</f>
        <v>29.68</v>
      </c>
      <c r="C84" s="5" t="n">
        <f aca="false">VLOOKUP(IP[[#This Row],[Code]],TABETABPUB[],4,0)</f>
        <v>30.7</v>
      </c>
      <c r="D84" s="5" t="n">
        <f aca="false">VLOOKUP(IP[[#This Row],[Code]],TABCHRU[],3,0)</f>
        <v>111</v>
      </c>
      <c r="E84" s="5" t="n">
        <f aca="false">IP[[#This Row],[EFFECTIF]]*IP[[#This Row],[DMS]]</f>
        <v>3294.48</v>
      </c>
      <c r="F84" s="5" t="n">
        <f aca="false">IP[[#This Row],[EFFECTIF]]*IP[[#This Row],[DMSPUB]]</f>
        <v>3407.7</v>
      </c>
      <c r="G84" s="20" t="n">
        <f aca="false">IF(IP[[#This Row],[DMS]]&lt;&gt;0,IP[[#This Row],[NbJours]]/IP[[#This Row],[NbJoursAtt]],"")</f>
        <v>0.966775244299674</v>
      </c>
    </row>
    <row r="85" customFormat="false" ht="15" hidden="false" customHeight="false" outlineLevel="0" collapsed="false">
      <c r="A85" s="4" t="s">
        <v>175</v>
      </c>
      <c r="B85" s="5" t="n">
        <f aca="false">VLOOKUP(IP[[#This Row],[Code]],TABCHRU[],4,0)</f>
        <v>0</v>
      </c>
      <c r="C85" s="5" t="n">
        <f aca="false">VLOOKUP(IP[[#This Row],[Code]],TABETABPUB[],4,0)</f>
        <v>0</v>
      </c>
      <c r="D85" s="5" t="n">
        <f aca="false">VLOOKUP(IP[[#This Row],[Code]],TABCHRU[],3,0)</f>
        <v>491</v>
      </c>
      <c r="E85" s="5" t="n">
        <f aca="false">IP[[#This Row],[EFFECTIF]]*IP[[#This Row],[DMS]]</f>
        <v>0</v>
      </c>
      <c r="F85" s="5" t="n">
        <f aca="false">IP[[#This Row],[EFFECTIF]]*IP[[#This Row],[DMSPUB]]</f>
        <v>0</v>
      </c>
      <c r="G85" s="20" t="str">
        <f aca="false">IF(IP[[#This Row],[DMS]]&lt;&gt;0,IP[[#This Row],[NbJours]]/IP[[#This Row],[NbJoursAtt]],"")</f>
        <v/>
      </c>
    </row>
    <row r="86" customFormat="false" ht="15" hidden="false" customHeight="false" outlineLevel="0" collapsed="false">
      <c r="A86" s="4" t="s">
        <v>177</v>
      </c>
      <c r="B86" s="5" t="n">
        <f aca="false">VLOOKUP(IP[[#This Row],[Code]],TABCHRU[],4,0)</f>
        <v>3.23</v>
      </c>
      <c r="C86" s="5" t="n">
        <f aca="false">VLOOKUP(IP[[#This Row],[Code]],TABETABPUB[],4,0)</f>
        <v>3.15</v>
      </c>
      <c r="D86" s="5" t="n">
        <f aca="false">VLOOKUP(IP[[#This Row],[Code]],TABCHRU[],3,0)</f>
        <v>863</v>
      </c>
      <c r="E86" s="5" t="n">
        <f aca="false">IP[[#This Row],[EFFECTIF]]*IP[[#This Row],[DMS]]</f>
        <v>2787.49</v>
      </c>
      <c r="F86" s="5" t="n">
        <f aca="false">IP[[#This Row],[EFFECTIF]]*IP[[#This Row],[DMSPUB]]</f>
        <v>2718.45</v>
      </c>
      <c r="G86" s="20" t="n">
        <f aca="false">IF(IP[[#This Row],[DMS]]&lt;&gt;0,IP[[#This Row],[NbJours]]/IP[[#This Row],[NbJoursAtt]],"")</f>
        <v>1.02539682539683</v>
      </c>
    </row>
    <row r="87" customFormat="false" ht="15" hidden="false" customHeight="false" outlineLevel="0" collapsed="false">
      <c r="A87" s="4" t="s">
        <v>179</v>
      </c>
      <c r="B87" s="5" t="n">
        <f aca="false">VLOOKUP(IP[[#This Row],[Code]],TABCHRU[],4,0)</f>
        <v>8.05</v>
      </c>
      <c r="C87" s="5" t="n">
        <f aca="false">VLOOKUP(IP[[#This Row],[Code]],TABETABPUB[],4,0)</f>
        <v>7.93</v>
      </c>
      <c r="D87" s="5" t="n">
        <f aca="false">VLOOKUP(IP[[#This Row],[Code]],TABCHRU[],3,0)</f>
        <v>575</v>
      </c>
      <c r="E87" s="5" t="n">
        <f aca="false">IP[[#This Row],[EFFECTIF]]*IP[[#This Row],[DMS]]</f>
        <v>4628.75</v>
      </c>
      <c r="F87" s="5" t="n">
        <f aca="false">IP[[#This Row],[EFFECTIF]]*IP[[#This Row],[DMSPUB]]</f>
        <v>4559.75</v>
      </c>
      <c r="G87" s="20" t="n">
        <f aca="false">IF(IP[[#This Row],[DMS]]&lt;&gt;0,IP[[#This Row],[NbJours]]/IP[[#This Row],[NbJoursAtt]],"")</f>
        <v>1.01513240857503</v>
      </c>
    </row>
    <row r="88" customFormat="false" ht="15" hidden="false" customHeight="false" outlineLevel="0" collapsed="false">
      <c r="A88" s="4" t="s">
        <v>181</v>
      </c>
      <c r="B88" s="5" t="n">
        <f aca="false">VLOOKUP(IP[[#This Row],[Code]],TABCHRU[],4,0)</f>
        <v>17.04</v>
      </c>
      <c r="C88" s="5" t="n">
        <f aca="false">VLOOKUP(IP[[#This Row],[Code]],TABETABPUB[],4,0)</f>
        <v>15.14</v>
      </c>
      <c r="D88" s="5" t="n">
        <f aca="false">VLOOKUP(IP[[#This Row],[Code]],TABCHRU[],3,0)</f>
        <v>380</v>
      </c>
      <c r="E88" s="5" t="n">
        <f aca="false">IP[[#This Row],[EFFECTIF]]*IP[[#This Row],[DMS]]</f>
        <v>6475.2</v>
      </c>
      <c r="F88" s="5" t="n">
        <f aca="false">IP[[#This Row],[EFFECTIF]]*IP[[#This Row],[DMSPUB]]</f>
        <v>5753.2</v>
      </c>
      <c r="G88" s="20" t="n">
        <f aca="false">IF(IP[[#This Row],[DMS]]&lt;&gt;0,IP[[#This Row],[NbJours]]/IP[[#This Row],[NbJoursAtt]],"")</f>
        <v>1.12549537648613</v>
      </c>
    </row>
    <row r="89" customFormat="false" ht="15" hidden="false" customHeight="false" outlineLevel="0" collapsed="false">
      <c r="A89" s="4" t="s">
        <v>183</v>
      </c>
      <c r="B89" s="5" t="n">
        <f aca="false">VLOOKUP(IP[[#This Row],[Code]],TABCHRU[],4,0)</f>
        <v>26.75</v>
      </c>
      <c r="C89" s="5" t="n">
        <f aca="false">VLOOKUP(IP[[#This Row],[Code]],TABETABPUB[],4,0)</f>
        <v>26.28</v>
      </c>
      <c r="D89" s="5" t="n">
        <f aca="false">VLOOKUP(IP[[#This Row],[Code]],TABCHRU[],3,0)</f>
        <v>117</v>
      </c>
      <c r="E89" s="5" t="n">
        <f aca="false">IP[[#This Row],[EFFECTIF]]*IP[[#This Row],[DMS]]</f>
        <v>3129.75</v>
      </c>
      <c r="F89" s="5" t="n">
        <f aca="false">IP[[#This Row],[EFFECTIF]]*IP[[#This Row],[DMSPUB]]</f>
        <v>3074.76</v>
      </c>
      <c r="G89" s="20" t="n">
        <f aca="false">IF(IP[[#This Row],[DMS]]&lt;&gt;0,IP[[#This Row],[NbJours]]/IP[[#This Row],[NbJoursAtt]],"")</f>
        <v>1.01788432267884</v>
      </c>
    </row>
    <row r="90" customFormat="false" ht="15" hidden="false" customHeight="false" outlineLevel="0" collapsed="false">
      <c r="A90" s="4" t="s">
        <v>185</v>
      </c>
      <c r="B90" s="5" t="n">
        <f aca="false">VLOOKUP(IP[[#This Row],[Code]],TABCHRU[],4,0)</f>
        <v>0.28</v>
      </c>
      <c r="C90" s="5" t="n">
        <f aca="false">VLOOKUP(IP[[#This Row],[Code]],TABETABPUB[],4,0)</f>
        <v>0.37</v>
      </c>
      <c r="D90" s="5" t="n">
        <f aca="false">VLOOKUP(IP[[#This Row],[Code]],TABCHRU[],3,0)</f>
        <v>5783</v>
      </c>
      <c r="E90" s="5" t="n">
        <f aca="false">IP[[#This Row],[EFFECTIF]]*IP[[#This Row],[DMS]]</f>
        <v>1619.24</v>
      </c>
      <c r="F90" s="5" t="n">
        <f aca="false">IP[[#This Row],[EFFECTIF]]*IP[[#This Row],[DMSPUB]]</f>
        <v>2139.71</v>
      </c>
      <c r="G90" s="20" t="n">
        <f aca="false">IF(IP[[#This Row],[DMS]]&lt;&gt;0,IP[[#This Row],[NbJours]]/IP[[#This Row],[NbJoursAtt]],"")</f>
        <v>0.756756756756757</v>
      </c>
    </row>
    <row r="91" customFormat="false" ht="15" hidden="false" customHeight="false" outlineLevel="0" collapsed="false">
      <c r="A91" s="4" t="s">
        <v>187</v>
      </c>
      <c r="B91" s="5" t="n">
        <f aca="false">VLOOKUP(IP[[#This Row],[Code]],TABCHRU[],4,0)</f>
        <v>3.8</v>
      </c>
      <c r="C91" s="5" t="n">
        <f aca="false">VLOOKUP(IP[[#This Row],[Code]],TABETABPUB[],4,0)</f>
        <v>3.98</v>
      </c>
      <c r="D91" s="5" t="n">
        <f aca="false">VLOOKUP(IP[[#This Row],[Code]],TABCHRU[],3,0)</f>
        <v>4840</v>
      </c>
      <c r="E91" s="5" t="n">
        <f aca="false">IP[[#This Row],[EFFECTIF]]*IP[[#This Row],[DMS]]</f>
        <v>18392</v>
      </c>
      <c r="F91" s="5" t="n">
        <f aca="false">IP[[#This Row],[EFFECTIF]]*IP[[#This Row],[DMSPUB]]</f>
        <v>19263.2</v>
      </c>
      <c r="G91" s="20" t="n">
        <f aca="false">IF(IP[[#This Row],[DMS]]&lt;&gt;0,IP[[#This Row],[NbJours]]/IP[[#This Row],[NbJoursAtt]],"")</f>
        <v>0.954773869346734</v>
      </c>
    </row>
    <row r="92" customFormat="false" ht="15" hidden="false" customHeight="false" outlineLevel="0" collapsed="false">
      <c r="A92" s="4" t="s">
        <v>189</v>
      </c>
      <c r="B92" s="5" t="n">
        <f aca="false">VLOOKUP(IP[[#This Row],[Code]],TABCHRU[],4,0)</f>
        <v>6.75</v>
      </c>
      <c r="C92" s="5" t="n">
        <f aca="false">VLOOKUP(IP[[#This Row],[Code]],TABETABPUB[],4,0)</f>
        <v>7.04</v>
      </c>
      <c r="D92" s="5" t="n">
        <f aca="false">VLOOKUP(IP[[#This Row],[Code]],TABCHRU[],3,0)</f>
        <v>3499</v>
      </c>
      <c r="E92" s="5" t="n">
        <f aca="false">IP[[#This Row],[EFFECTIF]]*IP[[#This Row],[DMS]]</f>
        <v>23618.25</v>
      </c>
      <c r="F92" s="5" t="n">
        <f aca="false">IP[[#This Row],[EFFECTIF]]*IP[[#This Row],[DMSPUB]]</f>
        <v>24632.96</v>
      </c>
      <c r="G92" s="20" t="n">
        <f aca="false">IF(IP[[#This Row],[DMS]]&lt;&gt;0,IP[[#This Row],[NbJours]]/IP[[#This Row],[NbJoursAtt]],"")</f>
        <v>0.958806818181818</v>
      </c>
    </row>
    <row r="93" customFormat="false" ht="15" hidden="false" customHeight="false" outlineLevel="0" collapsed="false">
      <c r="A93" s="4" t="s">
        <v>191</v>
      </c>
      <c r="B93" s="5" t="n">
        <f aca="false">VLOOKUP(IP[[#This Row],[Code]],TABCHRU[],4,0)</f>
        <v>12.08</v>
      </c>
      <c r="C93" s="5" t="n">
        <f aca="false">VLOOKUP(IP[[#This Row],[Code]],TABETABPUB[],4,0)</f>
        <v>12</v>
      </c>
      <c r="D93" s="5" t="n">
        <f aca="false">VLOOKUP(IP[[#This Row],[Code]],TABCHRU[],3,0)</f>
        <v>1010</v>
      </c>
      <c r="E93" s="5" t="n">
        <f aca="false">IP[[#This Row],[EFFECTIF]]*IP[[#This Row],[DMS]]</f>
        <v>12200.8</v>
      </c>
      <c r="F93" s="5" t="n">
        <f aca="false">IP[[#This Row],[EFFECTIF]]*IP[[#This Row],[DMSPUB]]</f>
        <v>12120</v>
      </c>
      <c r="G93" s="20" t="n">
        <f aca="false">IF(IP[[#This Row],[DMS]]&lt;&gt;0,IP[[#This Row],[NbJours]]/IP[[#This Row],[NbJoursAtt]],"")</f>
        <v>1.00666666666667</v>
      </c>
    </row>
    <row r="94" customFormat="false" ht="15" hidden="false" customHeight="false" outlineLevel="0" collapsed="false">
      <c r="A94" s="4" t="s">
        <v>193</v>
      </c>
      <c r="B94" s="5" t="n">
        <f aca="false">VLOOKUP(IP[[#This Row],[Code]],TABCHRU[],4,0)</f>
        <v>22.62</v>
      </c>
      <c r="C94" s="5" t="n">
        <f aca="false">VLOOKUP(IP[[#This Row],[Code]],TABETABPUB[],4,0)</f>
        <v>21.29</v>
      </c>
      <c r="D94" s="5" t="n">
        <f aca="false">VLOOKUP(IP[[#This Row],[Code]],TABCHRU[],3,0)</f>
        <v>248</v>
      </c>
      <c r="E94" s="5" t="n">
        <f aca="false">IP[[#This Row],[EFFECTIF]]*IP[[#This Row],[DMS]]</f>
        <v>5609.76</v>
      </c>
      <c r="F94" s="5" t="n">
        <f aca="false">IP[[#This Row],[EFFECTIF]]*IP[[#This Row],[DMSPUB]]</f>
        <v>5279.92</v>
      </c>
      <c r="G94" s="20" t="n">
        <f aca="false">IF(IP[[#This Row],[DMS]]&lt;&gt;0,IP[[#This Row],[NbJours]]/IP[[#This Row],[NbJoursAtt]],"")</f>
        <v>1.0624706434946</v>
      </c>
    </row>
    <row r="95" customFormat="false" ht="15" hidden="false" customHeight="false" outlineLevel="0" collapsed="false">
      <c r="A95" s="4" t="s">
        <v>195</v>
      </c>
      <c r="B95" s="5" t="n">
        <f aca="false">VLOOKUP(IP[[#This Row],[Code]],TABCHRU[],4,0)</f>
        <v>0.35</v>
      </c>
      <c r="C95" s="5" t="n">
        <f aca="false">VLOOKUP(IP[[#This Row],[Code]],TABETABPUB[],4,0)</f>
        <v>0.42</v>
      </c>
      <c r="D95" s="5" t="n">
        <f aca="false">VLOOKUP(IP[[#This Row],[Code]],TABCHRU[],3,0)</f>
        <v>3210</v>
      </c>
      <c r="E95" s="5" t="n">
        <f aca="false">IP[[#This Row],[EFFECTIF]]*IP[[#This Row],[DMS]]</f>
        <v>1123.5</v>
      </c>
      <c r="F95" s="5" t="n">
        <f aca="false">IP[[#This Row],[EFFECTIF]]*IP[[#This Row],[DMSPUB]]</f>
        <v>1348.2</v>
      </c>
      <c r="G95" s="20" t="n">
        <f aca="false">IF(IP[[#This Row],[DMS]]&lt;&gt;0,IP[[#This Row],[NbJours]]/IP[[#This Row],[NbJoursAtt]],"")</f>
        <v>0.833333333333333</v>
      </c>
    </row>
    <row r="96" customFormat="false" ht="15" hidden="false" customHeight="false" outlineLevel="0" collapsed="false">
      <c r="A96" s="4" t="s">
        <v>197</v>
      </c>
      <c r="B96" s="5" t="n">
        <f aca="false">VLOOKUP(IP[[#This Row],[Code]],TABCHRU[],4,0)</f>
        <v>3.15</v>
      </c>
      <c r="C96" s="5" t="n">
        <f aca="false">VLOOKUP(IP[[#This Row],[Code]],TABETABPUB[],4,0)</f>
        <v>3.33</v>
      </c>
      <c r="D96" s="5" t="n">
        <f aca="false">VLOOKUP(IP[[#This Row],[Code]],TABCHRU[],3,0)</f>
        <v>1897</v>
      </c>
      <c r="E96" s="5" t="n">
        <f aca="false">IP[[#This Row],[EFFECTIF]]*IP[[#This Row],[DMS]]</f>
        <v>5975.55</v>
      </c>
      <c r="F96" s="5" t="n">
        <f aca="false">IP[[#This Row],[EFFECTIF]]*IP[[#This Row],[DMSPUB]]</f>
        <v>6317.01</v>
      </c>
      <c r="G96" s="20" t="n">
        <f aca="false">IF(IP[[#This Row],[DMS]]&lt;&gt;0,IP[[#This Row],[NbJours]]/IP[[#This Row],[NbJoursAtt]],"")</f>
        <v>0.945945945945946</v>
      </c>
    </row>
    <row r="97" customFormat="false" ht="15" hidden="false" customHeight="false" outlineLevel="0" collapsed="false">
      <c r="A97" s="4" t="s">
        <v>199</v>
      </c>
      <c r="B97" s="5" t="n">
        <f aca="false">VLOOKUP(IP[[#This Row],[Code]],TABCHRU[],4,0)</f>
        <v>7.23</v>
      </c>
      <c r="C97" s="5" t="n">
        <f aca="false">VLOOKUP(IP[[#This Row],[Code]],TABETABPUB[],4,0)</f>
        <v>7.67</v>
      </c>
      <c r="D97" s="5" t="n">
        <f aca="false">VLOOKUP(IP[[#This Row],[Code]],TABCHRU[],3,0)</f>
        <v>1581</v>
      </c>
      <c r="E97" s="5" t="n">
        <f aca="false">IP[[#This Row],[EFFECTIF]]*IP[[#This Row],[DMS]]</f>
        <v>11430.63</v>
      </c>
      <c r="F97" s="5" t="n">
        <f aca="false">IP[[#This Row],[EFFECTIF]]*IP[[#This Row],[DMSPUB]]</f>
        <v>12126.27</v>
      </c>
      <c r="G97" s="20" t="n">
        <f aca="false">IF(IP[[#This Row],[DMS]]&lt;&gt;0,IP[[#This Row],[NbJours]]/IP[[#This Row],[NbJoursAtt]],"")</f>
        <v>0.942633637548892</v>
      </c>
    </row>
    <row r="98" customFormat="false" ht="15" hidden="false" customHeight="false" outlineLevel="0" collapsed="false">
      <c r="A98" s="4" t="s">
        <v>201</v>
      </c>
      <c r="B98" s="5" t="n">
        <f aca="false">VLOOKUP(IP[[#This Row],[Code]],TABCHRU[],4,0)</f>
        <v>14.01</v>
      </c>
      <c r="C98" s="5" t="n">
        <f aca="false">VLOOKUP(IP[[#This Row],[Code]],TABETABPUB[],4,0)</f>
        <v>13.95</v>
      </c>
      <c r="D98" s="5" t="n">
        <f aca="false">VLOOKUP(IP[[#This Row],[Code]],TABCHRU[],3,0)</f>
        <v>861</v>
      </c>
      <c r="E98" s="5" t="n">
        <f aca="false">IP[[#This Row],[EFFECTIF]]*IP[[#This Row],[DMS]]</f>
        <v>12062.61</v>
      </c>
      <c r="F98" s="5" t="n">
        <f aca="false">IP[[#This Row],[EFFECTIF]]*IP[[#This Row],[DMSPUB]]</f>
        <v>12010.95</v>
      </c>
      <c r="G98" s="20" t="n">
        <f aca="false">IF(IP[[#This Row],[DMS]]&lt;&gt;0,IP[[#This Row],[NbJours]]/IP[[#This Row],[NbJoursAtt]],"")</f>
        <v>1.00430107526882</v>
      </c>
    </row>
    <row r="99" customFormat="false" ht="15" hidden="false" customHeight="false" outlineLevel="0" collapsed="false">
      <c r="A99" s="4" t="s">
        <v>203</v>
      </c>
      <c r="B99" s="5" t="n">
        <f aca="false">VLOOKUP(IP[[#This Row],[Code]],TABCHRU[],4,0)</f>
        <v>24.05</v>
      </c>
      <c r="C99" s="5" t="n">
        <f aca="false">VLOOKUP(IP[[#This Row],[Code]],TABETABPUB[],4,0)</f>
        <v>24.15</v>
      </c>
      <c r="D99" s="5" t="n">
        <f aca="false">VLOOKUP(IP[[#This Row],[Code]],TABCHRU[],3,0)</f>
        <v>303</v>
      </c>
      <c r="E99" s="5" t="n">
        <f aca="false">IP[[#This Row],[EFFECTIF]]*IP[[#This Row],[DMS]]</f>
        <v>7287.15</v>
      </c>
      <c r="F99" s="5" t="n">
        <f aca="false">IP[[#This Row],[EFFECTIF]]*IP[[#This Row],[DMSPUB]]</f>
        <v>7317.45</v>
      </c>
      <c r="G99" s="20" t="n">
        <f aca="false">IF(IP[[#This Row],[DMS]]&lt;&gt;0,IP[[#This Row],[NbJours]]/IP[[#This Row],[NbJoursAtt]],"")</f>
        <v>0.995859213250518</v>
      </c>
    </row>
    <row r="100" customFormat="false" ht="15" hidden="false" customHeight="false" outlineLevel="0" collapsed="false">
      <c r="A100" s="4" t="s">
        <v>205</v>
      </c>
      <c r="B100" s="5" t="n">
        <f aca="false">VLOOKUP(IP[[#This Row],[Code]],TABCHRU[],4,0)</f>
        <v>1.03</v>
      </c>
      <c r="C100" s="5" t="n">
        <f aca="false">VLOOKUP(IP[[#This Row],[Code]],TABETABPUB[],4,0)</f>
        <v>1.06</v>
      </c>
      <c r="D100" s="5" t="n">
        <f aca="false">VLOOKUP(IP[[#This Row],[Code]],TABCHRU[],3,0)</f>
        <v>1832</v>
      </c>
      <c r="E100" s="5" t="n">
        <f aca="false">IP[[#This Row],[EFFECTIF]]*IP[[#This Row],[DMS]]</f>
        <v>1886.96</v>
      </c>
      <c r="F100" s="5" t="n">
        <f aca="false">IP[[#This Row],[EFFECTIF]]*IP[[#This Row],[DMSPUB]]</f>
        <v>1941.92</v>
      </c>
      <c r="G100" s="20" t="n">
        <f aca="false">IF(IP[[#This Row],[DMS]]&lt;&gt;0,IP[[#This Row],[NbJours]]/IP[[#This Row],[NbJoursAtt]],"")</f>
        <v>0.971698113207547</v>
      </c>
    </row>
    <row r="101" customFormat="false" ht="15" hidden="false" customHeight="false" outlineLevel="0" collapsed="false">
      <c r="A101" s="4" t="s">
        <v>207</v>
      </c>
      <c r="B101" s="5" t="n">
        <f aca="false">VLOOKUP(IP[[#This Row],[Code]],TABCHRU[],4,0)</f>
        <v>5.9</v>
      </c>
      <c r="C101" s="5" t="n">
        <f aca="false">VLOOKUP(IP[[#This Row],[Code]],TABETABPUB[],4,0)</f>
        <v>6.16</v>
      </c>
      <c r="D101" s="5" t="n">
        <f aca="false">VLOOKUP(IP[[#This Row],[Code]],TABCHRU[],3,0)</f>
        <v>446</v>
      </c>
      <c r="E101" s="5" t="n">
        <f aca="false">IP[[#This Row],[EFFECTIF]]*IP[[#This Row],[DMS]]</f>
        <v>2631.4</v>
      </c>
      <c r="F101" s="5" t="n">
        <f aca="false">IP[[#This Row],[EFFECTIF]]*IP[[#This Row],[DMSPUB]]</f>
        <v>2747.36</v>
      </c>
      <c r="G101" s="20" t="n">
        <f aca="false">IF(IP[[#This Row],[DMS]]&lt;&gt;0,IP[[#This Row],[NbJours]]/IP[[#This Row],[NbJoursAtt]],"")</f>
        <v>0.957792207792208</v>
      </c>
    </row>
    <row r="102" customFormat="false" ht="15" hidden="false" customHeight="false" outlineLevel="0" collapsed="false">
      <c r="A102" s="4" t="s">
        <v>209</v>
      </c>
      <c r="B102" s="5" t="n">
        <f aca="false">VLOOKUP(IP[[#This Row],[Code]],TABCHRU[],4,0)</f>
        <v>10.83</v>
      </c>
      <c r="C102" s="5" t="n">
        <f aca="false">VLOOKUP(IP[[#This Row],[Code]],TABETABPUB[],4,0)</f>
        <v>11.09</v>
      </c>
      <c r="D102" s="5" t="n">
        <f aca="false">VLOOKUP(IP[[#This Row],[Code]],TABCHRU[],3,0)</f>
        <v>580</v>
      </c>
      <c r="E102" s="5" t="n">
        <f aca="false">IP[[#This Row],[EFFECTIF]]*IP[[#This Row],[DMS]]</f>
        <v>6281.4</v>
      </c>
      <c r="F102" s="5" t="n">
        <f aca="false">IP[[#This Row],[EFFECTIF]]*IP[[#This Row],[DMSPUB]]</f>
        <v>6432.2</v>
      </c>
      <c r="G102" s="20" t="n">
        <f aca="false">IF(IP[[#This Row],[DMS]]&lt;&gt;0,IP[[#This Row],[NbJours]]/IP[[#This Row],[NbJoursAtt]],"")</f>
        <v>0.976555455365194</v>
      </c>
    </row>
    <row r="103" customFormat="false" ht="15" hidden="false" customHeight="false" outlineLevel="0" collapsed="false">
      <c r="A103" s="4" t="s">
        <v>211</v>
      </c>
      <c r="B103" s="5" t="n">
        <f aca="false">VLOOKUP(IP[[#This Row],[Code]],TABCHRU[],4,0)</f>
        <v>21.47</v>
      </c>
      <c r="C103" s="5" t="n">
        <f aca="false">VLOOKUP(IP[[#This Row],[Code]],TABETABPUB[],4,0)</f>
        <v>19.67</v>
      </c>
      <c r="D103" s="5" t="n">
        <f aca="false">VLOOKUP(IP[[#This Row],[Code]],TABCHRU[],3,0)</f>
        <v>445</v>
      </c>
      <c r="E103" s="5" t="n">
        <f aca="false">IP[[#This Row],[EFFECTIF]]*IP[[#This Row],[DMS]]</f>
        <v>9554.15</v>
      </c>
      <c r="F103" s="5" t="n">
        <f aca="false">IP[[#This Row],[EFFECTIF]]*IP[[#This Row],[DMSPUB]]</f>
        <v>8753.15</v>
      </c>
      <c r="G103" s="20" t="n">
        <f aca="false">IF(IP[[#This Row],[DMS]]&lt;&gt;0,IP[[#This Row],[NbJours]]/IP[[#This Row],[NbJoursAtt]],"")</f>
        <v>1.09150991357397</v>
      </c>
    </row>
    <row r="104" customFormat="false" ht="15" hidden="false" customHeight="false" outlineLevel="0" collapsed="false">
      <c r="A104" s="4" t="s">
        <v>213</v>
      </c>
      <c r="B104" s="5" t="n">
        <f aca="false">VLOOKUP(IP[[#This Row],[Code]],TABCHRU[],4,0)</f>
        <v>0.95</v>
      </c>
      <c r="C104" s="5" t="n">
        <f aca="false">VLOOKUP(IP[[#This Row],[Code]],TABETABPUB[],4,0)</f>
        <v>1.02</v>
      </c>
      <c r="D104" s="5" t="n">
        <f aca="false">VLOOKUP(IP[[#This Row],[Code]],TABCHRU[],3,0)</f>
        <v>1853</v>
      </c>
      <c r="E104" s="5" t="n">
        <f aca="false">IP[[#This Row],[EFFECTIF]]*IP[[#This Row],[DMS]]</f>
        <v>1760.35</v>
      </c>
      <c r="F104" s="5" t="n">
        <f aca="false">IP[[#This Row],[EFFECTIF]]*IP[[#This Row],[DMSPUB]]</f>
        <v>1890.06</v>
      </c>
      <c r="G104" s="20" t="n">
        <f aca="false">IF(IP[[#This Row],[DMS]]&lt;&gt;0,IP[[#This Row],[NbJours]]/IP[[#This Row],[NbJoursAtt]],"")</f>
        <v>0.931372549019608</v>
      </c>
    </row>
    <row r="105" customFormat="false" ht="15" hidden="false" customHeight="false" outlineLevel="0" collapsed="false">
      <c r="A105" s="4" t="s">
        <v>215</v>
      </c>
      <c r="B105" s="5" t="n">
        <f aca="false">VLOOKUP(IP[[#This Row],[Code]],TABCHRU[],4,0)</f>
        <v>4.94</v>
      </c>
      <c r="C105" s="5" t="n">
        <f aca="false">VLOOKUP(IP[[#This Row],[Code]],TABETABPUB[],4,0)</f>
        <v>5.2</v>
      </c>
      <c r="D105" s="5" t="n">
        <f aca="false">VLOOKUP(IP[[#This Row],[Code]],TABCHRU[],3,0)</f>
        <v>392</v>
      </c>
      <c r="E105" s="5" t="n">
        <f aca="false">IP[[#This Row],[EFFECTIF]]*IP[[#This Row],[DMS]]</f>
        <v>1936.48</v>
      </c>
      <c r="F105" s="5" t="n">
        <f aca="false">IP[[#This Row],[EFFECTIF]]*IP[[#This Row],[DMSPUB]]</f>
        <v>2038.4</v>
      </c>
      <c r="G105" s="20" t="n">
        <f aca="false">IF(IP[[#This Row],[DMS]]&lt;&gt;0,IP[[#This Row],[NbJours]]/IP[[#This Row],[NbJoursAtt]],"")</f>
        <v>0.95</v>
      </c>
    </row>
    <row r="106" customFormat="false" ht="15" hidden="false" customHeight="false" outlineLevel="0" collapsed="false">
      <c r="A106" s="4" t="s">
        <v>217</v>
      </c>
      <c r="B106" s="5" t="n">
        <f aca="false">VLOOKUP(IP[[#This Row],[Code]],TABCHRU[],4,0)</f>
        <v>6.29</v>
      </c>
      <c r="C106" s="5" t="n">
        <f aca="false">VLOOKUP(IP[[#This Row],[Code]],TABETABPUB[],4,0)</f>
        <v>6.83</v>
      </c>
      <c r="D106" s="5" t="n">
        <f aca="false">VLOOKUP(IP[[#This Row],[Code]],TABCHRU[],3,0)</f>
        <v>878</v>
      </c>
      <c r="E106" s="5" t="n">
        <f aca="false">IP[[#This Row],[EFFECTIF]]*IP[[#This Row],[DMS]]</f>
        <v>5522.62</v>
      </c>
      <c r="F106" s="5" t="n">
        <f aca="false">IP[[#This Row],[EFFECTIF]]*IP[[#This Row],[DMSPUB]]</f>
        <v>5996.74</v>
      </c>
      <c r="G106" s="20" t="n">
        <f aca="false">IF(IP[[#This Row],[DMS]]&lt;&gt;0,IP[[#This Row],[NbJours]]/IP[[#This Row],[NbJoursAtt]],"")</f>
        <v>0.920937042459736</v>
      </c>
    </row>
    <row r="107" customFormat="false" ht="15" hidden="false" customHeight="false" outlineLevel="0" collapsed="false">
      <c r="A107" s="4" t="s">
        <v>219</v>
      </c>
      <c r="B107" s="5" t="n">
        <f aca="false">VLOOKUP(IP[[#This Row],[Code]],TABCHRU[],4,0)</f>
        <v>10.31</v>
      </c>
      <c r="C107" s="5" t="n">
        <f aca="false">VLOOKUP(IP[[#This Row],[Code]],TABETABPUB[],4,0)</f>
        <v>10.71</v>
      </c>
      <c r="D107" s="5" t="n">
        <f aca="false">VLOOKUP(IP[[#This Row],[Code]],TABCHRU[],3,0)</f>
        <v>429</v>
      </c>
      <c r="E107" s="5" t="n">
        <f aca="false">IP[[#This Row],[EFFECTIF]]*IP[[#This Row],[DMS]]</f>
        <v>4422.99</v>
      </c>
      <c r="F107" s="5" t="n">
        <f aca="false">IP[[#This Row],[EFFECTIF]]*IP[[#This Row],[DMSPUB]]</f>
        <v>4594.59</v>
      </c>
      <c r="G107" s="20" t="n">
        <f aca="false">IF(IP[[#This Row],[DMS]]&lt;&gt;0,IP[[#This Row],[NbJours]]/IP[[#This Row],[NbJoursAtt]],"")</f>
        <v>0.96265172735761</v>
      </c>
    </row>
    <row r="108" customFormat="false" ht="15" hidden="false" customHeight="false" outlineLevel="0" collapsed="false">
      <c r="A108" s="4" t="s">
        <v>221</v>
      </c>
      <c r="B108" s="5" t="n">
        <f aca="false">VLOOKUP(IP[[#This Row],[Code]],TABCHRU[],4,0)</f>
        <v>16.12</v>
      </c>
      <c r="C108" s="5" t="n">
        <f aca="false">VLOOKUP(IP[[#This Row],[Code]],TABETABPUB[],4,0)</f>
        <v>16.02</v>
      </c>
      <c r="D108" s="5" t="n">
        <f aca="false">VLOOKUP(IP[[#This Row],[Code]],TABCHRU[],3,0)</f>
        <v>65</v>
      </c>
      <c r="E108" s="5" t="n">
        <f aca="false">IP[[#This Row],[EFFECTIF]]*IP[[#This Row],[DMS]]</f>
        <v>1047.8</v>
      </c>
      <c r="F108" s="5" t="n">
        <f aca="false">IP[[#This Row],[EFFECTIF]]*IP[[#This Row],[DMSPUB]]</f>
        <v>1041.3</v>
      </c>
      <c r="G108" s="20" t="n">
        <f aca="false">IF(IP[[#This Row],[DMS]]&lt;&gt;0,IP[[#This Row],[NbJours]]/IP[[#This Row],[NbJoursAtt]],"")</f>
        <v>1.00624219725343</v>
      </c>
    </row>
    <row r="109" customFormat="false" ht="15" hidden="false" customHeight="false" outlineLevel="0" collapsed="false">
      <c r="A109" s="4" t="s">
        <v>223</v>
      </c>
      <c r="B109" s="5" t="n">
        <f aca="false">VLOOKUP(IP[[#This Row],[Code]],TABCHRU[],4,0)</f>
        <v>0.96</v>
      </c>
      <c r="C109" s="5" t="n">
        <f aca="false">VLOOKUP(IP[[#This Row],[Code]],TABETABPUB[],4,0)</f>
        <v>1.04</v>
      </c>
      <c r="D109" s="5" t="n">
        <f aca="false">VLOOKUP(IP[[#This Row],[Code]],TABCHRU[],3,0)</f>
        <v>5158</v>
      </c>
      <c r="E109" s="5" t="n">
        <f aca="false">IP[[#This Row],[EFFECTIF]]*IP[[#This Row],[DMS]]</f>
        <v>4951.68</v>
      </c>
      <c r="F109" s="5" t="n">
        <f aca="false">IP[[#This Row],[EFFECTIF]]*IP[[#This Row],[DMSPUB]]</f>
        <v>5364.32</v>
      </c>
      <c r="G109" s="20" t="n">
        <f aca="false">IF(IP[[#This Row],[DMS]]&lt;&gt;0,IP[[#This Row],[NbJours]]/IP[[#This Row],[NbJoursAtt]],"")</f>
        <v>0.923076923076923</v>
      </c>
    </row>
    <row r="110" customFormat="false" ht="15" hidden="false" customHeight="false" outlineLevel="0" collapsed="false">
      <c r="A110" s="4" t="s">
        <v>225</v>
      </c>
      <c r="B110" s="5" t="n">
        <f aca="false">VLOOKUP(IP[[#This Row],[Code]],TABCHRU[],4,0)</f>
        <v>4.49</v>
      </c>
      <c r="C110" s="5" t="n">
        <f aca="false">VLOOKUP(IP[[#This Row],[Code]],TABETABPUB[],4,0)</f>
        <v>4.62</v>
      </c>
      <c r="D110" s="5" t="n">
        <f aca="false">VLOOKUP(IP[[#This Row],[Code]],TABCHRU[],3,0)</f>
        <v>1251</v>
      </c>
      <c r="E110" s="5" t="n">
        <f aca="false">IP[[#This Row],[EFFECTIF]]*IP[[#This Row],[DMS]]</f>
        <v>5616.99</v>
      </c>
      <c r="F110" s="5" t="n">
        <f aca="false">IP[[#This Row],[EFFECTIF]]*IP[[#This Row],[DMSPUB]]</f>
        <v>5779.62</v>
      </c>
      <c r="G110" s="20" t="n">
        <f aca="false">IF(IP[[#This Row],[DMS]]&lt;&gt;0,IP[[#This Row],[NbJours]]/IP[[#This Row],[NbJoursAtt]],"")</f>
        <v>0.971861471861472</v>
      </c>
    </row>
    <row r="111" customFormat="false" ht="15" hidden="false" customHeight="false" outlineLevel="0" collapsed="false">
      <c r="A111" s="4" t="s">
        <v>227</v>
      </c>
      <c r="B111" s="5" t="n">
        <f aca="false">VLOOKUP(IP[[#This Row],[Code]],TABCHRU[],4,0)</f>
        <v>5.7</v>
      </c>
      <c r="C111" s="5" t="n">
        <f aca="false">VLOOKUP(IP[[#This Row],[Code]],TABETABPUB[],4,0)</f>
        <v>5.94</v>
      </c>
      <c r="D111" s="5" t="n">
        <f aca="false">VLOOKUP(IP[[#This Row],[Code]],TABCHRU[],3,0)</f>
        <v>1428</v>
      </c>
      <c r="E111" s="5" t="n">
        <f aca="false">IP[[#This Row],[EFFECTIF]]*IP[[#This Row],[DMS]]</f>
        <v>8139.6</v>
      </c>
      <c r="F111" s="5" t="n">
        <f aca="false">IP[[#This Row],[EFFECTIF]]*IP[[#This Row],[DMSPUB]]</f>
        <v>8482.32</v>
      </c>
      <c r="G111" s="20" t="n">
        <f aca="false">IF(IP[[#This Row],[DMS]]&lt;&gt;0,IP[[#This Row],[NbJours]]/IP[[#This Row],[NbJoursAtt]],"")</f>
        <v>0.95959595959596</v>
      </c>
    </row>
    <row r="112" customFormat="false" ht="15" hidden="false" customHeight="false" outlineLevel="0" collapsed="false">
      <c r="A112" s="4" t="s">
        <v>229</v>
      </c>
      <c r="B112" s="5" t="n">
        <f aca="false">VLOOKUP(IP[[#This Row],[Code]],TABCHRU[],4,0)</f>
        <v>10.52</v>
      </c>
      <c r="C112" s="5" t="n">
        <f aca="false">VLOOKUP(IP[[#This Row],[Code]],TABETABPUB[],4,0)</f>
        <v>10.1</v>
      </c>
      <c r="D112" s="5" t="n">
        <f aca="false">VLOOKUP(IP[[#This Row],[Code]],TABCHRU[],3,0)</f>
        <v>244</v>
      </c>
      <c r="E112" s="5" t="n">
        <f aca="false">IP[[#This Row],[EFFECTIF]]*IP[[#This Row],[DMS]]</f>
        <v>2566.88</v>
      </c>
      <c r="F112" s="5" t="n">
        <f aca="false">IP[[#This Row],[EFFECTIF]]*IP[[#This Row],[DMSPUB]]</f>
        <v>2464.4</v>
      </c>
      <c r="G112" s="20" t="n">
        <f aca="false">IF(IP[[#This Row],[DMS]]&lt;&gt;0,IP[[#This Row],[NbJours]]/IP[[#This Row],[NbJoursAtt]],"")</f>
        <v>1.04158415841584</v>
      </c>
    </row>
    <row r="113" customFormat="false" ht="15" hidden="false" customHeight="false" outlineLevel="0" collapsed="false">
      <c r="A113" s="4" t="s">
        <v>231</v>
      </c>
      <c r="B113" s="5" t="n">
        <f aca="false">VLOOKUP(IP[[#This Row],[Code]],TABCHRU[],4,0)</f>
        <v>16.3</v>
      </c>
      <c r="C113" s="5" t="n">
        <f aca="false">VLOOKUP(IP[[#This Row],[Code]],TABETABPUB[],4,0)</f>
        <v>15.19</v>
      </c>
      <c r="D113" s="5" t="n">
        <f aca="false">VLOOKUP(IP[[#This Row],[Code]],TABCHRU[],3,0)</f>
        <v>37</v>
      </c>
      <c r="E113" s="5" t="n">
        <f aca="false">IP[[#This Row],[EFFECTIF]]*IP[[#This Row],[DMS]]</f>
        <v>603.1</v>
      </c>
      <c r="F113" s="5" t="n">
        <f aca="false">IP[[#This Row],[EFFECTIF]]*IP[[#This Row],[DMSPUB]]</f>
        <v>562.03</v>
      </c>
      <c r="G113" s="20" t="n">
        <f aca="false">IF(IP[[#This Row],[DMS]]&lt;&gt;0,IP[[#This Row],[NbJours]]/IP[[#This Row],[NbJoursAtt]],"")</f>
        <v>1.07307439104674</v>
      </c>
    </row>
    <row r="114" customFormat="false" ht="15" hidden="false" customHeight="false" outlineLevel="0" collapsed="false">
      <c r="A114" s="4" t="s">
        <v>233</v>
      </c>
      <c r="B114" s="5" t="n">
        <f aca="false">VLOOKUP(IP[[#This Row],[Code]],TABCHRU[],4,0)</f>
        <v>0</v>
      </c>
      <c r="C114" s="5" t="n">
        <f aca="false">VLOOKUP(IP[[#This Row],[Code]],TABETABPUB[],4,0)</f>
        <v>0</v>
      </c>
      <c r="D114" s="5" t="n">
        <f aca="false">VLOOKUP(IP[[#This Row],[Code]],TABCHRU[],3,0)</f>
        <v>2324</v>
      </c>
      <c r="E114" s="5" t="n">
        <f aca="false">IP[[#This Row],[EFFECTIF]]*IP[[#This Row],[DMS]]</f>
        <v>0</v>
      </c>
      <c r="F114" s="5" t="n">
        <f aca="false">IP[[#This Row],[EFFECTIF]]*IP[[#This Row],[DMSPUB]]</f>
        <v>0</v>
      </c>
      <c r="G114" s="20" t="str">
        <f aca="false">IF(IP[[#This Row],[DMS]]&lt;&gt;0,IP[[#This Row],[NbJours]]/IP[[#This Row],[NbJoursAtt]],"")</f>
        <v/>
      </c>
    </row>
    <row r="115" customFormat="false" ht="15" hidden="false" customHeight="false" outlineLevel="0" collapsed="false">
      <c r="A115" s="4" t="s">
        <v>235</v>
      </c>
      <c r="B115" s="5" t="n">
        <f aca="false">VLOOKUP(IP[[#This Row],[Code]],TABCHRU[],4,0)</f>
        <v>2.76</v>
      </c>
      <c r="C115" s="5" t="n">
        <f aca="false">VLOOKUP(IP[[#This Row],[Code]],TABETABPUB[],4,0)</f>
        <v>2.77</v>
      </c>
      <c r="D115" s="5" t="n">
        <f aca="false">VLOOKUP(IP[[#This Row],[Code]],TABCHRU[],3,0)</f>
        <v>1717</v>
      </c>
      <c r="E115" s="5" t="n">
        <f aca="false">IP[[#This Row],[EFFECTIF]]*IP[[#This Row],[DMS]]</f>
        <v>4738.92</v>
      </c>
      <c r="F115" s="5" t="n">
        <f aca="false">IP[[#This Row],[EFFECTIF]]*IP[[#This Row],[DMSPUB]]</f>
        <v>4756.09</v>
      </c>
      <c r="G115" s="20" t="n">
        <f aca="false">IF(IP[[#This Row],[DMS]]&lt;&gt;0,IP[[#This Row],[NbJours]]/IP[[#This Row],[NbJoursAtt]],"")</f>
        <v>0.996389891696751</v>
      </c>
    </row>
    <row r="116" customFormat="false" ht="15" hidden="false" customHeight="false" outlineLevel="0" collapsed="false">
      <c r="A116" s="4" t="s">
        <v>237</v>
      </c>
      <c r="B116" s="5" t="n">
        <f aca="false">VLOOKUP(IP[[#This Row],[Code]],TABCHRU[],4,0)</f>
        <v>6.62</v>
      </c>
      <c r="C116" s="5" t="n">
        <f aca="false">VLOOKUP(IP[[#This Row],[Code]],TABETABPUB[],4,0)</f>
        <v>6.73</v>
      </c>
      <c r="D116" s="5" t="n">
        <f aca="false">VLOOKUP(IP[[#This Row],[Code]],TABCHRU[],3,0)</f>
        <v>1431</v>
      </c>
      <c r="E116" s="5" t="n">
        <f aca="false">IP[[#This Row],[EFFECTIF]]*IP[[#This Row],[DMS]]</f>
        <v>9473.22</v>
      </c>
      <c r="F116" s="5" t="n">
        <f aca="false">IP[[#This Row],[EFFECTIF]]*IP[[#This Row],[DMSPUB]]</f>
        <v>9630.63</v>
      </c>
      <c r="G116" s="20" t="n">
        <f aca="false">IF(IP[[#This Row],[DMS]]&lt;&gt;0,IP[[#This Row],[NbJours]]/IP[[#This Row],[NbJoursAtt]],"")</f>
        <v>0.983655274888558</v>
      </c>
    </row>
    <row r="117" customFormat="false" ht="15" hidden="false" customHeight="false" outlineLevel="0" collapsed="false">
      <c r="A117" s="4" t="s">
        <v>239</v>
      </c>
      <c r="B117" s="5" t="n">
        <f aca="false">VLOOKUP(IP[[#This Row],[Code]],TABCHRU[],4,0)</f>
        <v>13.91</v>
      </c>
      <c r="C117" s="5" t="n">
        <f aca="false">VLOOKUP(IP[[#This Row],[Code]],TABETABPUB[],4,0)</f>
        <v>13.21</v>
      </c>
      <c r="D117" s="5" t="n">
        <f aca="false">VLOOKUP(IP[[#This Row],[Code]],TABCHRU[],3,0)</f>
        <v>490</v>
      </c>
      <c r="E117" s="5" t="n">
        <f aca="false">IP[[#This Row],[EFFECTIF]]*IP[[#This Row],[DMS]]</f>
        <v>6815.9</v>
      </c>
      <c r="F117" s="5" t="n">
        <f aca="false">IP[[#This Row],[EFFECTIF]]*IP[[#This Row],[DMSPUB]]</f>
        <v>6472.9</v>
      </c>
      <c r="G117" s="20" t="n">
        <f aca="false">IF(IP[[#This Row],[DMS]]&lt;&gt;0,IP[[#This Row],[NbJours]]/IP[[#This Row],[NbJoursAtt]],"")</f>
        <v>1.05299015897048</v>
      </c>
    </row>
    <row r="118" customFormat="false" ht="15" hidden="false" customHeight="false" outlineLevel="0" collapsed="false">
      <c r="A118" s="4" t="s">
        <v>241</v>
      </c>
      <c r="B118" s="5" t="n">
        <f aca="false">VLOOKUP(IP[[#This Row],[Code]],TABCHRU[],4,0)</f>
        <v>29.35</v>
      </c>
      <c r="C118" s="5" t="n">
        <f aca="false">VLOOKUP(IP[[#This Row],[Code]],TABETABPUB[],4,0)</f>
        <v>24.57</v>
      </c>
      <c r="D118" s="5" t="n">
        <f aca="false">VLOOKUP(IP[[#This Row],[Code]],TABCHRU[],3,0)</f>
        <v>92</v>
      </c>
      <c r="E118" s="5" t="n">
        <f aca="false">IP[[#This Row],[EFFECTIF]]*IP[[#This Row],[DMS]]</f>
        <v>2700.2</v>
      </c>
      <c r="F118" s="5" t="n">
        <f aca="false">IP[[#This Row],[EFFECTIF]]*IP[[#This Row],[DMSPUB]]</f>
        <v>2260.44</v>
      </c>
      <c r="G118" s="20" t="n">
        <f aca="false">IF(IP[[#This Row],[DMS]]&lt;&gt;0,IP[[#This Row],[NbJours]]/IP[[#This Row],[NbJoursAtt]],"")</f>
        <v>1.19454619454619</v>
      </c>
    </row>
    <row r="119" customFormat="false" ht="15" hidden="false" customHeight="false" outlineLevel="0" collapsed="false">
      <c r="A119" s="4" t="s">
        <v>243</v>
      </c>
      <c r="B119" s="5" t="n">
        <f aca="false">VLOOKUP(IP[[#This Row],[Code]],TABCHRU[],4,0)</f>
        <v>0.7</v>
      </c>
      <c r="C119" s="5" t="n">
        <f aca="false">VLOOKUP(IP[[#This Row],[Code]],TABETABPUB[],4,0)</f>
        <v>0.65</v>
      </c>
      <c r="D119" s="5" t="n">
        <f aca="false">VLOOKUP(IP[[#This Row],[Code]],TABCHRU[],3,0)</f>
        <v>395</v>
      </c>
      <c r="E119" s="5" t="n">
        <f aca="false">IP[[#This Row],[EFFECTIF]]*IP[[#This Row],[DMS]]</f>
        <v>276.5</v>
      </c>
      <c r="F119" s="5" t="n">
        <f aca="false">IP[[#This Row],[EFFECTIF]]*IP[[#This Row],[DMSPUB]]</f>
        <v>256.75</v>
      </c>
      <c r="G119" s="20" t="n">
        <f aca="false">IF(IP[[#This Row],[DMS]]&lt;&gt;0,IP[[#This Row],[NbJours]]/IP[[#This Row],[NbJoursAtt]],"")</f>
        <v>1.07692307692308</v>
      </c>
    </row>
    <row r="120" customFormat="false" ht="15" hidden="false" customHeight="false" outlineLevel="0" collapsed="false">
      <c r="A120" s="4" t="s">
        <v>245</v>
      </c>
      <c r="B120" s="5" t="n">
        <f aca="false">VLOOKUP(IP[[#This Row],[Code]],TABCHRU[],4,0)</f>
        <v>3.96</v>
      </c>
      <c r="C120" s="5" t="n">
        <f aca="false">VLOOKUP(IP[[#This Row],[Code]],TABETABPUB[],4,0)</f>
        <v>4.06</v>
      </c>
      <c r="D120" s="5" t="n">
        <f aca="false">VLOOKUP(IP[[#This Row],[Code]],TABCHRU[],3,0)</f>
        <v>813</v>
      </c>
      <c r="E120" s="5" t="n">
        <f aca="false">IP[[#This Row],[EFFECTIF]]*IP[[#This Row],[DMS]]</f>
        <v>3219.48</v>
      </c>
      <c r="F120" s="5" t="n">
        <f aca="false">IP[[#This Row],[EFFECTIF]]*IP[[#This Row],[DMSPUB]]</f>
        <v>3300.78</v>
      </c>
      <c r="G120" s="20" t="n">
        <f aca="false">IF(IP[[#This Row],[DMS]]&lt;&gt;0,IP[[#This Row],[NbJours]]/IP[[#This Row],[NbJoursAtt]],"")</f>
        <v>0.975369458128079</v>
      </c>
    </row>
    <row r="121" customFormat="false" ht="15" hidden="false" customHeight="false" outlineLevel="0" collapsed="false">
      <c r="A121" s="4" t="s">
        <v>247</v>
      </c>
      <c r="B121" s="5" t="n">
        <f aca="false">VLOOKUP(IP[[#This Row],[Code]],TABCHRU[],4,0)</f>
        <v>8.13</v>
      </c>
      <c r="C121" s="5" t="n">
        <f aca="false">VLOOKUP(IP[[#This Row],[Code]],TABETABPUB[],4,0)</f>
        <v>8.62</v>
      </c>
      <c r="D121" s="5" t="n">
        <f aca="false">VLOOKUP(IP[[#This Row],[Code]],TABCHRU[],3,0)</f>
        <v>720</v>
      </c>
      <c r="E121" s="5" t="n">
        <f aca="false">IP[[#This Row],[EFFECTIF]]*IP[[#This Row],[DMS]]</f>
        <v>5853.6</v>
      </c>
      <c r="F121" s="5" t="n">
        <f aca="false">IP[[#This Row],[EFFECTIF]]*IP[[#This Row],[DMSPUB]]</f>
        <v>6206.4</v>
      </c>
      <c r="G121" s="20" t="n">
        <f aca="false">IF(IP[[#This Row],[DMS]]&lt;&gt;0,IP[[#This Row],[NbJours]]/IP[[#This Row],[NbJoursAtt]],"")</f>
        <v>0.943155452436195</v>
      </c>
    </row>
    <row r="122" customFormat="false" ht="15" hidden="false" customHeight="false" outlineLevel="0" collapsed="false">
      <c r="A122" s="4" t="s">
        <v>249</v>
      </c>
      <c r="B122" s="5" t="n">
        <f aca="false">VLOOKUP(IP[[#This Row],[Code]],TABCHRU[],4,0)</f>
        <v>15.56</v>
      </c>
      <c r="C122" s="5" t="n">
        <f aca="false">VLOOKUP(IP[[#This Row],[Code]],TABETABPUB[],4,0)</f>
        <v>15.03</v>
      </c>
      <c r="D122" s="5" t="n">
        <f aca="false">VLOOKUP(IP[[#This Row],[Code]],TABCHRU[],3,0)</f>
        <v>665</v>
      </c>
      <c r="E122" s="5" t="n">
        <f aca="false">IP[[#This Row],[EFFECTIF]]*IP[[#This Row],[DMS]]</f>
        <v>10347.4</v>
      </c>
      <c r="F122" s="5" t="n">
        <f aca="false">IP[[#This Row],[EFFECTIF]]*IP[[#This Row],[DMSPUB]]</f>
        <v>9994.95</v>
      </c>
      <c r="G122" s="20" t="n">
        <f aca="false">IF(IP[[#This Row],[DMS]]&lt;&gt;0,IP[[#This Row],[NbJours]]/IP[[#This Row],[NbJoursAtt]],"")</f>
        <v>1.0352628077179</v>
      </c>
    </row>
    <row r="123" customFormat="false" ht="15" hidden="false" customHeight="false" outlineLevel="0" collapsed="false">
      <c r="A123" s="4" t="s">
        <v>251</v>
      </c>
      <c r="B123" s="5" t="n">
        <f aca="false">VLOOKUP(IP[[#This Row],[Code]],TABCHRU[],4,0)</f>
        <v>28.07</v>
      </c>
      <c r="C123" s="5" t="n">
        <f aca="false">VLOOKUP(IP[[#This Row],[Code]],TABETABPUB[],4,0)</f>
        <v>25.72</v>
      </c>
      <c r="D123" s="5" t="n">
        <f aca="false">VLOOKUP(IP[[#This Row],[Code]],TABCHRU[],3,0)</f>
        <v>386</v>
      </c>
      <c r="E123" s="5" t="n">
        <f aca="false">IP[[#This Row],[EFFECTIF]]*IP[[#This Row],[DMS]]</f>
        <v>10835.02</v>
      </c>
      <c r="F123" s="5" t="n">
        <f aca="false">IP[[#This Row],[EFFECTIF]]*IP[[#This Row],[DMSPUB]]</f>
        <v>9927.92</v>
      </c>
      <c r="G123" s="20" t="n">
        <f aca="false">IF(IP[[#This Row],[DMS]]&lt;&gt;0,IP[[#This Row],[NbJours]]/IP[[#This Row],[NbJoursAtt]],"")</f>
        <v>1.09136858475894</v>
      </c>
    </row>
    <row r="124" customFormat="false" ht="15" hidden="false" customHeight="false" outlineLevel="0" collapsed="false">
      <c r="A124" s="4" t="s">
        <v>253</v>
      </c>
      <c r="B124" s="5" t="n">
        <f aca="false">VLOOKUP(IP[[#This Row],[Code]],TABCHRU[],4,0)</f>
        <v>1.99</v>
      </c>
      <c r="C124" s="5" t="n">
        <f aca="false">VLOOKUP(IP[[#This Row],[Code]],TABETABPUB[],4,0)</f>
        <v>1.84</v>
      </c>
      <c r="D124" s="5" t="n">
        <f aca="false">VLOOKUP(IP[[#This Row],[Code]],TABCHRU[],3,0)</f>
        <v>3538</v>
      </c>
      <c r="E124" s="5" t="n">
        <f aca="false">IP[[#This Row],[EFFECTIF]]*IP[[#This Row],[DMS]]</f>
        <v>7040.62</v>
      </c>
      <c r="F124" s="5" t="n">
        <f aca="false">IP[[#This Row],[EFFECTIF]]*IP[[#This Row],[DMSPUB]]</f>
        <v>6509.92</v>
      </c>
      <c r="G124" s="20" t="n">
        <f aca="false">IF(IP[[#This Row],[DMS]]&lt;&gt;0,IP[[#This Row],[NbJours]]/IP[[#This Row],[NbJoursAtt]],"")</f>
        <v>1.08152173913043</v>
      </c>
    </row>
    <row r="125" customFormat="false" ht="15" hidden="false" customHeight="false" outlineLevel="0" collapsed="false">
      <c r="A125" s="4" t="s">
        <v>255</v>
      </c>
      <c r="B125" s="5" t="n">
        <f aca="false">VLOOKUP(IP[[#This Row],[Code]],TABCHRU[],4,0)</f>
        <v>7.08</v>
      </c>
      <c r="C125" s="5" t="n">
        <f aca="false">VLOOKUP(IP[[#This Row],[Code]],TABETABPUB[],4,0)</f>
        <v>7.66</v>
      </c>
      <c r="D125" s="5" t="n">
        <f aca="false">VLOOKUP(IP[[#This Row],[Code]],TABCHRU[],3,0)</f>
        <v>1286</v>
      </c>
      <c r="E125" s="5" t="n">
        <f aca="false">IP[[#This Row],[EFFECTIF]]*IP[[#This Row],[DMS]]</f>
        <v>9104.88</v>
      </c>
      <c r="F125" s="5" t="n">
        <f aca="false">IP[[#This Row],[EFFECTIF]]*IP[[#This Row],[DMSPUB]]</f>
        <v>9850.76</v>
      </c>
      <c r="G125" s="20" t="n">
        <f aca="false">IF(IP[[#This Row],[DMS]]&lt;&gt;0,IP[[#This Row],[NbJours]]/IP[[#This Row],[NbJoursAtt]],"")</f>
        <v>0.924281984334204</v>
      </c>
    </row>
    <row r="126" customFormat="false" ht="15" hidden="false" customHeight="false" outlineLevel="0" collapsed="false">
      <c r="A126" s="4" t="s">
        <v>257</v>
      </c>
      <c r="B126" s="5" t="n">
        <f aca="false">VLOOKUP(IP[[#This Row],[Code]],TABCHRU[],4,0)</f>
        <v>12.65</v>
      </c>
      <c r="C126" s="5" t="n">
        <f aca="false">VLOOKUP(IP[[#This Row],[Code]],TABETABPUB[],4,0)</f>
        <v>13.02</v>
      </c>
      <c r="D126" s="5" t="n">
        <f aca="false">VLOOKUP(IP[[#This Row],[Code]],TABCHRU[],3,0)</f>
        <v>1173</v>
      </c>
      <c r="E126" s="5" t="n">
        <f aca="false">IP[[#This Row],[EFFECTIF]]*IP[[#This Row],[DMS]]</f>
        <v>14838.45</v>
      </c>
      <c r="F126" s="5" t="n">
        <f aca="false">IP[[#This Row],[EFFECTIF]]*IP[[#This Row],[DMSPUB]]</f>
        <v>15272.46</v>
      </c>
      <c r="G126" s="20" t="n">
        <f aca="false">IF(IP[[#This Row],[DMS]]&lt;&gt;0,IP[[#This Row],[NbJours]]/IP[[#This Row],[NbJoursAtt]],"")</f>
        <v>0.971582181259601</v>
      </c>
    </row>
    <row r="127" customFormat="false" ht="15" hidden="false" customHeight="false" outlineLevel="0" collapsed="false">
      <c r="A127" s="4" t="s">
        <v>259</v>
      </c>
      <c r="B127" s="5" t="n">
        <f aca="false">VLOOKUP(IP[[#This Row],[Code]],TABCHRU[],4,0)</f>
        <v>21.73</v>
      </c>
      <c r="C127" s="5" t="n">
        <f aca="false">VLOOKUP(IP[[#This Row],[Code]],TABETABPUB[],4,0)</f>
        <v>20.71</v>
      </c>
      <c r="D127" s="5" t="n">
        <f aca="false">VLOOKUP(IP[[#This Row],[Code]],TABCHRU[],3,0)</f>
        <v>373</v>
      </c>
      <c r="E127" s="5" t="n">
        <f aca="false">IP[[#This Row],[EFFECTIF]]*IP[[#This Row],[DMS]]</f>
        <v>8105.29</v>
      </c>
      <c r="F127" s="5" t="n">
        <f aca="false">IP[[#This Row],[EFFECTIF]]*IP[[#This Row],[DMSPUB]]</f>
        <v>7724.83</v>
      </c>
      <c r="G127" s="20" t="n">
        <f aca="false">IF(IP[[#This Row],[DMS]]&lt;&gt;0,IP[[#This Row],[NbJours]]/IP[[#This Row],[NbJoursAtt]],"")</f>
        <v>1.0492515692902</v>
      </c>
    </row>
    <row r="128" customFormat="false" ht="15" hidden="false" customHeight="false" outlineLevel="0" collapsed="false">
      <c r="A128" s="4" t="s">
        <v>261</v>
      </c>
      <c r="B128" s="5" t="n">
        <f aca="false">VLOOKUP(IP[[#This Row],[Code]],TABCHRU[],4,0)</f>
        <v>0.66</v>
      </c>
      <c r="C128" s="5" t="n">
        <f aca="false">VLOOKUP(IP[[#This Row],[Code]],TABETABPUB[],4,0)</f>
        <v>0.74</v>
      </c>
      <c r="D128" s="5" t="n">
        <f aca="false">VLOOKUP(IP[[#This Row],[Code]],TABCHRU[],3,0)</f>
        <v>20836</v>
      </c>
      <c r="E128" s="5" t="n">
        <f aca="false">IP[[#This Row],[EFFECTIF]]*IP[[#This Row],[DMS]]</f>
        <v>13751.76</v>
      </c>
      <c r="F128" s="5" t="n">
        <f aca="false">IP[[#This Row],[EFFECTIF]]*IP[[#This Row],[DMSPUB]]</f>
        <v>15418.64</v>
      </c>
      <c r="G128" s="20" t="n">
        <f aca="false">IF(IP[[#This Row],[DMS]]&lt;&gt;0,IP[[#This Row],[NbJours]]/IP[[#This Row],[NbJoursAtt]],"")</f>
        <v>0.891891891891892</v>
      </c>
    </row>
    <row r="129" customFormat="false" ht="15" hidden="false" customHeight="false" outlineLevel="0" collapsed="false">
      <c r="A129" s="4" t="s">
        <v>263</v>
      </c>
      <c r="B129" s="5" t="n">
        <f aca="false">VLOOKUP(IP[[#This Row],[Code]],TABCHRU[],4,0)</f>
        <v>5.42</v>
      </c>
      <c r="C129" s="5" t="n">
        <f aca="false">VLOOKUP(IP[[#This Row],[Code]],TABETABPUB[],4,0)</f>
        <v>6.32</v>
      </c>
      <c r="D129" s="5" t="n">
        <f aca="false">VLOOKUP(IP[[#This Row],[Code]],TABCHRU[],3,0)</f>
        <v>523</v>
      </c>
      <c r="E129" s="5" t="n">
        <f aca="false">IP[[#This Row],[EFFECTIF]]*IP[[#This Row],[DMS]]</f>
        <v>2834.66</v>
      </c>
      <c r="F129" s="5" t="n">
        <f aca="false">IP[[#This Row],[EFFECTIF]]*IP[[#This Row],[DMSPUB]]</f>
        <v>3305.36</v>
      </c>
      <c r="G129" s="20" t="n">
        <f aca="false">IF(IP[[#This Row],[DMS]]&lt;&gt;0,IP[[#This Row],[NbJours]]/IP[[#This Row],[NbJoursAtt]],"")</f>
        <v>0.857594936708861</v>
      </c>
    </row>
    <row r="130" customFormat="false" ht="15" hidden="false" customHeight="false" outlineLevel="0" collapsed="false">
      <c r="A130" s="4" t="s">
        <v>265</v>
      </c>
      <c r="B130" s="5" t="n">
        <f aca="false">VLOOKUP(IP[[#This Row],[Code]],TABCHRU[],4,0)</f>
        <v>10.56</v>
      </c>
      <c r="C130" s="5" t="n">
        <f aca="false">VLOOKUP(IP[[#This Row],[Code]],TABETABPUB[],4,0)</f>
        <v>10.43</v>
      </c>
      <c r="D130" s="5" t="n">
        <f aca="false">VLOOKUP(IP[[#This Row],[Code]],TABCHRU[],3,0)</f>
        <v>709</v>
      </c>
      <c r="E130" s="5" t="n">
        <f aca="false">IP[[#This Row],[EFFECTIF]]*IP[[#This Row],[DMS]]</f>
        <v>7487.04</v>
      </c>
      <c r="F130" s="5" t="n">
        <f aca="false">IP[[#This Row],[EFFECTIF]]*IP[[#This Row],[DMSPUB]]</f>
        <v>7394.87</v>
      </c>
      <c r="G130" s="20" t="n">
        <f aca="false">IF(IP[[#This Row],[DMS]]&lt;&gt;0,IP[[#This Row],[NbJours]]/IP[[#This Row],[NbJoursAtt]],"")</f>
        <v>1.01246404602109</v>
      </c>
    </row>
    <row r="131" customFormat="false" ht="15" hidden="false" customHeight="false" outlineLevel="0" collapsed="false">
      <c r="A131" s="4" t="s">
        <v>267</v>
      </c>
      <c r="B131" s="5" t="n">
        <f aca="false">VLOOKUP(IP[[#This Row],[Code]],TABCHRU[],4,0)</f>
        <v>16.78</v>
      </c>
      <c r="C131" s="5" t="n">
        <f aca="false">VLOOKUP(IP[[#This Row],[Code]],TABETABPUB[],4,0)</f>
        <v>15.61</v>
      </c>
      <c r="D131" s="5" t="n">
        <f aca="false">VLOOKUP(IP[[#This Row],[Code]],TABCHRU[],3,0)</f>
        <v>97</v>
      </c>
      <c r="E131" s="5" t="n">
        <f aca="false">IP[[#This Row],[EFFECTIF]]*IP[[#This Row],[DMS]]</f>
        <v>1627.66</v>
      </c>
      <c r="F131" s="5" t="n">
        <f aca="false">IP[[#This Row],[EFFECTIF]]*IP[[#This Row],[DMSPUB]]</f>
        <v>1514.17</v>
      </c>
      <c r="G131" s="20" t="n">
        <f aca="false">IF(IP[[#This Row],[DMS]]&lt;&gt;0,IP[[#This Row],[NbJours]]/IP[[#This Row],[NbJoursAtt]],"")</f>
        <v>1.07495195387572</v>
      </c>
    </row>
    <row r="132" customFormat="false" ht="15" hidden="false" customHeight="false" outlineLevel="0" collapsed="false">
      <c r="A132" s="4" t="s">
        <v>269</v>
      </c>
      <c r="B132" s="5" t="n">
        <f aca="false">VLOOKUP(IP[[#This Row],[Code]],TABCHRU[],4,0)</f>
        <v>0</v>
      </c>
      <c r="C132" s="5" t="n">
        <f aca="false">VLOOKUP(IP[[#This Row],[Code]],TABETABPUB[],4,0)</f>
        <v>0</v>
      </c>
      <c r="D132" s="5" t="n">
        <f aca="false">VLOOKUP(IP[[#This Row],[Code]],TABCHRU[],3,0)</f>
        <v>25039</v>
      </c>
      <c r="E132" s="5" t="n">
        <f aca="false">IP[[#This Row],[EFFECTIF]]*IP[[#This Row],[DMS]]</f>
        <v>0</v>
      </c>
      <c r="F132" s="5" t="n">
        <f aca="false">IP[[#This Row],[EFFECTIF]]*IP[[#This Row],[DMSPUB]]</f>
        <v>0</v>
      </c>
      <c r="G132" s="20" t="str">
        <f aca="false">IF(IP[[#This Row],[DMS]]&lt;&gt;0,IP[[#This Row],[NbJours]]/IP[[#This Row],[NbJoursAtt]],"")</f>
        <v/>
      </c>
    </row>
    <row r="133" customFormat="false" ht="15" hidden="false" customHeight="false" outlineLevel="0" collapsed="false">
      <c r="A133" s="4" t="s">
        <v>271</v>
      </c>
      <c r="B133" s="5" t="n">
        <f aca="false">VLOOKUP(IP[[#This Row],[Code]],TABCHRU[],4,0)</f>
        <v>3.1</v>
      </c>
      <c r="C133" s="5" t="n">
        <f aca="false">VLOOKUP(IP[[#This Row],[Code]],TABETABPUB[],4,0)</f>
        <v>3.08</v>
      </c>
      <c r="D133" s="5" t="n">
        <f aca="false">VLOOKUP(IP[[#This Row],[Code]],TABCHRU[],3,0)</f>
        <v>2284</v>
      </c>
      <c r="E133" s="5" t="n">
        <f aca="false">IP[[#This Row],[EFFECTIF]]*IP[[#This Row],[DMS]]</f>
        <v>7080.4</v>
      </c>
      <c r="F133" s="5" t="n">
        <f aca="false">IP[[#This Row],[EFFECTIF]]*IP[[#This Row],[DMSPUB]]</f>
        <v>7034.72</v>
      </c>
      <c r="G133" s="20" t="n">
        <f aca="false">IF(IP[[#This Row],[DMS]]&lt;&gt;0,IP[[#This Row],[NbJours]]/IP[[#This Row],[NbJoursAtt]],"")</f>
        <v>1.00649350649351</v>
      </c>
    </row>
    <row r="134" customFormat="false" ht="15" hidden="false" customHeight="false" outlineLevel="0" collapsed="false">
      <c r="A134" s="4" t="s">
        <v>273</v>
      </c>
      <c r="B134" s="5" t="n">
        <f aca="false">VLOOKUP(IP[[#This Row],[Code]],TABCHRU[],4,0)</f>
        <v>5.93</v>
      </c>
      <c r="C134" s="5" t="n">
        <f aca="false">VLOOKUP(IP[[#This Row],[Code]],TABETABPUB[],4,0)</f>
        <v>6.27</v>
      </c>
      <c r="D134" s="5" t="n">
        <f aca="false">VLOOKUP(IP[[#This Row],[Code]],TABCHRU[],3,0)</f>
        <v>1463</v>
      </c>
      <c r="E134" s="5" t="n">
        <f aca="false">IP[[#This Row],[EFFECTIF]]*IP[[#This Row],[DMS]]</f>
        <v>8675.59</v>
      </c>
      <c r="F134" s="5" t="n">
        <f aca="false">IP[[#This Row],[EFFECTIF]]*IP[[#This Row],[DMSPUB]]</f>
        <v>9173.01</v>
      </c>
      <c r="G134" s="20" t="n">
        <f aca="false">IF(IP[[#This Row],[DMS]]&lt;&gt;0,IP[[#This Row],[NbJours]]/IP[[#This Row],[NbJoursAtt]],"")</f>
        <v>0.945773524720893</v>
      </c>
    </row>
    <row r="135" customFormat="false" ht="15" hidden="false" customHeight="false" outlineLevel="0" collapsed="false">
      <c r="A135" s="4" t="s">
        <v>275</v>
      </c>
      <c r="B135" s="5" t="n">
        <f aca="false">VLOOKUP(IP[[#This Row],[Code]],TABCHRU[],4,0)</f>
        <v>11.41</v>
      </c>
      <c r="C135" s="5" t="n">
        <f aca="false">VLOOKUP(IP[[#This Row],[Code]],TABETABPUB[],4,0)</f>
        <v>11.24</v>
      </c>
      <c r="D135" s="5" t="n">
        <f aca="false">VLOOKUP(IP[[#This Row],[Code]],TABCHRU[],3,0)</f>
        <v>993</v>
      </c>
      <c r="E135" s="5" t="n">
        <f aca="false">IP[[#This Row],[EFFECTIF]]*IP[[#This Row],[DMS]]</f>
        <v>11330.13</v>
      </c>
      <c r="F135" s="5" t="n">
        <f aca="false">IP[[#This Row],[EFFECTIF]]*IP[[#This Row],[DMSPUB]]</f>
        <v>11161.32</v>
      </c>
      <c r="G135" s="20" t="n">
        <f aca="false">IF(IP[[#This Row],[DMS]]&lt;&gt;0,IP[[#This Row],[NbJours]]/IP[[#This Row],[NbJoursAtt]],"")</f>
        <v>1.01512455516014</v>
      </c>
    </row>
    <row r="136" customFormat="false" ht="15" hidden="false" customHeight="false" outlineLevel="0" collapsed="false">
      <c r="A136" s="4" t="s">
        <v>277</v>
      </c>
      <c r="B136" s="5" t="n">
        <f aca="false">VLOOKUP(IP[[#This Row],[Code]],TABCHRU[],4,0)</f>
        <v>17.66</v>
      </c>
      <c r="C136" s="5" t="n">
        <f aca="false">VLOOKUP(IP[[#This Row],[Code]],TABETABPUB[],4,0)</f>
        <v>17.31</v>
      </c>
      <c r="D136" s="5" t="n">
        <f aca="false">VLOOKUP(IP[[#This Row],[Code]],TABCHRU[],3,0)</f>
        <v>233</v>
      </c>
      <c r="E136" s="5" t="n">
        <f aca="false">IP[[#This Row],[EFFECTIF]]*IP[[#This Row],[DMS]]</f>
        <v>4114.78</v>
      </c>
      <c r="F136" s="5" t="n">
        <f aca="false">IP[[#This Row],[EFFECTIF]]*IP[[#This Row],[DMSPUB]]</f>
        <v>4033.23</v>
      </c>
      <c r="G136" s="20" t="n">
        <f aca="false">IF(IP[[#This Row],[DMS]]&lt;&gt;0,IP[[#This Row],[NbJours]]/IP[[#This Row],[NbJoursAtt]],"")</f>
        <v>1.02021952628538</v>
      </c>
    </row>
    <row r="137" customFormat="false" ht="15" hidden="false" customHeight="false" outlineLevel="0" collapsed="false">
      <c r="A137" s="4" t="s">
        <v>279</v>
      </c>
      <c r="B137" s="5" t="n">
        <f aca="false">VLOOKUP(IP[[#This Row],[Code]],TABCHRU[],4,0)</f>
        <v>0</v>
      </c>
      <c r="C137" s="5" t="n">
        <f aca="false">VLOOKUP(IP[[#This Row],[Code]],TABETABPUB[],4,0)</f>
        <v>0</v>
      </c>
      <c r="D137" s="5" t="n">
        <f aca="false">VLOOKUP(IP[[#This Row],[Code]],TABCHRU[],3,0)</f>
        <v>5784</v>
      </c>
      <c r="E137" s="5" t="n">
        <f aca="false">IP[[#This Row],[EFFECTIF]]*IP[[#This Row],[DMS]]</f>
        <v>0</v>
      </c>
      <c r="F137" s="5" t="n">
        <f aca="false">IP[[#This Row],[EFFECTIF]]*IP[[#This Row],[DMSPUB]]</f>
        <v>0</v>
      </c>
      <c r="G137" s="20" t="str">
        <f aca="false">IF(IP[[#This Row],[DMS]]&lt;&gt;0,IP[[#This Row],[NbJours]]/IP[[#This Row],[NbJoursAtt]],"")</f>
        <v/>
      </c>
    </row>
    <row r="138" customFormat="false" ht="15" hidden="false" customHeight="false" outlineLevel="0" collapsed="false">
      <c r="A138" s="4" t="s">
        <v>281</v>
      </c>
      <c r="B138" s="5" t="n">
        <f aca="false">VLOOKUP(IP[[#This Row],[Code]],TABCHRU[],4,0)</f>
        <v>1.62</v>
      </c>
      <c r="C138" s="5" t="n">
        <f aca="false">VLOOKUP(IP[[#This Row],[Code]],TABETABPUB[],4,0)</f>
        <v>1.61</v>
      </c>
      <c r="D138" s="5" t="n">
        <f aca="false">VLOOKUP(IP[[#This Row],[Code]],TABCHRU[],3,0)</f>
        <v>9816</v>
      </c>
      <c r="E138" s="5" t="n">
        <f aca="false">IP[[#This Row],[EFFECTIF]]*IP[[#This Row],[DMS]]</f>
        <v>15901.92</v>
      </c>
      <c r="F138" s="5" t="n">
        <f aca="false">IP[[#This Row],[EFFECTIF]]*IP[[#This Row],[DMSPUB]]</f>
        <v>15803.76</v>
      </c>
      <c r="G138" s="20" t="n">
        <f aca="false">IF(IP[[#This Row],[DMS]]&lt;&gt;0,IP[[#This Row],[NbJours]]/IP[[#This Row],[NbJoursAtt]],"")</f>
        <v>1.00621118012422</v>
      </c>
    </row>
    <row r="139" customFormat="false" ht="15" hidden="false" customHeight="false" outlineLevel="0" collapsed="false">
      <c r="A139" s="4" t="s">
        <v>283</v>
      </c>
      <c r="B139" s="5" t="n">
        <f aca="false">VLOOKUP(IP[[#This Row],[Code]],TABCHRU[],4,0)</f>
        <v>5.65</v>
      </c>
      <c r="C139" s="5" t="n">
        <f aca="false">VLOOKUP(IP[[#This Row],[Code]],TABETABPUB[],4,0)</f>
        <v>5.5</v>
      </c>
      <c r="D139" s="5" t="n">
        <f aca="false">VLOOKUP(IP[[#This Row],[Code]],TABCHRU[],3,0)</f>
        <v>1455</v>
      </c>
      <c r="E139" s="5" t="n">
        <f aca="false">IP[[#This Row],[EFFECTIF]]*IP[[#This Row],[DMS]]</f>
        <v>8220.75</v>
      </c>
      <c r="F139" s="5" t="n">
        <f aca="false">IP[[#This Row],[EFFECTIF]]*IP[[#This Row],[DMSPUB]]</f>
        <v>8002.5</v>
      </c>
      <c r="G139" s="20" t="n">
        <f aca="false">IF(IP[[#This Row],[DMS]]&lt;&gt;0,IP[[#This Row],[NbJours]]/IP[[#This Row],[NbJoursAtt]],"")</f>
        <v>1.02727272727273</v>
      </c>
    </row>
    <row r="140" customFormat="false" ht="15" hidden="false" customHeight="false" outlineLevel="0" collapsed="false">
      <c r="A140" s="4" t="s">
        <v>285</v>
      </c>
      <c r="B140" s="5" t="n">
        <f aca="false">VLOOKUP(IP[[#This Row],[Code]],TABCHRU[],4,0)</f>
        <v>9.33</v>
      </c>
      <c r="C140" s="5" t="n">
        <f aca="false">VLOOKUP(IP[[#This Row],[Code]],TABETABPUB[],4,0)</f>
        <v>9.11</v>
      </c>
      <c r="D140" s="5" t="n">
        <f aca="false">VLOOKUP(IP[[#This Row],[Code]],TABCHRU[],3,0)</f>
        <v>358</v>
      </c>
      <c r="E140" s="5" t="n">
        <f aca="false">IP[[#This Row],[EFFECTIF]]*IP[[#This Row],[DMS]]</f>
        <v>3340.14</v>
      </c>
      <c r="F140" s="5" t="n">
        <f aca="false">IP[[#This Row],[EFFECTIF]]*IP[[#This Row],[DMSPUB]]</f>
        <v>3261.38</v>
      </c>
      <c r="G140" s="20" t="n">
        <f aca="false">IF(IP[[#This Row],[DMS]]&lt;&gt;0,IP[[#This Row],[NbJours]]/IP[[#This Row],[NbJoursAtt]],"")</f>
        <v>1.02414928649835</v>
      </c>
    </row>
    <row r="141" customFormat="false" ht="15" hidden="false" customHeight="false" outlineLevel="0" collapsed="false">
      <c r="A141" s="4" t="s">
        <v>287</v>
      </c>
      <c r="B141" s="5" t="n">
        <f aca="false">VLOOKUP(IP[[#This Row],[Code]],TABCHRU[],4,0)</f>
        <v>13.89</v>
      </c>
      <c r="C141" s="5" t="n">
        <f aca="false">VLOOKUP(IP[[#This Row],[Code]],TABETABPUB[],4,0)</f>
        <v>12.68</v>
      </c>
      <c r="D141" s="5" t="n">
        <f aca="false">VLOOKUP(IP[[#This Row],[Code]],TABCHRU[],3,0)</f>
        <v>47</v>
      </c>
      <c r="E141" s="5" t="n">
        <f aca="false">IP[[#This Row],[EFFECTIF]]*IP[[#This Row],[DMS]]</f>
        <v>652.83</v>
      </c>
      <c r="F141" s="5" t="n">
        <f aca="false">IP[[#This Row],[EFFECTIF]]*IP[[#This Row],[DMSPUB]]</f>
        <v>595.96</v>
      </c>
      <c r="G141" s="20" t="n">
        <f aca="false">IF(IP[[#This Row],[DMS]]&lt;&gt;0,IP[[#This Row],[NbJours]]/IP[[#This Row],[NbJoursAtt]],"")</f>
        <v>1.09542586750789</v>
      </c>
    </row>
    <row r="142" customFormat="false" ht="15" hidden="false" customHeight="false" outlineLevel="0" collapsed="false">
      <c r="A142" s="4" t="s">
        <v>289</v>
      </c>
      <c r="B142" s="5" t="n">
        <f aca="false">VLOOKUP(IP[[#This Row],[Code]],TABCHRU[],4,0)</f>
        <v>1.03</v>
      </c>
      <c r="C142" s="5" t="n">
        <f aca="false">VLOOKUP(IP[[#This Row],[Code]],TABETABPUB[],4,0)</f>
        <v>1.17</v>
      </c>
      <c r="D142" s="5" t="n">
        <f aca="false">VLOOKUP(IP[[#This Row],[Code]],TABCHRU[],3,0)</f>
        <v>2682</v>
      </c>
      <c r="E142" s="5" t="n">
        <f aca="false">IP[[#This Row],[EFFECTIF]]*IP[[#This Row],[DMS]]</f>
        <v>2762.46</v>
      </c>
      <c r="F142" s="5" t="n">
        <f aca="false">IP[[#This Row],[EFFECTIF]]*IP[[#This Row],[DMSPUB]]</f>
        <v>3137.94</v>
      </c>
      <c r="G142" s="20" t="n">
        <f aca="false">IF(IP[[#This Row],[DMS]]&lt;&gt;0,IP[[#This Row],[NbJours]]/IP[[#This Row],[NbJoursAtt]],"")</f>
        <v>0.88034188034188</v>
      </c>
    </row>
    <row r="143" customFormat="false" ht="15" hidden="false" customHeight="false" outlineLevel="0" collapsed="false">
      <c r="A143" s="4" t="s">
        <v>291</v>
      </c>
      <c r="B143" s="5" t="n">
        <f aca="false">VLOOKUP(IP[[#This Row],[Code]],TABCHRU[],4,0)</f>
        <v>4.18</v>
      </c>
      <c r="C143" s="5" t="n">
        <f aca="false">VLOOKUP(IP[[#This Row],[Code]],TABETABPUB[],4,0)</f>
        <v>4.18</v>
      </c>
      <c r="D143" s="5" t="n">
        <f aca="false">VLOOKUP(IP[[#This Row],[Code]],TABCHRU[],3,0)</f>
        <v>113</v>
      </c>
      <c r="E143" s="5" t="n">
        <f aca="false">IP[[#This Row],[EFFECTIF]]*IP[[#This Row],[DMS]]</f>
        <v>472.34</v>
      </c>
      <c r="F143" s="5" t="n">
        <f aca="false">IP[[#This Row],[EFFECTIF]]*IP[[#This Row],[DMSPUB]]</f>
        <v>472.34</v>
      </c>
      <c r="G143" s="20" t="n">
        <f aca="false">IF(IP[[#This Row],[DMS]]&lt;&gt;0,IP[[#This Row],[NbJours]]/IP[[#This Row],[NbJoursAtt]],"")</f>
        <v>1</v>
      </c>
    </row>
    <row r="144" customFormat="false" ht="15" hidden="false" customHeight="false" outlineLevel="0" collapsed="false">
      <c r="A144" s="4" t="s">
        <v>293</v>
      </c>
      <c r="B144" s="5" t="n">
        <f aca="false">VLOOKUP(IP[[#This Row],[Code]],TABCHRU[],4,0)</f>
        <v>6.65</v>
      </c>
      <c r="C144" s="5" t="n">
        <f aca="false">VLOOKUP(IP[[#This Row],[Code]],TABETABPUB[],4,0)</f>
        <v>8.15</v>
      </c>
      <c r="D144" s="5" t="n">
        <f aca="false">VLOOKUP(IP[[#This Row],[Code]],TABCHRU[],3,0)</f>
        <v>17</v>
      </c>
      <c r="E144" s="5" t="n">
        <f aca="false">IP[[#This Row],[EFFECTIF]]*IP[[#This Row],[DMS]]</f>
        <v>113.05</v>
      </c>
      <c r="F144" s="5" t="n">
        <f aca="false">IP[[#This Row],[EFFECTIF]]*IP[[#This Row],[DMSPUB]]</f>
        <v>138.55</v>
      </c>
      <c r="G144" s="20" t="n">
        <f aca="false">IF(IP[[#This Row],[DMS]]&lt;&gt;0,IP[[#This Row],[NbJours]]/IP[[#This Row],[NbJoursAtt]],"")</f>
        <v>0.815950920245399</v>
      </c>
    </row>
    <row r="145" customFormat="false" ht="15" hidden="false" customHeight="false" outlineLevel="0" collapsed="false">
      <c r="A145" s="4" t="s">
        <v>297</v>
      </c>
      <c r="B145" s="5" t="n">
        <f aca="false">VLOOKUP(IP[[#This Row],[Code]],TABCHRU[],4,0)</f>
        <v>0.53</v>
      </c>
      <c r="C145" s="5" t="n">
        <f aca="false">VLOOKUP(IP[[#This Row],[Code]],TABETABPUB[],4,0)</f>
        <v>0.61</v>
      </c>
      <c r="D145" s="5" t="n">
        <f aca="false">VLOOKUP(IP[[#This Row],[Code]],TABCHRU[],3,0)</f>
        <v>4779</v>
      </c>
      <c r="E145" s="5" t="n">
        <f aca="false">IP[[#This Row],[EFFECTIF]]*IP[[#This Row],[DMS]]</f>
        <v>2532.87</v>
      </c>
      <c r="F145" s="5" t="n">
        <f aca="false">IP[[#This Row],[EFFECTIF]]*IP[[#This Row],[DMSPUB]]</f>
        <v>2915.19</v>
      </c>
      <c r="G145" s="20" t="n">
        <f aca="false">IF(IP[[#This Row],[DMS]]&lt;&gt;0,IP[[#This Row],[NbJours]]/IP[[#This Row],[NbJoursAtt]],"")</f>
        <v>0.868852459016394</v>
      </c>
    </row>
    <row r="146" customFormat="false" ht="15" hidden="false" customHeight="false" outlineLevel="0" collapsed="false">
      <c r="A146" s="4" t="s">
        <v>299</v>
      </c>
      <c r="B146" s="5" t="n">
        <f aca="false">VLOOKUP(IP[[#This Row],[Code]],TABCHRU[],4,0)</f>
        <v>2.78</v>
      </c>
      <c r="C146" s="5" t="n">
        <f aca="false">VLOOKUP(IP[[#This Row],[Code]],TABETABPUB[],4,0)</f>
        <v>2.72</v>
      </c>
      <c r="D146" s="5" t="n">
        <f aca="false">VLOOKUP(IP[[#This Row],[Code]],TABCHRU[],3,0)</f>
        <v>2017</v>
      </c>
      <c r="E146" s="5" t="n">
        <f aca="false">IP[[#This Row],[EFFECTIF]]*IP[[#This Row],[DMS]]</f>
        <v>5607.26</v>
      </c>
      <c r="F146" s="5" t="n">
        <f aca="false">IP[[#This Row],[EFFECTIF]]*IP[[#This Row],[DMSPUB]]</f>
        <v>5486.24</v>
      </c>
      <c r="G146" s="20" t="n">
        <f aca="false">IF(IP[[#This Row],[DMS]]&lt;&gt;0,IP[[#This Row],[NbJours]]/IP[[#This Row],[NbJoursAtt]],"")</f>
        <v>1.02205882352941</v>
      </c>
    </row>
    <row r="147" customFormat="false" ht="15" hidden="false" customHeight="false" outlineLevel="0" collapsed="false">
      <c r="A147" s="4" t="s">
        <v>301</v>
      </c>
      <c r="B147" s="5" t="n">
        <f aca="false">VLOOKUP(IP[[#This Row],[Code]],TABCHRU[],4,0)</f>
        <v>5.79</v>
      </c>
      <c r="C147" s="5" t="n">
        <f aca="false">VLOOKUP(IP[[#This Row],[Code]],TABETABPUB[],4,0)</f>
        <v>5.47</v>
      </c>
      <c r="D147" s="5" t="n">
        <f aca="false">VLOOKUP(IP[[#This Row],[Code]],TABCHRU[],3,0)</f>
        <v>1638</v>
      </c>
      <c r="E147" s="5" t="n">
        <f aca="false">IP[[#This Row],[EFFECTIF]]*IP[[#This Row],[DMS]]</f>
        <v>9484.02</v>
      </c>
      <c r="F147" s="5" t="n">
        <f aca="false">IP[[#This Row],[EFFECTIF]]*IP[[#This Row],[DMSPUB]]</f>
        <v>8959.86</v>
      </c>
      <c r="G147" s="20" t="n">
        <f aca="false">IF(IP[[#This Row],[DMS]]&lt;&gt;0,IP[[#This Row],[NbJours]]/IP[[#This Row],[NbJoursAtt]],"")</f>
        <v>1.05850091407678</v>
      </c>
    </row>
    <row r="148" customFormat="false" ht="15" hidden="false" customHeight="false" outlineLevel="0" collapsed="false">
      <c r="A148" s="4" t="s">
        <v>303</v>
      </c>
      <c r="B148" s="5" t="n">
        <f aca="false">VLOOKUP(IP[[#This Row],[Code]],TABCHRU[],4,0)</f>
        <v>9.55</v>
      </c>
      <c r="C148" s="5" t="n">
        <f aca="false">VLOOKUP(IP[[#This Row],[Code]],TABETABPUB[],4,0)</f>
        <v>9.54</v>
      </c>
      <c r="D148" s="5" t="n">
        <f aca="false">VLOOKUP(IP[[#This Row],[Code]],TABCHRU[],3,0)</f>
        <v>419</v>
      </c>
      <c r="E148" s="5" t="n">
        <f aca="false">IP[[#This Row],[EFFECTIF]]*IP[[#This Row],[DMS]]</f>
        <v>4001.45</v>
      </c>
      <c r="F148" s="5" t="n">
        <f aca="false">IP[[#This Row],[EFFECTIF]]*IP[[#This Row],[DMSPUB]]</f>
        <v>3997.26</v>
      </c>
      <c r="G148" s="20" t="n">
        <f aca="false">IF(IP[[#This Row],[DMS]]&lt;&gt;0,IP[[#This Row],[NbJours]]/IP[[#This Row],[NbJoursAtt]],"")</f>
        <v>1.00104821802935</v>
      </c>
    </row>
    <row r="149" customFormat="false" ht="15" hidden="false" customHeight="false" outlineLevel="0" collapsed="false">
      <c r="A149" s="4" t="s">
        <v>305</v>
      </c>
      <c r="B149" s="5" t="n">
        <f aca="false">VLOOKUP(IP[[#This Row],[Code]],TABCHRU[],4,0)</f>
        <v>22.31</v>
      </c>
      <c r="C149" s="5" t="n">
        <f aca="false">VLOOKUP(IP[[#This Row],[Code]],TABETABPUB[],4,0)</f>
        <v>20.26</v>
      </c>
      <c r="D149" s="5" t="n">
        <f aca="false">VLOOKUP(IP[[#This Row],[Code]],TABCHRU[],3,0)</f>
        <v>169</v>
      </c>
      <c r="E149" s="5" t="n">
        <f aca="false">IP[[#This Row],[EFFECTIF]]*IP[[#This Row],[DMS]]</f>
        <v>3770.39</v>
      </c>
      <c r="F149" s="5" t="n">
        <f aca="false">IP[[#This Row],[EFFECTIF]]*IP[[#This Row],[DMSPUB]]</f>
        <v>3423.94</v>
      </c>
      <c r="G149" s="20" t="n">
        <f aca="false">IF(IP[[#This Row],[DMS]]&lt;&gt;0,IP[[#This Row],[NbJours]]/IP[[#This Row],[NbJoursAtt]],"")</f>
        <v>1.10118460019743</v>
      </c>
    </row>
    <row r="150" customFormat="false" ht="15" hidden="false" customHeight="false" outlineLevel="0" collapsed="false">
      <c r="A150" s="4" t="s">
        <v>307</v>
      </c>
      <c r="B150" s="5" t="n">
        <f aca="false">VLOOKUP(IP[[#This Row],[Code]],TABCHRU[],4,0)</f>
        <v>0.67</v>
      </c>
      <c r="C150" s="5" t="n">
        <f aca="false">VLOOKUP(IP[[#This Row],[Code]],TABETABPUB[],4,0)</f>
        <v>0.7</v>
      </c>
      <c r="D150" s="5" t="n">
        <f aca="false">VLOOKUP(IP[[#This Row],[Code]],TABCHRU[],3,0)</f>
        <v>9713</v>
      </c>
      <c r="E150" s="5" t="n">
        <f aca="false">IP[[#This Row],[EFFECTIF]]*IP[[#This Row],[DMS]]</f>
        <v>6507.71</v>
      </c>
      <c r="F150" s="5" t="n">
        <f aca="false">IP[[#This Row],[EFFECTIF]]*IP[[#This Row],[DMSPUB]]</f>
        <v>6799.1</v>
      </c>
      <c r="G150" s="20" t="n">
        <f aca="false">IF(IP[[#This Row],[DMS]]&lt;&gt;0,IP[[#This Row],[NbJours]]/IP[[#This Row],[NbJoursAtt]],"")</f>
        <v>0.957142857142857</v>
      </c>
    </row>
    <row r="151" customFormat="false" ht="15" hidden="false" customHeight="false" outlineLevel="0" collapsed="false">
      <c r="A151" s="4" t="s">
        <v>309</v>
      </c>
      <c r="B151" s="5" t="n">
        <f aca="false">VLOOKUP(IP[[#This Row],[Code]],TABCHRU[],4,0)</f>
        <v>2.71</v>
      </c>
      <c r="C151" s="5" t="n">
        <f aca="false">VLOOKUP(IP[[#This Row],[Code]],TABETABPUB[],4,0)</f>
        <v>2.96</v>
      </c>
      <c r="D151" s="5" t="n">
        <f aca="false">VLOOKUP(IP[[#This Row],[Code]],TABCHRU[],3,0)</f>
        <v>2962</v>
      </c>
      <c r="E151" s="5" t="n">
        <f aca="false">IP[[#This Row],[EFFECTIF]]*IP[[#This Row],[DMS]]</f>
        <v>8027.02</v>
      </c>
      <c r="F151" s="5" t="n">
        <f aca="false">IP[[#This Row],[EFFECTIF]]*IP[[#This Row],[DMSPUB]]</f>
        <v>8767.52</v>
      </c>
      <c r="G151" s="20" t="n">
        <f aca="false">IF(IP[[#This Row],[DMS]]&lt;&gt;0,IP[[#This Row],[NbJours]]/IP[[#This Row],[NbJoursAtt]],"")</f>
        <v>0.915540540540541</v>
      </c>
    </row>
    <row r="152" customFormat="false" ht="15" hidden="false" customHeight="false" outlineLevel="0" collapsed="false">
      <c r="A152" s="4" t="s">
        <v>311</v>
      </c>
      <c r="B152" s="5" t="n">
        <f aca="false">VLOOKUP(IP[[#This Row],[Code]],TABCHRU[],4,0)</f>
        <v>6.48</v>
      </c>
      <c r="C152" s="5" t="n">
        <f aca="false">VLOOKUP(IP[[#This Row],[Code]],TABETABPUB[],4,0)</f>
        <v>6.59</v>
      </c>
      <c r="D152" s="5" t="n">
        <f aca="false">VLOOKUP(IP[[#This Row],[Code]],TABCHRU[],3,0)</f>
        <v>3479</v>
      </c>
      <c r="E152" s="5" t="n">
        <f aca="false">IP[[#This Row],[EFFECTIF]]*IP[[#This Row],[DMS]]</f>
        <v>22543.92</v>
      </c>
      <c r="F152" s="5" t="n">
        <f aca="false">IP[[#This Row],[EFFECTIF]]*IP[[#This Row],[DMSPUB]]</f>
        <v>22926.61</v>
      </c>
      <c r="G152" s="20" t="n">
        <f aca="false">IF(IP[[#This Row],[DMS]]&lt;&gt;0,IP[[#This Row],[NbJours]]/IP[[#This Row],[NbJoursAtt]],"")</f>
        <v>0.983308042488619</v>
      </c>
    </row>
    <row r="153" customFormat="false" ht="15" hidden="false" customHeight="false" outlineLevel="0" collapsed="false">
      <c r="A153" s="4" t="s">
        <v>313</v>
      </c>
      <c r="B153" s="5" t="n">
        <f aca="false">VLOOKUP(IP[[#This Row],[Code]],TABCHRU[],4,0)</f>
        <v>11.4</v>
      </c>
      <c r="C153" s="5" t="n">
        <f aca="false">VLOOKUP(IP[[#This Row],[Code]],TABETABPUB[],4,0)</f>
        <v>11.36</v>
      </c>
      <c r="D153" s="5" t="n">
        <f aca="false">VLOOKUP(IP[[#This Row],[Code]],TABCHRU[],3,0)</f>
        <v>2457</v>
      </c>
      <c r="E153" s="5" t="n">
        <f aca="false">IP[[#This Row],[EFFECTIF]]*IP[[#This Row],[DMS]]</f>
        <v>28009.8</v>
      </c>
      <c r="F153" s="5" t="n">
        <f aca="false">IP[[#This Row],[EFFECTIF]]*IP[[#This Row],[DMSPUB]]</f>
        <v>27911.52</v>
      </c>
      <c r="G153" s="20" t="n">
        <f aca="false">IF(IP[[#This Row],[DMS]]&lt;&gt;0,IP[[#This Row],[NbJours]]/IP[[#This Row],[NbJoursAtt]],"")</f>
        <v>1.00352112676056</v>
      </c>
    </row>
    <row r="154" customFormat="false" ht="15" hidden="false" customHeight="false" outlineLevel="0" collapsed="false">
      <c r="A154" s="4" t="s">
        <v>315</v>
      </c>
      <c r="B154" s="5" t="n">
        <f aca="false">VLOOKUP(IP[[#This Row],[Code]],TABCHRU[],4,0)</f>
        <v>20.01</v>
      </c>
      <c r="C154" s="5" t="n">
        <f aca="false">VLOOKUP(IP[[#This Row],[Code]],TABETABPUB[],4,0)</f>
        <v>18.53</v>
      </c>
      <c r="D154" s="5" t="n">
        <f aca="false">VLOOKUP(IP[[#This Row],[Code]],TABCHRU[],3,0)</f>
        <v>1252</v>
      </c>
      <c r="E154" s="5" t="n">
        <f aca="false">IP[[#This Row],[EFFECTIF]]*IP[[#This Row],[DMS]]</f>
        <v>25052.52</v>
      </c>
      <c r="F154" s="5" t="n">
        <f aca="false">IP[[#This Row],[EFFECTIF]]*IP[[#This Row],[DMSPUB]]</f>
        <v>23199.56</v>
      </c>
      <c r="G154" s="20" t="n">
        <f aca="false">IF(IP[[#This Row],[DMS]]&lt;&gt;0,IP[[#This Row],[NbJours]]/IP[[#This Row],[NbJoursAtt]],"")</f>
        <v>1.07987048030221</v>
      </c>
    </row>
    <row r="155" customFormat="false" ht="15" hidden="false" customHeight="false" outlineLevel="0" collapsed="false">
      <c r="A155" s="4" t="s">
        <v>317</v>
      </c>
      <c r="B155" s="5" t="n">
        <f aca="false">VLOOKUP(IP[[#This Row],[Code]],TABCHRU[],4,0)</f>
        <v>0.53</v>
      </c>
      <c r="C155" s="5" t="n">
        <f aca="false">VLOOKUP(IP[[#This Row],[Code]],TABETABPUB[],4,0)</f>
        <v>0.57</v>
      </c>
      <c r="D155" s="5" t="n">
        <f aca="false">VLOOKUP(IP[[#This Row],[Code]],TABCHRU[],3,0)</f>
        <v>903</v>
      </c>
      <c r="E155" s="5" t="n">
        <f aca="false">IP[[#This Row],[EFFECTIF]]*IP[[#This Row],[DMS]]</f>
        <v>478.59</v>
      </c>
      <c r="F155" s="5" t="n">
        <f aca="false">IP[[#This Row],[EFFECTIF]]*IP[[#This Row],[DMSPUB]]</f>
        <v>514.71</v>
      </c>
      <c r="G155" s="20" t="n">
        <f aca="false">IF(IP[[#This Row],[DMS]]&lt;&gt;0,IP[[#This Row],[NbJours]]/IP[[#This Row],[NbJoursAtt]],"")</f>
        <v>0.929824561403509</v>
      </c>
    </row>
    <row r="156" customFormat="false" ht="15" hidden="false" customHeight="false" outlineLevel="0" collapsed="false">
      <c r="A156" s="4" t="s">
        <v>319</v>
      </c>
      <c r="B156" s="5" t="n">
        <f aca="false">VLOOKUP(IP[[#This Row],[Code]],TABCHRU[],4,0)</f>
        <v>3.56</v>
      </c>
      <c r="C156" s="5" t="n">
        <f aca="false">VLOOKUP(IP[[#This Row],[Code]],TABETABPUB[],4,0)</f>
        <v>4.01</v>
      </c>
      <c r="D156" s="5" t="n">
        <f aca="false">VLOOKUP(IP[[#This Row],[Code]],TABCHRU[],3,0)</f>
        <v>744</v>
      </c>
      <c r="E156" s="5" t="n">
        <f aca="false">IP[[#This Row],[EFFECTIF]]*IP[[#This Row],[DMS]]</f>
        <v>2648.64</v>
      </c>
      <c r="F156" s="5" t="n">
        <f aca="false">IP[[#This Row],[EFFECTIF]]*IP[[#This Row],[DMSPUB]]</f>
        <v>2983.44</v>
      </c>
      <c r="G156" s="20" t="n">
        <f aca="false">IF(IP[[#This Row],[DMS]]&lt;&gt;0,IP[[#This Row],[NbJours]]/IP[[#This Row],[NbJoursAtt]],"")</f>
        <v>0.887780548628429</v>
      </c>
    </row>
    <row r="157" customFormat="false" ht="15" hidden="false" customHeight="false" outlineLevel="0" collapsed="false">
      <c r="A157" s="4" t="s">
        <v>321</v>
      </c>
      <c r="B157" s="5" t="n">
        <f aca="false">VLOOKUP(IP[[#This Row],[Code]],TABCHRU[],4,0)</f>
        <v>6.97</v>
      </c>
      <c r="C157" s="5" t="n">
        <f aca="false">VLOOKUP(IP[[#This Row],[Code]],TABETABPUB[],4,0)</f>
        <v>8.19</v>
      </c>
      <c r="D157" s="5" t="n">
        <f aca="false">VLOOKUP(IP[[#This Row],[Code]],TABCHRU[],3,0)</f>
        <v>826</v>
      </c>
      <c r="E157" s="5" t="n">
        <f aca="false">IP[[#This Row],[EFFECTIF]]*IP[[#This Row],[DMS]]</f>
        <v>5757.22</v>
      </c>
      <c r="F157" s="5" t="n">
        <f aca="false">IP[[#This Row],[EFFECTIF]]*IP[[#This Row],[DMSPUB]]</f>
        <v>6764.94</v>
      </c>
      <c r="G157" s="20" t="n">
        <f aca="false">IF(IP[[#This Row],[DMS]]&lt;&gt;0,IP[[#This Row],[NbJours]]/IP[[#This Row],[NbJoursAtt]],"")</f>
        <v>0.851037851037851</v>
      </c>
    </row>
    <row r="158" customFormat="false" ht="15" hidden="false" customHeight="false" outlineLevel="0" collapsed="false">
      <c r="A158" s="4" t="s">
        <v>323</v>
      </c>
      <c r="B158" s="5" t="n">
        <f aca="false">VLOOKUP(IP[[#This Row],[Code]],TABCHRU[],4,0)</f>
        <v>14.04</v>
      </c>
      <c r="C158" s="5" t="n">
        <f aca="false">VLOOKUP(IP[[#This Row],[Code]],TABETABPUB[],4,0)</f>
        <v>14.72</v>
      </c>
      <c r="D158" s="5" t="n">
        <f aca="false">VLOOKUP(IP[[#This Row],[Code]],TABCHRU[],3,0)</f>
        <v>1588</v>
      </c>
      <c r="E158" s="5" t="n">
        <f aca="false">IP[[#This Row],[EFFECTIF]]*IP[[#This Row],[DMS]]</f>
        <v>22295.52</v>
      </c>
      <c r="F158" s="5" t="n">
        <f aca="false">IP[[#This Row],[EFFECTIF]]*IP[[#This Row],[DMSPUB]]</f>
        <v>23375.36</v>
      </c>
      <c r="G158" s="20" t="n">
        <f aca="false">IF(IP[[#This Row],[DMS]]&lt;&gt;0,IP[[#This Row],[NbJours]]/IP[[#This Row],[NbJoursAtt]],"")</f>
        <v>0.953804347826087</v>
      </c>
    </row>
    <row r="159" customFormat="false" ht="15" hidden="false" customHeight="false" outlineLevel="0" collapsed="false">
      <c r="A159" s="4" t="s">
        <v>325</v>
      </c>
      <c r="B159" s="5" t="n">
        <f aca="false">VLOOKUP(IP[[#This Row],[Code]],TABCHRU[],4,0)</f>
        <v>23.56</v>
      </c>
      <c r="C159" s="5" t="n">
        <f aca="false">VLOOKUP(IP[[#This Row],[Code]],TABETABPUB[],4,0)</f>
        <v>22.98</v>
      </c>
      <c r="D159" s="5" t="n">
        <f aca="false">VLOOKUP(IP[[#This Row],[Code]],TABCHRU[],3,0)</f>
        <v>552</v>
      </c>
      <c r="E159" s="5" t="n">
        <f aca="false">IP[[#This Row],[EFFECTIF]]*IP[[#This Row],[DMS]]</f>
        <v>13005.12</v>
      </c>
      <c r="F159" s="5" t="n">
        <f aca="false">IP[[#This Row],[EFFECTIF]]*IP[[#This Row],[DMSPUB]]</f>
        <v>12684.96</v>
      </c>
      <c r="G159" s="20" t="n">
        <f aca="false">IF(IP[[#This Row],[DMS]]&lt;&gt;0,IP[[#This Row],[NbJours]]/IP[[#This Row],[NbJoursAtt]],"")</f>
        <v>1.02523933855527</v>
      </c>
    </row>
    <row r="160" customFormat="false" ht="15" hidden="false" customHeight="false" outlineLevel="0" collapsed="false">
      <c r="A160" s="4" t="s">
        <v>327</v>
      </c>
      <c r="B160" s="5" t="n">
        <f aca="false">VLOOKUP(IP[[#This Row],[Code]],TABCHRU[],4,0)</f>
        <v>0.47</v>
      </c>
      <c r="C160" s="5" t="n">
        <f aca="false">VLOOKUP(IP[[#This Row],[Code]],TABETABPUB[],4,0)</f>
        <v>0.51</v>
      </c>
      <c r="D160" s="5" t="n">
        <f aca="false">VLOOKUP(IP[[#This Row],[Code]],TABCHRU[],3,0)</f>
        <v>718</v>
      </c>
      <c r="E160" s="5" t="n">
        <f aca="false">IP[[#This Row],[EFFECTIF]]*IP[[#This Row],[DMS]]</f>
        <v>337.46</v>
      </c>
      <c r="F160" s="5" t="n">
        <f aca="false">IP[[#This Row],[EFFECTIF]]*IP[[#This Row],[DMSPUB]]</f>
        <v>366.18</v>
      </c>
      <c r="G160" s="20" t="n">
        <f aca="false">IF(IP[[#This Row],[DMS]]&lt;&gt;0,IP[[#This Row],[NbJours]]/IP[[#This Row],[NbJoursAtt]],"")</f>
        <v>0.921568627450981</v>
      </c>
    </row>
    <row r="161" customFormat="false" ht="15" hidden="false" customHeight="false" outlineLevel="0" collapsed="false">
      <c r="A161" s="4" t="s">
        <v>329</v>
      </c>
      <c r="B161" s="5" t="n">
        <f aca="false">VLOOKUP(IP[[#This Row],[Code]],TABCHRU[],4,0)</f>
        <v>3.04</v>
      </c>
      <c r="C161" s="5" t="n">
        <f aca="false">VLOOKUP(IP[[#This Row],[Code]],TABETABPUB[],4,0)</f>
        <v>3.24</v>
      </c>
      <c r="D161" s="5" t="n">
        <f aca="false">VLOOKUP(IP[[#This Row],[Code]],TABCHRU[],3,0)</f>
        <v>620</v>
      </c>
      <c r="E161" s="5" t="n">
        <f aca="false">IP[[#This Row],[EFFECTIF]]*IP[[#This Row],[DMS]]</f>
        <v>1884.8</v>
      </c>
      <c r="F161" s="5" t="n">
        <f aca="false">IP[[#This Row],[EFFECTIF]]*IP[[#This Row],[DMSPUB]]</f>
        <v>2008.8</v>
      </c>
      <c r="G161" s="20" t="n">
        <f aca="false">IF(IP[[#This Row],[DMS]]&lt;&gt;0,IP[[#This Row],[NbJours]]/IP[[#This Row],[NbJoursAtt]],"")</f>
        <v>0.938271604938272</v>
      </c>
    </row>
    <row r="162" customFormat="false" ht="15" hidden="false" customHeight="false" outlineLevel="0" collapsed="false">
      <c r="A162" s="4" t="s">
        <v>331</v>
      </c>
      <c r="B162" s="5" t="n">
        <f aca="false">VLOOKUP(IP[[#This Row],[Code]],TABCHRU[],4,0)</f>
        <v>5.89</v>
      </c>
      <c r="C162" s="5" t="n">
        <f aca="false">VLOOKUP(IP[[#This Row],[Code]],TABETABPUB[],4,0)</f>
        <v>6.88</v>
      </c>
      <c r="D162" s="5" t="n">
        <f aca="false">VLOOKUP(IP[[#This Row],[Code]],TABCHRU[],3,0)</f>
        <v>550</v>
      </c>
      <c r="E162" s="5" t="n">
        <f aca="false">IP[[#This Row],[EFFECTIF]]*IP[[#This Row],[DMS]]</f>
        <v>3239.5</v>
      </c>
      <c r="F162" s="5" t="n">
        <f aca="false">IP[[#This Row],[EFFECTIF]]*IP[[#This Row],[DMSPUB]]</f>
        <v>3784</v>
      </c>
      <c r="G162" s="20" t="n">
        <f aca="false">IF(IP[[#This Row],[DMS]]&lt;&gt;0,IP[[#This Row],[NbJours]]/IP[[#This Row],[NbJoursAtt]],"")</f>
        <v>0.856104651162791</v>
      </c>
    </row>
    <row r="163" customFormat="false" ht="15" hidden="false" customHeight="false" outlineLevel="0" collapsed="false">
      <c r="A163" s="4" t="s">
        <v>333</v>
      </c>
      <c r="B163" s="5" t="n">
        <f aca="false">VLOOKUP(IP[[#This Row],[Code]],TABCHRU[],4,0)</f>
        <v>10.36</v>
      </c>
      <c r="C163" s="5" t="n">
        <f aca="false">VLOOKUP(IP[[#This Row],[Code]],TABETABPUB[],4,0)</f>
        <v>11.29</v>
      </c>
      <c r="D163" s="5" t="n">
        <f aca="false">VLOOKUP(IP[[#This Row],[Code]],TABCHRU[],3,0)</f>
        <v>273</v>
      </c>
      <c r="E163" s="5" t="n">
        <f aca="false">IP[[#This Row],[EFFECTIF]]*IP[[#This Row],[DMS]]</f>
        <v>2828.28</v>
      </c>
      <c r="F163" s="5" t="n">
        <f aca="false">IP[[#This Row],[EFFECTIF]]*IP[[#This Row],[DMSPUB]]</f>
        <v>3082.17</v>
      </c>
      <c r="G163" s="20" t="n">
        <f aca="false">IF(IP[[#This Row],[DMS]]&lt;&gt;0,IP[[#This Row],[NbJours]]/IP[[#This Row],[NbJoursAtt]],"")</f>
        <v>0.917626217891939</v>
      </c>
    </row>
    <row r="164" customFormat="false" ht="15" hidden="false" customHeight="false" outlineLevel="0" collapsed="false">
      <c r="A164" s="4" t="s">
        <v>335</v>
      </c>
      <c r="B164" s="5" t="n">
        <f aca="false">VLOOKUP(IP[[#This Row],[Code]],TABCHRU[],4,0)</f>
        <v>17.25</v>
      </c>
      <c r="C164" s="5" t="n">
        <f aca="false">VLOOKUP(IP[[#This Row],[Code]],TABETABPUB[],4,0)</f>
        <v>17.75</v>
      </c>
      <c r="D164" s="5" t="n">
        <f aca="false">VLOOKUP(IP[[#This Row],[Code]],TABCHRU[],3,0)</f>
        <v>164</v>
      </c>
      <c r="E164" s="5" t="n">
        <f aca="false">IP[[#This Row],[EFFECTIF]]*IP[[#This Row],[DMS]]</f>
        <v>2829</v>
      </c>
      <c r="F164" s="5" t="n">
        <f aca="false">IP[[#This Row],[EFFECTIF]]*IP[[#This Row],[DMSPUB]]</f>
        <v>2911</v>
      </c>
      <c r="G164" s="20" t="n">
        <f aca="false">IF(IP[[#This Row],[DMS]]&lt;&gt;0,IP[[#This Row],[NbJours]]/IP[[#This Row],[NbJoursAtt]],"")</f>
        <v>0.971830985915493</v>
      </c>
    </row>
    <row r="165" customFormat="false" ht="15" hidden="false" customHeight="false" outlineLevel="0" collapsed="false">
      <c r="A165" s="4" t="s">
        <v>337</v>
      </c>
      <c r="B165" s="5" t="n">
        <f aca="false">VLOOKUP(IP[[#This Row],[Code]],TABCHRU[],4,0)</f>
        <v>0</v>
      </c>
      <c r="C165" s="5" t="n">
        <f aca="false">VLOOKUP(IP[[#This Row],[Code]],TABETABPUB[],4,0)</f>
        <v>0</v>
      </c>
      <c r="D165" s="5" t="n">
        <f aca="false">VLOOKUP(IP[[#This Row],[Code]],TABCHRU[],3,0)</f>
        <v>481</v>
      </c>
      <c r="E165" s="5" t="n">
        <f aca="false">IP[[#This Row],[EFFECTIF]]*IP[[#This Row],[DMS]]</f>
        <v>0</v>
      </c>
      <c r="F165" s="5" t="n">
        <f aca="false">IP[[#This Row],[EFFECTIF]]*IP[[#This Row],[DMSPUB]]</f>
        <v>0</v>
      </c>
      <c r="G165" s="20" t="str">
        <f aca="false">IF(IP[[#This Row],[DMS]]&lt;&gt;0,IP[[#This Row],[NbJours]]/IP[[#This Row],[NbJoursAtt]],"")</f>
        <v/>
      </c>
    </row>
    <row r="166" customFormat="false" ht="15" hidden="false" customHeight="false" outlineLevel="0" collapsed="false">
      <c r="A166" s="4" t="s">
        <v>339</v>
      </c>
      <c r="B166" s="5" t="n">
        <f aca="false">VLOOKUP(IP[[#This Row],[Code]],TABCHRU[],4,0)</f>
        <v>2.05</v>
      </c>
      <c r="C166" s="5" t="n">
        <f aca="false">VLOOKUP(IP[[#This Row],[Code]],TABETABPUB[],4,0)</f>
        <v>2.66</v>
      </c>
      <c r="D166" s="5" t="n">
        <f aca="false">VLOOKUP(IP[[#This Row],[Code]],TABCHRU[],3,0)</f>
        <v>741</v>
      </c>
      <c r="E166" s="5" t="n">
        <f aca="false">IP[[#This Row],[EFFECTIF]]*IP[[#This Row],[DMS]]</f>
        <v>1519.05</v>
      </c>
      <c r="F166" s="5" t="n">
        <f aca="false">IP[[#This Row],[EFFECTIF]]*IP[[#This Row],[DMSPUB]]</f>
        <v>1971.06</v>
      </c>
      <c r="G166" s="20" t="n">
        <f aca="false">IF(IP[[#This Row],[DMS]]&lt;&gt;0,IP[[#This Row],[NbJours]]/IP[[#This Row],[NbJoursAtt]],"")</f>
        <v>0.770676691729323</v>
      </c>
    </row>
    <row r="167" customFormat="false" ht="15" hidden="false" customHeight="false" outlineLevel="0" collapsed="false">
      <c r="A167" s="4" t="s">
        <v>341</v>
      </c>
      <c r="B167" s="5" t="n">
        <f aca="false">VLOOKUP(IP[[#This Row],[Code]],TABCHRU[],4,0)</f>
        <v>6.22</v>
      </c>
      <c r="C167" s="5" t="n">
        <f aca="false">VLOOKUP(IP[[#This Row],[Code]],TABETABPUB[],4,0)</f>
        <v>6.9</v>
      </c>
      <c r="D167" s="5" t="n">
        <f aca="false">VLOOKUP(IP[[#This Row],[Code]],TABCHRU[],3,0)</f>
        <v>324</v>
      </c>
      <c r="E167" s="5" t="n">
        <f aca="false">IP[[#This Row],[EFFECTIF]]*IP[[#This Row],[DMS]]</f>
        <v>2015.28</v>
      </c>
      <c r="F167" s="5" t="n">
        <f aca="false">IP[[#This Row],[EFFECTIF]]*IP[[#This Row],[DMSPUB]]</f>
        <v>2235.6</v>
      </c>
      <c r="G167" s="20" t="n">
        <f aca="false">IF(IP[[#This Row],[DMS]]&lt;&gt;0,IP[[#This Row],[NbJours]]/IP[[#This Row],[NbJoursAtt]],"")</f>
        <v>0.901449275362319</v>
      </c>
    </row>
    <row r="168" customFormat="false" ht="15" hidden="false" customHeight="false" outlineLevel="0" collapsed="false">
      <c r="A168" s="4" t="s">
        <v>343</v>
      </c>
      <c r="B168" s="5" t="n">
        <f aca="false">VLOOKUP(IP[[#This Row],[Code]],TABCHRU[],4,0)</f>
        <v>12.13</v>
      </c>
      <c r="C168" s="5" t="n">
        <f aca="false">VLOOKUP(IP[[#This Row],[Code]],TABETABPUB[],4,0)</f>
        <v>13.74</v>
      </c>
      <c r="D168" s="5" t="n">
        <f aca="false">VLOOKUP(IP[[#This Row],[Code]],TABCHRU[],3,0)</f>
        <v>165</v>
      </c>
      <c r="E168" s="5" t="n">
        <f aca="false">IP[[#This Row],[EFFECTIF]]*IP[[#This Row],[DMS]]</f>
        <v>2001.45</v>
      </c>
      <c r="F168" s="5" t="n">
        <f aca="false">IP[[#This Row],[EFFECTIF]]*IP[[#This Row],[DMSPUB]]</f>
        <v>2267.1</v>
      </c>
      <c r="G168" s="20" t="n">
        <f aca="false">IF(IP[[#This Row],[DMS]]&lt;&gt;0,IP[[#This Row],[NbJours]]/IP[[#This Row],[NbJoursAtt]],"")</f>
        <v>0.882823871906841</v>
      </c>
    </row>
    <row r="169" customFormat="false" ht="15" hidden="false" customHeight="false" outlineLevel="0" collapsed="false">
      <c r="A169" s="4" t="s">
        <v>345</v>
      </c>
      <c r="B169" s="5" t="n">
        <f aca="false">VLOOKUP(IP[[#This Row],[Code]],TABCHRU[],4,0)</f>
        <v>18.3</v>
      </c>
      <c r="C169" s="5" t="n">
        <f aca="false">VLOOKUP(IP[[#This Row],[Code]],TABETABPUB[],4,0)</f>
        <v>24.69</v>
      </c>
      <c r="D169" s="5" t="n">
        <f aca="false">VLOOKUP(IP[[#This Row],[Code]],TABCHRU[],3,0)</f>
        <v>30</v>
      </c>
      <c r="E169" s="5" t="n">
        <f aca="false">IP[[#This Row],[EFFECTIF]]*IP[[#This Row],[DMS]]</f>
        <v>549</v>
      </c>
      <c r="F169" s="5" t="n">
        <f aca="false">IP[[#This Row],[EFFECTIF]]*IP[[#This Row],[DMSPUB]]</f>
        <v>740.7</v>
      </c>
      <c r="G169" s="20" t="n">
        <f aca="false">IF(IP[[#This Row],[DMS]]&lt;&gt;0,IP[[#This Row],[NbJours]]/IP[[#This Row],[NbJoursAtt]],"")</f>
        <v>0.741190765492102</v>
      </c>
    </row>
    <row r="170" customFormat="false" ht="15" hidden="false" customHeight="false" outlineLevel="0" collapsed="false">
      <c r="A170" s="4" t="s">
        <v>347</v>
      </c>
      <c r="B170" s="5" t="n">
        <f aca="false">VLOOKUP(IP[[#This Row],[Code]],TABCHRU[],4,0)</f>
        <v>0.98</v>
      </c>
      <c r="C170" s="5" t="n">
        <f aca="false">VLOOKUP(IP[[#This Row],[Code]],TABETABPUB[],4,0)</f>
        <v>1.05</v>
      </c>
      <c r="D170" s="5" t="n">
        <f aca="false">VLOOKUP(IP[[#This Row],[Code]],TABCHRU[],3,0)</f>
        <v>1714</v>
      </c>
      <c r="E170" s="5" t="n">
        <f aca="false">IP[[#This Row],[EFFECTIF]]*IP[[#This Row],[DMS]]</f>
        <v>1679.72</v>
      </c>
      <c r="F170" s="5" t="n">
        <f aca="false">IP[[#This Row],[EFFECTIF]]*IP[[#This Row],[DMSPUB]]</f>
        <v>1799.7</v>
      </c>
      <c r="G170" s="20" t="n">
        <f aca="false">IF(IP[[#This Row],[DMS]]&lt;&gt;0,IP[[#This Row],[NbJours]]/IP[[#This Row],[NbJoursAtt]],"")</f>
        <v>0.933333333333333</v>
      </c>
    </row>
    <row r="171" customFormat="false" ht="15" hidden="false" customHeight="false" outlineLevel="0" collapsed="false">
      <c r="A171" s="4" t="s">
        <v>349</v>
      </c>
      <c r="B171" s="5" t="n">
        <f aca="false">VLOOKUP(IP[[#This Row],[Code]],TABCHRU[],4,0)</f>
        <v>6.51</v>
      </c>
      <c r="C171" s="5" t="n">
        <f aca="false">VLOOKUP(IP[[#This Row],[Code]],TABETABPUB[],4,0)</f>
        <v>6.02</v>
      </c>
      <c r="D171" s="5" t="n">
        <f aca="false">VLOOKUP(IP[[#This Row],[Code]],TABCHRU[],3,0)</f>
        <v>49</v>
      </c>
      <c r="E171" s="5" t="n">
        <f aca="false">IP[[#This Row],[EFFECTIF]]*IP[[#This Row],[DMS]]</f>
        <v>318.99</v>
      </c>
      <c r="F171" s="5" t="n">
        <f aca="false">IP[[#This Row],[EFFECTIF]]*IP[[#This Row],[DMSPUB]]</f>
        <v>294.98</v>
      </c>
      <c r="G171" s="20" t="n">
        <f aca="false">IF(IP[[#This Row],[DMS]]&lt;&gt;0,IP[[#This Row],[NbJours]]/IP[[#This Row],[NbJoursAtt]],"")</f>
        <v>1.08139534883721</v>
      </c>
    </row>
    <row r="172" customFormat="false" ht="15" hidden="false" customHeight="false" outlineLevel="0" collapsed="false">
      <c r="A172" s="4" t="s">
        <v>351</v>
      </c>
      <c r="B172" s="5" t="n">
        <f aca="false">VLOOKUP(IP[[#This Row],[Code]],TABCHRU[],4,0)</f>
        <v>10.61</v>
      </c>
      <c r="C172" s="5" t="n">
        <f aca="false">VLOOKUP(IP[[#This Row],[Code]],TABETABPUB[],4,0)</f>
        <v>11.28</v>
      </c>
      <c r="D172" s="5" t="n">
        <f aca="false">VLOOKUP(IP[[#This Row],[Code]],TABCHRU[],3,0)</f>
        <v>28</v>
      </c>
      <c r="E172" s="5" t="n">
        <f aca="false">IP[[#This Row],[EFFECTIF]]*IP[[#This Row],[DMS]]</f>
        <v>297.08</v>
      </c>
      <c r="F172" s="5" t="n">
        <f aca="false">IP[[#This Row],[EFFECTIF]]*IP[[#This Row],[DMSPUB]]</f>
        <v>315.84</v>
      </c>
      <c r="G172" s="20" t="n">
        <f aca="false">IF(IP[[#This Row],[DMS]]&lt;&gt;0,IP[[#This Row],[NbJours]]/IP[[#This Row],[NbJoursAtt]],"")</f>
        <v>0.940602836879433</v>
      </c>
    </row>
    <row r="173" customFormat="false" ht="15" hidden="false" customHeight="false" outlineLevel="0" collapsed="false">
      <c r="A173" s="4" t="s">
        <v>355</v>
      </c>
      <c r="B173" s="5" t="n">
        <f aca="false">VLOOKUP(IP[[#This Row],[Code]],TABCHRU[],4,0)</f>
        <v>0.64</v>
      </c>
      <c r="C173" s="5" t="n">
        <f aca="false">VLOOKUP(IP[[#This Row],[Code]],TABETABPUB[],4,0)</f>
        <v>0.49</v>
      </c>
      <c r="D173" s="5" t="n">
        <f aca="false">VLOOKUP(IP[[#This Row],[Code]],TABCHRU[],3,0)</f>
        <v>3689</v>
      </c>
      <c r="E173" s="5" t="n">
        <f aca="false">IP[[#This Row],[EFFECTIF]]*IP[[#This Row],[DMS]]</f>
        <v>2360.96</v>
      </c>
      <c r="F173" s="5" t="n">
        <f aca="false">IP[[#This Row],[EFFECTIF]]*IP[[#This Row],[DMSPUB]]</f>
        <v>1807.61</v>
      </c>
      <c r="G173" s="20" t="n">
        <f aca="false">IF(IP[[#This Row],[DMS]]&lt;&gt;0,IP[[#This Row],[NbJours]]/IP[[#This Row],[NbJoursAtt]],"")</f>
        <v>1.30612244897959</v>
      </c>
    </row>
    <row r="174" customFormat="false" ht="15" hidden="false" customHeight="false" outlineLevel="0" collapsed="false">
      <c r="A174" s="4" t="s">
        <v>357</v>
      </c>
      <c r="B174" s="5" t="n">
        <f aca="false">VLOOKUP(IP[[#This Row],[Code]],TABCHRU[],4,0)</f>
        <v>5.1</v>
      </c>
      <c r="C174" s="5" t="n">
        <f aca="false">VLOOKUP(IP[[#This Row],[Code]],TABETABPUB[],4,0)</f>
        <v>5.4</v>
      </c>
      <c r="D174" s="5" t="n">
        <f aca="false">VLOOKUP(IP[[#This Row],[Code]],TABCHRU[],3,0)</f>
        <v>9721</v>
      </c>
      <c r="E174" s="5" t="n">
        <f aca="false">IP[[#This Row],[EFFECTIF]]*IP[[#This Row],[DMS]]</f>
        <v>49577.1</v>
      </c>
      <c r="F174" s="5" t="n">
        <f aca="false">IP[[#This Row],[EFFECTIF]]*IP[[#This Row],[DMSPUB]]</f>
        <v>52493.4</v>
      </c>
      <c r="G174" s="20" t="n">
        <f aca="false">IF(IP[[#This Row],[DMS]]&lt;&gt;0,IP[[#This Row],[NbJours]]/IP[[#This Row],[NbJoursAtt]],"")</f>
        <v>0.944444444444444</v>
      </c>
    </row>
    <row r="175" customFormat="false" ht="15" hidden="false" customHeight="false" outlineLevel="0" collapsed="false">
      <c r="A175" s="4" t="s">
        <v>359</v>
      </c>
      <c r="B175" s="5" t="n">
        <f aca="false">VLOOKUP(IP[[#This Row],[Code]],TABCHRU[],4,0)</f>
        <v>8.69</v>
      </c>
      <c r="C175" s="5" t="n">
        <f aca="false">VLOOKUP(IP[[#This Row],[Code]],TABETABPUB[],4,0)</f>
        <v>8.81</v>
      </c>
      <c r="D175" s="5" t="n">
        <f aca="false">VLOOKUP(IP[[#This Row],[Code]],TABCHRU[],3,0)</f>
        <v>8796</v>
      </c>
      <c r="E175" s="5" t="n">
        <f aca="false">IP[[#This Row],[EFFECTIF]]*IP[[#This Row],[DMS]]</f>
        <v>76437.24</v>
      </c>
      <c r="F175" s="5" t="n">
        <f aca="false">IP[[#This Row],[EFFECTIF]]*IP[[#This Row],[DMSPUB]]</f>
        <v>77492.76</v>
      </c>
      <c r="G175" s="20" t="n">
        <f aca="false">IF(IP[[#This Row],[DMS]]&lt;&gt;0,IP[[#This Row],[NbJours]]/IP[[#This Row],[NbJoursAtt]],"")</f>
        <v>0.986379114642451</v>
      </c>
    </row>
    <row r="176" customFormat="false" ht="15" hidden="false" customHeight="false" outlineLevel="0" collapsed="false">
      <c r="A176" s="4" t="s">
        <v>361</v>
      </c>
      <c r="B176" s="5" t="n">
        <f aca="false">VLOOKUP(IP[[#This Row],[Code]],TABCHRU[],4,0)</f>
        <v>13.96</v>
      </c>
      <c r="C176" s="5" t="n">
        <f aca="false">VLOOKUP(IP[[#This Row],[Code]],TABETABPUB[],4,0)</f>
        <v>13.71</v>
      </c>
      <c r="D176" s="5" t="n">
        <f aca="false">VLOOKUP(IP[[#This Row],[Code]],TABCHRU[],3,0)</f>
        <v>10017</v>
      </c>
      <c r="E176" s="5" t="n">
        <f aca="false">IP[[#This Row],[EFFECTIF]]*IP[[#This Row],[DMS]]</f>
        <v>139837.32</v>
      </c>
      <c r="F176" s="5" t="n">
        <f aca="false">IP[[#This Row],[EFFECTIF]]*IP[[#This Row],[DMSPUB]]</f>
        <v>137333.07</v>
      </c>
      <c r="G176" s="20" t="n">
        <f aca="false">IF(IP[[#This Row],[DMS]]&lt;&gt;0,IP[[#This Row],[NbJours]]/IP[[#This Row],[NbJoursAtt]],"")</f>
        <v>1.018234865062</v>
      </c>
    </row>
    <row r="177" customFormat="false" ht="15" hidden="false" customHeight="false" outlineLevel="0" collapsed="false">
      <c r="A177" s="4" t="s">
        <v>363</v>
      </c>
      <c r="B177" s="5" t="n">
        <f aca="false">VLOOKUP(IP[[#This Row],[Code]],TABCHRU[],4,0)</f>
        <v>25.1</v>
      </c>
      <c r="C177" s="5" t="n">
        <f aca="false">VLOOKUP(IP[[#This Row],[Code]],TABETABPUB[],4,0)</f>
        <v>23.3</v>
      </c>
      <c r="D177" s="5" t="n">
        <f aca="false">VLOOKUP(IP[[#This Row],[Code]],TABCHRU[],3,0)</f>
        <v>3560</v>
      </c>
      <c r="E177" s="5" t="n">
        <f aca="false">IP[[#This Row],[EFFECTIF]]*IP[[#This Row],[DMS]]</f>
        <v>89356</v>
      </c>
      <c r="F177" s="5" t="n">
        <f aca="false">IP[[#This Row],[EFFECTIF]]*IP[[#This Row],[DMSPUB]]</f>
        <v>82948</v>
      </c>
      <c r="G177" s="20" t="n">
        <f aca="false">IF(IP[[#This Row],[DMS]]&lt;&gt;0,IP[[#This Row],[NbJours]]/IP[[#This Row],[NbJoursAtt]],"")</f>
        <v>1.07725321888412</v>
      </c>
    </row>
    <row r="178" customFormat="false" ht="15" hidden="false" customHeight="false" outlineLevel="0" collapsed="false">
      <c r="A178" s="4" t="s">
        <v>365</v>
      </c>
      <c r="B178" s="5" t="n">
        <f aca="false">VLOOKUP(IP[[#This Row],[Code]],TABCHRU[],4,0)</f>
        <v>0.63</v>
      </c>
      <c r="C178" s="5" t="n">
        <f aca="false">VLOOKUP(IP[[#This Row],[Code]],TABETABPUB[],4,0)</f>
        <v>0.48</v>
      </c>
      <c r="D178" s="5" t="n">
        <f aca="false">VLOOKUP(IP[[#This Row],[Code]],TABCHRU[],3,0)</f>
        <v>1357</v>
      </c>
      <c r="E178" s="5" t="n">
        <f aca="false">IP[[#This Row],[EFFECTIF]]*IP[[#This Row],[DMS]]</f>
        <v>854.91</v>
      </c>
      <c r="F178" s="5" t="n">
        <f aca="false">IP[[#This Row],[EFFECTIF]]*IP[[#This Row],[DMSPUB]]</f>
        <v>651.36</v>
      </c>
      <c r="G178" s="20" t="n">
        <f aca="false">IF(IP[[#This Row],[DMS]]&lt;&gt;0,IP[[#This Row],[NbJours]]/IP[[#This Row],[NbJoursAtt]],"")</f>
        <v>1.3125</v>
      </c>
    </row>
    <row r="179" customFormat="false" ht="15" hidden="false" customHeight="false" outlineLevel="0" collapsed="false">
      <c r="A179" s="4" t="s">
        <v>367</v>
      </c>
      <c r="B179" s="5" t="n">
        <f aca="false">VLOOKUP(IP[[#This Row],[Code]],TABCHRU[],4,0)</f>
        <v>5.15</v>
      </c>
      <c r="C179" s="5" t="n">
        <f aca="false">VLOOKUP(IP[[#This Row],[Code]],TABETABPUB[],4,0)</f>
        <v>4.83</v>
      </c>
      <c r="D179" s="5" t="n">
        <f aca="false">VLOOKUP(IP[[#This Row],[Code]],TABCHRU[],3,0)</f>
        <v>1048</v>
      </c>
      <c r="E179" s="5" t="n">
        <f aca="false">IP[[#This Row],[EFFECTIF]]*IP[[#This Row],[DMS]]</f>
        <v>5397.2</v>
      </c>
      <c r="F179" s="5" t="n">
        <f aca="false">IP[[#This Row],[EFFECTIF]]*IP[[#This Row],[DMSPUB]]</f>
        <v>5061.84</v>
      </c>
      <c r="G179" s="20" t="n">
        <f aca="false">IF(IP[[#This Row],[DMS]]&lt;&gt;0,IP[[#This Row],[NbJours]]/IP[[#This Row],[NbJoursAtt]],"")</f>
        <v>1.06625258799172</v>
      </c>
    </row>
    <row r="180" customFormat="false" ht="15" hidden="false" customHeight="false" outlineLevel="0" collapsed="false">
      <c r="A180" s="4" t="s">
        <v>369</v>
      </c>
      <c r="B180" s="5" t="n">
        <f aca="false">VLOOKUP(IP[[#This Row],[Code]],TABCHRU[],4,0)</f>
        <v>8.93</v>
      </c>
      <c r="C180" s="5" t="n">
        <f aca="false">VLOOKUP(IP[[#This Row],[Code]],TABETABPUB[],4,0)</f>
        <v>8.87</v>
      </c>
      <c r="D180" s="5" t="n">
        <f aca="false">VLOOKUP(IP[[#This Row],[Code]],TABCHRU[],3,0)</f>
        <v>761</v>
      </c>
      <c r="E180" s="5" t="n">
        <f aca="false">IP[[#This Row],[EFFECTIF]]*IP[[#This Row],[DMS]]</f>
        <v>6795.73</v>
      </c>
      <c r="F180" s="5" t="n">
        <f aca="false">IP[[#This Row],[EFFECTIF]]*IP[[#This Row],[DMSPUB]]</f>
        <v>6750.07</v>
      </c>
      <c r="G180" s="20" t="n">
        <f aca="false">IF(IP[[#This Row],[DMS]]&lt;&gt;0,IP[[#This Row],[NbJours]]/IP[[#This Row],[NbJoursAtt]],"")</f>
        <v>1.00676437429538</v>
      </c>
    </row>
    <row r="181" customFormat="false" ht="15" hidden="false" customHeight="false" outlineLevel="0" collapsed="false">
      <c r="A181" s="4" t="s">
        <v>371</v>
      </c>
      <c r="B181" s="5" t="n">
        <f aca="false">VLOOKUP(IP[[#This Row],[Code]],TABCHRU[],4,0)</f>
        <v>15.58</v>
      </c>
      <c r="C181" s="5" t="n">
        <f aca="false">VLOOKUP(IP[[#This Row],[Code]],TABETABPUB[],4,0)</f>
        <v>14.48</v>
      </c>
      <c r="D181" s="5" t="n">
        <f aca="false">VLOOKUP(IP[[#This Row],[Code]],TABCHRU[],3,0)</f>
        <v>577</v>
      </c>
      <c r="E181" s="5" t="n">
        <f aca="false">IP[[#This Row],[EFFECTIF]]*IP[[#This Row],[DMS]]</f>
        <v>8989.66</v>
      </c>
      <c r="F181" s="5" t="n">
        <f aca="false">IP[[#This Row],[EFFECTIF]]*IP[[#This Row],[DMSPUB]]</f>
        <v>8354.96</v>
      </c>
      <c r="G181" s="20" t="n">
        <f aca="false">IF(IP[[#This Row],[DMS]]&lt;&gt;0,IP[[#This Row],[NbJours]]/IP[[#This Row],[NbJoursAtt]],"")</f>
        <v>1.07596685082873</v>
      </c>
    </row>
    <row r="182" customFormat="false" ht="15" hidden="false" customHeight="false" outlineLevel="0" collapsed="false">
      <c r="A182" s="4" t="s">
        <v>373</v>
      </c>
      <c r="B182" s="5" t="n">
        <f aca="false">VLOOKUP(IP[[#This Row],[Code]],TABCHRU[],4,0)</f>
        <v>21.17</v>
      </c>
      <c r="C182" s="5" t="n">
        <f aca="false">VLOOKUP(IP[[#This Row],[Code]],TABETABPUB[],4,0)</f>
        <v>20.73</v>
      </c>
      <c r="D182" s="5" t="n">
        <f aca="false">VLOOKUP(IP[[#This Row],[Code]],TABCHRU[],3,0)</f>
        <v>272</v>
      </c>
      <c r="E182" s="5" t="n">
        <f aca="false">IP[[#This Row],[EFFECTIF]]*IP[[#This Row],[DMS]]</f>
        <v>5758.24</v>
      </c>
      <c r="F182" s="5" t="n">
        <f aca="false">IP[[#This Row],[EFFECTIF]]*IP[[#This Row],[DMSPUB]]</f>
        <v>5638.56</v>
      </c>
      <c r="G182" s="20" t="n">
        <f aca="false">IF(IP[[#This Row],[DMS]]&lt;&gt;0,IP[[#This Row],[NbJours]]/IP[[#This Row],[NbJoursAtt]],"")</f>
        <v>1.02122527737578</v>
      </c>
    </row>
    <row r="183" customFormat="false" ht="15" hidden="false" customHeight="false" outlineLevel="0" collapsed="false">
      <c r="A183" s="4" t="s">
        <v>375</v>
      </c>
      <c r="B183" s="5" t="n">
        <f aca="false">VLOOKUP(IP[[#This Row],[Code]],TABCHRU[],4,0)</f>
        <v>0.29</v>
      </c>
      <c r="C183" s="5" t="n">
        <f aca="false">VLOOKUP(IP[[#This Row],[Code]],TABETABPUB[],4,0)</f>
        <v>0.28</v>
      </c>
      <c r="D183" s="5" t="n">
        <f aca="false">VLOOKUP(IP[[#This Row],[Code]],TABCHRU[],3,0)</f>
        <v>51910</v>
      </c>
      <c r="E183" s="5" t="n">
        <f aca="false">IP[[#This Row],[EFFECTIF]]*IP[[#This Row],[DMS]]</f>
        <v>15053.9</v>
      </c>
      <c r="F183" s="5" t="n">
        <f aca="false">IP[[#This Row],[EFFECTIF]]*IP[[#This Row],[DMSPUB]]</f>
        <v>14534.8</v>
      </c>
      <c r="G183" s="20" t="n">
        <f aca="false">IF(IP[[#This Row],[DMS]]&lt;&gt;0,IP[[#This Row],[NbJours]]/IP[[#This Row],[NbJoursAtt]],"")</f>
        <v>1.03571428571429</v>
      </c>
    </row>
    <row r="184" customFormat="false" ht="15" hidden="false" customHeight="false" outlineLevel="0" collapsed="false">
      <c r="A184" s="4" t="s">
        <v>377</v>
      </c>
      <c r="B184" s="5" t="n">
        <f aca="false">VLOOKUP(IP[[#This Row],[Code]],TABCHRU[],4,0)</f>
        <v>0.73</v>
      </c>
      <c r="C184" s="5" t="n">
        <f aca="false">VLOOKUP(IP[[#This Row],[Code]],TABETABPUB[],4,0)</f>
        <v>0.84</v>
      </c>
      <c r="D184" s="5" t="n">
        <f aca="false">VLOOKUP(IP[[#This Row],[Code]],TABCHRU[],3,0)</f>
        <v>406</v>
      </c>
      <c r="E184" s="5" t="n">
        <f aca="false">IP[[#This Row],[EFFECTIF]]*IP[[#This Row],[DMS]]</f>
        <v>296.38</v>
      </c>
      <c r="F184" s="5" t="n">
        <f aca="false">IP[[#This Row],[EFFECTIF]]*IP[[#This Row],[DMSPUB]]</f>
        <v>341.04</v>
      </c>
      <c r="G184" s="20" t="n">
        <f aca="false">IF(IP[[#This Row],[DMS]]&lt;&gt;0,IP[[#This Row],[NbJours]]/IP[[#This Row],[NbJoursAtt]],"")</f>
        <v>0.869047619047619</v>
      </c>
    </row>
    <row r="185" customFormat="false" ht="15" hidden="false" customHeight="false" outlineLevel="0" collapsed="false">
      <c r="A185" s="4" t="s">
        <v>379</v>
      </c>
      <c r="B185" s="5" t="n">
        <f aca="false">VLOOKUP(IP[[#This Row],[Code]],TABCHRU[],4,0)</f>
        <v>6.1</v>
      </c>
      <c r="C185" s="5" t="n">
        <f aca="false">VLOOKUP(IP[[#This Row],[Code]],TABETABPUB[],4,0)</f>
        <v>6.58</v>
      </c>
      <c r="D185" s="5" t="n">
        <f aca="false">VLOOKUP(IP[[#This Row],[Code]],TABCHRU[],3,0)</f>
        <v>30</v>
      </c>
      <c r="E185" s="5" t="n">
        <f aca="false">IP[[#This Row],[EFFECTIF]]*IP[[#This Row],[DMS]]</f>
        <v>183</v>
      </c>
      <c r="F185" s="5" t="n">
        <f aca="false">IP[[#This Row],[EFFECTIF]]*IP[[#This Row],[DMSPUB]]</f>
        <v>197.4</v>
      </c>
      <c r="G185" s="20" t="n">
        <f aca="false">IF(IP[[#This Row],[DMS]]&lt;&gt;0,IP[[#This Row],[NbJours]]/IP[[#This Row],[NbJoursAtt]],"")</f>
        <v>0.927051671732523</v>
      </c>
    </row>
    <row r="186" customFormat="false" ht="15" hidden="false" customHeight="false" outlineLevel="0" collapsed="false">
      <c r="A186" s="4" t="s">
        <v>381</v>
      </c>
      <c r="B186" s="5" t="n">
        <f aca="false">VLOOKUP(IP[[#This Row],[Code]],TABCHRU[],4,0)</f>
        <v>9.33</v>
      </c>
      <c r="C186" s="5" t="n">
        <f aca="false">VLOOKUP(IP[[#This Row],[Code]],TABETABPUB[],4,0)</f>
        <v>9.96</v>
      </c>
      <c r="D186" s="5" t="n">
        <f aca="false">VLOOKUP(IP[[#This Row],[Code]],TABCHRU[],3,0)</f>
        <v>21</v>
      </c>
      <c r="E186" s="5" t="n">
        <f aca="false">IP[[#This Row],[EFFECTIF]]*IP[[#This Row],[DMS]]</f>
        <v>195.93</v>
      </c>
      <c r="F186" s="5" t="n">
        <f aca="false">IP[[#This Row],[EFFECTIF]]*IP[[#This Row],[DMSPUB]]</f>
        <v>209.16</v>
      </c>
      <c r="G186" s="20" t="n">
        <f aca="false">IF(IP[[#This Row],[DMS]]&lt;&gt;0,IP[[#This Row],[NbJours]]/IP[[#This Row],[NbJoursAtt]],"")</f>
        <v>0.936746987951807</v>
      </c>
    </row>
    <row r="187" customFormat="false" ht="15" hidden="false" customHeight="false" outlineLevel="0" collapsed="false">
      <c r="A187" s="4" t="s">
        <v>385</v>
      </c>
      <c r="B187" s="5" t="n">
        <f aca="false">VLOOKUP(IP[[#This Row],[Code]],TABCHRU[],4,0)</f>
        <v>0.54</v>
      </c>
      <c r="C187" s="5" t="n">
        <f aca="false">VLOOKUP(IP[[#This Row],[Code]],TABETABPUB[],4,0)</f>
        <v>0.54</v>
      </c>
      <c r="D187" s="5" t="n">
        <f aca="false">VLOOKUP(IP[[#This Row],[Code]],TABCHRU[],3,0)</f>
        <v>7096</v>
      </c>
      <c r="E187" s="5" t="n">
        <f aca="false">IP[[#This Row],[EFFECTIF]]*IP[[#This Row],[DMS]]</f>
        <v>3831.84</v>
      </c>
      <c r="F187" s="5" t="n">
        <f aca="false">IP[[#This Row],[EFFECTIF]]*IP[[#This Row],[DMSPUB]]</f>
        <v>3831.84</v>
      </c>
      <c r="G187" s="20" t="n">
        <f aca="false">IF(IP[[#This Row],[DMS]]&lt;&gt;0,IP[[#This Row],[NbJours]]/IP[[#This Row],[NbJoursAtt]],"")</f>
        <v>1</v>
      </c>
    </row>
    <row r="188" customFormat="false" ht="15" hidden="false" customHeight="false" outlineLevel="0" collapsed="false">
      <c r="A188" s="4" t="s">
        <v>387</v>
      </c>
      <c r="B188" s="5" t="n">
        <f aca="false">VLOOKUP(IP[[#This Row],[Code]],TABCHRU[],4,0)</f>
        <v>7.75</v>
      </c>
      <c r="C188" s="5" t="n">
        <f aca="false">VLOOKUP(IP[[#This Row],[Code]],TABETABPUB[],4,0)</f>
        <v>9.05</v>
      </c>
      <c r="D188" s="5" t="n">
        <f aca="false">VLOOKUP(IP[[#This Row],[Code]],TABCHRU[],3,0)</f>
        <v>6100</v>
      </c>
      <c r="E188" s="5" t="n">
        <f aca="false">IP[[#This Row],[EFFECTIF]]*IP[[#This Row],[DMS]]</f>
        <v>47275</v>
      </c>
      <c r="F188" s="5" t="n">
        <f aca="false">IP[[#This Row],[EFFECTIF]]*IP[[#This Row],[DMSPUB]]</f>
        <v>55205</v>
      </c>
      <c r="G188" s="20" t="n">
        <f aca="false">IF(IP[[#This Row],[DMS]]&lt;&gt;0,IP[[#This Row],[NbJours]]/IP[[#This Row],[NbJoursAtt]],"")</f>
        <v>0.856353591160221</v>
      </c>
    </row>
    <row r="189" customFormat="false" ht="15" hidden="false" customHeight="false" outlineLevel="0" collapsed="false">
      <c r="A189" s="4" t="s">
        <v>389</v>
      </c>
      <c r="B189" s="5" t="n">
        <f aca="false">VLOOKUP(IP[[#This Row],[Code]],TABCHRU[],4,0)</f>
        <v>0.44</v>
      </c>
      <c r="C189" s="5" t="n">
        <f aca="false">VLOOKUP(IP[[#This Row],[Code]],TABETABPUB[],4,0)</f>
        <v>0.51</v>
      </c>
      <c r="D189" s="5" t="n">
        <f aca="false">VLOOKUP(IP[[#This Row],[Code]],TABCHRU[],3,0)</f>
        <v>4609</v>
      </c>
      <c r="E189" s="5" t="n">
        <f aca="false">IP[[#This Row],[EFFECTIF]]*IP[[#This Row],[DMS]]</f>
        <v>2027.96</v>
      </c>
      <c r="F189" s="5" t="n">
        <f aca="false">IP[[#This Row],[EFFECTIF]]*IP[[#This Row],[DMSPUB]]</f>
        <v>2350.59</v>
      </c>
      <c r="G189" s="20" t="n">
        <f aca="false">IF(IP[[#This Row],[DMS]]&lt;&gt;0,IP[[#This Row],[NbJours]]/IP[[#This Row],[NbJoursAtt]],"")</f>
        <v>0.862745098039216</v>
      </c>
    </row>
    <row r="190" customFormat="false" ht="15" hidden="false" customHeight="false" outlineLevel="0" collapsed="false">
      <c r="A190" s="4" t="s">
        <v>391</v>
      </c>
      <c r="B190" s="5" t="n">
        <f aca="false">VLOOKUP(IP[[#This Row],[Code]],TABCHRU[],4,0)</f>
        <v>4.58</v>
      </c>
      <c r="C190" s="5" t="n">
        <f aca="false">VLOOKUP(IP[[#This Row],[Code]],TABETABPUB[],4,0)</f>
        <v>4.86</v>
      </c>
      <c r="D190" s="5" t="n">
        <f aca="false">VLOOKUP(IP[[#This Row],[Code]],TABCHRU[],3,0)</f>
        <v>2271</v>
      </c>
      <c r="E190" s="5" t="n">
        <f aca="false">IP[[#This Row],[EFFECTIF]]*IP[[#This Row],[DMS]]</f>
        <v>10401.18</v>
      </c>
      <c r="F190" s="5" t="n">
        <f aca="false">IP[[#This Row],[EFFECTIF]]*IP[[#This Row],[DMSPUB]]</f>
        <v>11037.06</v>
      </c>
      <c r="G190" s="20" t="n">
        <f aca="false">IF(IP[[#This Row],[DMS]]&lt;&gt;0,IP[[#This Row],[NbJours]]/IP[[#This Row],[NbJoursAtt]],"")</f>
        <v>0.94238683127572</v>
      </c>
    </row>
    <row r="191" customFormat="false" ht="15" hidden="false" customHeight="false" outlineLevel="0" collapsed="false">
      <c r="A191" s="4" t="s">
        <v>393</v>
      </c>
      <c r="B191" s="5" t="n">
        <f aca="false">VLOOKUP(IP[[#This Row],[Code]],TABCHRU[],4,0)</f>
        <v>0.64</v>
      </c>
      <c r="C191" s="5" t="n">
        <f aca="false">VLOOKUP(IP[[#This Row],[Code]],TABETABPUB[],4,0)</f>
        <v>0.64</v>
      </c>
      <c r="D191" s="5" t="n">
        <f aca="false">VLOOKUP(IP[[#This Row],[Code]],TABCHRU[],3,0)</f>
        <v>1281</v>
      </c>
      <c r="E191" s="5" t="n">
        <f aca="false">IP[[#This Row],[EFFECTIF]]*IP[[#This Row],[DMS]]</f>
        <v>819.84</v>
      </c>
      <c r="F191" s="5" t="n">
        <f aca="false">IP[[#This Row],[EFFECTIF]]*IP[[#This Row],[DMSPUB]]</f>
        <v>819.84</v>
      </c>
      <c r="G191" s="20" t="n">
        <f aca="false">IF(IP[[#This Row],[DMS]]&lt;&gt;0,IP[[#This Row],[NbJours]]/IP[[#This Row],[NbJoursAtt]],"")</f>
        <v>1</v>
      </c>
    </row>
    <row r="192" customFormat="false" ht="15" hidden="false" customHeight="false" outlineLevel="0" collapsed="false">
      <c r="A192" s="4" t="s">
        <v>395</v>
      </c>
      <c r="B192" s="5" t="n">
        <f aca="false">VLOOKUP(IP[[#This Row],[Code]],TABCHRU[],4,0)</f>
        <v>0.53</v>
      </c>
      <c r="C192" s="5" t="n">
        <f aca="false">VLOOKUP(IP[[#This Row],[Code]],TABETABPUB[],4,0)</f>
        <v>0.55</v>
      </c>
      <c r="D192" s="5" t="n">
        <f aca="false">VLOOKUP(IP[[#This Row],[Code]],TABCHRU[],3,0)</f>
        <v>1201</v>
      </c>
      <c r="E192" s="5" t="n">
        <f aca="false">IP[[#This Row],[EFFECTIF]]*IP[[#This Row],[DMS]]</f>
        <v>636.53</v>
      </c>
      <c r="F192" s="5" t="n">
        <f aca="false">IP[[#This Row],[EFFECTIF]]*IP[[#This Row],[DMSPUB]]</f>
        <v>660.55</v>
      </c>
      <c r="G192" s="20" t="n">
        <f aca="false">IF(IP[[#This Row],[DMS]]&lt;&gt;0,IP[[#This Row],[NbJours]]/IP[[#This Row],[NbJoursAtt]],"")</f>
        <v>0.963636363636364</v>
      </c>
    </row>
    <row r="193" customFormat="false" ht="15" hidden="false" customHeight="false" outlineLevel="0" collapsed="false">
      <c r="A193" s="4" t="s">
        <v>397</v>
      </c>
      <c r="B193" s="5" t="n">
        <f aca="false">VLOOKUP(IP[[#This Row],[Code]],TABCHRU[],4,0)</f>
        <v>0.77</v>
      </c>
      <c r="C193" s="5" t="n">
        <f aca="false">VLOOKUP(IP[[#This Row],[Code]],TABETABPUB[],4,0)</f>
        <v>1.03</v>
      </c>
      <c r="D193" s="5" t="n">
        <f aca="false">VLOOKUP(IP[[#This Row],[Code]],TABCHRU[],3,0)</f>
        <v>218</v>
      </c>
      <c r="E193" s="5" t="n">
        <f aca="false">IP[[#This Row],[EFFECTIF]]*IP[[#This Row],[DMS]]</f>
        <v>167.86</v>
      </c>
      <c r="F193" s="5" t="n">
        <f aca="false">IP[[#This Row],[EFFECTIF]]*IP[[#This Row],[DMSPUB]]</f>
        <v>224.54</v>
      </c>
      <c r="G193" s="20" t="n">
        <f aca="false">IF(IP[[#This Row],[DMS]]&lt;&gt;0,IP[[#This Row],[NbJours]]/IP[[#This Row],[NbJoursAtt]],"")</f>
        <v>0.747572815533981</v>
      </c>
    </row>
    <row r="194" customFormat="false" ht="15" hidden="false" customHeight="false" outlineLevel="0" collapsed="false">
      <c r="A194" s="4" t="s">
        <v>399</v>
      </c>
      <c r="B194" s="5" t="n">
        <f aca="false">VLOOKUP(IP[[#This Row],[Code]],TABCHRU[],4,0)</f>
        <v>5.91</v>
      </c>
      <c r="C194" s="5" t="n">
        <f aca="false">VLOOKUP(IP[[#This Row],[Code]],TABETABPUB[],4,0)</f>
        <v>9.47</v>
      </c>
      <c r="D194" s="5" t="n">
        <f aca="false">VLOOKUP(IP[[#This Row],[Code]],TABCHRU[],3,0)</f>
        <v>35</v>
      </c>
      <c r="E194" s="5" t="n">
        <f aca="false">IP[[#This Row],[EFFECTIF]]*IP[[#This Row],[DMS]]</f>
        <v>206.85</v>
      </c>
      <c r="F194" s="5" t="n">
        <f aca="false">IP[[#This Row],[EFFECTIF]]*IP[[#This Row],[DMSPUB]]</f>
        <v>331.45</v>
      </c>
      <c r="G194" s="20" t="n">
        <f aca="false">IF(IP[[#This Row],[DMS]]&lt;&gt;0,IP[[#This Row],[NbJours]]/IP[[#This Row],[NbJoursAtt]],"")</f>
        <v>0.624076029567054</v>
      </c>
    </row>
    <row r="195" customFormat="false" ht="15" hidden="false" customHeight="false" outlineLevel="0" collapsed="false">
      <c r="A195" s="4" t="s">
        <v>401</v>
      </c>
      <c r="B195" s="5" t="n">
        <f aca="false">VLOOKUP(IP[[#This Row],[Code]],TABCHRU[],4,0)</f>
        <v>14.2</v>
      </c>
      <c r="C195" s="5" t="n">
        <f aca="false">VLOOKUP(IP[[#This Row],[Code]],TABETABPUB[],4,0)</f>
        <v>12.33</v>
      </c>
      <c r="D195" s="5" t="n">
        <f aca="false">VLOOKUP(IP[[#This Row],[Code]],TABCHRU[],3,0)</f>
        <v>15</v>
      </c>
      <c r="E195" s="5" t="n">
        <f aca="false">IP[[#This Row],[EFFECTIF]]*IP[[#This Row],[DMS]]</f>
        <v>213</v>
      </c>
      <c r="F195" s="5" t="n">
        <f aca="false">IP[[#This Row],[EFFECTIF]]*IP[[#This Row],[DMSPUB]]</f>
        <v>184.95</v>
      </c>
      <c r="G195" s="20" t="n">
        <f aca="false">IF(IP[[#This Row],[DMS]]&lt;&gt;0,IP[[#This Row],[NbJours]]/IP[[#This Row],[NbJoursAtt]],"")</f>
        <v>1.15166261151663</v>
      </c>
    </row>
    <row r="196" customFormat="false" ht="15" hidden="false" customHeight="false" outlineLevel="0" collapsed="false">
      <c r="A196" s="4" t="s">
        <v>403</v>
      </c>
      <c r="B196" s="5" t="n">
        <f aca="false">VLOOKUP(IP[[#This Row],[Code]],TABCHRU[],4,0)</f>
        <v>16.92</v>
      </c>
      <c r="C196" s="5" t="n">
        <f aca="false">VLOOKUP(IP[[#This Row],[Code]],TABETABPUB[],4,0)</f>
        <v>16.48</v>
      </c>
      <c r="D196" s="5" t="n">
        <f aca="false">VLOOKUP(IP[[#This Row],[Code]],TABCHRU[],3,0)</f>
        <v>13</v>
      </c>
      <c r="E196" s="5" t="n">
        <f aca="false">IP[[#This Row],[EFFECTIF]]*IP[[#This Row],[DMS]]</f>
        <v>219.96</v>
      </c>
      <c r="F196" s="5" t="n">
        <f aca="false">IP[[#This Row],[EFFECTIF]]*IP[[#This Row],[DMSPUB]]</f>
        <v>214.24</v>
      </c>
      <c r="G196" s="20" t="n">
        <f aca="false">IF(IP[[#This Row],[DMS]]&lt;&gt;0,IP[[#This Row],[NbJours]]/IP[[#This Row],[NbJoursAtt]],"")</f>
        <v>1.02669902912621</v>
      </c>
    </row>
    <row r="197" customFormat="false" ht="15" hidden="false" customHeight="false" outlineLevel="0" collapsed="false">
      <c r="A197" s="4" t="s">
        <v>405</v>
      </c>
      <c r="B197" s="5" t="n">
        <f aca="false">VLOOKUP(IP[[#This Row],[Code]],TABCHRU[],4,0)</f>
        <v>1.37</v>
      </c>
      <c r="C197" s="5" t="n">
        <f aca="false">VLOOKUP(IP[[#This Row],[Code]],TABETABPUB[],4,0)</f>
        <v>1.54</v>
      </c>
      <c r="D197" s="5" t="n">
        <f aca="false">VLOOKUP(IP[[#This Row],[Code]],TABCHRU[],3,0)</f>
        <v>402</v>
      </c>
      <c r="E197" s="5" t="n">
        <f aca="false">IP[[#This Row],[EFFECTIF]]*IP[[#This Row],[DMS]]</f>
        <v>550.74</v>
      </c>
      <c r="F197" s="5" t="n">
        <f aca="false">IP[[#This Row],[EFFECTIF]]*IP[[#This Row],[DMSPUB]]</f>
        <v>619.08</v>
      </c>
      <c r="G197" s="20" t="n">
        <f aca="false">IF(IP[[#This Row],[DMS]]&lt;&gt;0,IP[[#This Row],[NbJours]]/IP[[#This Row],[NbJoursAtt]],"")</f>
        <v>0.88961038961039</v>
      </c>
    </row>
    <row r="198" customFormat="false" ht="15" hidden="false" customHeight="false" outlineLevel="0" collapsed="false">
      <c r="A198" s="4" t="s">
        <v>407</v>
      </c>
      <c r="B198" s="5" t="n">
        <f aca="false">VLOOKUP(IP[[#This Row],[Code]],TABCHRU[],4,0)</f>
        <v>3.9</v>
      </c>
      <c r="C198" s="5" t="n">
        <f aca="false">VLOOKUP(IP[[#This Row],[Code]],TABETABPUB[],4,0)</f>
        <v>4.1</v>
      </c>
      <c r="D198" s="5" t="n">
        <f aca="false">VLOOKUP(IP[[#This Row],[Code]],TABCHRU[],3,0)</f>
        <v>48</v>
      </c>
      <c r="E198" s="5" t="n">
        <f aca="false">IP[[#This Row],[EFFECTIF]]*IP[[#This Row],[DMS]]</f>
        <v>187.2</v>
      </c>
      <c r="F198" s="5" t="n">
        <f aca="false">IP[[#This Row],[EFFECTIF]]*IP[[#This Row],[DMSPUB]]</f>
        <v>196.8</v>
      </c>
      <c r="G198" s="20" t="n">
        <f aca="false">IF(IP[[#This Row],[DMS]]&lt;&gt;0,IP[[#This Row],[NbJours]]/IP[[#This Row],[NbJoursAtt]],"")</f>
        <v>0.951219512195122</v>
      </c>
    </row>
    <row r="199" customFormat="false" ht="15" hidden="false" customHeight="false" outlineLevel="0" collapsed="false">
      <c r="A199" s="4" t="s">
        <v>409</v>
      </c>
      <c r="B199" s="5" t="n">
        <f aca="false">VLOOKUP(IP[[#This Row],[Code]],TABCHRU[],4,0)</f>
        <v>0</v>
      </c>
      <c r="C199" s="5" t="n">
        <f aca="false">VLOOKUP(IP[[#This Row],[Code]],TABETABPUB[],4,0)</f>
        <v>0</v>
      </c>
      <c r="D199" s="5" t="n">
        <f aca="false">VLOOKUP(IP[[#This Row],[Code]],TABCHRU[],3,0)</f>
        <v>8153</v>
      </c>
      <c r="E199" s="5" t="n">
        <f aca="false">IP[[#This Row],[EFFECTIF]]*IP[[#This Row],[DMS]]</f>
        <v>0</v>
      </c>
      <c r="F199" s="5" t="n">
        <f aca="false">IP[[#This Row],[EFFECTIF]]*IP[[#This Row],[DMSPUB]]</f>
        <v>0</v>
      </c>
      <c r="G199" s="20" t="str">
        <f aca="false">IF(IP[[#This Row],[DMS]]&lt;&gt;0,IP[[#This Row],[NbJours]]/IP[[#This Row],[NbJoursAtt]],"")</f>
        <v/>
      </c>
    </row>
    <row r="200" customFormat="false" ht="15" hidden="false" customHeight="false" outlineLevel="0" collapsed="false">
      <c r="A200" s="4" t="s">
        <v>411</v>
      </c>
      <c r="B200" s="5" t="n">
        <f aca="false">VLOOKUP(IP[[#This Row],[Code]],TABCHRU[],4,0)</f>
        <v>1.63</v>
      </c>
      <c r="C200" s="5" t="n">
        <f aca="false">VLOOKUP(IP[[#This Row],[Code]],TABETABPUB[],4,0)</f>
        <v>1.49</v>
      </c>
      <c r="D200" s="5" t="n">
        <f aca="false">VLOOKUP(IP[[#This Row],[Code]],TABCHRU[],3,0)</f>
        <v>4944</v>
      </c>
      <c r="E200" s="5" t="n">
        <f aca="false">IP[[#This Row],[EFFECTIF]]*IP[[#This Row],[DMS]]</f>
        <v>8058.72</v>
      </c>
      <c r="F200" s="5" t="n">
        <f aca="false">IP[[#This Row],[EFFECTIF]]*IP[[#This Row],[DMSPUB]]</f>
        <v>7366.56</v>
      </c>
      <c r="G200" s="20" t="n">
        <f aca="false">IF(IP[[#This Row],[DMS]]&lt;&gt;0,IP[[#This Row],[NbJours]]/IP[[#This Row],[NbJoursAtt]],"")</f>
        <v>1.09395973154362</v>
      </c>
    </row>
    <row r="201" customFormat="false" ht="15" hidden="false" customHeight="false" outlineLevel="0" collapsed="false">
      <c r="A201" s="4" t="s">
        <v>413</v>
      </c>
      <c r="B201" s="5" t="n">
        <f aca="false">VLOOKUP(IP[[#This Row],[Code]],TABCHRU[],4,0)</f>
        <v>5.98</v>
      </c>
      <c r="C201" s="5" t="n">
        <f aca="false">VLOOKUP(IP[[#This Row],[Code]],TABETABPUB[],4,0)</f>
        <v>6.34</v>
      </c>
      <c r="D201" s="5" t="n">
        <f aca="false">VLOOKUP(IP[[#This Row],[Code]],TABCHRU[],3,0)</f>
        <v>173</v>
      </c>
      <c r="E201" s="5" t="n">
        <f aca="false">IP[[#This Row],[EFFECTIF]]*IP[[#This Row],[DMS]]</f>
        <v>1034.54</v>
      </c>
      <c r="F201" s="5" t="n">
        <f aca="false">IP[[#This Row],[EFFECTIF]]*IP[[#This Row],[DMSPUB]]</f>
        <v>1096.82</v>
      </c>
      <c r="G201" s="20" t="n">
        <f aca="false">IF(IP[[#This Row],[DMS]]&lt;&gt;0,IP[[#This Row],[NbJours]]/IP[[#This Row],[NbJoursAtt]],"")</f>
        <v>0.943217665615142</v>
      </c>
    </row>
    <row r="202" customFormat="false" ht="15" hidden="false" customHeight="false" outlineLevel="0" collapsed="false">
      <c r="A202" s="4" t="s">
        <v>415</v>
      </c>
      <c r="B202" s="5" t="n">
        <f aca="false">VLOOKUP(IP[[#This Row],[Code]],TABCHRU[],4,0)</f>
        <v>18.63</v>
      </c>
      <c r="C202" s="5" t="n">
        <f aca="false">VLOOKUP(IP[[#This Row],[Code]],TABETABPUB[],4,0)</f>
        <v>16.89</v>
      </c>
      <c r="D202" s="5" t="n">
        <f aca="false">VLOOKUP(IP[[#This Row],[Code]],TABCHRU[],3,0)</f>
        <v>30</v>
      </c>
      <c r="E202" s="5" t="n">
        <f aca="false">IP[[#This Row],[EFFECTIF]]*IP[[#This Row],[DMS]]</f>
        <v>558.9</v>
      </c>
      <c r="F202" s="5" t="n">
        <f aca="false">IP[[#This Row],[EFFECTIF]]*IP[[#This Row],[DMSPUB]]</f>
        <v>506.7</v>
      </c>
      <c r="G202" s="20" t="n">
        <f aca="false">IF(IP[[#This Row],[DMS]]&lt;&gt;0,IP[[#This Row],[NbJours]]/IP[[#This Row],[NbJoursAtt]],"")</f>
        <v>1.10301953818828</v>
      </c>
    </row>
    <row r="203" customFormat="false" ht="15" hidden="false" customHeight="false" outlineLevel="0" collapsed="false">
      <c r="A203" s="4" t="s">
        <v>417</v>
      </c>
      <c r="B203" s="5" t="n">
        <f aca="false">VLOOKUP(IP[[#This Row],[Code]],TABCHRU[],4,0)</f>
        <v>35.29</v>
      </c>
      <c r="C203" s="5" t="n">
        <f aca="false">VLOOKUP(IP[[#This Row],[Code]],TABETABPUB[],4,0)</f>
        <v>30.67</v>
      </c>
      <c r="D203" s="5" t="n">
        <f aca="false">VLOOKUP(IP[[#This Row],[Code]],TABCHRU[],3,0)</f>
        <v>14</v>
      </c>
      <c r="E203" s="5" t="n">
        <f aca="false">IP[[#This Row],[EFFECTIF]]*IP[[#This Row],[DMS]]</f>
        <v>494.06</v>
      </c>
      <c r="F203" s="5" t="n">
        <f aca="false">IP[[#This Row],[EFFECTIF]]*IP[[#This Row],[DMSPUB]]</f>
        <v>429.38</v>
      </c>
      <c r="G203" s="20" t="n">
        <f aca="false">IF(IP[[#This Row],[DMS]]&lt;&gt;0,IP[[#This Row],[NbJours]]/IP[[#This Row],[NbJoursAtt]],"")</f>
        <v>1.15063580045647</v>
      </c>
    </row>
    <row r="204" customFormat="false" ht="15" hidden="false" customHeight="false" outlineLevel="0" collapsed="false">
      <c r="A204" s="4" t="s">
        <v>419</v>
      </c>
      <c r="B204" s="5" t="n">
        <f aca="false">VLOOKUP(IP[[#This Row],[Code]],TABCHRU[],4,0)</f>
        <v>0</v>
      </c>
      <c r="C204" s="5" t="n">
        <f aca="false">VLOOKUP(IP[[#This Row],[Code]],TABETABPUB[],4,0)</f>
        <v>0</v>
      </c>
      <c r="D204" s="5" t="n">
        <f aca="false">VLOOKUP(IP[[#This Row],[Code]],TABCHRU[],3,0)</f>
        <v>388</v>
      </c>
      <c r="E204" s="5" t="n">
        <f aca="false">IP[[#This Row],[EFFECTIF]]*IP[[#This Row],[DMS]]</f>
        <v>0</v>
      </c>
      <c r="F204" s="5" t="n">
        <f aca="false">IP[[#This Row],[EFFECTIF]]*IP[[#This Row],[DMSPUB]]</f>
        <v>0</v>
      </c>
      <c r="G204" s="20" t="str">
        <f aca="false">IF(IP[[#This Row],[DMS]]&lt;&gt;0,IP[[#This Row],[NbJours]]/IP[[#This Row],[NbJoursAtt]],"")</f>
        <v/>
      </c>
    </row>
    <row r="205" customFormat="false" ht="15" hidden="false" customHeight="false" outlineLevel="0" collapsed="false">
      <c r="A205" s="4" t="s">
        <v>421</v>
      </c>
      <c r="B205" s="5" t="n">
        <f aca="false">VLOOKUP(IP[[#This Row],[Code]],TABCHRU[],4,0)</f>
        <v>2.1</v>
      </c>
      <c r="C205" s="5" t="n">
        <f aca="false">VLOOKUP(IP[[#This Row],[Code]],TABETABPUB[],4,0)</f>
        <v>2.05</v>
      </c>
      <c r="D205" s="5" t="n">
        <f aca="false">VLOOKUP(IP[[#This Row],[Code]],TABCHRU[],3,0)</f>
        <v>1700</v>
      </c>
      <c r="E205" s="5" t="n">
        <f aca="false">IP[[#This Row],[EFFECTIF]]*IP[[#This Row],[DMS]]</f>
        <v>3570</v>
      </c>
      <c r="F205" s="5" t="n">
        <f aca="false">IP[[#This Row],[EFFECTIF]]*IP[[#This Row],[DMSPUB]]</f>
        <v>3485</v>
      </c>
      <c r="G205" s="20" t="n">
        <f aca="false">IF(IP[[#This Row],[DMS]]&lt;&gt;0,IP[[#This Row],[NbJours]]/IP[[#This Row],[NbJoursAtt]],"")</f>
        <v>1.02439024390244</v>
      </c>
    </row>
    <row r="206" customFormat="false" ht="15" hidden="false" customHeight="false" outlineLevel="0" collapsed="false">
      <c r="A206" s="4" t="s">
        <v>423</v>
      </c>
      <c r="B206" s="5" t="n">
        <f aca="false">VLOOKUP(IP[[#This Row],[Code]],TABCHRU[],4,0)</f>
        <v>6.96</v>
      </c>
      <c r="C206" s="5" t="n">
        <f aca="false">VLOOKUP(IP[[#This Row],[Code]],TABETABPUB[],4,0)</f>
        <v>6.73</v>
      </c>
      <c r="D206" s="5" t="n">
        <f aca="false">VLOOKUP(IP[[#This Row],[Code]],TABCHRU[],3,0)</f>
        <v>241</v>
      </c>
      <c r="E206" s="5" t="n">
        <f aca="false">IP[[#This Row],[EFFECTIF]]*IP[[#This Row],[DMS]]</f>
        <v>1677.36</v>
      </c>
      <c r="F206" s="5" t="n">
        <f aca="false">IP[[#This Row],[EFFECTIF]]*IP[[#This Row],[DMSPUB]]</f>
        <v>1621.93</v>
      </c>
      <c r="G206" s="20" t="n">
        <f aca="false">IF(IP[[#This Row],[DMS]]&lt;&gt;0,IP[[#This Row],[NbJours]]/IP[[#This Row],[NbJoursAtt]],"")</f>
        <v>1.03417533432392</v>
      </c>
    </row>
    <row r="207" customFormat="false" ht="15" hidden="false" customHeight="false" outlineLevel="0" collapsed="false">
      <c r="A207" s="4" t="s">
        <v>425</v>
      </c>
      <c r="B207" s="5" t="n">
        <f aca="false">VLOOKUP(IP[[#This Row],[Code]],TABCHRU[],4,0)</f>
        <v>10.71</v>
      </c>
      <c r="C207" s="5" t="n">
        <f aca="false">VLOOKUP(IP[[#This Row],[Code]],TABETABPUB[],4,0)</f>
        <v>10.53</v>
      </c>
      <c r="D207" s="5" t="n">
        <f aca="false">VLOOKUP(IP[[#This Row],[Code]],TABCHRU[],3,0)</f>
        <v>62</v>
      </c>
      <c r="E207" s="5" t="n">
        <f aca="false">IP[[#This Row],[EFFECTIF]]*IP[[#This Row],[DMS]]</f>
        <v>664.02</v>
      </c>
      <c r="F207" s="5" t="n">
        <f aca="false">IP[[#This Row],[EFFECTIF]]*IP[[#This Row],[DMSPUB]]</f>
        <v>652.86</v>
      </c>
      <c r="G207" s="20" t="n">
        <f aca="false">IF(IP[[#This Row],[DMS]]&lt;&gt;0,IP[[#This Row],[NbJours]]/IP[[#This Row],[NbJoursAtt]],"")</f>
        <v>1.01709401709402</v>
      </c>
    </row>
    <row r="208" customFormat="false" ht="15" hidden="false" customHeight="false" outlineLevel="0" collapsed="false">
      <c r="A208" s="4" t="s">
        <v>427</v>
      </c>
      <c r="B208" s="5" t="n">
        <f aca="false">VLOOKUP(IP[[#This Row],[Code]],TABCHRU[],4,0)</f>
        <v>17.58</v>
      </c>
      <c r="C208" s="5" t="n">
        <f aca="false">VLOOKUP(IP[[#This Row],[Code]],TABETABPUB[],4,0)</f>
        <v>17.6</v>
      </c>
      <c r="D208" s="5" t="n">
        <f aca="false">VLOOKUP(IP[[#This Row],[Code]],TABCHRU[],3,0)</f>
        <v>33</v>
      </c>
      <c r="E208" s="5" t="n">
        <f aca="false">IP[[#This Row],[EFFECTIF]]*IP[[#This Row],[DMS]]</f>
        <v>580.14</v>
      </c>
      <c r="F208" s="5" t="n">
        <f aca="false">IP[[#This Row],[EFFECTIF]]*IP[[#This Row],[DMSPUB]]</f>
        <v>580.8</v>
      </c>
      <c r="G208" s="20" t="n">
        <f aca="false">IF(IP[[#This Row],[DMS]]&lt;&gt;0,IP[[#This Row],[NbJours]]/IP[[#This Row],[NbJoursAtt]],"")</f>
        <v>0.998863636363636</v>
      </c>
    </row>
    <row r="209" customFormat="false" ht="15" hidden="false" customHeight="false" outlineLevel="0" collapsed="false">
      <c r="A209" s="4" t="s">
        <v>429</v>
      </c>
      <c r="B209" s="5" t="n">
        <f aca="false">VLOOKUP(IP[[#This Row],[Code]],TABCHRU[],4,0)</f>
        <v>0</v>
      </c>
      <c r="C209" s="5" t="n">
        <f aca="false">VLOOKUP(IP[[#This Row],[Code]],TABETABPUB[],4,0)</f>
        <v>0</v>
      </c>
      <c r="D209" s="5" t="n">
        <f aca="false">VLOOKUP(IP[[#This Row],[Code]],TABCHRU[],3,0)</f>
        <v>49765</v>
      </c>
      <c r="E209" s="5" t="n">
        <f aca="false">IP[[#This Row],[EFFECTIF]]*IP[[#This Row],[DMS]]</f>
        <v>0</v>
      </c>
      <c r="F209" s="5" t="n">
        <f aca="false">IP[[#This Row],[EFFECTIF]]*IP[[#This Row],[DMSPUB]]</f>
        <v>0</v>
      </c>
      <c r="G209" s="20" t="str">
        <f aca="false">IF(IP[[#This Row],[DMS]]&lt;&gt;0,IP[[#This Row],[NbJours]]/IP[[#This Row],[NbJoursAtt]],"")</f>
        <v/>
      </c>
    </row>
    <row r="210" customFormat="false" ht="15" hidden="false" customHeight="false" outlineLevel="0" collapsed="false">
      <c r="A210" s="4" t="s">
        <v>431</v>
      </c>
      <c r="B210" s="5" t="n">
        <f aca="false">VLOOKUP(IP[[#This Row],[Code]],TABCHRU[],4,0)</f>
        <v>1.52</v>
      </c>
      <c r="C210" s="5" t="n">
        <f aca="false">VLOOKUP(IP[[#This Row],[Code]],TABETABPUB[],4,0)</f>
        <v>1.29</v>
      </c>
      <c r="D210" s="5" t="n">
        <f aca="false">VLOOKUP(IP[[#This Row],[Code]],TABCHRU[],3,0)</f>
        <v>4074</v>
      </c>
      <c r="E210" s="5" t="n">
        <f aca="false">IP[[#This Row],[EFFECTIF]]*IP[[#This Row],[DMS]]</f>
        <v>6192.48</v>
      </c>
      <c r="F210" s="5" t="n">
        <f aca="false">IP[[#This Row],[EFFECTIF]]*IP[[#This Row],[DMSPUB]]</f>
        <v>5255.46</v>
      </c>
      <c r="G210" s="20" t="n">
        <f aca="false">IF(IP[[#This Row],[DMS]]&lt;&gt;0,IP[[#This Row],[NbJours]]/IP[[#This Row],[NbJoursAtt]],"")</f>
        <v>1.17829457364341</v>
      </c>
    </row>
    <row r="211" customFormat="false" ht="15" hidden="false" customHeight="false" outlineLevel="0" collapsed="false">
      <c r="A211" s="4" t="s">
        <v>433</v>
      </c>
      <c r="B211" s="5" t="n">
        <f aca="false">VLOOKUP(IP[[#This Row],[Code]],TABCHRU[],4,0)</f>
        <v>5.96</v>
      </c>
      <c r="C211" s="5" t="n">
        <f aca="false">VLOOKUP(IP[[#This Row],[Code]],TABETABPUB[],4,0)</f>
        <v>6.21</v>
      </c>
      <c r="D211" s="5" t="n">
        <f aca="false">VLOOKUP(IP[[#This Row],[Code]],TABCHRU[],3,0)</f>
        <v>89</v>
      </c>
      <c r="E211" s="5" t="n">
        <f aca="false">IP[[#This Row],[EFFECTIF]]*IP[[#This Row],[DMS]]</f>
        <v>530.44</v>
      </c>
      <c r="F211" s="5" t="n">
        <f aca="false">IP[[#This Row],[EFFECTIF]]*IP[[#This Row],[DMSPUB]]</f>
        <v>552.69</v>
      </c>
      <c r="G211" s="20" t="n">
        <f aca="false">IF(IP[[#This Row],[DMS]]&lt;&gt;0,IP[[#This Row],[NbJours]]/IP[[#This Row],[NbJoursAtt]],"")</f>
        <v>0.959742351046699</v>
      </c>
    </row>
    <row r="212" customFormat="false" ht="15" hidden="false" customHeight="false" outlineLevel="0" collapsed="false">
      <c r="A212" s="4" t="s">
        <v>435</v>
      </c>
      <c r="B212" s="5" t="n">
        <f aca="false">VLOOKUP(IP[[#This Row],[Code]],TABCHRU[],4,0)</f>
        <v>23.42</v>
      </c>
      <c r="C212" s="5" t="n">
        <f aca="false">VLOOKUP(IP[[#This Row],[Code]],TABETABPUB[],4,0)</f>
        <v>17.17</v>
      </c>
      <c r="D212" s="5" t="n">
        <f aca="false">VLOOKUP(IP[[#This Row],[Code]],TABCHRU[],3,0)</f>
        <v>19</v>
      </c>
      <c r="E212" s="5" t="n">
        <f aca="false">IP[[#This Row],[EFFECTIF]]*IP[[#This Row],[DMS]]</f>
        <v>444.98</v>
      </c>
      <c r="F212" s="5" t="n">
        <f aca="false">IP[[#This Row],[EFFECTIF]]*IP[[#This Row],[DMSPUB]]</f>
        <v>326.23</v>
      </c>
      <c r="G212" s="20" t="n">
        <f aca="false">IF(IP[[#This Row],[DMS]]&lt;&gt;0,IP[[#This Row],[NbJours]]/IP[[#This Row],[NbJoursAtt]],"")</f>
        <v>1.36400698893419</v>
      </c>
    </row>
    <row r="213" customFormat="false" ht="15" hidden="false" customHeight="false" outlineLevel="0" collapsed="false">
      <c r="A213" s="4" t="s">
        <v>439</v>
      </c>
      <c r="B213" s="5" t="n">
        <f aca="false">VLOOKUP(IP[[#This Row],[Code]],TABCHRU[],4,0)</f>
        <v>0</v>
      </c>
      <c r="C213" s="5" t="n">
        <f aca="false">VLOOKUP(IP[[#This Row],[Code]],TABETABPUB[],4,0)</f>
        <v>0</v>
      </c>
      <c r="D213" s="5" t="n">
        <f aca="false">VLOOKUP(IP[[#This Row],[Code]],TABCHRU[],3,0)</f>
        <v>301</v>
      </c>
      <c r="E213" s="5" t="n">
        <f aca="false">IP[[#This Row],[EFFECTIF]]*IP[[#This Row],[DMS]]</f>
        <v>0</v>
      </c>
      <c r="F213" s="5" t="n">
        <f aca="false">IP[[#This Row],[EFFECTIF]]*IP[[#This Row],[DMSPUB]]</f>
        <v>0</v>
      </c>
      <c r="G213" s="20" t="str">
        <f aca="false">IF(IP[[#This Row],[DMS]]&lt;&gt;0,IP[[#This Row],[NbJours]]/IP[[#This Row],[NbJoursAtt]],"")</f>
        <v/>
      </c>
    </row>
    <row r="214" customFormat="false" ht="15" hidden="false" customHeight="false" outlineLevel="0" collapsed="false">
      <c r="A214" s="4" t="s">
        <v>441</v>
      </c>
      <c r="B214" s="5" t="n">
        <f aca="false">VLOOKUP(IP[[#This Row],[Code]],TABCHRU[],4,0)</f>
        <v>1.96</v>
      </c>
      <c r="C214" s="5" t="n">
        <f aca="false">VLOOKUP(IP[[#This Row],[Code]],TABETABPUB[],4,0)</f>
        <v>1.87</v>
      </c>
      <c r="D214" s="5" t="n">
        <f aca="false">VLOOKUP(IP[[#This Row],[Code]],TABCHRU[],3,0)</f>
        <v>199</v>
      </c>
      <c r="E214" s="5" t="n">
        <f aca="false">IP[[#This Row],[EFFECTIF]]*IP[[#This Row],[DMS]]</f>
        <v>390.04</v>
      </c>
      <c r="F214" s="5" t="n">
        <f aca="false">IP[[#This Row],[EFFECTIF]]*IP[[#This Row],[DMSPUB]]</f>
        <v>372.13</v>
      </c>
      <c r="G214" s="20" t="n">
        <f aca="false">IF(IP[[#This Row],[DMS]]&lt;&gt;0,IP[[#This Row],[NbJours]]/IP[[#This Row],[NbJoursAtt]],"")</f>
        <v>1.04812834224599</v>
      </c>
    </row>
    <row r="215" customFormat="false" ht="15" hidden="false" customHeight="false" outlineLevel="0" collapsed="false">
      <c r="A215" s="4" t="s">
        <v>443</v>
      </c>
      <c r="B215" s="5" t="n">
        <f aca="false">VLOOKUP(IP[[#This Row],[Code]],TABCHRU[],4,0)</f>
        <v>5.46</v>
      </c>
      <c r="C215" s="5" t="n">
        <f aca="false">VLOOKUP(IP[[#This Row],[Code]],TABETABPUB[],4,0)</f>
        <v>5</v>
      </c>
      <c r="D215" s="5" t="n">
        <f aca="false">VLOOKUP(IP[[#This Row],[Code]],TABCHRU[],3,0)</f>
        <v>13</v>
      </c>
      <c r="E215" s="5" t="n">
        <f aca="false">IP[[#This Row],[EFFECTIF]]*IP[[#This Row],[DMS]]</f>
        <v>70.98</v>
      </c>
      <c r="F215" s="5" t="n">
        <f aca="false">IP[[#This Row],[EFFECTIF]]*IP[[#This Row],[DMSPUB]]</f>
        <v>65</v>
      </c>
      <c r="G215" s="20" t="n">
        <f aca="false">IF(IP[[#This Row],[DMS]]&lt;&gt;0,IP[[#This Row],[NbJours]]/IP[[#This Row],[NbJoursAtt]],"")</f>
        <v>1.092</v>
      </c>
    </row>
    <row r="216" customFormat="false" ht="15" hidden="false" customHeight="false" outlineLevel="0" collapsed="false">
      <c r="A216" s="4" t="s">
        <v>445</v>
      </c>
      <c r="B216" s="5" t="n">
        <f aca="false">VLOOKUP(IP[[#This Row],[Code]],TABCHRU[],4,0)</f>
        <v>0</v>
      </c>
      <c r="C216" s="5" t="n">
        <f aca="false">VLOOKUP(IP[[#This Row],[Code]],TABETABPUB[],4,0)</f>
        <v>0</v>
      </c>
      <c r="D216" s="5" t="n">
        <f aca="false">VLOOKUP(IP[[#This Row],[Code]],TABCHRU[],3,0)</f>
        <v>1697</v>
      </c>
      <c r="E216" s="5" t="n">
        <f aca="false">IP[[#This Row],[EFFECTIF]]*IP[[#This Row],[DMS]]</f>
        <v>0</v>
      </c>
      <c r="F216" s="5" t="n">
        <f aca="false">IP[[#This Row],[EFFECTIF]]*IP[[#This Row],[DMSPUB]]</f>
        <v>0</v>
      </c>
      <c r="G216" s="20" t="str">
        <f aca="false">IF(IP[[#This Row],[DMS]]&lt;&gt;0,IP[[#This Row],[NbJours]]/IP[[#This Row],[NbJoursAtt]],"")</f>
        <v/>
      </c>
    </row>
    <row r="217" customFormat="false" ht="15" hidden="false" customHeight="false" outlineLevel="0" collapsed="false">
      <c r="A217" s="4" t="s">
        <v>447</v>
      </c>
      <c r="B217" s="5" t="n">
        <f aca="false">VLOOKUP(IP[[#This Row],[Code]],TABCHRU[],4,0)</f>
        <v>1.63</v>
      </c>
      <c r="C217" s="5" t="n">
        <f aca="false">VLOOKUP(IP[[#This Row],[Code]],TABETABPUB[],4,0)</f>
        <v>1.57</v>
      </c>
      <c r="D217" s="5" t="n">
        <f aca="false">VLOOKUP(IP[[#This Row],[Code]],TABCHRU[],3,0)</f>
        <v>381</v>
      </c>
      <c r="E217" s="5" t="n">
        <f aca="false">IP[[#This Row],[EFFECTIF]]*IP[[#This Row],[DMS]]</f>
        <v>621.03</v>
      </c>
      <c r="F217" s="5" t="n">
        <f aca="false">IP[[#This Row],[EFFECTIF]]*IP[[#This Row],[DMSPUB]]</f>
        <v>598.17</v>
      </c>
      <c r="G217" s="20" t="n">
        <f aca="false">IF(IP[[#This Row],[DMS]]&lt;&gt;0,IP[[#This Row],[NbJours]]/IP[[#This Row],[NbJoursAtt]],"")</f>
        <v>1.03821656050955</v>
      </c>
    </row>
    <row r="218" customFormat="false" ht="15" hidden="false" customHeight="false" outlineLevel="0" collapsed="false">
      <c r="A218" s="4" t="s">
        <v>451</v>
      </c>
      <c r="B218" s="5" t="n">
        <f aca="false">VLOOKUP(IP[[#This Row],[Code]],TABCHRU[],4,0)</f>
        <v>0</v>
      </c>
      <c r="C218" s="5" t="n">
        <f aca="false">VLOOKUP(IP[[#This Row],[Code]],TABETABPUB[],4,0)</f>
        <v>0</v>
      </c>
      <c r="D218" s="5" t="n">
        <f aca="false">VLOOKUP(IP[[#This Row],[Code]],TABCHRU[],3,0)</f>
        <v>8934</v>
      </c>
      <c r="E218" s="5" t="n">
        <f aca="false">IP[[#This Row],[EFFECTIF]]*IP[[#This Row],[DMS]]</f>
        <v>0</v>
      </c>
      <c r="F218" s="5" t="n">
        <f aca="false">IP[[#This Row],[EFFECTIF]]*IP[[#This Row],[DMSPUB]]</f>
        <v>0</v>
      </c>
      <c r="G218" s="20" t="str">
        <f aca="false">IF(IP[[#This Row],[DMS]]&lt;&gt;0,IP[[#This Row],[NbJours]]/IP[[#This Row],[NbJoursAtt]],"")</f>
        <v/>
      </c>
    </row>
    <row r="219" customFormat="false" ht="15" hidden="false" customHeight="false" outlineLevel="0" collapsed="false">
      <c r="A219" s="4" t="s">
        <v>453</v>
      </c>
      <c r="B219" s="5" t="n">
        <f aca="false">VLOOKUP(IP[[#This Row],[Code]],TABCHRU[],4,0)</f>
        <v>1.81</v>
      </c>
      <c r="C219" s="5" t="n">
        <f aca="false">VLOOKUP(IP[[#This Row],[Code]],TABETABPUB[],4,0)</f>
        <v>1.62</v>
      </c>
      <c r="D219" s="5" t="n">
        <f aca="false">VLOOKUP(IP[[#This Row],[Code]],TABCHRU[],3,0)</f>
        <v>2248</v>
      </c>
      <c r="E219" s="5" t="n">
        <f aca="false">IP[[#This Row],[EFFECTIF]]*IP[[#This Row],[DMS]]</f>
        <v>4068.88</v>
      </c>
      <c r="F219" s="5" t="n">
        <f aca="false">IP[[#This Row],[EFFECTIF]]*IP[[#This Row],[DMSPUB]]</f>
        <v>3641.76</v>
      </c>
      <c r="G219" s="20" t="n">
        <f aca="false">IF(IP[[#This Row],[DMS]]&lt;&gt;0,IP[[#This Row],[NbJours]]/IP[[#This Row],[NbJoursAtt]],"")</f>
        <v>1.11728395061728</v>
      </c>
    </row>
    <row r="220" customFormat="false" ht="15" hidden="false" customHeight="false" outlineLevel="0" collapsed="false">
      <c r="A220" s="4" t="s">
        <v>455</v>
      </c>
      <c r="B220" s="5" t="n">
        <f aca="false">VLOOKUP(IP[[#This Row],[Code]],TABCHRU[],4,0)</f>
        <v>6.29</v>
      </c>
      <c r="C220" s="5" t="n">
        <f aca="false">VLOOKUP(IP[[#This Row],[Code]],TABETABPUB[],4,0)</f>
        <v>5.93</v>
      </c>
      <c r="D220" s="5" t="n">
        <f aca="false">VLOOKUP(IP[[#This Row],[Code]],TABCHRU[],3,0)</f>
        <v>237</v>
      </c>
      <c r="E220" s="5" t="n">
        <f aca="false">IP[[#This Row],[EFFECTIF]]*IP[[#This Row],[DMS]]</f>
        <v>1490.73</v>
      </c>
      <c r="F220" s="5" t="n">
        <f aca="false">IP[[#This Row],[EFFECTIF]]*IP[[#This Row],[DMSPUB]]</f>
        <v>1405.41</v>
      </c>
      <c r="G220" s="20" t="n">
        <f aca="false">IF(IP[[#This Row],[DMS]]&lt;&gt;0,IP[[#This Row],[NbJours]]/IP[[#This Row],[NbJoursAtt]],"")</f>
        <v>1.06070826306914</v>
      </c>
    </row>
    <row r="221" customFormat="false" ht="15" hidden="false" customHeight="false" outlineLevel="0" collapsed="false">
      <c r="A221" s="4" t="s">
        <v>457</v>
      </c>
      <c r="B221" s="5" t="n">
        <f aca="false">VLOOKUP(IP[[#This Row],[Code]],TABCHRU[],4,0)</f>
        <v>9.18</v>
      </c>
      <c r="C221" s="5" t="n">
        <f aca="false">VLOOKUP(IP[[#This Row],[Code]],TABETABPUB[],4,0)</f>
        <v>9.3</v>
      </c>
      <c r="D221" s="5" t="n">
        <f aca="false">VLOOKUP(IP[[#This Row],[Code]],TABCHRU[],3,0)</f>
        <v>92</v>
      </c>
      <c r="E221" s="5" t="n">
        <f aca="false">IP[[#This Row],[EFFECTIF]]*IP[[#This Row],[DMS]]</f>
        <v>844.56</v>
      </c>
      <c r="F221" s="5" t="n">
        <f aca="false">IP[[#This Row],[EFFECTIF]]*IP[[#This Row],[DMSPUB]]</f>
        <v>855.6</v>
      </c>
      <c r="G221" s="20" t="n">
        <f aca="false">IF(IP[[#This Row],[DMS]]&lt;&gt;0,IP[[#This Row],[NbJours]]/IP[[#This Row],[NbJoursAtt]],"")</f>
        <v>0.987096774193548</v>
      </c>
    </row>
    <row r="222" customFormat="false" ht="15" hidden="false" customHeight="false" outlineLevel="0" collapsed="false">
      <c r="A222" s="4" t="s">
        <v>459</v>
      </c>
      <c r="B222" s="5" t="n">
        <f aca="false">VLOOKUP(IP[[#This Row],[Code]],TABCHRU[],4,0)</f>
        <v>11.43</v>
      </c>
      <c r="C222" s="5" t="n">
        <f aca="false">VLOOKUP(IP[[#This Row],[Code]],TABETABPUB[],4,0)</f>
        <v>11.17</v>
      </c>
      <c r="D222" s="5" t="n">
        <f aca="false">VLOOKUP(IP[[#This Row],[Code]],TABCHRU[],3,0)</f>
        <v>49</v>
      </c>
      <c r="E222" s="5" t="n">
        <f aca="false">IP[[#This Row],[EFFECTIF]]*IP[[#This Row],[DMS]]</f>
        <v>560.07</v>
      </c>
      <c r="F222" s="5" t="n">
        <f aca="false">IP[[#This Row],[EFFECTIF]]*IP[[#This Row],[DMSPUB]]</f>
        <v>547.33</v>
      </c>
      <c r="G222" s="20" t="n">
        <f aca="false">IF(IP[[#This Row],[DMS]]&lt;&gt;0,IP[[#This Row],[NbJours]]/IP[[#This Row],[NbJoursAtt]],"")</f>
        <v>1.02327663384064</v>
      </c>
    </row>
    <row r="223" customFormat="false" ht="15" hidden="false" customHeight="false" outlineLevel="0" collapsed="false">
      <c r="A223" s="4" t="s">
        <v>461</v>
      </c>
      <c r="B223" s="5" t="n">
        <f aca="false">VLOOKUP(IP[[#This Row],[Code]],TABCHRU[],4,0)</f>
        <v>0</v>
      </c>
      <c r="C223" s="5" t="n">
        <f aca="false">VLOOKUP(IP[[#This Row],[Code]],TABETABPUB[],4,0)</f>
        <v>0</v>
      </c>
      <c r="D223" s="5" t="n">
        <f aca="false">VLOOKUP(IP[[#This Row],[Code]],TABCHRU[],3,0)</f>
        <v>945</v>
      </c>
      <c r="E223" s="5" t="n">
        <f aca="false">IP[[#This Row],[EFFECTIF]]*IP[[#This Row],[DMS]]</f>
        <v>0</v>
      </c>
      <c r="F223" s="5" t="n">
        <f aca="false">IP[[#This Row],[EFFECTIF]]*IP[[#This Row],[DMSPUB]]</f>
        <v>0</v>
      </c>
      <c r="G223" s="20" t="str">
        <f aca="false">IF(IP[[#This Row],[DMS]]&lt;&gt;0,IP[[#This Row],[NbJours]]/IP[[#This Row],[NbJoursAtt]],"")</f>
        <v/>
      </c>
    </row>
    <row r="224" customFormat="false" ht="15" hidden="false" customHeight="false" outlineLevel="0" collapsed="false">
      <c r="A224" s="4" t="s">
        <v>463</v>
      </c>
      <c r="B224" s="5" t="n">
        <f aca="false">VLOOKUP(IP[[#This Row],[Code]],TABCHRU[],4,0)</f>
        <v>2.53</v>
      </c>
      <c r="C224" s="5" t="n">
        <f aca="false">VLOOKUP(IP[[#This Row],[Code]],TABETABPUB[],4,0)</f>
        <v>2.34</v>
      </c>
      <c r="D224" s="5" t="n">
        <f aca="false">VLOOKUP(IP[[#This Row],[Code]],TABCHRU[],3,0)</f>
        <v>2546</v>
      </c>
      <c r="E224" s="5" t="n">
        <f aca="false">IP[[#This Row],[EFFECTIF]]*IP[[#This Row],[DMS]]</f>
        <v>6441.38</v>
      </c>
      <c r="F224" s="5" t="n">
        <f aca="false">IP[[#This Row],[EFFECTIF]]*IP[[#This Row],[DMSPUB]]</f>
        <v>5957.64</v>
      </c>
      <c r="G224" s="20" t="n">
        <f aca="false">IF(IP[[#This Row],[DMS]]&lt;&gt;0,IP[[#This Row],[NbJours]]/IP[[#This Row],[NbJoursAtt]],"")</f>
        <v>1.08119658119658</v>
      </c>
    </row>
    <row r="225" customFormat="false" ht="15" hidden="false" customHeight="false" outlineLevel="0" collapsed="false">
      <c r="A225" s="4" t="s">
        <v>465</v>
      </c>
      <c r="B225" s="5" t="n">
        <f aca="false">VLOOKUP(IP[[#This Row],[Code]],TABCHRU[],4,0)</f>
        <v>7.64</v>
      </c>
      <c r="C225" s="5" t="n">
        <f aca="false">VLOOKUP(IP[[#This Row],[Code]],TABETABPUB[],4,0)</f>
        <v>8.07</v>
      </c>
      <c r="D225" s="5" t="n">
        <f aca="false">VLOOKUP(IP[[#This Row],[Code]],TABCHRU[],3,0)</f>
        <v>354</v>
      </c>
      <c r="E225" s="5" t="n">
        <f aca="false">IP[[#This Row],[EFFECTIF]]*IP[[#This Row],[DMS]]</f>
        <v>2704.56</v>
      </c>
      <c r="F225" s="5" t="n">
        <f aca="false">IP[[#This Row],[EFFECTIF]]*IP[[#This Row],[DMSPUB]]</f>
        <v>2856.78</v>
      </c>
      <c r="G225" s="20" t="n">
        <f aca="false">IF(IP[[#This Row],[DMS]]&lt;&gt;0,IP[[#This Row],[NbJours]]/IP[[#This Row],[NbJoursAtt]],"")</f>
        <v>0.946716232961586</v>
      </c>
    </row>
    <row r="226" customFormat="false" ht="15" hidden="false" customHeight="false" outlineLevel="0" collapsed="false">
      <c r="A226" s="4" t="s">
        <v>467</v>
      </c>
      <c r="B226" s="5" t="n">
        <f aca="false">VLOOKUP(IP[[#This Row],[Code]],TABCHRU[],4,0)</f>
        <v>11.22</v>
      </c>
      <c r="C226" s="5" t="n">
        <f aca="false">VLOOKUP(IP[[#This Row],[Code]],TABETABPUB[],4,0)</f>
        <v>12.19</v>
      </c>
      <c r="D226" s="5" t="n">
        <f aca="false">VLOOKUP(IP[[#This Row],[Code]],TABCHRU[],3,0)</f>
        <v>83</v>
      </c>
      <c r="E226" s="5" t="n">
        <f aca="false">IP[[#This Row],[EFFECTIF]]*IP[[#This Row],[DMS]]</f>
        <v>931.26</v>
      </c>
      <c r="F226" s="5" t="n">
        <f aca="false">IP[[#This Row],[EFFECTIF]]*IP[[#This Row],[DMSPUB]]</f>
        <v>1011.77</v>
      </c>
      <c r="G226" s="20" t="n">
        <f aca="false">IF(IP[[#This Row],[DMS]]&lt;&gt;0,IP[[#This Row],[NbJours]]/IP[[#This Row],[NbJoursAtt]],"")</f>
        <v>0.920426579163249</v>
      </c>
    </row>
    <row r="227" customFormat="false" ht="15" hidden="false" customHeight="false" outlineLevel="0" collapsed="false">
      <c r="A227" s="4" t="s">
        <v>469</v>
      </c>
      <c r="B227" s="5" t="n">
        <f aca="false">VLOOKUP(IP[[#This Row],[Code]],TABCHRU[],4,0)</f>
        <v>13.7</v>
      </c>
      <c r="C227" s="5" t="n">
        <f aca="false">VLOOKUP(IP[[#This Row],[Code]],TABETABPUB[],4,0)</f>
        <v>14.24</v>
      </c>
      <c r="D227" s="5" t="n">
        <f aca="false">VLOOKUP(IP[[#This Row],[Code]],TABCHRU[],3,0)</f>
        <v>69</v>
      </c>
      <c r="E227" s="5" t="n">
        <f aca="false">IP[[#This Row],[EFFECTIF]]*IP[[#This Row],[DMS]]</f>
        <v>945.3</v>
      </c>
      <c r="F227" s="5" t="n">
        <f aca="false">IP[[#This Row],[EFFECTIF]]*IP[[#This Row],[DMSPUB]]</f>
        <v>982.56</v>
      </c>
      <c r="G227" s="20" t="n">
        <f aca="false">IF(IP[[#This Row],[DMS]]&lt;&gt;0,IP[[#This Row],[NbJours]]/IP[[#This Row],[NbJoursAtt]],"")</f>
        <v>0.962078651685393</v>
      </c>
    </row>
    <row r="228" customFormat="false" ht="15" hidden="false" customHeight="false" outlineLevel="0" collapsed="false">
      <c r="A228" s="4" t="s">
        <v>471</v>
      </c>
      <c r="B228" s="5" t="n">
        <f aca="false">VLOOKUP(IP[[#This Row],[Code]],TABCHRU[],4,0)</f>
        <v>0</v>
      </c>
      <c r="C228" s="5" t="n">
        <f aca="false">VLOOKUP(IP[[#This Row],[Code]],TABETABPUB[],4,0)</f>
        <v>0</v>
      </c>
      <c r="D228" s="5" t="n">
        <f aca="false">VLOOKUP(IP[[#This Row],[Code]],TABCHRU[],3,0)</f>
        <v>503</v>
      </c>
      <c r="E228" s="5" t="n">
        <f aca="false">IP[[#This Row],[EFFECTIF]]*IP[[#This Row],[DMS]]</f>
        <v>0</v>
      </c>
      <c r="F228" s="5" t="n">
        <f aca="false">IP[[#This Row],[EFFECTIF]]*IP[[#This Row],[DMSPUB]]</f>
        <v>0</v>
      </c>
      <c r="G228" s="20" t="str">
        <f aca="false">IF(IP[[#This Row],[DMS]]&lt;&gt;0,IP[[#This Row],[NbJours]]/IP[[#This Row],[NbJoursAtt]],"")</f>
        <v/>
      </c>
    </row>
    <row r="229" customFormat="false" ht="15" hidden="false" customHeight="false" outlineLevel="0" collapsed="false">
      <c r="A229" s="4" t="s">
        <v>473</v>
      </c>
      <c r="B229" s="5" t="n">
        <f aca="false">VLOOKUP(IP[[#This Row],[Code]],TABCHRU[],4,0)</f>
        <v>3.58</v>
      </c>
      <c r="C229" s="5" t="n">
        <f aca="false">VLOOKUP(IP[[#This Row],[Code]],TABETABPUB[],4,0)</f>
        <v>3.62</v>
      </c>
      <c r="D229" s="5" t="n">
        <f aca="false">VLOOKUP(IP[[#This Row],[Code]],TABCHRU[],3,0)</f>
        <v>1043</v>
      </c>
      <c r="E229" s="5" t="n">
        <f aca="false">IP[[#This Row],[EFFECTIF]]*IP[[#This Row],[DMS]]</f>
        <v>3733.94</v>
      </c>
      <c r="F229" s="5" t="n">
        <f aca="false">IP[[#This Row],[EFFECTIF]]*IP[[#This Row],[DMSPUB]]</f>
        <v>3775.66</v>
      </c>
      <c r="G229" s="20" t="n">
        <f aca="false">IF(IP[[#This Row],[DMS]]&lt;&gt;0,IP[[#This Row],[NbJours]]/IP[[#This Row],[NbJoursAtt]],"")</f>
        <v>0.988950276243094</v>
      </c>
    </row>
    <row r="230" customFormat="false" ht="15" hidden="false" customHeight="false" outlineLevel="0" collapsed="false">
      <c r="A230" s="4" t="s">
        <v>475</v>
      </c>
      <c r="B230" s="5" t="n">
        <f aca="false">VLOOKUP(IP[[#This Row],[Code]],TABCHRU[],4,0)</f>
        <v>6.93</v>
      </c>
      <c r="C230" s="5" t="n">
        <f aca="false">VLOOKUP(IP[[#This Row],[Code]],TABETABPUB[],4,0)</f>
        <v>6.9</v>
      </c>
      <c r="D230" s="5" t="n">
        <f aca="false">VLOOKUP(IP[[#This Row],[Code]],TABCHRU[],3,0)</f>
        <v>350</v>
      </c>
      <c r="E230" s="5" t="n">
        <f aca="false">IP[[#This Row],[EFFECTIF]]*IP[[#This Row],[DMS]]</f>
        <v>2425.5</v>
      </c>
      <c r="F230" s="5" t="n">
        <f aca="false">IP[[#This Row],[EFFECTIF]]*IP[[#This Row],[DMSPUB]]</f>
        <v>2415</v>
      </c>
      <c r="G230" s="20" t="n">
        <f aca="false">IF(IP[[#This Row],[DMS]]&lt;&gt;0,IP[[#This Row],[NbJours]]/IP[[#This Row],[NbJoursAtt]],"")</f>
        <v>1.00434782608696</v>
      </c>
    </row>
    <row r="231" customFormat="false" ht="15" hidden="false" customHeight="false" outlineLevel="0" collapsed="false">
      <c r="A231" s="4" t="s">
        <v>477</v>
      </c>
      <c r="B231" s="5" t="n">
        <f aca="false">VLOOKUP(IP[[#This Row],[Code]],TABCHRU[],4,0)</f>
        <v>9.96</v>
      </c>
      <c r="C231" s="5" t="n">
        <f aca="false">VLOOKUP(IP[[#This Row],[Code]],TABETABPUB[],4,0)</f>
        <v>9.67</v>
      </c>
      <c r="D231" s="5" t="n">
        <f aca="false">VLOOKUP(IP[[#This Row],[Code]],TABCHRU[],3,0)</f>
        <v>114</v>
      </c>
      <c r="E231" s="5" t="n">
        <f aca="false">IP[[#This Row],[EFFECTIF]]*IP[[#This Row],[DMS]]</f>
        <v>1135.44</v>
      </c>
      <c r="F231" s="5" t="n">
        <f aca="false">IP[[#This Row],[EFFECTIF]]*IP[[#This Row],[DMSPUB]]</f>
        <v>1102.38</v>
      </c>
      <c r="G231" s="20" t="n">
        <f aca="false">IF(IP[[#This Row],[DMS]]&lt;&gt;0,IP[[#This Row],[NbJours]]/IP[[#This Row],[NbJoursAtt]],"")</f>
        <v>1.02998965873837</v>
      </c>
    </row>
    <row r="232" customFormat="false" ht="15" hidden="false" customHeight="false" outlineLevel="0" collapsed="false">
      <c r="A232" s="4" t="s">
        <v>479</v>
      </c>
      <c r="B232" s="5" t="n">
        <f aca="false">VLOOKUP(IP[[#This Row],[Code]],TABCHRU[],4,0)</f>
        <v>18.33</v>
      </c>
      <c r="C232" s="5" t="n">
        <f aca="false">VLOOKUP(IP[[#This Row],[Code]],TABETABPUB[],4,0)</f>
        <v>18.25</v>
      </c>
      <c r="D232" s="5" t="n">
        <f aca="false">VLOOKUP(IP[[#This Row],[Code]],TABCHRU[],3,0)</f>
        <v>55</v>
      </c>
      <c r="E232" s="5" t="n">
        <f aca="false">IP[[#This Row],[EFFECTIF]]*IP[[#This Row],[DMS]]</f>
        <v>1008.15</v>
      </c>
      <c r="F232" s="5" t="n">
        <f aca="false">IP[[#This Row],[EFFECTIF]]*IP[[#This Row],[DMSPUB]]</f>
        <v>1003.75</v>
      </c>
      <c r="G232" s="20" t="n">
        <f aca="false">IF(IP[[#This Row],[DMS]]&lt;&gt;0,IP[[#This Row],[NbJours]]/IP[[#This Row],[NbJoursAtt]],"")</f>
        <v>1.00438356164384</v>
      </c>
    </row>
    <row r="233" customFormat="false" ht="15" hidden="false" customHeight="false" outlineLevel="0" collapsed="false">
      <c r="A233" s="4" t="s">
        <v>481</v>
      </c>
      <c r="B233" s="5" t="n">
        <f aca="false">VLOOKUP(IP[[#This Row],[Code]],TABCHRU[],4,0)</f>
        <v>0</v>
      </c>
      <c r="C233" s="5" t="n">
        <f aca="false">VLOOKUP(IP[[#This Row],[Code]],TABETABPUB[],4,0)</f>
        <v>0</v>
      </c>
      <c r="D233" s="5" t="n">
        <f aca="false">VLOOKUP(IP[[#This Row],[Code]],TABCHRU[],3,0)</f>
        <v>4245</v>
      </c>
      <c r="E233" s="5" t="n">
        <f aca="false">IP[[#This Row],[EFFECTIF]]*IP[[#This Row],[DMS]]</f>
        <v>0</v>
      </c>
      <c r="F233" s="5" t="n">
        <f aca="false">IP[[#This Row],[EFFECTIF]]*IP[[#This Row],[DMSPUB]]</f>
        <v>0</v>
      </c>
      <c r="G233" s="20" t="str">
        <f aca="false">IF(IP[[#This Row],[DMS]]&lt;&gt;0,IP[[#This Row],[NbJours]]/IP[[#This Row],[NbJoursAtt]],"")</f>
        <v/>
      </c>
    </row>
    <row r="234" customFormat="false" ht="15" hidden="false" customHeight="false" outlineLevel="0" collapsed="false">
      <c r="A234" s="4" t="s">
        <v>483</v>
      </c>
      <c r="B234" s="5" t="n">
        <f aca="false">VLOOKUP(IP[[#This Row],[Code]],TABCHRU[],4,0)</f>
        <v>1.98</v>
      </c>
      <c r="C234" s="5" t="n">
        <f aca="false">VLOOKUP(IP[[#This Row],[Code]],TABETABPUB[],4,0)</f>
        <v>1.87</v>
      </c>
      <c r="D234" s="5" t="n">
        <f aca="false">VLOOKUP(IP[[#This Row],[Code]],TABCHRU[],3,0)</f>
        <v>1928</v>
      </c>
      <c r="E234" s="5" t="n">
        <f aca="false">IP[[#This Row],[EFFECTIF]]*IP[[#This Row],[DMS]]</f>
        <v>3817.44</v>
      </c>
      <c r="F234" s="5" t="n">
        <f aca="false">IP[[#This Row],[EFFECTIF]]*IP[[#This Row],[DMSPUB]]</f>
        <v>3605.36</v>
      </c>
      <c r="G234" s="20" t="n">
        <f aca="false">IF(IP[[#This Row],[DMS]]&lt;&gt;0,IP[[#This Row],[NbJours]]/IP[[#This Row],[NbJoursAtt]],"")</f>
        <v>1.05882352941176</v>
      </c>
    </row>
    <row r="235" customFormat="false" ht="15" hidden="false" customHeight="false" outlineLevel="0" collapsed="false">
      <c r="A235" s="4" t="s">
        <v>485</v>
      </c>
      <c r="B235" s="5" t="n">
        <f aca="false">VLOOKUP(IP[[#This Row],[Code]],TABCHRU[],4,0)</f>
        <v>7.01</v>
      </c>
      <c r="C235" s="5" t="n">
        <f aca="false">VLOOKUP(IP[[#This Row],[Code]],TABETABPUB[],4,0)</f>
        <v>7.45</v>
      </c>
      <c r="D235" s="5" t="n">
        <f aca="false">VLOOKUP(IP[[#This Row],[Code]],TABCHRU[],3,0)</f>
        <v>156</v>
      </c>
      <c r="E235" s="5" t="n">
        <f aca="false">IP[[#This Row],[EFFECTIF]]*IP[[#This Row],[DMS]]</f>
        <v>1093.56</v>
      </c>
      <c r="F235" s="5" t="n">
        <f aca="false">IP[[#This Row],[EFFECTIF]]*IP[[#This Row],[DMSPUB]]</f>
        <v>1162.2</v>
      </c>
      <c r="G235" s="20" t="n">
        <f aca="false">IF(IP[[#This Row],[DMS]]&lt;&gt;0,IP[[#This Row],[NbJours]]/IP[[#This Row],[NbJoursAtt]],"")</f>
        <v>0.940939597315436</v>
      </c>
    </row>
    <row r="236" customFormat="false" ht="15" hidden="false" customHeight="false" outlineLevel="0" collapsed="false">
      <c r="A236" s="4" t="s">
        <v>487</v>
      </c>
      <c r="B236" s="5" t="n">
        <f aca="false">VLOOKUP(IP[[#This Row],[Code]],TABCHRU[],4,0)</f>
        <v>15.63</v>
      </c>
      <c r="C236" s="5" t="n">
        <f aca="false">VLOOKUP(IP[[#This Row],[Code]],TABETABPUB[],4,0)</f>
        <v>13.75</v>
      </c>
      <c r="D236" s="5" t="n">
        <f aca="false">VLOOKUP(IP[[#This Row],[Code]],TABCHRU[],3,0)</f>
        <v>32</v>
      </c>
      <c r="E236" s="5" t="n">
        <f aca="false">IP[[#This Row],[EFFECTIF]]*IP[[#This Row],[DMS]]</f>
        <v>500.16</v>
      </c>
      <c r="F236" s="5" t="n">
        <f aca="false">IP[[#This Row],[EFFECTIF]]*IP[[#This Row],[DMSPUB]]</f>
        <v>440</v>
      </c>
      <c r="G236" s="20" t="n">
        <f aca="false">IF(IP[[#This Row],[DMS]]&lt;&gt;0,IP[[#This Row],[NbJours]]/IP[[#This Row],[NbJoursAtt]],"")</f>
        <v>1.13672727272727</v>
      </c>
    </row>
    <row r="237" customFormat="false" ht="15" hidden="false" customHeight="false" outlineLevel="0" collapsed="false">
      <c r="A237" s="4" t="s">
        <v>489</v>
      </c>
      <c r="B237" s="5" t="n">
        <f aca="false">VLOOKUP(IP[[#This Row],[Code]],TABCHRU[],4,0)</f>
        <v>29.64</v>
      </c>
      <c r="C237" s="5" t="n">
        <f aca="false">VLOOKUP(IP[[#This Row],[Code]],TABETABPUB[],4,0)</f>
        <v>26.69</v>
      </c>
      <c r="D237" s="5" t="n">
        <f aca="false">VLOOKUP(IP[[#This Row],[Code]],TABCHRU[],3,0)</f>
        <v>11</v>
      </c>
      <c r="E237" s="5" t="n">
        <f aca="false">IP[[#This Row],[EFFECTIF]]*IP[[#This Row],[DMS]]</f>
        <v>326.04</v>
      </c>
      <c r="F237" s="5" t="n">
        <f aca="false">IP[[#This Row],[EFFECTIF]]*IP[[#This Row],[DMSPUB]]</f>
        <v>293.59</v>
      </c>
      <c r="G237" s="20" t="n">
        <f aca="false">IF(IP[[#This Row],[DMS]]&lt;&gt;0,IP[[#This Row],[NbJours]]/IP[[#This Row],[NbJoursAtt]],"")</f>
        <v>1.11052828774822</v>
      </c>
    </row>
    <row r="238" customFormat="false" ht="15" hidden="false" customHeight="false" outlineLevel="0" collapsed="false">
      <c r="A238" s="4" t="s">
        <v>491</v>
      </c>
      <c r="B238" s="5" t="n">
        <f aca="false">VLOOKUP(IP[[#This Row],[Code]],TABCHRU[],4,0)</f>
        <v>0</v>
      </c>
      <c r="C238" s="5" t="n">
        <f aca="false">VLOOKUP(IP[[#This Row],[Code]],TABETABPUB[],4,0)</f>
        <v>0</v>
      </c>
      <c r="D238" s="5" t="n">
        <f aca="false">VLOOKUP(IP[[#This Row],[Code]],TABCHRU[],3,0)</f>
        <v>656</v>
      </c>
      <c r="E238" s="5" t="n">
        <f aca="false">IP[[#This Row],[EFFECTIF]]*IP[[#This Row],[DMS]]</f>
        <v>0</v>
      </c>
      <c r="F238" s="5" t="n">
        <f aca="false">IP[[#This Row],[EFFECTIF]]*IP[[#This Row],[DMSPUB]]</f>
        <v>0</v>
      </c>
      <c r="G238" s="20" t="str">
        <f aca="false">IF(IP[[#This Row],[DMS]]&lt;&gt;0,IP[[#This Row],[NbJours]]/IP[[#This Row],[NbJoursAtt]],"")</f>
        <v/>
      </c>
    </row>
    <row r="239" customFormat="false" ht="15" hidden="false" customHeight="false" outlineLevel="0" collapsed="false">
      <c r="A239" s="4" t="s">
        <v>493</v>
      </c>
      <c r="B239" s="5" t="n">
        <f aca="false">VLOOKUP(IP[[#This Row],[Code]],TABCHRU[],4,0)</f>
        <v>1.47</v>
      </c>
      <c r="C239" s="5" t="n">
        <f aca="false">VLOOKUP(IP[[#This Row],[Code]],TABETABPUB[],4,0)</f>
        <v>1.42</v>
      </c>
      <c r="D239" s="5" t="n">
        <f aca="false">VLOOKUP(IP[[#This Row],[Code]],TABCHRU[],3,0)</f>
        <v>190</v>
      </c>
      <c r="E239" s="5" t="n">
        <f aca="false">IP[[#This Row],[EFFECTIF]]*IP[[#This Row],[DMS]]</f>
        <v>279.3</v>
      </c>
      <c r="F239" s="5" t="n">
        <f aca="false">IP[[#This Row],[EFFECTIF]]*IP[[#This Row],[DMSPUB]]</f>
        <v>269.8</v>
      </c>
      <c r="G239" s="20" t="n">
        <f aca="false">IF(IP[[#This Row],[DMS]]&lt;&gt;0,IP[[#This Row],[NbJours]]/IP[[#This Row],[NbJoursAtt]],"")</f>
        <v>1.03521126760563</v>
      </c>
    </row>
    <row r="240" customFormat="false" ht="15" hidden="false" customHeight="false" outlineLevel="0" collapsed="false">
      <c r="A240" s="4" t="s">
        <v>497</v>
      </c>
      <c r="B240" s="5" t="n">
        <f aca="false">VLOOKUP(IP[[#This Row],[Code]],TABCHRU[],4,0)</f>
        <v>0</v>
      </c>
      <c r="C240" s="5" t="n">
        <f aca="false">VLOOKUP(IP[[#This Row],[Code]],TABETABPUB[],4,0)</f>
        <v>0</v>
      </c>
      <c r="D240" s="5" t="n">
        <f aca="false">VLOOKUP(IP[[#This Row],[Code]],TABCHRU[],3,0)</f>
        <v>1451</v>
      </c>
      <c r="E240" s="5" t="n">
        <f aca="false">IP[[#This Row],[EFFECTIF]]*IP[[#This Row],[DMS]]</f>
        <v>0</v>
      </c>
      <c r="F240" s="5" t="n">
        <f aca="false">IP[[#This Row],[EFFECTIF]]*IP[[#This Row],[DMSPUB]]</f>
        <v>0</v>
      </c>
      <c r="G240" s="20" t="str">
        <f aca="false">IF(IP[[#This Row],[DMS]]&lt;&gt;0,IP[[#This Row],[NbJours]]/IP[[#This Row],[NbJoursAtt]],"")</f>
        <v/>
      </c>
    </row>
    <row r="241" customFormat="false" ht="15" hidden="false" customHeight="false" outlineLevel="0" collapsed="false">
      <c r="A241" s="4" t="s">
        <v>499</v>
      </c>
      <c r="B241" s="5" t="n">
        <f aca="false">VLOOKUP(IP[[#This Row],[Code]],TABCHRU[],4,0)</f>
        <v>1.29</v>
      </c>
      <c r="C241" s="5" t="n">
        <f aca="false">VLOOKUP(IP[[#This Row],[Code]],TABETABPUB[],4,0)</f>
        <v>1.24</v>
      </c>
      <c r="D241" s="5" t="n">
        <f aca="false">VLOOKUP(IP[[#This Row],[Code]],TABCHRU[],3,0)</f>
        <v>300</v>
      </c>
      <c r="E241" s="5" t="n">
        <f aca="false">IP[[#This Row],[EFFECTIF]]*IP[[#This Row],[DMS]]</f>
        <v>387</v>
      </c>
      <c r="F241" s="5" t="n">
        <f aca="false">IP[[#This Row],[EFFECTIF]]*IP[[#This Row],[DMSPUB]]</f>
        <v>372</v>
      </c>
      <c r="G241" s="20" t="n">
        <f aca="false">IF(IP[[#This Row],[DMS]]&lt;&gt;0,IP[[#This Row],[NbJours]]/IP[[#This Row],[NbJoursAtt]],"")</f>
        <v>1.04032258064516</v>
      </c>
    </row>
    <row r="242" customFormat="false" ht="15" hidden="false" customHeight="false" outlineLevel="0" collapsed="false">
      <c r="A242" s="4" t="s">
        <v>501</v>
      </c>
      <c r="B242" s="5" t="n">
        <f aca="false">VLOOKUP(IP[[#This Row],[Code]],TABCHRU[],4,0)</f>
        <v>0.95</v>
      </c>
      <c r="C242" s="5" t="n">
        <f aca="false">VLOOKUP(IP[[#This Row],[Code]],TABETABPUB[],4,0)</f>
        <v>0.86</v>
      </c>
      <c r="D242" s="5" t="n">
        <f aca="false">VLOOKUP(IP[[#This Row],[Code]],TABCHRU[],3,0)</f>
        <v>511</v>
      </c>
      <c r="E242" s="5" t="n">
        <f aca="false">IP[[#This Row],[EFFECTIF]]*IP[[#This Row],[DMS]]</f>
        <v>485.45</v>
      </c>
      <c r="F242" s="5" t="n">
        <f aca="false">IP[[#This Row],[EFFECTIF]]*IP[[#This Row],[DMSPUB]]</f>
        <v>439.46</v>
      </c>
      <c r="G242" s="20" t="n">
        <f aca="false">IF(IP[[#This Row],[DMS]]&lt;&gt;0,IP[[#This Row],[NbJours]]/IP[[#This Row],[NbJoursAtt]],"")</f>
        <v>1.1046511627907</v>
      </c>
    </row>
    <row r="243" customFormat="false" ht="15" hidden="false" customHeight="false" outlineLevel="0" collapsed="false">
      <c r="A243" s="4" t="s">
        <v>503</v>
      </c>
      <c r="B243" s="5" t="n">
        <f aca="false">VLOOKUP(IP[[#This Row],[Code]],TABCHRU[],4,0)</f>
        <v>3.97</v>
      </c>
      <c r="C243" s="5" t="n">
        <f aca="false">VLOOKUP(IP[[#This Row],[Code]],TABETABPUB[],4,0)</f>
        <v>5.17</v>
      </c>
      <c r="D243" s="5" t="n">
        <f aca="false">VLOOKUP(IP[[#This Row],[Code]],TABCHRU[],3,0)</f>
        <v>29</v>
      </c>
      <c r="E243" s="5" t="n">
        <f aca="false">IP[[#This Row],[EFFECTIF]]*IP[[#This Row],[DMS]]</f>
        <v>115.13</v>
      </c>
      <c r="F243" s="5" t="n">
        <f aca="false">IP[[#This Row],[EFFECTIF]]*IP[[#This Row],[DMSPUB]]</f>
        <v>149.93</v>
      </c>
      <c r="G243" s="20" t="n">
        <f aca="false">IF(IP[[#This Row],[DMS]]&lt;&gt;0,IP[[#This Row],[NbJours]]/IP[[#This Row],[NbJoursAtt]],"")</f>
        <v>0.7678916827853</v>
      </c>
    </row>
    <row r="244" customFormat="false" ht="15" hidden="false" customHeight="false" outlineLevel="0" collapsed="false">
      <c r="A244" s="4" t="s">
        <v>505</v>
      </c>
      <c r="B244" s="5" t="n">
        <f aca="false">VLOOKUP(IP[[#This Row],[Code]],TABCHRU[],4,0)</f>
        <v>10.76</v>
      </c>
      <c r="C244" s="5" t="n">
        <f aca="false">VLOOKUP(IP[[#This Row],[Code]],TABETABPUB[],4,0)</f>
        <v>10.31</v>
      </c>
      <c r="D244" s="5" t="n">
        <f aca="false">VLOOKUP(IP[[#This Row],[Code]],TABCHRU[],3,0)</f>
        <v>49</v>
      </c>
      <c r="E244" s="5" t="n">
        <f aca="false">IP[[#This Row],[EFFECTIF]]*IP[[#This Row],[DMS]]</f>
        <v>527.24</v>
      </c>
      <c r="F244" s="5" t="n">
        <f aca="false">IP[[#This Row],[EFFECTIF]]*IP[[#This Row],[DMSPUB]]</f>
        <v>505.19</v>
      </c>
      <c r="G244" s="20" t="n">
        <f aca="false">IF(IP[[#This Row],[DMS]]&lt;&gt;0,IP[[#This Row],[NbJours]]/IP[[#This Row],[NbJoursAtt]],"")</f>
        <v>1.04364694471387</v>
      </c>
    </row>
    <row r="245" customFormat="false" ht="15" hidden="false" customHeight="false" outlineLevel="0" collapsed="false">
      <c r="A245" s="4" t="s">
        <v>509</v>
      </c>
      <c r="B245" s="5" t="n">
        <f aca="false">VLOOKUP(IP[[#This Row],[Code]],TABCHRU[],4,0)</f>
        <v>3</v>
      </c>
      <c r="C245" s="5" t="n">
        <f aca="false">VLOOKUP(IP[[#This Row],[Code]],TABETABPUB[],4,0)</f>
        <v>3.06</v>
      </c>
      <c r="D245" s="5" t="n">
        <f aca="false">VLOOKUP(IP[[#This Row],[Code]],TABCHRU[],3,0)</f>
        <v>1051</v>
      </c>
      <c r="E245" s="5" t="n">
        <f aca="false">IP[[#This Row],[EFFECTIF]]*IP[[#This Row],[DMS]]</f>
        <v>3153</v>
      </c>
      <c r="F245" s="5" t="n">
        <f aca="false">IP[[#This Row],[EFFECTIF]]*IP[[#This Row],[DMSPUB]]</f>
        <v>3216.06</v>
      </c>
      <c r="G245" s="20" t="n">
        <f aca="false">IF(IP[[#This Row],[DMS]]&lt;&gt;0,IP[[#This Row],[NbJours]]/IP[[#This Row],[NbJoursAtt]],"")</f>
        <v>0.980392156862745</v>
      </c>
    </row>
    <row r="246" customFormat="false" ht="15" hidden="false" customHeight="false" outlineLevel="0" collapsed="false">
      <c r="A246" s="4" t="s">
        <v>511</v>
      </c>
      <c r="B246" s="5" t="n">
        <f aca="false">VLOOKUP(IP[[#This Row],[Code]],TABCHRU[],4,0)</f>
        <v>5.62</v>
      </c>
      <c r="C246" s="5" t="n">
        <f aca="false">VLOOKUP(IP[[#This Row],[Code]],TABETABPUB[],4,0)</f>
        <v>5.81</v>
      </c>
      <c r="D246" s="5" t="n">
        <f aca="false">VLOOKUP(IP[[#This Row],[Code]],TABCHRU[],3,0)</f>
        <v>736</v>
      </c>
      <c r="E246" s="5" t="n">
        <f aca="false">IP[[#This Row],[EFFECTIF]]*IP[[#This Row],[DMS]]</f>
        <v>4136.32</v>
      </c>
      <c r="F246" s="5" t="n">
        <f aca="false">IP[[#This Row],[EFFECTIF]]*IP[[#This Row],[DMSPUB]]</f>
        <v>4276.16</v>
      </c>
      <c r="G246" s="20" t="n">
        <f aca="false">IF(IP[[#This Row],[DMS]]&lt;&gt;0,IP[[#This Row],[NbJours]]/IP[[#This Row],[NbJoursAtt]],"")</f>
        <v>0.967297762478485</v>
      </c>
    </row>
    <row r="247" customFormat="false" ht="15" hidden="false" customHeight="false" outlineLevel="0" collapsed="false">
      <c r="A247" s="4" t="s">
        <v>513</v>
      </c>
      <c r="B247" s="5" t="n">
        <f aca="false">VLOOKUP(IP[[#This Row],[Code]],TABCHRU[],4,0)</f>
        <v>7.77</v>
      </c>
      <c r="C247" s="5" t="n">
        <f aca="false">VLOOKUP(IP[[#This Row],[Code]],TABETABPUB[],4,0)</f>
        <v>8.93</v>
      </c>
      <c r="D247" s="5" t="n">
        <f aca="false">VLOOKUP(IP[[#This Row],[Code]],TABCHRU[],3,0)</f>
        <v>437</v>
      </c>
      <c r="E247" s="5" t="n">
        <f aca="false">IP[[#This Row],[EFFECTIF]]*IP[[#This Row],[DMS]]</f>
        <v>3395.49</v>
      </c>
      <c r="F247" s="5" t="n">
        <f aca="false">IP[[#This Row],[EFFECTIF]]*IP[[#This Row],[DMSPUB]]</f>
        <v>3902.41</v>
      </c>
      <c r="G247" s="20" t="n">
        <f aca="false">IF(IP[[#This Row],[DMS]]&lt;&gt;0,IP[[#This Row],[NbJours]]/IP[[#This Row],[NbJoursAtt]],"")</f>
        <v>0.87010078387458</v>
      </c>
    </row>
    <row r="248" customFormat="false" ht="15" hidden="false" customHeight="false" outlineLevel="0" collapsed="false">
      <c r="A248" s="4" t="s">
        <v>515</v>
      </c>
      <c r="B248" s="5" t="n">
        <f aca="false">VLOOKUP(IP[[#This Row],[Code]],TABCHRU[],4,0)</f>
        <v>9.34</v>
      </c>
      <c r="C248" s="5" t="n">
        <f aca="false">VLOOKUP(IP[[#This Row],[Code]],TABETABPUB[],4,0)</f>
        <v>10.11</v>
      </c>
      <c r="D248" s="5" t="n">
        <f aca="false">VLOOKUP(IP[[#This Row],[Code]],TABCHRU[],3,0)</f>
        <v>186</v>
      </c>
      <c r="E248" s="5" t="n">
        <f aca="false">IP[[#This Row],[EFFECTIF]]*IP[[#This Row],[DMS]]</f>
        <v>1737.24</v>
      </c>
      <c r="F248" s="5" t="n">
        <f aca="false">IP[[#This Row],[EFFECTIF]]*IP[[#This Row],[DMSPUB]]</f>
        <v>1880.46</v>
      </c>
      <c r="G248" s="20" t="n">
        <f aca="false">IF(IP[[#This Row],[DMS]]&lt;&gt;0,IP[[#This Row],[NbJours]]/IP[[#This Row],[NbJoursAtt]],"")</f>
        <v>0.923837784371909</v>
      </c>
    </row>
    <row r="249" customFormat="false" ht="15" hidden="false" customHeight="false" outlineLevel="0" collapsed="false">
      <c r="A249" s="4" t="s">
        <v>517</v>
      </c>
      <c r="B249" s="5" t="n">
        <f aca="false">VLOOKUP(IP[[#This Row],[Code]],TABCHRU[],4,0)</f>
        <v>0</v>
      </c>
      <c r="C249" s="5" t="n">
        <f aca="false">VLOOKUP(IP[[#This Row],[Code]],TABETABPUB[],4,0)</f>
        <v>0</v>
      </c>
      <c r="D249" s="5" t="n">
        <f aca="false">VLOOKUP(IP[[#This Row],[Code]],TABCHRU[],3,0)</f>
        <v>720</v>
      </c>
      <c r="E249" s="5" t="n">
        <f aca="false">IP[[#This Row],[EFFECTIF]]*IP[[#This Row],[DMS]]</f>
        <v>0</v>
      </c>
      <c r="F249" s="5" t="n">
        <f aca="false">IP[[#This Row],[EFFECTIF]]*IP[[#This Row],[DMSPUB]]</f>
        <v>0</v>
      </c>
      <c r="G249" s="20" t="str">
        <f aca="false">IF(IP[[#This Row],[DMS]]&lt;&gt;0,IP[[#This Row],[NbJours]]/IP[[#This Row],[NbJoursAtt]],"")</f>
        <v/>
      </c>
    </row>
    <row r="250" customFormat="false" ht="15" hidden="false" customHeight="false" outlineLevel="0" collapsed="false">
      <c r="A250" s="4" t="s">
        <v>519</v>
      </c>
      <c r="B250" s="5" t="n">
        <f aca="false">VLOOKUP(IP[[#This Row],[Code]],TABCHRU[],4,0)</f>
        <v>3.04</v>
      </c>
      <c r="C250" s="5" t="n">
        <f aca="false">VLOOKUP(IP[[#This Row],[Code]],TABETABPUB[],4,0)</f>
        <v>2.96</v>
      </c>
      <c r="D250" s="5" t="n">
        <f aca="false">VLOOKUP(IP[[#This Row],[Code]],TABCHRU[],3,0)</f>
        <v>2198</v>
      </c>
      <c r="E250" s="5" t="n">
        <f aca="false">IP[[#This Row],[EFFECTIF]]*IP[[#This Row],[DMS]]</f>
        <v>6681.92</v>
      </c>
      <c r="F250" s="5" t="n">
        <f aca="false">IP[[#This Row],[EFFECTIF]]*IP[[#This Row],[DMSPUB]]</f>
        <v>6506.08</v>
      </c>
      <c r="G250" s="20" t="n">
        <f aca="false">IF(IP[[#This Row],[DMS]]&lt;&gt;0,IP[[#This Row],[NbJours]]/IP[[#This Row],[NbJoursAtt]],"")</f>
        <v>1.02702702702703</v>
      </c>
    </row>
    <row r="251" customFormat="false" ht="15" hidden="false" customHeight="false" outlineLevel="0" collapsed="false">
      <c r="A251" s="4" t="s">
        <v>521</v>
      </c>
      <c r="B251" s="5" t="n">
        <f aca="false">VLOOKUP(IP[[#This Row],[Code]],TABCHRU[],4,0)</f>
        <v>6.72</v>
      </c>
      <c r="C251" s="5" t="n">
        <f aca="false">VLOOKUP(IP[[#This Row],[Code]],TABETABPUB[],4,0)</f>
        <v>6.82</v>
      </c>
      <c r="D251" s="5" t="n">
        <f aca="false">VLOOKUP(IP[[#This Row],[Code]],TABCHRU[],3,0)</f>
        <v>880</v>
      </c>
      <c r="E251" s="5" t="n">
        <f aca="false">IP[[#This Row],[EFFECTIF]]*IP[[#This Row],[DMS]]</f>
        <v>5913.6</v>
      </c>
      <c r="F251" s="5" t="n">
        <f aca="false">IP[[#This Row],[EFFECTIF]]*IP[[#This Row],[DMSPUB]]</f>
        <v>6001.6</v>
      </c>
      <c r="G251" s="20" t="n">
        <f aca="false">IF(IP[[#This Row],[DMS]]&lt;&gt;0,IP[[#This Row],[NbJours]]/IP[[#This Row],[NbJoursAtt]],"")</f>
        <v>0.985337243401759</v>
      </c>
    </row>
    <row r="252" customFormat="false" ht="15" hidden="false" customHeight="false" outlineLevel="0" collapsed="false">
      <c r="A252" s="4" t="s">
        <v>523</v>
      </c>
      <c r="B252" s="5" t="n">
        <f aca="false">VLOOKUP(IP[[#This Row],[Code]],TABCHRU[],4,0)</f>
        <v>10.26</v>
      </c>
      <c r="C252" s="5" t="n">
        <f aca="false">VLOOKUP(IP[[#This Row],[Code]],TABETABPUB[],4,0)</f>
        <v>10.38</v>
      </c>
      <c r="D252" s="5" t="n">
        <f aca="false">VLOOKUP(IP[[#This Row],[Code]],TABCHRU[],3,0)</f>
        <v>110</v>
      </c>
      <c r="E252" s="5" t="n">
        <f aca="false">IP[[#This Row],[EFFECTIF]]*IP[[#This Row],[DMS]]</f>
        <v>1128.6</v>
      </c>
      <c r="F252" s="5" t="n">
        <f aca="false">IP[[#This Row],[EFFECTIF]]*IP[[#This Row],[DMSPUB]]</f>
        <v>1141.8</v>
      </c>
      <c r="G252" s="20" t="n">
        <f aca="false">IF(IP[[#This Row],[DMS]]&lt;&gt;0,IP[[#This Row],[NbJours]]/IP[[#This Row],[NbJoursAtt]],"")</f>
        <v>0.988439306358381</v>
      </c>
    </row>
    <row r="253" customFormat="false" ht="15" hidden="false" customHeight="false" outlineLevel="0" collapsed="false">
      <c r="A253" s="4" t="s">
        <v>525</v>
      </c>
      <c r="B253" s="5" t="n">
        <f aca="false">VLOOKUP(IP[[#This Row],[Code]],TABCHRU[],4,0)</f>
        <v>13.84</v>
      </c>
      <c r="C253" s="5" t="n">
        <f aca="false">VLOOKUP(IP[[#This Row],[Code]],TABETABPUB[],4,0)</f>
        <v>12.58</v>
      </c>
      <c r="D253" s="5" t="n">
        <f aca="false">VLOOKUP(IP[[#This Row],[Code]],TABCHRU[],3,0)</f>
        <v>37</v>
      </c>
      <c r="E253" s="5" t="n">
        <f aca="false">IP[[#This Row],[EFFECTIF]]*IP[[#This Row],[DMS]]</f>
        <v>512.08</v>
      </c>
      <c r="F253" s="5" t="n">
        <f aca="false">IP[[#This Row],[EFFECTIF]]*IP[[#This Row],[DMSPUB]]</f>
        <v>465.46</v>
      </c>
      <c r="G253" s="20" t="n">
        <f aca="false">IF(IP[[#This Row],[DMS]]&lt;&gt;0,IP[[#This Row],[NbJours]]/IP[[#This Row],[NbJoursAtt]],"")</f>
        <v>1.10015898251192</v>
      </c>
    </row>
    <row r="254" customFormat="false" ht="15" hidden="false" customHeight="false" outlineLevel="0" collapsed="false">
      <c r="A254" s="4" t="s">
        <v>527</v>
      </c>
      <c r="B254" s="5" t="n">
        <f aca="false">VLOOKUP(IP[[#This Row],[Code]],TABCHRU[],4,0)</f>
        <v>0</v>
      </c>
      <c r="C254" s="5" t="n">
        <f aca="false">VLOOKUP(IP[[#This Row],[Code]],TABETABPUB[],4,0)</f>
        <v>0</v>
      </c>
      <c r="D254" s="5" t="n">
        <f aca="false">VLOOKUP(IP[[#This Row],[Code]],TABCHRU[],3,0)</f>
        <v>1185</v>
      </c>
      <c r="E254" s="5" t="n">
        <f aca="false">IP[[#This Row],[EFFECTIF]]*IP[[#This Row],[DMS]]</f>
        <v>0</v>
      </c>
      <c r="F254" s="5" t="n">
        <f aca="false">IP[[#This Row],[EFFECTIF]]*IP[[#This Row],[DMSPUB]]</f>
        <v>0</v>
      </c>
      <c r="G254" s="20" t="str">
        <f aca="false">IF(IP[[#This Row],[DMS]]&lt;&gt;0,IP[[#This Row],[NbJours]]/IP[[#This Row],[NbJoursAtt]],"")</f>
        <v/>
      </c>
    </row>
    <row r="255" customFormat="false" ht="15" hidden="false" customHeight="false" outlineLevel="0" collapsed="false">
      <c r="A255" s="4" t="s">
        <v>529</v>
      </c>
      <c r="B255" s="5" t="n">
        <f aca="false">VLOOKUP(IP[[#This Row],[Code]],TABCHRU[],4,0)</f>
        <v>2.03</v>
      </c>
      <c r="C255" s="5" t="n">
        <f aca="false">VLOOKUP(IP[[#This Row],[Code]],TABETABPUB[],4,0)</f>
        <v>1.97</v>
      </c>
      <c r="D255" s="5" t="n">
        <f aca="false">VLOOKUP(IP[[#This Row],[Code]],TABCHRU[],3,0)</f>
        <v>538</v>
      </c>
      <c r="E255" s="5" t="n">
        <f aca="false">IP[[#This Row],[EFFECTIF]]*IP[[#This Row],[DMS]]</f>
        <v>1092.14</v>
      </c>
      <c r="F255" s="5" t="n">
        <f aca="false">IP[[#This Row],[EFFECTIF]]*IP[[#This Row],[DMSPUB]]</f>
        <v>1059.86</v>
      </c>
      <c r="G255" s="20" t="n">
        <f aca="false">IF(IP[[#This Row],[DMS]]&lt;&gt;0,IP[[#This Row],[NbJours]]/IP[[#This Row],[NbJoursAtt]],"")</f>
        <v>1.03045685279188</v>
      </c>
    </row>
    <row r="256" customFormat="false" ht="15" hidden="false" customHeight="false" outlineLevel="0" collapsed="false">
      <c r="A256" s="4" t="s">
        <v>531</v>
      </c>
      <c r="B256" s="5" t="n">
        <f aca="false">VLOOKUP(IP[[#This Row],[Code]],TABCHRU[],4,0)</f>
        <v>5.53</v>
      </c>
      <c r="C256" s="5" t="n">
        <f aca="false">VLOOKUP(IP[[#This Row],[Code]],TABETABPUB[],4,0)</f>
        <v>5.31</v>
      </c>
      <c r="D256" s="5" t="n">
        <f aca="false">VLOOKUP(IP[[#This Row],[Code]],TABCHRU[],3,0)</f>
        <v>96</v>
      </c>
      <c r="E256" s="5" t="n">
        <f aca="false">IP[[#This Row],[EFFECTIF]]*IP[[#This Row],[DMS]]</f>
        <v>530.88</v>
      </c>
      <c r="F256" s="5" t="n">
        <f aca="false">IP[[#This Row],[EFFECTIF]]*IP[[#This Row],[DMSPUB]]</f>
        <v>509.76</v>
      </c>
      <c r="G256" s="20" t="n">
        <f aca="false">IF(IP[[#This Row],[DMS]]&lt;&gt;0,IP[[#This Row],[NbJours]]/IP[[#This Row],[NbJoursAtt]],"")</f>
        <v>1.04143126177024</v>
      </c>
    </row>
    <row r="257" customFormat="false" ht="15" hidden="false" customHeight="false" outlineLevel="0" collapsed="false">
      <c r="A257" s="4" t="s">
        <v>533</v>
      </c>
      <c r="B257" s="5" t="n">
        <f aca="false">VLOOKUP(IP[[#This Row],[Code]],TABCHRU[],4,0)</f>
        <v>7.5</v>
      </c>
      <c r="C257" s="5" t="n">
        <f aca="false">VLOOKUP(IP[[#This Row],[Code]],TABETABPUB[],4,0)</f>
        <v>7.09</v>
      </c>
      <c r="D257" s="5" t="n">
        <f aca="false">VLOOKUP(IP[[#This Row],[Code]],TABCHRU[],3,0)</f>
        <v>14</v>
      </c>
      <c r="E257" s="5" t="n">
        <f aca="false">IP[[#This Row],[EFFECTIF]]*IP[[#This Row],[DMS]]</f>
        <v>105</v>
      </c>
      <c r="F257" s="5" t="n">
        <f aca="false">IP[[#This Row],[EFFECTIF]]*IP[[#This Row],[DMSPUB]]</f>
        <v>99.26</v>
      </c>
      <c r="G257" s="20" t="n">
        <f aca="false">IF(IP[[#This Row],[DMS]]&lt;&gt;0,IP[[#This Row],[NbJours]]/IP[[#This Row],[NbJoursAtt]],"")</f>
        <v>1.05782792665726</v>
      </c>
    </row>
    <row r="258" customFormat="false" ht="15" hidden="false" customHeight="false" outlineLevel="0" collapsed="false">
      <c r="A258" s="4" t="s">
        <v>537</v>
      </c>
      <c r="B258" s="5" t="n">
        <f aca="false">VLOOKUP(IP[[#This Row],[Code]],TABCHRU[],4,0)</f>
        <v>0</v>
      </c>
      <c r="C258" s="5" t="n">
        <f aca="false">VLOOKUP(IP[[#This Row],[Code]],TABETABPUB[],4,0)</f>
        <v>0</v>
      </c>
      <c r="D258" s="5" t="n">
        <f aca="false">VLOOKUP(IP[[#This Row],[Code]],TABCHRU[],3,0)</f>
        <v>224</v>
      </c>
      <c r="E258" s="5" t="n">
        <f aca="false">IP[[#This Row],[EFFECTIF]]*IP[[#This Row],[DMS]]</f>
        <v>0</v>
      </c>
      <c r="F258" s="5" t="n">
        <f aca="false">IP[[#This Row],[EFFECTIF]]*IP[[#This Row],[DMSPUB]]</f>
        <v>0</v>
      </c>
      <c r="G258" s="20" t="str">
        <f aca="false">IF(IP[[#This Row],[DMS]]&lt;&gt;0,IP[[#This Row],[NbJours]]/IP[[#This Row],[NbJoursAtt]],"")</f>
        <v/>
      </c>
    </row>
    <row r="259" customFormat="false" ht="15" hidden="false" customHeight="false" outlineLevel="0" collapsed="false">
      <c r="A259" s="4" t="s">
        <v>539</v>
      </c>
      <c r="B259" s="5" t="n">
        <f aca="false">VLOOKUP(IP[[#This Row],[Code]],TABCHRU[],4,0)</f>
        <v>4.23</v>
      </c>
      <c r="C259" s="5" t="n">
        <f aca="false">VLOOKUP(IP[[#This Row],[Code]],TABETABPUB[],4,0)</f>
        <v>4.08</v>
      </c>
      <c r="D259" s="5" t="n">
        <f aca="false">VLOOKUP(IP[[#This Row],[Code]],TABCHRU[],3,0)</f>
        <v>779</v>
      </c>
      <c r="E259" s="5" t="n">
        <f aca="false">IP[[#This Row],[EFFECTIF]]*IP[[#This Row],[DMS]]</f>
        <v>3295.17</v>
      </c>
      <c r="F259" s="5" t="n">
        <f aca="false">IP[[#This Row],[EFFECTIF]]*IP[[#This Row],[DMSPUB]]</f>
        <v>3178.32</v>
      </c>
      <c r="G259" s="20" t="n">
        <f aca="false">IF(IP[[#This Row],[DMS]]&lt;&gt;0,IP[[#This Row],[NbJours]]/IP[[#This Row],[NbJoursAtt]],"")</f>
        <v>1.03676470588235</v>
      </c>
    </row>
    <row r="260" customFormat="false" ht="15" hidden="false" customHeight="false" outlineLevel="0" collapsed="false">
      <c r="A260" s="4" t="s">
        <v>541</v>
      </c>
      <c r="B260" s="5" t="n">
        <f aca="false">VLOOKUP(IP[[#This Row],[Code]],TABCHRU[],4,0)</f>
        <v>6.17</v>
      </c>
      <c r="C260" s="5" t="n">
        <f aca="false">VLOOKUP(IP[[#This Row],[Code]],TABETABPUB[],4,0)</f>
        <v>5.78</v>
      </c>
      <c r="D260" s="5" t="n">
        <f aca="false">VLOOKUP(IP[[#This Row],[Code]],TABCHRU[],3,0)</f>
        <v>634</v>
      </c>
      <c r="E260" s="5" t="n">
        <f aca="false">IP[[#This Row],[EFFECTIF]]*IP[[#This Row],[DMS]]</f>
        <v>3911.78</v>
      </c>
      <c r="F260" s="5" t="n">
        <f aca="false">IP[[#This Row],[EFFECTIF]]*IP[[#This Row],[DMSPUB]]</f>
        <v>3664.52</v>
      </c>
      <c r="G260" s="20" t="n">
        <f aca="false">IF(IP[[#This Row],[DMS]]&lt;&gt;0,IP[[#This Row],[NbJours]]/IP[[#This Row],[NbJoursAtt]],"")</f>
        <v>1.06747404844291</v>
      </c>
    </row>
    <row r="261" customFormat="false" ht="15" hidden="false" customHeight="false" outlineLevel="0" collapsed="false">
      <c r="A261" s="4" t="s">
        <v>543</v>
      </c>
      <c r="B261" s="5" t="n">
        <f aca="false">VLOOKUP(IP[[#This Row],[Code]],TABCHRU[],4,0)</f>
        <v>9.45</v>
      </c>
      <c r="C261" s="5" t="n">
        <f aca="false">VLOOKUP(IP[[#This Row],[Code]],TABETABPUB[],4,0)</f>
        <v>9.47</v>
      </c>
      <c r="D261" s="5" t="n">
        <f aca="false">VLOOKUP(IP[[#This Row],[Code]],TABCHRU[],3,0)</f>
        <v>130</v>
      </c>
      <c r="E261" s="5" t="n">
        <f aca="false">IP[[#This Row],[EFFECTIF]]*IP[[#This Row],[DMS]]</f>
        <v>1228.5</v>
      </c>
      <c r="F261" s="5" t="n">
        <f aca="false">IP[[#This Row],[EFFECTIF]]*IP[[#This Row],[DMSPUB]]</f>
        <v>1231.1</v>
      </c>
      <c r="G261" s="20" t="n">
        <f aca="false">IF(IP[[#This Row],[DMS]]&lt;&gt;0,IP[[#This Row],[NbJours]]/IP[[#This Row],[NbJoursAtt]],"")</f>
        <v>0.997888067581837</v>
      </c>
    </row>
    <row r="262" customFormat="false" ht="15" hidden="false" customHeight="false" outlineLevel="0" collapsed="false">
      <c r="A262" s="4" t="s">
        <v>545</v>
      </c>
      <c r="B262" s="5" t="n">
        <f aca="false">VLOOKUP(IP[[#This Row],[Code]],TABCHRU[],4,0)</f>
        <v>14.11</v>
      </c>
      <c r="C262" s="5" t="n">
        <f aca="false">VLOOKUP(IP[[#This Row],[Code]],TABETABPUB[],4,0)</f>
        <v>14.07</v>
      </c>
      <c r="D262" s="5" t="n">
        <f aca="false">VLOOKUP(IP[[#This Row],[Code]],TABCHRU[],3,0)</f>
        <v>46</v>
      </c>
      <c r="E262" s="5" t="n">
        <f aca="false">IP[[#This Row],[EFFECTIF]]*IP[[#This Row],[DMS]]</f>
        <v>649.06</v>
      </c>
      <c r="F262" s="5" t="n">
        <f aca="false">IP[[#This Row],[EFFECTIF]]*IP[[#This Row],[DMSPUB]]</f>
        <v>647.22</v>
      </c>
      <c r="G262" s="20" t="n">
        <f aca="false">IF(IP[[#This Row],[DMS]]&lt;&gt;0,IP[[#This Row],[NbJours]]/IP[[#This Row],[NbJoursAtt]],"")</f>
        <v>1.00284292821606</v>
      </c>
    </row>
    <row r="263" customFormat="false" ht="15" hidden="false" customHeight="false" outlineLevel="0" collapsed="false">
      <c r="A263" s="4" t="s">
        <v>547</v>
      </c>
      <c r="B263" s="5" t="n">
        <f aca="false">VLOOKUP(IP[[#This Row],[Code]],TABCHRU[],4,0)</f>
        <v>0</v>
      </c>
      <c r="C263" s="5" t="n">
        <f aca="false">VLOOKUP(IP[[#This Row],[Code]],TABETABPUB[],4,0)</f>
        <v>0</v>
      </c>
      <c r="D263" s="5" t="n">
        <f aca="false">VLOOKUP(IP[[#This Row],[Code]],TABCHRU[],3,0)</f>
        <v>2285</v>
      </c>
      <c r="E263" s="5" t="n">
        <f aca="false">IP[[#This Row],[EFFECTIF]]*IP[[#This Row],[DMS]]</f>
        <v>0</v>
      </c>
      <c r="F263" s="5" t="n">
        <f aca="false">IP[[#This Row],[EFFECTIF]]*IP[[#This Row],[DMSPUB]]</f>
        <v>0</v>
      </c>
      <c r="G263" s="20" t="str">
        <f aca="false">IF(IP[[#This Row],[DMS]]&lt;&gt;0,IP[[#This Row],[NbJours]]/IP[[#This Row],[NbJoursAtt]],"")</f>
        <v/>
      </c>
    </row>
    <row r="264" customFormat="false" ht="15" hidden="false" customHeight="false" outlineLevel="0" collapsed="false">
      <c r="A264" s="4" t="s">
        <v>549</v>
      </c>
      <c r="B264" s="5" t="n">
        <f aca="false">VLOOKUP(IP[[#This Row],[Code]],TABCHRU[],4,0)</f>
        <v>2.14</v>
      </c>
      <c r="C264" s="5" t="n">
        <f aca="false">VLOOKUP(IP[[#This Row],[Code]],TABETABPUB[],4,0)</f>
        <v>1.97</v>
      </c>
      <c r="D264" s="5" t="n">
        <f aca="false">VLOOKUP(IP[[#This Row],[Code]],TABCHRU[],3,0)</f>
        <v>3336</v>
      </c>
      <c r="E264" s="5" t="n">
        <f aca="false">IP[[#This Row],[EFFECTIF]]*IP[[#This Row],[DMS]]</f>
        <v>7139.04</v>
      </c>
      <c r="F264" s="5" t="n">
        <f aca="false">IP[[#This Row],[EFFECTIF]]*IP[[#This Row],[DMSPUB]]</f>
        <v>6571.92</v>
      </c>
      <c r="G264" s="20" t="n">
        <f aca="false">IF(IP[[#This Row],[DMS]]&lt;&gt;0,IP[[#This Row],[NbJours]]/IP[[#This Row],[NbJoursAtt]],"")</f>
        <v>1.08629441624365</v>
      </c>
    </row>
    <row r="265" customFormat="false" ht="15" hidden="false" customHeight="false" outlineLevel="0" collapsed="false">
      <c r="A265" s="4" t="s">
        <v>551</v>
      </c>
      <c r="B265" s="5" t="n">
        <f aca="false">VLOOKUP(IP[[#This Row],[Code]],TABCHRU[],4,0)</f>
        <v>5.69</v>
      </c>
      <c r="C265" s="5" t="n">
        <f aca="false">VLOOKUP(IP[[#This Row],[Code]],TABETABPUB[],4,0)</f>
        <v>6.15</v>
      </c>
      <c r="D265" s="5" t="n">
        <f aca="false">VLOOKUP(IP[[#This Row],[Code]],TABCHRU[],3,0)</f>
        <v>636</v>
      </c>
      <c r="E265" s="5" t="n">
        <f aca="false">IP[[#This Row],[EFFECTIF]]*IP[[#This Row],[DMS]]</f>
        <v>3618.84</v>
      </c>
      <c r="F265" s="5" t="n">
        <f aca="false">IP[[#This Row],[EFFECTIF]]*IP[[#This Row],[DMSPUB]]</f>
        <v>3911.4</v>
      </c>
      <c r="G265" s="20" t="n">
        <f aca="false">IF(IP[[#This Row],[DMS]]&lt;&gt;0,IP[[#This Row],[NbJours]]/IP[[#This Row],[NbJoursAtt]],"")</f>
        <v>0.92520325203252</v>
      </c>
    </row>
    <row r="266" customFormat="false" ht="15" hidden="false" customHeight="false" outlineLevel="0" collapsed="false">
      <c r="A266" s="4" t="s">
        <v>553</v>
      </c>
      <c r="B266" s="5" t="n">
        <f aca="false">VLOOKUP(IP[[#This Row],[Code]],TABCHRU[],4,0)</f>
        <v>10.58</v>
      </c>
      <c r="C266" s="5" t="n">
        <f aca="false">VLOOKUP(IP[[#This Row],[Code]],TABETABPUB[],4,0)</f>
        <v>10.87</v>
      </c>
      <c r="D266" s="5" t="n">
        <f aca="false">VLOOKUP(IP[[#This Row],[Code]],TABCHRU[],3,0)</f>
        <v>213</v>
      </c>
      <c r="E266" s="5" t="n">
        <f aca="false">IP[[#This Row],[EFFECTIF]]*IP[[#This Row],[DMS]]</f>
        <v>2253.54</v>
      </c>
      <c r="F266" s="5" t="n">
        <f aca="false">IP[[#This Row],[EFFECTIF]]*IP[[#This Row],[DMSPUB]]</f>
        <v>2315.31</v>
      </c>
      <c r="G266" s="20" t="n">
        <f aca="false">IF(IP[[#This Row],[DMS]]&lt;&gt;0,IP[[#This Row],[NbJours]]/IP[[#This Row],[NbJoursAtt]],"")</f>
        <v>0.973321067157313</v>
      </c>
    </row>
    <row r="267" customFormat="false" ht="15" hidden="false" customHeight="false" outlineLevel="0" collapsed="false">
      <c r="A267" s="4" t="s">
        <v>555</v>
      </c>
      <c r="B267" s="5" t="n">
        <f aca="false">VLOOKUP(IP[[#This Row],[Code]],TABCHRU[],4,0)</f>
        <v>13.29</v>
      </c>
      <c r="C267" s="5" t="n">
        <f aca="false">VLOOKUP(IP[[#This Row],[Code]],TABETABPUB[],4,0)</f>
        <v>13.91</v>
      </c>
      <c r="D267" s="5" t="n">
        <f aca="false">VLOOKUP(IP[[#This Row],[Code]],TABCHRU[],3,0)</f>
        <v>42</v>
      </c>
      <c r="E267" s="5" t="n">
        <f aca="false">IP[[#This Row],[EFFECTIF]]*IP[[#This Row],[DMS]]</f>
        <v>558.18</v>
      </c>
      <c r="F267" s="5" t="n">
        <f aca="false">IP[[#This Row],[EFFECTIF]]*IP[[#This Row],[DMSPUB]]</f>
        <v>584.22</v>
      </c>
      <c r="G267" s="20" t="n">
        <f aca="false">IF(IP[[#This Row],[DMS]]&lt;&gt;0,IP[[#This Row],[NbJours]]/IP[[#This Row],[NbJoursAtt]],"")</f>
        <v>0.955427749820273</v>
      </c>
    </row>
    <row r="268" customFormat="false" ht="15" hidden="false" customHeight="false" outlineLevel="0" collapsed="false">
      <c r="A268" s="4" t="s">
        <v>557</v>
      </c>
      <c r="B268" s="5" t="n">
        <f aca="false">VLOOKUP(IP[[#This Row],[Code]],TABCHRU[],4,0)</f>
        <v>0.24</v>
      </c>
      <c r="C268" s="5" t="n">
        <f aca="false">VLOOKUP(IP[[#This Row],[Code]],TABETABPUB[],4,0)</f>
        <v>0.25</v>
      </c>
      <c r="D268" s="5" t="n">
        <f aca="false">VLOOKUP(IP[[#This Row],[Code]],TABCHRU[],3,0)</f>
        <v>3461</v>
      </c>
      <c r="E268" s="5" t="n">
        <f aca="false">IP[[#This Row],[EFFECTIF]]*IP[[#This Row],[DMS]]</f>
        <v>830.64</v>
      </c>
      <c r="F268" s="5" t="n">
        <f aca="false">IP[[#This Row],[EFFECTIF]]*IP[[#This Row],[DMSPUB]]</f>
        <v>865.25</v>
      </c>
      <c r="G268" s="20" t="n">
        <f aca="false">IF(IP[[#This Row],[DMS]]&lt;&gt;0,IP[[#This Row],[NbJours]]/IP[[#This Row],[NbJoursAtt]],"")</f>
        <v>0.96</v>
      </c>
    </row>
    <row r="269" customFormat="false" ht="15" hidden="false" customHeight="false" outlineLevel="0" collapsed="false">
      <c r="A269" s="4" t="s">
        <v>559</v>
      </c>
      <c r="B269" s="5" t="n">
        <f aca="false">VLOOKUP(IP[[#This Row],[Code]],TABCHRU[],4,0)</f>
        <v>0.5</v>
      </c>
      <c r="C269" s="5" t="n">
        <f aca="false">VLOOKUP(IP[[#This Row],[Code]],TABETABPUB[],4,0)</f>
        <v>0.57</v>
      </c>
      <c r="D269" s="5" t="n">
        <f aca="false">VLOOKUP(IP[[#This Row],[Code]],TABCHRU[],3,0)</f>
        <v>149</v>
      </c>
      <c r="E269" s="5" t="n">
        <f aca="false">IP[[#This Row],[EFFECTIF]]*IP[[#This Row],[DMS]]</f>
        <v>74.5</v>
      </c>
      <c r="F269" s="5" t="n">
        <f aca="false">IP[[#This Row],[EFFECTIF]]*IP[[#This Row],[DMSPUB]]</f>
        <v>84.93</v>
      </c>
      <c r="G269" s="20" t="n">
        <f aca="false">IF(IP[[#This Row],[DMS]]&lt;&gt;0,IP[[#This Row],[NbJours]]/IP[[#This Row],[NbJoursAtt]],"")</f>
        <v>0.87719298245614</v>
      </c>
    </row>
    <row r="270" customFormat="false" ht="15" hidden="false" customHeight="false" outlineLevel="0" collapsed="false">
      <c r="A270" s="4" t="s">
        <v>561</v>
      </c>
      <c r="B270" s="5" t="n">
        <f aca="false">VLOOKUP(IP[[#This Row],[Code]],TABCHRU[],4,0)</f>
        <v>7.5</v>
      </c>
      <c r="C270" s="5" t="n">
        <f aca="false">VLOOKUP(IP[[#This Row],[Code]],TABETABPUB[],4,0)</f>
        <v>7.86</v>
      </c>
      <c r="D270" s="5" t="n">
        <f aca="false">VLOOKUP(IP[[#This Row],[Code]],TABCHRU[],3,0)</f>
        <v>181</v>
      </c>
      <c r="E270" s="5" t="n">
        <f aca="false">IP[[#This Row],[EFFECTIF]]*IP[[#This Row],[DMS]]</f>
        <v>1357.5</v>
      </c>
      <c r="F270" s="5" t="n">
        <f aca="false">IP[[#This Row],[EFFECTIF]]*IP[[#This Row],[DMSPUB]]</f>
        <v>1422.66</v>
      </c>
      <c r="G270" s="20" t="n">
        <f aca="false">IF(IP[[#This Row],[DMS]]&lt;&gt;0,IP[[#This Row],[NbJours]]/IP[[#This Row],[NbJoursAtt]],"")</f>
        <v>0.954198473282443</v>
      </c>
    </row>
    <row r="271" customFormat="false" ht="15" hidden="false" customHeight="false" outlineLevel="0" collapsed="false">
      <c r="A271" s="4" t="s">
        <v>563</v>
      </c>
      <c r="B271" s="5" t="n">
        <f aca="false">VLOOKUP(IP[[#This Row],[Code]],TABCHRU[],4,0)</f>
        <v>1.43</v>
      </c>
      <c r="C271" s="5" t="n">
        <f aca="false">VLOOKUP(IP[[#This Row],[Code]],TABETABPUB[],4,0)</f>
        <v>1.42</v>
      </c>
      <c r="D271" s="5" t="n">
        <f aca="false">VLOOKUP(IP[[#This Row],[Code]],TABCHRU[],3,0)</f>
        <v>698</v>
      </c>
      <c r="E271" s="5" t="n">
        <f aca="false">IP[[#This Row],[EFFECTIF]]*IP[[#This Row],[DMS]]</f>
        <v>998.14</v>
      </c>
      <c r="F271" s="5" t="n">
        <f aca="false">IP[[#This Row],[EFFECTIF]]*IP[[#This Row],[DMSPUB]]</f>
        <v>991.16</v>
      </c>
      <c r="G271" s="20" t="n">
        <f aca="false">IF(IP[[#This Row],[DMS]]&lt;&gt;0,IP[[#This Row],[NbJours]]/IP[[#This Row],[NbJoursAtt]],"")</f>
        <v>1.00704225352113</v>
      </c>
    </row>
    <row r="272" customFormat="false" ht="15" hidden="false" customHeight="false" outlineLevel="0" collapsed="false">
      <c r="A272" s="4" t="s">
        <v>565</v>
      </c>
      <c r="B272" s="5" t="n">
        <f aca="false">VLOOKUP(IP[[#This Row],[Code]],TABCHRU[],4,0)</f>
        <v>3.86</v>
      </c>
      <c r="C272" s="5" t="n">
        <f aca="false">VLOOKUP(IP[[#This Row],[Code]],TABETABPUB[],4,0)</f>
        <v>3.84</v>
      </c>
      <c r="D272" s="5" t="n">
        <f aca="false">VLOOKUP(IP[[#This Row],[Code]],TABCHRU[],3,0)</f>
        <v>902</v>
      </c>
      <c r="E272" s="5" t="n">
        <f aca="false">IP[[#This Row],[EFFECTIF]]*IP[[#This Row],[DMS]]</f>
        <v>3481.72</v>
      </c>
      <c r="F272" s="5" t="n">
        <f aca="false">IP[[#This Row],[EFFECTIF]]*IP[[#This Row],[DMSPUB]]</f>
        <v>3463.68</v>
      </c>
      <c r="G272" s="20" t="n">
        <f aca="false">IF(IP[[#This Row],[DMS]]&lt;&gt;0,IP[[#This Row],[NbJours]]/IP[[#This Row],[NbJoursAtt]],"")</f>
        <v>1.00520833333333</v>
      </c>
    </row>
    <row r="273" customFormat="false" ht="15" hidden="false" customHeight="false" outlineLevel="0" collapsed="false">
      <c r="A273" s="4" t="s">
        <v>567</v>
      </c>
      <c r="B273" s="5" t="n">
        <f aca="false">VLOOKUP(IP[[#This Row],[Code]],TABCHRU[],4,0)</f>
        <v>4.71</v>
      </c>
      <c r="C273" s="5" t="n">
        <f aca="false">VLOOKUP(IP[[#This Row],[Code]],TABETABPUB[],4,0)</f>
        <v>4.7</v>
      </c>
      <c r="D273" s="5" t="n">
        <f aca="false">VLOOKUP(IP[[#This Row],[Code]],TABCHRU[],3,0)</f>
        <v>146</v>
      </c>
      <c r="E273" s="5" t="n">
        <f aca="false">IP[[#This Row],[EFFECTIF]]*IP[[#This Row],[DMS]]</f>
        <v>687.66</v>
      </c>
      <c r="F273" s="5" t="n">
        <f aca="false">IP[[#This Row],[EFFECTIF]]*IP[[#This Row],[DMSPUB]]</f>
        <v>686.2</v>
      </c>
      <c r="G273" s="20" t="n">
        <f aca="false">IF(IP[[#This Row],[DMS]]&lt;&gt;0,IP[[#This Row],[NbJours]]/IP[[#This Row],[NbJoursAtt]],"")</f>
        <v>1.00212765957447</v>
      </c>
    </row>
    <row r="274" customFormat="false" ht="15" hidden="false" customHeight="false" outlineLevel="0" collapsed="false">
      <c r="A274" s="4" t="s">
        <v>569</v>
      </c>
      <c r="B274" s="5" t="n">
        <f aca="false">VLOOKUP(IP[[#This Row],[Code]],TABCHRU[],4,0)</f>
        <v>6.15</v>
      </c>
      <c r="C274" s="5" t="n">
        <f aca="false">VLOOKUP(IP[[#This Row],[Code]],TABETABPUB[],4,0)</f>
        <v>6.33</v>
      </c>
      <c r="D274" s="5" t="n">
        <f aca="false">VLOOKUP(IP[[#This Row],[Code]],TABCHRU[],3,0)</f>
        <v>41</v>
      </c>
      <c r="E274" s="5" t="n">
        <f aca="false">IP[[#This Row],[EFFECTIF]]*IP[[#This Row],[DMS]]</f>
        <v>252.15</v>
      </c>
      <c r="F274" s="5" t="n">
        <f aca="false">IP[[#This Row],[EFFECTIF]]*IP[[#This Row],[DMSPUB]]</f>
        <v>259.53</v>
      </c>
      <c r="G274" s="20" t="n">
        <f aca="false">IF(IP[[#This Row],[DMS]]&lt;&gt;0,IP[[#This Row],[NbJours]]/IP[[#This Row],[NbJoursAtt]],"")</f>
        <v>0.971563981042654</v>
      </c>
    </row>
    <row r="275" customFormat="false" ht="15" hidden="false" customHeight="false" outlineLevel="0" collapsed="false">
      <c r="A275" s="4" t="s">
        <v>571</v>
      </c>
      <c r="B275" s="5" t="n">
        <f aca="false">VLOOKUP(IP[[#This Row],[Code]],TABCHRU[],4,0)</f>
        <v>0</v>
      </c>
      <c r="C275" s="5" t="n">
        <f aca="false">VLOOKUP(IP[[#This Row],[Code]],TABETABPUB[],4,0)</f>
        <v>0</v>
      </c>
      <c r="D275" s="5" t="n">
        <f aca="false">VLOOKUP(IP[[#This Row],[Code]],TABCHRU[],3,0)</f>
        <v>100</v>
      </c>
      <c r="E275" s="5" t="n">
        <f aca="false">IP[[#This Row],[EFFECTIF]]*IP[[#This Row],[DMS]]</f>
        <v>0</v>
      </c>
      <c r="F275" s="5" t="n">
        <f aca="false">IP[[#This Row],[EFFECTIF]]*IP[[#This Row],[DMSPUB]]</f>
        <v>0</v>
      </c>
      <c r="G275" s="20" t="str">
        <f aca="false">IF(IP[[#This Row],[DMS]]&lt;&gt;0,IP[[#This Row],[NbJours]]/IP[[#This Row],[NbJoursAtt]],"")</f>
        <v/>
      </c>
    </row>
    <row r="276" customFormat="false" ht="15" hidden="false" customHeight="false" outlineLevel="0" collapsed="false">
      <c r="A276" s="4" t="s">
        <v>573</v>
      </c>
      <c r="B276" s="5" t="n">
        <f aca="false">VLOOKUP(IP[[#This Row],[Code]],TABCHRU[],4,0)</f>
        <v>2.14</v>
      </c>
      <c r="C276" s="5" t="n">
        <f aca="false">VLOOKUP(IP[[#This Row],[Code]],TABETABPUB[],4,0)</f>
        <v>2.05</v>
      </c>
      <c r="D276" s="5" t="n">
        <f aca="false">VLOOKUP(IP[[#This Row],[Code]],TABCHRU[],3,0)</f>
        <v>270</v>
      </c>
      <c r="E276" s="5" t="n">
        <f aca="false">IP[[#This Row],[EFFECTIF]]*IP[[#This Row],[DMS]]</f>
        <v>577.8</v>
      </c>
      <c r="F276" s="5" t="n">
        <f aca="false">IP[[#This Row],[EFFECTIF]]*IP[[#This Row],[DMSPUB]]</f>
        <v>553.5</v>
      </c>
      <c r="G276" s="20" t="n">
        <f aca="false">IF(IP[[#This Row],[DMS]]&lt;&gt;0,IP[[#This Row],[NbJours]]/IP[[#This Row],[NbJoursAtt]],"")</f>
        <v>1.04390243902439</v>
      </c>
    </row>
    <row r="277" customFormat="false" ht="15" hidden="false" customHeight="false" outlineLevel="0" collapsed="false">
      <c r="A277" s="4" t="s">
        <v>575</v>
      </c>
      <c r="B277" s="5" t="n">
        <f aca="false">VLOOKUP(IP[[#This Row],[Code]],TABCHRU[],4,0)</f>
        <v>5.73</v>
      </c>
      <c r="C277" s="5" t="n">
        <f aca="false">VLOOKUP(IP[[#This Row],[Code]],TABETABPUB[],4,0)</f>
        <v>5.73</v>
      </c>
      <c r="D277" s="5" t="n">
        <f aca="false">VLOOKUP(IP[[#This Row],[Code]],TABCHRU[],3,0)</f>
        <v>112</v>
      </c>
      <c r="E277" s="5" t="n">
        <f aca="false">IP[[#This Row],[EFFECTIF]]*IP[[#This Row],[DMS]]</f>
        <v>641.76</v>
      </c>
      <c r="F277" s="5" t="n">
        <f aca="false">IP[[#This Row],[EFFECTIF]]*IP[[#This Row],[DMSPUB]]</f>
        <v>641.76</v>
      </c>
      <c r="G277" s="20" t="n">
        <f aca="false">IF(IP[[#This Row],[DMS]]&lt;&gt;0,IP[[#This Row],[NbJours]]/IP[[#This Row],[NbJoursAtt]],"")</f>
        <v>1</v>
      </c>
    </row>
    <row r="278" customFormat="false" ht="15" hidden="false" customHeight="false" outlineLevel="0" collapsed="false">
      <c r="A278" s="4" t="s">
        <v>577</v>
      </c>
      <c r="B278" s="5" t="n">
        <f aca="false">VLOOKUP(IP[[#This Row],[Code]],TABCHRU[],4,0)</f>
        <v>10.32</v>
      </c>
      <c r="C278" s="5" t="n">
        <f aca="false">VLOOKUP(IP[[#This Row],[Code]],TABETABPUB[],4,0)</f>
        <v>10.32</v>
      </c>
      <c r="D278" s="5" t="n">
        <f aca="false">VLOOKUP(IP[[#This Row],[Code]],TABCHRU[],3,0)</f>
        <v>28</v>
      </c>
      <c r="E278" s="5" t="n">
        <f aca="false">IP[[#This Row],[EFFECTIF]]*IP[[#This Row],[DMS]]</f>
        <v>288.96</v>
      </c>
      <c r="F278" s="5" t="n">
        <f aca="false">IP[[#This Row],[EFFECTIF]]*IP[[#This Row],[DMSPUB]]</f>
        <v>288.96</v>
      </c>
      <c r="G278" s="20" t="n">
        <f aca="false">IF(IP[[#This Row],[DMS]]&lt;&gt;0,IP[[#This Row],[NbJours]]/IP[[#This Row],[NbJoursAtt]],"")</f>
        <v>1</v>
      </c>
    </row>
    <row r="279" customFormat="false" ht="15" hidden="false" customHeight="false" outlineLevel="0" collapsed="false">
      <c r="A279" s="4" t="s">
        <v>579</v>
      </c>
      <c r="B279" s="5" t="n">
        <f aca="false">VLOOKUP(IP[[#This Row],[Code]],TABCHRU[],4,0)</f>
        <v>15.11</v>
      </c>
      <c r="C279" s="5" t="n">
        <f aca="false">VLOOKUP(IP[[#This Row],[Code]],TABETABPUB[],4,0)</f>
        <v>15.13</v>
      </c>
      <c r="D279" s="5" t="n">
        <f aca="false">VLOOKUP(IP[[#This Row],[Code]],TABCHRU[],3,0)</f>
        <v>66</v>
      </c>
      <c r="E279" s="5" t="n">
        <f aca="false">IP[[#This Row],[EFFECTIF]]*IP[[#This Row],[DMS]]</f>
        <v>997.26</v>
      </c>
      <c r="F279" s="5" t="n">
        <f aca="false">IP[[#This Row],[EFFECTIF]]*IP[[#This Row],[DMSPUB]]</f>
        <v>998.58</v>
      </c>
      <c r="G279" s="20" t="n">
        <f aca="false">IF(IP[[#This Row],[DMS]]&lt;&gt;0,IP[[#This Row],[NbJours]]/IP[[#This Row],[NbJoursAtt]],"")</f>
        <v>0.998678122934567</v>
      </c>
    </row>
    <row r="280" customFormat="false" ht="15" hidden="false" customHeight="false" outlineLevel="0" collapsed="false">
      <c r="A280" s="4" t="s">
        <v>581</v>
      </c>
      <c r="B280" s="5" t="n">
        <f aca="false">VLOOKUP(IP[[#This Row],[Code]],TABCHRU[],4,0)</f>
        <v>0</v>
      </c>
      <c r="C280" s="5" t="n">
        <f aca="false">VLOOKUP(IP[[#This Row],[Code]],TABETABPUB[],4,0)</f>
        <v>0</v>
      </c>
      <c r="D280" s="5" t="n">
        <f aca="false">VLOOKUP(IP[[#This Row],[Code]],TABCHRU[],3,0)</f>
        <v>2312</v>
      </c>
      <c r="E280" s="5" t="n">
        <f aca="false">IP[[#This Row],[EFFECTIF]]*IP[[#This Row],[DMS]]</f>
        <v>0</v>
      </c>
      <c r="F280" s="5" t="n">
        <f aca="false">IP[[#This Row],[EFFECTIF]]*IP[[#This Row],[DMSPUB]]</f>
        <v>0</v>
      </c>
      <c r="G280" s="20" t="str">
        <f aca="false">IF(IP[[#This Row],[DMS]]&lt;&gt;0,IP[[#This Row],[NbJours]]/IP[[#This Row],[NbJoursAtt]],"")</f>
        <v/>
      </c>
    </row>
    <row r="281" customFormat="false" ht="15" hidden="false" customHeight="false" outlineLevel="0" collapsed="false">
      <c r="A281" s="4" t="s">
        <v>583</v>
      </c>
      <c r="B281" s="5" t="n">
        <f aca="false">VLOOKUP(IP[[#This Row],[Code]],TABCHRU[],4,0)</f>
        <v>1.8</v>
      </c>
      <c r="C281" s="5" t="n">
        <f aca="false">VLOOKUP(IP[[#This Row],[Code]],TABETABPUB[],4,0)</f>
        <v>1.64</v>
      </c>
      <c r="D281" s="5" t="n">
        <f aca="false">VLOOKUP(IP[[#This Row],[Code]],TABCHRU[],3,0)</f>
        <v>3466</v>
      </c>
      <c r="E281" s="5" t="n">
        <f aca="false">IP[[#This Row],[EFFECTIF]]*IP[[#This Row],[DMS]]</f>
        <v>6238.8</v>
      </c>
      <c r="F281" s="5" t="n">
        <f aca="false">IP[[#This Row],[EFFECTIF]]*IP[[#This Row],[DMSPUB]]</f>
        <v>5684.24</v>
      </c>
      <c r="G281" s="20" t="n">
        <f aca="false">IF(IP[[#This Row],[DMS]]&lt;&gt;0,IP[[#This Row],[NbJours]]/IP[[#This Row],[NbJoursAtt]],"")</f>
        <v>1.09756097560976</v>
      </c>
    </row>
    <row r="282" customFormat="false" ht="15" hidden="false" customHeight="false" outlineLevel="0" collapsed="false">
      <c r="A282" s="4" t="s">
        <v>585</v>
      </c>
      <c r="B282" s="5" t="n">
        <f aca="false">VLOOKUP(IP[[#This Row],[Code]],TABCHRU[],4,0)</f>
        <v>5.49</v>
      </c>
      <c r="C282" s="5" t="n">
        <f aca="false">VLOOKUP(IP[[#This Row],[Code]],TABETABPUB[],4,0)</f>
        <v>5.53</v>
      </c>
      <c r="D282" s="5" t="n">
        <f aca="false">VLOOKUP(IP[[#This Row],[Code]],TABCHRU[],3,0)</f>
        <v>415</v>
      </c>
      <c r="E282" s="5" t="n">
        <f aca="false">IP[[#This Row],[EFFECTIF]]*IP[[#This Row],[DMS]]</f>
        <v>2278.35</v>
      </c>
      <c r="F282" s="5" t="n">
        <f aca="false">IP[[#This Row],[EFFECTIF]]*IP[[#This Row],[DMSPUB]]</f>
        <v>2294.95</v>
      </c>
      <c r="G282" s="20" t="n">
        <f aca="false">IF(IP[[#This Row],[DMS]]&lt;&gt;0,IP[[#This Row],[NbJours]]/IP[[#This Row],[NbJoursAtt]],"")</f>
        <v>0.992766726943942</v>
      </c>
    </row>
    <row r="283" customFormat="false" ht="15" hidden="false" customHeight="false" outlineLevel="0" collapsed="false">
      <c r="A283" s="4" t="s">
        <v>587</v>
      </c>
      <c r="B283" s="5" t="n">
        <f aca="false">VLOOKUP(IP[[#This Row],[Code]],TABCHRU[],4,0)</f>
        <v>9.29</v>
      </c>
      <c r="C283" s="5" t="n">
        <f aca="false">VLOOKUP(IP[[#This Row],[Code]],TABETABPUB[],4,0)</f>
        <v>10.24</v>
      </c>
      <c r="D283" s="5" t="n">
        <f aca="false">VLOOKUP(IP[[#This Row],[Code]],TABCHRU[],3,0)</f>
        <v>105</v>
      </c>
      <c r="E283" s="5" t="n">
        <f aca="false">IP[[#This Row],[EFFECTIF]]*IP[[#This Row],[DMS]]</f>
        <v>975.45</v>
      </c>
      <c r="F283" s="5" t="n">
        <f aca="false">IP[[#This Row],[EFFECTIF]]*IP[[#This Row],[DMSPUB]]</f>
        <v>1075.2</v>
      </c>
      <c r="G283" s="20" t="n">
        <f aca="false">IF(IP[[#This Row],[DMS]]&lt;&gt;0,IP[[#This Row],[NbJours]]/IP[[#This Row],[NbJoursAtt]],"")</f>
        <v>0.9072265625</v>
      </c>
    </row>
    <row r="284" customFormat="false" ht="15" hidden="false" customHeight="false" outlineLevel="0" collapsed="false">
      <c r="A284" s="4" t="s">
        <v>589</v>
      </c>
      <c r="B284" s="5" t="n">
        <f aca="false">VLOOKUP(IP[[#This Row],[Code]],TABCHRU[],4,0)</f>
        <v>17.21</v>
      </c>
      <c r="C284" s="5" t="n">
        <f aca="false">VLOOKUP(IP[[#This Row],[Code]],TABETABPUB[],4,0)</f>
        <v>17.32</v>
      </c>
      <c r="D284" s="5" t="n">
        <f aca="false">VLOOKUP(IP[[#This Row],[Code]],TABCHRU[],3,0)</f>
        <v>101</v>
      </c>
      <c r="E284" s="5" t="n">
        <f aca="false">IP[[#This Row],[EFFECTIF]]*IP[[#This Row],[DMS]]</f>
        <v>1738.21</v>
      </c>
      <c r="F284" s="5" t="n">
        <f aca="false">IP[[#This Row],[EFFECTIF]]*IP[[#This Row],[DMSPUB]]</f>
        <v>1749.32</v>
      </c>
      <c r="G284" s="20" t="n">
        <f aca="false">IF(IP[[#This Row],[DMS]]&lt;&gt;0,IP[[#This Row],[NbJours]]/IP[[#This Row],[NbJoursAtt]],"")</f>
        <v>0.99364896073903</v>
      </c>
    </row>
    <row r="285" customFormat="false" ht="15" hidden="false" customHeight="false" outlineLevel="0" collapsed="false">
      <c r="A285" s="4" t="s">
        <v>591</v>
      </c>
      <c r="B285" s="5" t="n">
        <f aca="false">VLOOKUP(IP[[#This Row],[Code]],TABCHRU[],4,0)</f>
        <v>0</v>
      </c>
      <c r="C285" s="5" t="n">
        <f aca="false">VLOOKUP(IP[[#This Row],[Code]],TABETABPUB[],4,0)</f>
        <v>0</v>
      </c>
      <c r="D285" s="5" t="n">
        <f aca="false">VLOOKUP(IP[[#This Row],[Code]],TABCHRU[],3,0)</f>
        <v>2652</v>
      </c>
      <c r="E285" s="5" t="n">
        <f aca="false">IP[[#This Row],[EFFECTIF]]*IP[[#This Row],[DMS]]</f>
        <v>0</v>
      </c>
      <c r="F285" s="5" t="n">
        <f aca="false">IP[[#This Row],[EFFECTIF]]*IP[[#This Row],[DMSPUB]]</f>
        <v>0</v>
      </c>
      <c r="G285" s="20" t="str">
        <f aca="false">IF(IP[[#This Row],[DMS]]&lt;&gt;0,IP[[#This Row],[NbJours]]/IP[[#This Row],[NbJoursAtt]],"")</f>
        <v/>
      </c>
    </row>
    <row r="286" customFormat="false" ht="15" hidden="false" customHeight="false" outlineLevel="0" collapsed="false">
      <c r="A286" s="4" t="s">
        <v>593</v>
      </c>
      <c r="B286" s="5" t="n">
        <f aca="false">VLOOKUP(IP[[#This Row],[Code]],TABCHRU[],4,0)</f>
        <v>1.65</v>
      </c>
      <c r="C286" s="5" t="n">
        <f aca="false">VLOOKUP(IP[[#This Row],[Code]],TABETABPUB[],4,0)</f>
        <v>1.49</v>
      </c>
      <c r="D286" s="5" t="n">
        <f aca="false">VLOOKUP(IP[[#This Row],[Code]],TABCHRU[],3,0)</f>
        <v>2390</v>
      </c>
      <c r="E286" s="5" t="n">
        <f aca="false">IP[[#This Row],[EFFECTIF]]*IP[[#This Row],[DMS]]</f>
        <v>3943.5</v>
      </c>
      <c r="F286" s="5" t="n">
        <f aca="false">IP[[#This Row],[EFFECTIF]]*IP[[#This Row],[DMSPUB]]</f>
        <v>3561.1</v>
      </c>
      <c r="G286" s="20" t="n">
        <f aca="false">IF(IP[[#This Row],[DMS]]&lt;&gt;0,IP[[#This Row],[NbJours]]/IP[[#This Row],[NbJoursAtt]],"")</f>
        <v>1.10738255033557</v>
      </c>
    </row>
    <row r="287" customFormat="false" ht="15" hidden="false" customHeight="false" outlineLevel="0" collapsed="false">
      <c r="A287" s="4" t="s">
        <v>595</v>
      </c>
      <c r="B287" s="5" t="n">
        <f aca="false">VLOOKUP(IP[[#This Row],[Code]],TABCHRU[],4,0)</f>
        <v>4.11</v>
      </c>
      <c r="C287" s="5" t="n">
        <f aca="false">VLOOKUP(IP[[#This Row],[Code]],TABETABPUB[],4,0)</f>
        <v>4.11</v>
      </c>
      <c r="D287" s="5" t="n">
        <f aca="false">VLOOKUP(IP[[#This Row],[Code]],TABCHRU[],3,0)</f>
        <v>65</v>
      </c>
      <c r="E287" s="5" t="n">
        <f aca="false">IP[[#This Row],[EFFECTIF]]*IP[[#This Row],[DMS]]</f>
        <v>267.15</v>
      </c>
      <c r="F287" s="5" t="n">
        <f aca="false">IP[[#This Row],[EFFECTIF]]*IP[[#This Row],[DMSPUB]]</f>
        <v>267.15</v>
      </c>
      <c r="G287" s="20" t="n">
        <f aca="false">IF(IP[[#This Row],[DMS]]&lt;&gt;0,IP[[#This Row],[NbJours]]/IP[[#This Row],[NbJoursAtt]],"")</f>
        <v>1</v>
      </c>
    </row>
    <row r="288" customFormat="false" ht="15" hidden="false" customHeight="false" outlineLevel="0" collapsed="false">
      <c r="A288" s="4" t="s">
        <v>597</v>
      </c>
      <c r="B288" s="5" t="n">
        <f aca="false">VLOOKUP(IP[[#This Row],[Code]],TABCHRU[],4,0)</f>
        <v>1.5</v>
      </c>
      <c r="C288" s="5" t="n">
        <f aca="false">VLOOKUP(IP[[#This Row],[Code]],TABETABPUB[],4,0)</f>
        <v>1.26</v>
      </c>
      <c r="D288" s="5" t="n">
        <f aca="false">VLOOKUP(IP[[#This Row],[Code]],TABCHRU[],3,0)</f>
        <v>2910</v>
      </c>
      <c r="E288" s="5" t="n">
        <f aca="false">IP[[#This Row],[EFFECTIF]]*IP[[#This Row],[DMS]]</f>
        <v>4365</v>
      </c>
      <c r="F288" s="5" t="n">
        <f aca="false">IP[[#This Row],[EFFECTIF]]*IP[[#This Row],[DMSPUB]]</f>
        <v>3666.6</v>
      </c>
      <c r="G288" s="20" t="n">
        <f aca="false">IF(IP[[#This Row],[DMS]]&lt;&gt;0,IP[[#This Row],[NbJours]]/IP[[#This Row],[NbJoursAtt]],"")</f>
        <v>1.19047619047619</v>
      </c>
    </row>
    <row r="289" customFormat="false" ht="15" hidden="false" customHeight="false" outlineLevel="0" collapsed="false">
      <c r="A289" s="4" t="s">
        <v>599</v>
      </c>
      <c r="B289" s="5" t="n">
        <f aca="false">VLOOKUP(IP[[#This Row],[Code]],TABCHRU[],4,0)</f>
        <v>5.22</v>
      </c>
      <c r="C289" s="5" t="n">
        <f aca="false">VLOOKUP(IP[[#This Row],[Code]],TABETABPUB[],4,0)</f>
        <v>4.95</v>
      </c>
      <c r="D289" s="5" t="n">
        <f aca="false">VLOOKUP(IP[[#This Row],[Code]],TABCHRU[],3,0)</f>
        <v>73</v>
      </c>
      <c r="E289" s="5" t="n">
        <f aca="false">IP[[#This Row],[EFFECTIF]]*IP[[#This Row],[DMS]]</f>
        <v>381.06</v>
      </c>
      <c r="F289" s="5" t="n">
        <f aca="false">IP[[#This Row],[EFFECTIF]]*IP[[#This Row],[DMSPUB]]</f>
        <v>361.35</v>
      </c>
      <c r="G289" s="20" t="n">
        <f aca="false">IF(IP[[#This Row],[DMS]]&lt;&gt;0,IP[[#This Row],[NbJours]]/IP[[#This Row],[NbJoursAtt]],"")</f>
        <v>1.05454545454545</v>
      </c>
    </row>
    <row r="290" customFormat="false" ht="15" hidden="false" customHeight="false" outlineLevel="0" collapsed="false">
      <c r="A290" s="4" t="s">
        <v>601</v>
      </c>
      <c r="B290" s="5" t="n">
        <f aca="false">VLOOKUP(IP[[#This Row],[Code]],TABCHRU[],4,0)</f>
        <v>8.3</v>
      </c>
      <c r="C290" s="5" t="n">
        <f aca="false">VLOOKUP(IP[[#This Row],[Code]],TABETABPUB[],4,0)</f>
        <v>8.14</v>
      </c>
      <c r="D290" s="5" t="n">
        <f aca="false">VLOOKUP(IP[[#This Row],[Code]],TABCHRU[],3,0)</f>
        <v>33</v>
      </c>
      <c r="E290" s="5" t="n">
        <f aca="false">IP[[#This Row],[EFFECTIF]]*IP[[#This Row],[DMS]]</f>
        <v>273.9</v>
      </c>
      <c r="F290" s="5" t="n">
        <f aca="false">IP[[#This Row],[EFFECTIF]]*IP[[#This Row],[DMSPUB]]</f>
        <v>268.62</v>
      </c>
      <c r="G290" s="20" t="n">
        <f aca="false">IF(IP[[#This Row],[DMS]]&lt;&gt;0,IP[[#This Row],[NbJours]]/IP[[#This Row],[NbJoursAtt]],"")</f>
        <v>1.01965601965602</v>
      </c>
    </row>
    <row r="291" customFormat="false" ht="15" hidden="false" customHeight="false" outlineLevel="0" collapsed="false">
      <c r="A291" s="4" t="s">
        <v>603</v>
      </c>
      <c r="B291" s="5" t="n">
        <f aca="false">VLOOKUP(IP[[#This Row],[Code]],TABCHRU[],4,0)</f>
        <v>1.86</v>
      </c>
      <c r="C291" s="5" t="n">
        <f aca="false">VLOOKUP(IP[[#This Row],[Code]],TABETABPUB[],4,0)</f>
        <v>1.65</v>
      </c>
      <c r="D291" s="5" t="n">
        <f aca="false">VLOOKUP(IP[[#This Row],[Code]],TABCHRU[],3,0)</f>
        <v>1058</v>
      </c>
      <c r="E291" s="5" t="n">
        <f aca="false">IP[[#This Row],[EFFECTIF]]*IP[[#This Row],[DMS]]</f>
        <v>1967.88</v>
      </c>
      <c r="F291" s="5" t="n">
        <f aca="false">IP[[#This Row],[EFFECTIF]]*IP[[#This Row],[DMSPUB]]</f>
        <v>1745.7</v>
      </c>
      <c r="G291" s="20" t="n">
        <f aca="false">IF(IP[[#This Row],[DMS]]&lt;&gt;0,IP[[#This Row],[NbJours]]/IP[[#This Row],[NbJoursAtt]],"")</f>
        <v>1.12727272727273</v>
      </c>
    </row>
    <row r="292" customFormat="false" ht="15" hidden="false" customHeight="false" outlineLevel="0" collapsed="false">
      <c r="A292" s="4" t="s">
        <v>605</v>
      </c>
      <c r="B292" s="5" t="n">
        <f aca="false">VLOOKUP(IP[[#This Row],[Code]],TABCHRU[],4,0)</f>
        <v>4</v>
      </c>
      <c r="C292" s="5" t="n">
        <f aca="false">VLOOKUP(IP[[#This Row],[Code]],TABETABPUB[],4,0)</f>
        <v>4.52</v>
      </c>
      <c r="D292" s="5" t="n">
        <f aca="false">VLOOKUP(IP[[#This Row],[Code]],TABCHRU[],3,0)</f>
        <v>58</v>
      </c>
      <c r="E292" s="5" t="n">
        <f aca="false">IP[[#This Row],[EFFECTIF]]*IP[[#This Row],[DMS]]</f>
        <v>232</v>
      </c>
      <c r="F292" s="5" t="n">
        <f aca="false">IP[[#This Row],[EFFECTIF]]*IP[[#This Row],[DMSPUB]]</f>
        <v>262.16</v>
      </c>
      <c r="G292" s="20" t="n">
        <f aca="false">IF(IP[[#This Row],[DMS]]&lt;&gt;0,IP[[#This Row],[NbJours]]/IP[[#This Row],[NbJoursAtt]],"")</f>
        <v>0.88495575221239</v>
      </c>
    </row>
    <row r="293" customFormat="false" ht="15" hidden="false" customHeight="false" outlineLevel="0" collapsed="false">
      <c r="A293" s="4" t="s">
        <v>607</v>
      </c>
      <c r="B293" s="5" t="n">
        <f aca="false">VLOOKUP(IP[[#This Row],[Code]],TABCHRU[],4,0)</f>
        <v>1.8</v>
      </c>
      <c r="C293" s="5" t="n">
        <f aca="false">VLOOKUP(IP[[#This Row],[Code]],TABETABPUB[],4,0)</f>
        <v>1.57</v>
      </c>
      <c r="D293" s="5" t="n">
        <f aca="false">VLOOKUP(IP[[#This Row],[Code]],TABCHRU[],3,0)</f>
        <v>1160</v>
      </c>
      <c r="E293" s="5" t="n">
        <f aca="false">IP[[#This Row],[EFFECTIF]]*IP[[#This Row],[DMS]]</f>
        <v>2088</v>
      </c>
      <c r="F293" s="5" t="n">
        <f aca="false">IP[[#This Row],[EFFECTIF]]*IP[[#This Row],[DMSPUB]]</f>
        <v>1821.2</v>
      </c>
      <c r="G293" s="20" t="n">
        <f aca="false">IF(IP[[#This Row],[DMS]]&lt;&gt;0,IP[[#This Row],[NbJours]]/IP[[#This Row],[NbJoursAtt]],"")</f>
        <v>1.14649681528662</v>
      </c>
    </row>
    <row r="294" customFormat="false" ht="15" hidden="false" customHeight="false" outlineLevel="0" collapsed="false">
      <c r="A294" s="4" t="s">
        <v>609</v>
      </c>
      <c r="B294" s="5" t="n">
        <f aca="false">VLOOKUP(IP[[#This Row],[Code]],TABCHRU[],4,0)</f>
        <v>4.6</v>
      </c>
      <c r="C294" s="5" t="n">
        <f aca="false">VLOOKUP(IP[[#This Row],[Code]],TABETABPUB[],4,0)</f>
        <v>4.82</v>
      </c>
      <c r="D294" s="5" t="n">
        <f aca="false">VLOOKUP(IP[[#This Row],[Code]],TABCHRU[],3,0)</f>
        <v>88</v>
      </c>
      <c r="E294" s="5" t="n">
        <f aca="false">IP[[#This Row],[EFFECTIF]]*IP[[#This Row],[DMS]]</f>
        <v>404.8</v>
      </c>
      <c r="F294" s="5" t="n">
        <f aca="false">IP[[#This Row],[EFFECTIF]]*IP[[#This Row],[DMSPUB]]</f>
        <v>424.16</v>
      </c>
      <c r="G294" s="20" t="n">
        <f aca="false">IF(IP[[#This Row],[DMS]]&lt;&gt;0,IP[[#This Row],[NbJours]]/IP[[#This Row],[NbJoursAtt]],"")</f>
        <v>0.954356846473029</v>
      </c>
    </row>
    <row r="295" customFormat="false" ht="15" hidden="false" customHeight="false" outlineLevel="0" collapsed="false">
      <c r="A295" s="4" t="s">
        <v>610</v>
      </c>
      <c r="B295" s="5" t="n">
        <f aca="false">VLOOKUP(IP[[#This Row],[Code]],TABCHRU[],4,0)</f>
        <v>6.83</v>
      </c>
      <c r="C295" s="5" t="n">
        <f aca="false">VLOOKUP(IP[[#This Row],[Code]],TABETABPUB[],4,0)</f>
        <v>6.64</v>
      </c>
      <c r="D295" s="5" t="n">
        <f aca="false">VLOOKUP(IP[[#This Row],[Code]],TABCHRU[],3,0)</f>
        <v>30</v>
      </c>
      <c r="E295" s="5" t="n">
        <f aca="false">IP[[#This Row],[EFFECTIF]]*IP[[#This Row],[DMS]]</f>
        <v>204.9</v>
      </c>
      <c r="F295" s="5" t="n">
        <f aca="false">IP[[#This Row],[EFFECTIF]]*IP[[#This Row],[DMSPUB]]</f>
        <v>199.2</v>
      </c>
      <c r="G295" s="20" t="n">
        <f aca="false">IF(IP[[#This Row],[DMS]]&lt;&gt;0,IP[[#This Row],[NbJours]]/IP[[#This Row],[NbJoursAtt]],"")</f>
        <v>1.02861445783133</v>
      </c>
    </row>
    <row r="296" customFormat="false" ht="15" hidden="false" customHeight="false" outlineLevel="0" collapsed="false">
      <c r="A296" s="4" t="s">
        <v>611</v>
      </c>
      <c r="B296" s="5" t="n">
        <f aca="false">VLOOKUP(IP[[#This Row],[Code]],TABCHRU[],4,0)</f>
        <v>14.43</v>
      </c>
      <c r="C296" s="5" t="n">
        <f aca="false">VLOOKUP(IP[[#This Row],[Code]],TABETABPUB[],4,0)</f>
        <v>13.17</v>
      </c>
      <c r="D296" s="5" t="n">
        <f aca="false">VLOOKUP(IP[[#This Row],[Code]],TABCHRU[],3,0)</f>
        <v>14</v>
      </c>
      <c r="E296" s="5" t="n">
        <f aca="false">IP[[#This Row],[EFFECTIF]]*IP[[#This Row],[DMS]]</f>
        <v>202.02</v>
      </c>
      <c r="F296" s="5" t="n">
        <f aca="false">IP[[#This Row],[EFFECTIF]]*IP[[#This Row],[DMSPUB]]</f>
        <v>184.38</v>
      </c>
      <c r="G296" s="20" t="n">
        <f aca="false">IF(IP[[#This Row],[DMS]]&lt;&gt;0,IP[[#This Row],[NbJours]]/IP[[#This Row],[NbJoursAtt]],"")</f>
        <v>1.09567198177677</v>
      </c>
    </row>
    <row r="297" customFormat="false" ht="15" hidden="false" customHeight="false" outlineLevel="0" collapsed="false">
      <c r="A297" s="4" t="s">
        <v>612</v>
      </c>
      <c r="B297" s="5" t="n">
        <f aca="false">VLOOKUP(IP[[#This Row],[Code]],TABCHRU[],4,0)</f>
        <v>2.28</v>
      </c>
      <c r="C297" s="5" t="n">
        <f aca="false">VLOOKUP(IP[[#This Row],[Code]],TABETABPUB[],4,0)</f>
        <v>2.28</v>
      </c>
      <c r="D297" s="5" t="n">
        <f aca="false">VLOOKUP(IP[[#This Row],[Code]],TABCHRU[],3,0)</f>
        <v>998</v>
      </c>
      <c r="E297" s="5" t="n">
        <f aca="false">IP[[#This Row],[EFFECTIF]]*IP[[#This Row],[DMS]]</f>
        <v>2275.44</v>
      </c>
      <c r="F297" s="5" t="n">
        <f aca="false">IP[[#This Row],[EFFECTIF]]*IP[[#This Row],[DMSPUB]]</f>
        <v>2275.44</v>
      </c>
      <c r="G297" s="20" t="n">
        <f aca="false">IF(IP[[#This Row],[DMS]]&lt;&gt;0,IP[[#This Row],[NbJours]]/IP[[#This Row],[NbJoursAtt]],"")</f>
        <v>1</v>
      </c>
    </row>
    <row r="298" customFormat="false" ht="15" hidden="false" customHeight="false" outlineLevel="0" collapsed="false">
      <c r="A298" s="4" t="s">
        <v>614</v>
      </c>
      <c r="B298" s="5" t="n">
        <f aca="false">VLOOKUP(IP[[#This Row],[Code]],TABCHRU[],4,0)</f>
        <v>5.02</v>
      </c>
      <c r="C298" s="5" t="n">
        <f aca="false">VLOOKUP(IP[[#This Row],[Code]],TABETABPUB[],4,0)</f>
        <v>4.78</v>
      </c>
      <c r="D298" s="5" t="n">
        <f aca="false">VLOOKUP(IP[[#This Row],[Code]],TABCHRU[],3,0)</f>
        <v>142</v>
      </c>
      <c r="E298" s="5" t="n">
        <f aca="false">IP[[#This Row],[EFFECTIF]]*IP[[#This Row],[DMS]]</f>
        <v>712.84</v>
      </c>
      <c r="F298" s="5" t="n">
        <f aca="false">IP[[#This Row],[EFFECTIF]]*IP[[#This Row],[DMSPUB]]</f>
        <v>678.76</v>
      </c>
      <c r="G298" s="20" t="n">
        <f aca="false">IF(IP[[#This Row],[DMS]]&lt;&gt;0,IP[[#This Row],[NbJours]]/IP[[#This Row],[NbJoursAtt]],"")</f>
        <v>1.05020920502092</v>
      </c>
    </row>
    <row r="299" customFormat="false" ht="15" hidden="false" customHeight="false" outlineLevel="0" collapsed="false">
      <c r="A299" s="4" t="s">
        <v>615</v>
      </c>
      <c r="B299" s="5" t="n">
        <f aca="false">VLOOKUP(IP[[#This Row],[Code]],TABCHRU[],4,0)</f>
        <v>8.2</v>
      </c>
      <c r="C299" s="5" t="n">
        <f aca="false">VLOOKUP(IP[[#This Row],[Code]],TABETABPUB[],4,0)</f>
        <v>8.67</v>
      </c>
      <c r="D299" s="5" t="n">
        <f aca="false">VLOOKUP(IP[[#This Row],[Code]],TABCHRU[],3,0)</f>
        <v>45</v>
      </c>
      <c r="E299" s="5" t="n">
        <f aca="false">IP[[#This Row],[EFFECTIF]]*IP[[#This Row],[DMS]]</f>
        <v>369</v>
      </c>
      <c r="F299" s="5" t="n">
        <f aca="false">IP[[#This Row],[EFFECTIF]]*IP[[#This Row],[DMSPUB]]</f>
        <v>390.15</v>
      </c>
      <c r="G299" s="20" t="n">
        <f aca="false">IF(IP[[#This Row],[DMS]]&lt;&gt;0,IP[[#This Row],[NbJours]]/IP[[#This Row],[NbJoursAtt]],"")</f>
        <v>0.945790080738178</v>
      </c>
    </row>
    <row r="300" customFormat="false" ht="15" hidden="false" customHeight="false" outlineLevel="0" collapsed="false">
      <c r="A300" s="4" t="s">
        <v>616</v>
      </c>
      <c r="B300" s="5" t="n">
        <f aca="false">VLOOKUP(IP[[#This Row],[Code]],TABCHRU[],4,0)</f>
        <v>18.87</v>
      </c>
      <c r="C300" s="5" t="n">
        <f aca="false">VLOOKUP(IP[[#This Row],[Code]],TABETABPUB[],4,0)</f>
        <v>17.94</v>
      </c>
      <c r="D300" s="5" t="n">
        <f aca="false">VLOOKUP(IP[[#This Row],[Code]],TABCHRU[],3,0)</f>
        <v>30</v>
      </c>
      <c r="E300" s="5" t="n">
        <f aca="false">IP[[#This Row],[EFFECTIF]]*IP[[#This Row],[DMS]]</f>
        <v>566.1</v>
      </c>
      <c r="F300" s="5" t="n">
        <f aca="false">IP[[#This Row],[EFFECTIF]]*IP[[#This Row],[DMSPUB]]</f>
        <v>538.2</v>
      </c>
      <c r="G300" s="20" t="n">
        <f aca="false">IF(IP[[#This Row],[DMS]]&lt;&gt;0,IP[[#This Row],[NbJours]]/IP[[#This Row],[NbJoursAtt]],"")</f>
        <v>1.05183946488294</v>
      </c>
    </row>
    <row r="301" customFormat="false" ht="15" hidden="false" customHeight="false" outlineLevel="0" collapsed="false">
      <c r="A301" s="4" t="s">
        <v>617</v>
      </c>
      <c r="B301" s="5" t="n">
        <f aca="false">VLOOKUP(IP[[#This Row],[Code]],TABCHRU[],4,0)</f>
        <v>0</v>
      </c>
      <c r="C301" s="5" t="n">
        <f aca="false">VLOOKUP(IP[[#This Row],[Code]],TABETABPUB[],4,0)</f>
        <v>0</v>
      </c>
      <c r="D301" s="5" t="n">
        <f aca="false">VLOOKUP(IP[[#This Row],[Code]],TABCHRU[],3,0)</f>
        <v>2066</v>
      </c>
      <c r="E301" s="5" t="n">
        <f aca="false">IP[[#This Row],[EFFECTIF]]*IP[[#This Row],[DMS]]</f>
        <v>0</v>
      </c>
      <c r="F301" s="5" t="n">
        <f aca="false">IP[[#This Row],[EFFECTIF]]*IP[[#This Row],[DMSPUB]]</f>
        <v>0</v>
      </c>
      <c r="G301" s="20" t="str">
        <f aca="false">IF(IP[[#This Row],[DMS]]&lt;&gt;0,IP[[#This Row],[NbJours]]/IP[[#This Row],[NbJoursAtt]],"")</f>
        <v/>
      </c>
    </row>
    <row r="302" customFormat="false" ht="15" hidden="false" customHeight="false" outlineLevel="0" collapsed="false">
      <c r="A302" s="4" t="s">
        <v>619</v>
      </c>
      <c r="B302" s="5" t="n">
        <f aca="false">VLOOKUP(IP[[#This Row],[Code]],TABCHRU[],4,0)</f>
        <v>1.86</v>
      </c>
      <c r="C302" s="5" t="n">
        <f aca="false">VLOOKUP(IP[[#This Row],[Code]],TABETABPUB[],4,0)</f>
        <v>1.83</v>
      </c>
      <c r="D302" s="5" t="n">
        <f aca="false">VLOOKUP(IP[[#This Row],[Code]],TABCHRU[],3,0)</f>
        <v>161</v>
      </c>
      <c r="E302" s="5" t="n">
        <f aca="false">IP[[#This Row],[EFFECTIF]]*IP[[#This Row],[DMS]]</f>
        <v>299.46</v>
      </c>
      <c r="F302" s="5" t="n">
        <f aca="false">IP[[#This Row],[EFFECTIF]]*IP[[#This Row],[DMSPUB]]</f>
        <v>294.63</v>
      </c>
      <c r="G302" s="20" t="n">
        <f aca="false">IF(IP[[#This Row],[DMS]]&lt;&gt;0,IP[[#This Row],[NbJours]]/IP[[#This Row],[NbJoursAtt]],"")</f>
        <v>1.01639344262295</v>
      </c>
    </row>
    <row r="303" customFormat="false" ht="15" hidden="false" customHeight="false" outlineLevel="0" collapsed="false">
      <c r="A303" s="4" t="s">
        <v>621</v>
      </c>
      <c r="B303" s="5" t="n">
        <f aca="false">VLOOKUP(IP[[#This Row],[Code]],TABCHRU[],4,0)</f>
        <v>4.4</v>
      </c>
      <c r="C303" s="5" t="n">
        <f aca="false">VLOOKUP(IP[[#This Row],[Code]],TABETABPUB[],4,0)</f>
        <v>4.64</v>
      </c>
      <c r="D303" s="5" t="n">
        <f aca="false">VLOOKUP(IP[[#This Row],[Code]],TABCHRU[],3,0)</f>
        <v>35</v>
      </c>
      <c r="E303" s="5" t="n">
        <f aca="false">IP[[#This Row],[EFFECTIF]]*IP[[#This Row],[DMS]]</f>
        <v>154</v>
      </c>
      <c r="F303" s="5" t="n">
        <f aca="false">IP[[#This Row],[EFFECTIF]]*IP[[#This Row],[DMSPUB]]</f>
        <v>162.4</v>
      </c>
      <c r="G303" s="20" t="n">
        <f aca="false">IF(IP[[#This Row],[DMS]]&lt;&gt;0,IP[[#This Row],[NbJours]]/IP[[#This Row],[NbJoursAtt]],"")</f>
        <v>0.948275862068966</v>
      </c>
    </row>
    <row r="304" customFormat="false" ht="15" hidden="false" customHeight="false" outlineLevel="0" collapsed="false">
      <c r="A304" s="4" t="s">
        <v>623</v>
      </c>
      <c r="B304" s="5" t="n">
        <f aca="false">VLOOKUP(IP[[#This Row],[Code]],TABCHRU[],4,0)</f>
        <v>0</v>
      </c>
      <c r="C304" s="5" t="n">
        <f aca="false">VLOOKUP(IP[[#This Row],[Code]],TABETABPUB[],4,0)</f>
        <v>0</v>
      </c>
      <c r="D304" s="5" t="n">
        <f aca="false">VLOOKUP(IP[[#This Row],[Code]],TABCHRU[],3,0)</f>
        <v>299</v>
      </c>
      <c r="E304" s="5" t="n">
        <f aca="false">IP[[#This Row],[EFFECTIF]]*IP[[#This Row],[DMS]]</f>
        <v>0</v>
      </c>
      <c r="F304" s="5" t="n">
        <f aca="false">IP[[#This Row],[EFFECTIF]]*IP[[#This Row],[DMSPUB]]</f>
        <v>0</v>
      </c>
      <c r="G304" s="20" t="str">
        <f aca="false">IF(IP[[#This Row],[DMS]]&lt;&gt;0,IP[[#This Row],[NbJours]]/IP[[#This Row],[NbJoursAtt]],"")</f>
        <v/>
      </c>
    </row>
    <row r="305" customFormat="false" ht="15" hidden="false" customHeight="false" outlineLevel="0" collapsed="false">
      <c r="A305" s="4" t="s">
        <v>625</v>
      </c>
      <c r="B305" s="5" t="n">
        <f aca="false">VLOOKUP(IP[[#This Row],[Code]],TABCHRU[],4,0)</f>
        <v>1.72</v>
      </c>
      <c r="C305" s="5" t="n">
        <f aca="false">VLOOKUP(IP[[#This Row],[Code]],TABETABPUB[],4,0)</f>
        <v>1.94</v>
      </c>
      <c r="D305" s="5" t="n">
        <f aca="false">VLOOKUP(IP[[#This Row],[Code]],TABCHRU[],3,0)</f>
        <v>60</v>
      </c>
      <c r="E305" s="5" t="n">
        <f aca="false">IP[[#This Row],[EFFECTIF]]*IP[[#This Row],[DMS]]</f>
        <v>103.2</v>
      </c>
      <c r="F305" s="5" t="n">
        <f aca="false">IP[[#This Row],[EFFECTIF]]*IP[[#This Row],[DMSPUB]]</f>
        <v>116.4</v>
      </c>
      <c r="G305" s="20" t="n">
        <f aca="false">IF(IP[[#This Row],[DMS]]&lt;&gt;0,IP[[#This Row],[NbJours]]/IP[[#This Row],[NbJoursAtt]],"")</f>
        <v>0.88659793814433</v>
      </c>
    </row>
    <row r="306" customFormat="false" ht="15" hidden="false" customHeight="false" outlineLevel="0" collapsed="false">
      <c r="A306" s="4" t="s">
        <v>631</v>
      </c>
      <c r="B306" s="5" t="n">
        <f aca="false">VLOOKUP(IP[[#This Row],[Code]],TABCHRU[],4,0)</f>
        <v>0</v>
      </c>
      <c r="C306" s="5" t="n">
        <f aca="false">VLOOKUP(IP[[#This Row],[Code]],TABETABPUB[],4,0)</f>
        <v>0</v>
      </c>
      <c r="D306" s="5" t="n">
        <f aca="false">VLOOKUP(IP[[#This Row],[Code]],TABCHRU[],3,0)</f>
        <v>2593</v>
      </c>
      <c r="E306" s="5" t="n">
        <f aca="false">IP[[#This Row],[EFFECTIF]]*IP[[#This Row],[DMS]]</f>
        <v>0</v>
      </c>
      <c r="F306" s="5" t="n">
        <f aca="false">IP[[#This Row],[EFFECTIF]]*IP[[#This Row],[DMSPUB]]</f>
        <v>0</v>
      </c>
      <c r="G306" s="20" t="str">
        <f aca="false">IF(IP[[#This Row],[DMS]]&lt;&gt;0,IP[[#This Row],[NbJours]]/IP[[#This Row],[NbJoursAtt]],"")</f>
        <v/>
      </c>
    </row>
    <row r="307" customFormat="false" ht="15" hidden="false" customHeight="false" outlineLevel="0" collapsed="false">
      <c r="A307" s="4" t="s">
        <v>633</v>
      </c>
      <c r="B307" s="5" t="n">
        <f aca="false">VLOOKUP(IP[[#This Row],[Code]],TABCHRU[],4,0)</f>
        <v>2.33</v>
      </c>
      <c r="C307" s="5" t="n">
        <f aca="false">VLOOKUP(IP[[#This Row],[Code]],TABETABPUB[],4,0)</f>
        <v>2.29</v>
      </c>
      <c r="D307" s="5" t="n">
        <f aca="false">VLOOKUP(IP[[#This Row],[Code]],TABCHRU[],3,0)</f>
        <v>5744</v>
      </c>
      <c r="E307" s="5" t="n">
        <f aca="false">IP[[#This Row],[EFFECTIF]]*IP[[#This Row],[DMS]]</f>
        <v>13383.52</v>
      </c>
      <c r="F307" s="5" t="n">
        <f aca="false">IP[[#This Row],[EFFECTIF]]*IP[[#This Row],[DMSPUB]]</f>
        <v>13153.76</v>
      </c>
      <c r="G307" s="20" t="n">
        <f aca="false">IF(IP[[#This Row],[DMS]]&lt;&gt;0,IP[[#This Row],[NbJours]]/IP[[#This Row],[NbJoursAtt]],"")</f>
        <v>1.0174672489083</v>
      </c>
    </row>
    <row r="308" customFormat="false" ht="15" hidden="false" customHeight="false" outlineLevel="0" collapsed="false">
      <c r="A308" s="4" t="s">
        <v>635</v>
      </c>
      <c r="B308" s="5" t="n">
        <f aca="false">VLOOKUP(IP[[#This Row],[Code]],TABCHRU[],4,0)</f>
        <v>5.9</v>
      </c>
      <c r="C308" s="5" t="n">
        <f aca="false">VLOOKUP(IP[[#This Row],[Code]],TABETABPUB[],4,0)</f>
        <v>5.94</v>
      </c>
      <c r="D308" s="5" t="n">
        <f aca="false">VLOOKUP(IP[[#This Row],[Code]],TABCHRU[],3,0)</f>
        <v>986</v>
      </c>
      <c r="E308" s="5" t="n">
        <f aca="false">IP[[#This Row],[EFFECTIF]]*IP[[#This Row],[DMS]]</f>
        <v>5817.4</v>
      </c>
      <c r="F308" s="5" t="n">
        <f aca="false">IP[[#This Row],[EFFECTIF]]*IP[[#This Row],[DMSPUB]]</f>
        <v>5856.84</v>
      </c>
      <c r="G308" s="20" t="n">
        <f aca="false">IF(IP[[#This Row],[DMS]]&lt;&gt;0,IP[[#This Row],[NbJours]]/IP[[#This Row],[NbJoursAtt]],"")</f>
        <v>0.993265993265993</v>
      </c>
    </row>
    <row r="309" customFormat="false" ht="15" hidden="false" customHeight="false" outlineLevel="0" collapsed="false">
      <c r="A309" s="4" t="s">
        <v>637</v>
      </c>
      <c r="B309" s="5" t="n">
        <f aca="false">VLOOKUP(IP[[#This Row],[Code]],TABCHRU[],4,0)</f>
        <v>10.58</v>
      </c>
      <c r="C309" s="5" t="n">
        <f aca="false">VLOOKUP(IP[[#This Row],[Code]],TABETABPUB[],4,0)</f>
        <v>10.64</v>
      </c>
      <c r="D309" s="5" t="n">
        <f aca="false">VLOOKUP(IP[[#This Row],[Code]],TABCHRU[],3,0)</f>
        <v>366</v>
      </c>
      <c r="E309" s="5" t="n">
        <f aca="false">IP[[#This Row],[EFFECTIF]]*IP[[#This Row],[DMS]]</f>
        <v>3872.28</v>
      </c>
      <c r="F309" s="5" t="n">
        <f aca="false">IP[[#This Row],[EFFECTIF]]*IP[[#This Row],[DMSPUB]]</f>
        <v>3894.24</v>
      </c>
      <c r="G309" s="20" t="n">
        <f aca="false">IF(IP[[#This Row],[DMS]]&lt;&gt;0,IP[[#This Row],[NbJours]]/IP[[#This Row],[NbJoursAtt]],"")</f>
        <v>0.994360902255639</v>
      </c>
    </row>
    <row r="310" customFormat="false" ht="15" hidden="false" customHeight="false" outlineLevel="0" collapsed="false">
      <c r="A310" s="4" t="s">
        <v>639</v>
      </c>
      <c r="B310" s="5" t="n">
        <f aca="false">VLOOKUP(IP[[#This Row],[Code]],TABCHRU[],4,0)</f>
        <v>20.56</v>
      </c>
      <c r="C310" s="5" t="n">
        <f aca="false">VLOOKUP(IP[[#This Row],[Code]],TABETABPUB[],4,0)</f>
        <v>21.57</v>
      </c>
      <c r="D310" s="5" t="n">
        <f aca="false">VLOOKUP(IP[[#This Row],[Code]],TABCHRU[],3,0)</f>
        <v>298</v>
      </c>
      <c r="E310" s="5" t="n">
        <f aca="false">IP[[#This Row],[EFFECTIF]]*IP[[#This Row],[DMS]]</f>
        <v>6126.88</v>
      </c>
      <c r="F310" s="5" t="n">
        <f aca="false">IP[[#This Row],[EFFECTIF]]*IP[[#This Row],[DMSPUB]]</f>
        <v>6427.86</v>
      </c>
      <c r="G310" s="20" t="n">
        <f aca="false">IF(IP[[#This Row],[DMS]]&lt;&gt;0,IP[[#This Row],[NbJours]]/IP[[#This Row],[NbJoursAtt]],"")</f>
        <v>0.953175707000464</v>
      </c>
    </row>
    <row r="311" customFormat="false" ht="15" hidden="false" customHeight="false" outlineLevel="0" collapsed="false">
      <c r="A311" s="4" t="s">
        <v>641</v>
      </c>
      <c r="B311" s="5" t="n">
        <f aca="false">VLOOKUP(IP[[#This Row],[Code]],TABCHRU[],4,0)</f>
        <v>0</v>
      </c>
      <c r="C311" s="5" t="n">
        <f aca="false">VLOOKUP(IP[[#This Row],[Code]],TABETABPUB[],4,0)</f>
        <v>0</v>
      </c>
      <c r="D311" s="5" t="n">
        <f aca="false">VLOOKUP(IP[[#This Row],[Code]],TABCHRU[],3,0)</f>
        <v>1490</v>
      </c>
      <c r="E311" s="5" t="n">
        <f aca="false">IP[[#This Row],[EFFECTIF]]*IP[[#This Row],[DMS]]</f>
        <v>0</v>
      </c>
      <c r="F311" s="5" t="n">
        <f aca="false">IP[[#This Row],[EFFECTIF]]*IP[[#This Row],[DMSPUB]]</f>
        <v>0</v>
      </c>
      <c r="G311" s="20" t="str">
        <f aca="false">IF(IP[[#This Row],[DMS]]&lt;&gt;0,IP[[#This Row],[NbJours]]/IP[[#This Row],[NbJoursAtt]],"")</f>
        <v/>
      </c>
    </row>
    <row r="312" customFormat="false" ht="15" hidden="false" customHeight="false" outlineLevel="0" collapsed="false">
      <c r="A312" s="4" t="s">
        <v>643</v>
      </c>
      <c r="B312" s="5" t="n">
        <f aca="false">VLOOKUP(IP[[#This Row],[Code]],TABCHRU[],4,0)</f>
        <v>1.98</v>
      </c>
      <c r="C312" s="5" t="n">
        <f aca="false">VLOOKUP(IP[[#This Row],[Code]],TABETABPUB[],4,0)</f>
        <v>1.84</v>
      </c>
      <c r="D312" s="5" t="n">
        <f aca="false">VLOOKUP(IP[[#This Row],[Code]],TABCHRU[],3,0)</f>
        <v>1209</v>
      </c>
      <c r="E312" s="5" t="n">
        <f aca="false">IP[[#This Row],[EFFECTIF]]*IP[[#This Row],[DMS]]</f>
        <v>2393.82</v>
      </c>
      <c r="F312" s="5" t="n">
        <f aca="false">IP[[#This Row],[EFFECTIF]]*IP[[#This Row],[DMSPUB]]</f>
        <v>2224.56</v>
      </c>
      <c r="G312" s="20" t="n">
        <f aca="false">IF(IP[[#This Row],[DMS]]&lt;&gt;0,IP[[#This Row],[NbJours]]/IP[[#This Row],[NbJoursAtt]],"")</f>
        <v>1.07608695652174</v>
      </c>
    </row>
    <row r="313" customFormat="false" ht="15" hidden="false" customHeight="false" outlineLevel="0" collapsed="false">
      <c r="A313" s="4" t="s">
        <v>645</v>
      </c>
      <c r="B313" s="5" t="n">
        <f aca="false">VLOOKUP(IP[[#This Row],[Code]],TABCHRU[],4,0)</f>
        <v>5.18</v>
      </c>
      <c r="C313" s="5" t="n">
        <f aca="false">VLOOKUP(IP[[#This Row],[Code]],TABETABPUB[],4,0)</f>
        <v>5.29</v>
      </c>
      <c r="D313" s="5" t="n">
        <f aca="false">VLOOKUP(IP[[#This Row],[Code]],TABCHRU[],3,0)</f>
        <v>193</v>
      </c>
      <c r="E313" s="5" t="n">
        <f aca="false">IP[[#This Row],[EFFECTIF]]*IP[[#This Row],[DMS]]</f>
        <v>999.74</v>
      </c>
      <c r="F313" s="5" t="n">
        <f aca="false">IP[[#This Row],[EFFECTIF]]*IP[[#This Row],[DMSPUB]]</f>
        <v>1020.97</v>
      </c>
      <c r="G313" s="20" t="n">
        <f aca="false">IF(IP[[#This Row],[DMS]]&lt;&gt;0,IP[[#This Row],[NbJours]]/IP[[#This Row],[NbJoursAtt]],"")</f>
        <v>0.979206049149338</v>
      </c>
    </row>
    <row r="314" customFormat="false" ht="15" hidden="false" customHeight="false" outlineLevel="0" collapsed="false">
      <c r="A314" s="4" t="s">
        <v>647</v>
      </c>
      <c r="B314" s="5" t="n">
        <f aca="false">VLOOKUP(IP[[#This Row],[Code]],TABCHRU[],4,0)</f>
        <v>12.24</v>
      </c>
      <c r="C314" s="5" t="n">
        <f aca="false">VLOOKUP(IP[[#This Row],[Code]],TABETABPUB[],4,0)</f>
        <v>10.67</v>
      </c>
      <c r="D314" s="5" t="n">
        <f aca="false">VLOOKUP(IP[[#This Row],[Code]],TABCHRU[],3,0)</f>
        <v>54</v>
      </c>
      <c r="E314" s="5" t="n">
        <f aca="false">IP[[#This Row],[EFFECTIF]]*IP[[#This Row],[DMS]]</f>
        <v>660.96</v>
      </c>
      <c r="F314" s="5" t="n">
        <f aca="false">IP[[#This Row],[EFFECTIF]]*IP[[#This Row],[DMSPUB]]</f>
        <v>576.18</v>
      </c>
      <c r="G314" s="20" t="n">
        <f aca="false">IF(IP[[#This Row],[DMS]]&lt;&gt;0,IP[[#This Row],[NbJours]]/IP[[#This Row],[NbJoursAtt]],"")</f>
        <v>1.14714151827554</v>
      </c>
    </row>
    <row r="315" customFormat="false" ht="15" hidden="false" customHeight="false" outlineLevel="0" collapsed="false">
      <c r="A315" s="4" t="s">
        <v>649</v>
      </c>
      <c r="B315" s="5" t="n">
        <f aca="false">VLOOKUP(IP[[#This Row],[Code]],TABCHRU[],4,0)</f>
        <v>16.55</v>
      </c>
      <c r="C315" s="5" t="n">
        <f aca="false">VLOOKUP(IP[[#This Row],[Code]],TABETABPUB[],4,0)</f>
        <v>17.15</v>
      </c>
      <c r="D315" s="5" t="n">
        <f aca="false">VLOOKUP(IP[[#This Row],[Code]],TABCHRU[],3,0)</f>
        <v>22</v>
      </c>
      <c r="E315" s="5" t="n">
        <f aca="false">IP[[#This Row],[EFFECTIF]]*IP[[#This Row],[DMS]]</f>
        <v>364.1</v>
      </c>
      <c r="F315" s="5" t="n">
        <f aca="false">IP[[#This Row],[EFFECTIF]]*IP[[#This Row],[DMSPUB]]</f>
        <v>377.3</v>
      </c>
      <c r="G315" s="20" t="n">
        <f aca="false">IF(IP[[#This Row],[DMS]]&lt;&gt;0,IP[[#This Row],[NbJours]]/IP[[#This Row],[NbJoursAtt]],"")</f>
        <v>0.965014577259475</v>
      </c>
    </row>
    <row r="316" customFormat="false" ht="15" hidden="false" customHeight="false" outlineLevel="0" collapsed="false">
      <c r="A316" s="4" t="s">
        <v>651</v>
      </c>
      <c r="B316" s="5" t="n">
        <f aca="false">VLOOKUP(IP[[#This Row],[Code]],TABCHRU[],4,0)</f>
        <v>1.52</v>
      </c>
      <c r="C316" s="5" t="n">
        <f aca="false">VLOOKUP(IP[[#This Row],[Code]],TABETABPUB[],4,0)</f>
        <v>1.52</v>
      </c>
      <c r="D316" s="5" t="n">
        <f aca="false">VLOOKUP(IP[[#This Row],[Code]],TABCHRU[],3,0)</f>
        <v>1519</v>
      </c>
      <c r="E316" s="5" t="n">
        <f aca="false">IP[[#This Row],[EFFECTIF]]*IP[[#This Row],[DMS]]</f>
        <v>2308.88</v>
      </c>
      <c r="F316" s="5" t="n">
        <f aca="false">IP[[#This Row],[EFFECTIF]]*IP[[#This Row],[DMSPUB]]</f>
        <v>2308.88</v>
      </c>
      <c r="G316" s="20" t="n">
        <f aca="false">IF(IP[[#This Row],[DMS]]&lt;&gt;0,IP[[#This Row],[NbJours]]/IP[[#This Row],[NbJoursAtt]],"")</f>
        <v>1</v>
      </c>
    </row>
    <row r="317" customFormat="false" ht="15" hidden="false" customHeight="false" outlineLevel="0" collapsed="false">
      <c r="A317" s="4" t="s">
        <v>653</v>
      </c>
      <c r="B317" s="5" t="n">
        <f aca="false">VLOOKUP(IP[[#This Row],[Code]],TABCHRU[],4,0)</f>
        <v>3.98</v>
      </c>
      <c r="C317" s="5" t="n">
        <f aca="false">VLOOKUP(IP[[#This Row],[Code]],TABETABPUB[],4,0)</f>
        <v>3.98</v>
      </c>
      <c r="D317" s="5" t="n">
        <f aca="false">VLOOKUP(IP[[#This Row],[Code]],TABCHRU[],3,0)</f>
        <v>58</v>
      </c>
      <c r="E317" s="5" t="n">
        <f aca="false">IP[[#This Row],[EFFECTIF]]*IP[[#This Row],[DMS]]</f>
        <v>230.84</v>
      </c>
      <c r="F317" s="5" t="n">
        <f aca="false">IP[[#This Row],[EFFECTIF]]*IP[[#This Row],[DMSPUB]]</f>
        <v>230.84</v>
      </c>
      <c r="G317" s="20" t="n">
        <f aca="false">IF(IP[[#This Row],[DMS]]&lt;&gt;0,IP[[#This Row],[NbJours]]/IP[[#This Row],[NbJoursAtt]],"")</f>
        <v>1</v>
      </c>
    </row>
    <row r="318" customFormat="false" ht="15" hidden="false" customHeight="false" outlineLevel="0" collapsed="false">
      <c r="A318" s="4" t="s">
        <v>655</v>
      </c>
      <c r="B318" s="5" t="n">
        <f aca="false">VLOOKUP(IP[[#This Row],[Code]],TABCHRU[],4,0)</f>
        <v>0</v>
      </c>
      <c r="C318" s="5" t="n">
        <f aca="false">VLOOKUP(IP[[#This Row],[Code]],TABETABPUB[],4,0)</f>
        <v>0</v>
      </c>
      <c r="D318" s="5" t="n">
        <f aca="false">VLOOKUP(IP[[#This Row],[Code]],TABCHRU[],3,0)</f>
        <v>246</v>
      </c>
      <c r="E318" s="5" t="n">
        <f aca="false">IP[[#This Row],[EFFECTIF]]*IP[[#This Row],[DMS]]</f>
        <v>0</v>
      </c>
      <c r="F318" s="5" t="n">
        <f aca="false">IP[[#This Row],[EFFECTIF]]*IP[[#This Row],[DMSPUB]]</f>
        <v>0</v>
      </c>
      <c r="G318" s="20" t="str">
        <f aca="false">IF(IP[[#This Row],[DMS]]&lt;&gt;0,IP[[#This Row],[NbJours]]/IP[[#This Row],[NbJoursAtt]],"")</f>
        <v/>
      </c>
    </row>
    <row r="319" customFormat="false" ht="15" hidden="false" customHeight="false" outlineLevel="0" collapsed="false">
      <c r="A319" s="4" t="s">
        <v>657</v>
      </c>
      <c r="B319" s="5" t="n">
        <f aca="false">VLOOKUP(IP[[#This Row],[Code]],TABCHRU[],4,0)</f>
        <v>2.52</v>
      </c>
      <c r="C319" s="5" t="n">
        <f aca="false">VLOOKUP(IP[[#This Row],[Code]],TABETABPUB[],4,0)</f>
        <v>2.49</v>
      </c>
      <c r="D319" s="5" t="n">
        <f aca="false">VLOOKUP(IP[[#This Row],[Code]],TABCHRU[],3,0)</f>
        <v>2825</v>
      </c>
      <c r="E319" s="5" t="n">
        <f aca="false">IP[[#This Row],[EFFECTIF]]*IP[[#This Row],[DMS]]</f>
        <v>7119</v>
      </c>
      <c r="F319" s="5" t="n">
        <f aca="false">IP[[#This Row],[EFFECTIF]]*IP[[#This Row],[DMSPUB]]</f>
        <v>7034.25</v>
      </c>
      <c r="G319" s="20" t="n">
        <f aca="false">IF(IP[[#This Row],[DMS]]&lt;&gt;0,IP[[#This Row],[NbJours]]/IP[[#This Row],[NbJoursAtt]],"")</f>
        <v>1.01204819277108</v>
      </c>
    </row>
    <row r="320" customFormat="false" ht="15" hidden="false" customHeight="false" outlineLevel="0" collapsed="false">
      <c r="A320" s="4" t="s">
        <v>659</v>
      </c>
      <c r="B320" s="5" t="n">
        <f aca="false">VLOOKUP(IP[[#This Row],[Code]],TABCHRU[],4,0)</f>
        <v>4.3</v>
      </c>
      <c r="C320" s="5" t="n">
        <f aca="false">VLOOKUP(IP[[#This Row],[Code]],TABETABPUB[],4,0)</f>
        <v>4.41</v>
      </c>
      <c r="D320" s="5" t="n">
        <f aca="false">VLOOKUP(IP[[#This Row],[Code]],TABCHRU[],3,0)</f>
        <v>155</v>
      </c>
      <c r="E320" s="5" t="n">
        <f aca="false">IP[[#This Row],[EFFECTIF]]*IP[[#This Row],[DMS]]</f>
        <v>666.5</v>
      </c>
      <c r="F320" s="5" t="n">
        <f aca="false">IP[[#This Row],[EFFECTIF]]*IP[[#This Row],[DMSPUB]]</f>
        <v>683.55</v>
      </c>
      <c r="G320" s="20" t="n">
        <f aca="false">IF(IP[[#This Row],[DMS]]&lt;&gt;0,IP[[#This Row],[NbJours]]/IP[[#This Row],[NbJoursAtt]],"")</f>
        <v>0.975056689342404</v>
      </c>
    </row>
    <row r="321" customFormat="false" ht="15" hidden="false" customHeight="false" outlineLevel="0" collapsed="false">
      <c r="A321" s="4" t="s">
        <v>661</v>
      </c>
      <c r="B321" s="5" t="n">
        <f aca="false">VLOOKUP(IP[[#This Row],[Code]],TABCHRU[],4,0)</f>
        <v>9.1</v>
      </c>
      <c r="C321" s="5" t="n">
        <f aca="false">VLOOKUP(IP[[#This Row],[Code]],TABETABPUB[],4,0)</f>
        <v>9.85</v>
      </c>
      <c r="D321" s="5" t="n">
        <f aca="false">VLOOKUP(IP[[#This Row],[Code]],TABCHRU[],3,0)</f>
        <v>20</v>
      </c>
      <c r="E321" s="5" t="n">
        <f aca="false">IP[[#This Row],[EFFECTIF]]*IP[[#This Row],[DMS]]</f>
        <v>182</v>
      </c>
      <c r="F321" s="5" t="n">
        <f aca="false">IP[[#This Row],[EFFECTIF]]*IP[[#This Row],[DMSPUB]]</f>
        <v>197</v>
      </c>
      <c r="G321" s="20" t="n">
        <f aca="false">IF(IP[[#This Row],[DMS]]&lt;&gt;0,IP[[#This Row],[NbJours]]/IP[[#This Row],[NbJoursAtt]],"")</f>
        <v>0.923857868020304</v>
      </c>
    </row>
    <row r="322" customFormat="false" ht="15" hidden="false" customHeight="false" outlineLevel="0" collapsed="false">
      <c r="A322" s="4" t="s">
        <v>665</v>
      </c>
      <c r="B322" s="5" t="n">
        <f aca="false">VLOOKUP(IP[[#This Row],[Code]],TABCHRU[],4,0)</f>
        <v>0</v>
      </c>
      <c r="C322" s="5" t="n">
        <f aca="false">VLOOKUP(IP[[#This Row],[Code]],TABETABPUB[],4,0)</f>
        <v>0</v>
      </c>
      <c r="D322" s="5" t="n">
        <f aca="false">VLOOKUP(IP[[#This Row],[Code]],TABCHRU[],3,0)</f>
        <v>4105</v>
      </c>
      <c r="E322" s="5" t="n">
        <f aca="false">IP[[#This Row],[EFFECTIF]]*IP[[#This Row],[DMS]]</f>
        <v>0</v>
      </c>
      <c r="F322" s="5" t="n">
        <f aca="false">IP[[#This Row],[EFFECTIF]]*IP[[#This Row],[DMSPUB]]</f>
        <v>0</v>
      </c>
      <c r="G322" s="20" t="str">
        <f aca="false">IF(IP[[#This Row],[DMS]]&lt;&gt;0,IP[[#This Row],[NbJours]]/IP[[#This Row],[NbJoursAtt]],"")</f>
        <v/>
      </c>
    </row>
    <row r="323" customFormat="false" ht="15" hidden="false" customHeight="false" outlineLevel="0" collapsed="false">
      <c r="A323" s="4" t="s">
        <v>667</v>
      </c>
      <c r="B323" s="5" t="n">
        <f aca="false">VLOOKUP(IP[[#This Row],[Code]],TABCHRU[],4,0)</f>
        <v>1.67</v>
      </c>
      <c r="C323" s="5" t="n">
        <f aca="false">VLOOKUP(IP[[#This Row],[Code]],TABETABPUB[],4,0)</f>
        <v>1.59</v>
      </c>
      <c r="D323" s="5" t="n">
        <f aca="false">VLOOKUP(IP[[#This Row],[Code]],TABCHRU[],3,0)</f>
        <v>4206</v>
      </c>
      <c r="E323" s="5" t="n">
        <f aca="false">IP[[#This Row],[EFFECTIF]]*IP[[#This Row],[DMS]]</f>
        <v>7024.02</v>
      </c>
      <c r="F323" s="5" t="n">
        <f aca="false">IP[[#This Row],[EFFECTIF]]*IP[[#This Row],[DMSPUB]]</f>
        <v>6687.54</v>
      </c>
      <c r="G323" s="20" t="n">
        <f aca="false">IF(IP[[#This Row],[DMS]]&lt;&gt;0,IP[[#This Row],[NbJours]]/IP[[#This Row],[NbJoursAtt]],"")</f>
        <v>1.05031446540881</v>
      </c>
    </row>
    <row r="324" customFormat="false" ht="15" hidden="false" customHeight="false" outlineLevel="0" collapsed="false">
      <c r="A324" s="4" t="s">
        <v>669</v>
      </c>
      <c r="B324" s="5" t="n">
        <f aca="false">VLOOKUP(IP[[#This Row],[Code]],TABCHRU[],4,0)</f>
        <v>5.06</v>
      </c>
      <c r="C324" s="5" t="n">
        <f aca="false">VLOOKUP(IP[[#This Row],[Code]],TABETABPUB[],4,0)</f>
        <v>4.86</v>
      </c>
      <c r="D324" s="5" t="n">
        <f aca="false">VLOOKUP(IP[[#This Row],[Code]],TABCHRU[],3,0)</f>
        <v>90</v>
      </c>
      <c r="E324" s="5" t="n">
        <f aca="false">IP[[#This Row],[EFFECTIF]]*IP[[#This Row],[DMS]]</f>
        <v>455.4</v>
      </c>
      <c r="F324" s="5" t="n">
        <f aca="false">IP[[#This Row],[EFFECTIF]]*IP[[#This Row],[DMSPUB]]</f>
        <v>437.4</v>
      </c>
      <c r="G324" s="20" t="n">
        <f aca="false">IF(IP[[#This Row],[DMS]]&lt;&gt;0,IP[[#This Row],[NbJours]]/IP[[#This Row],[NbJoursAtt]],"")</f>
        <v>1.04115226337449</v>
      </c>
    </row>
    <row r="325" customFormat="false" ht="15" hidden="false" customHeight="false" outlineLevel="0" collapsed="false">
      <c r="A325" s="4" t="s">
        <v>671</v>
      </c>
      <c r="B325" s="5" t="n">
        <f aca="false">VLOOKUP(IP[[#This Row],[Code]],TABCHRU[],4,0)</f>
        <v>7.7</v>
      </c>
      <c r="C325" s="5" t="n">
        <f aca="false">VLOOKUP(IP[[#This Row],[Code]],TABETABPUB[],4,0)</f>
        <v>7.64</v>
      </c>
      <c r="D325" s="5" t="n">
        <f aca="false">VLOOKUP(IP[[#This Row],[Code]],TABCHRU[],3,0)</f>
        <v>23</v>
      </c>
      <c r="E325" s="5" t="n">
        <f aca="false">IP[[#This Row],[EFFECTIF]]*IP[[#This Row],[DMS]]</f>
        <v>177.1</v>
      </c>
      <c r="F325" s="5" t="n">
        <f aca="false">IP[[#This Row],[EFFECTIF]]*IP[[#This Row],[DMSPUB]]</f>
        <v>175.72</v>
      </c>
      <c r="G325" s="20" t="n">
        <f aca="false">IF(IP[[#This Row],[DMS]]&lt;&gt;0,IP[[#This Row],[NbJours]]/IP[[#This Row],[NbJoursAtt]],"")</f>
        <v>1.00785340314136</v>
      </c>
    </row>
    <row r="326" customFormat="false" ht="15" hidden="false" customHeight="false" outlineLevel="0" collapsed="false">
      <c r="A326" s="4" t="s">
        <v>673</v>
      </c>
      <c r="B326" s="5" t="n">
        <f aca="false">VLOOKUP(IP[[#This Row],[Code]],TABCHRU[],4,0)</f>
        <v>17.72</v>
      </c>
      <c r="C326" s="5" t="n">
        <f aca="false">VLOOKUP(IP[[#This Row],[Code]],TABETABPUB[],4,0)</f>
        <v>16.7</v>
      </c>
      <c r="D326" s="5" t="n">
        <f aca="false">VLOOKUP(IP[[#This Row],[Code]],TABCHRU[],3,0)</f>
        <v>18</v>
      </c>
      <c r="E326" s="5" t="n">
        <f aca="false">IP[[#This Row],[EFFECTIF]]*IP[[#This Row],[DMS]]</f>
        <v>318.96</v>
      </c>
      <c r="F326" s="5" t="n">
        <f aca="false">IP[[#This Row],[EFFECTIF]]*IP[[#This Row],[DMSPUB]]</f>
        <v>300.6</v>
      </c>
      <c r="G326" s="20" t="n">
        <f aca="false">IF(IP[[#This Row],[DMS]]&lt;&gt;0,IP[[#This Row],[NbJours]]/IP[[#This Row],[NbJoursAtt]],"")</f>
        <v>1.06107784431138</v>
      </c>
    </row>
    <row r="327" customFormat="false" ht="15" hidden="false" customHeight="false" outlineLevel="0" collapsed="false">
      <c r="A327" s="4" t="s">
        <v>675</v>
      </c>
      <c r="B327" s="5" t="n">
        <f aca="false">VLOOKUP(IP[[#This Row],[Code]],TABCHRU[],4,0)</f>
        <v>0</v>
      </c>
      <c r="C327" s="5" t="n">
        <f aca="false">VLOOKUP(IP[[#This Row],[Code]],TABETABPUB[],4,0)</f>
        <v>0</v>
      </c>
      <c r="D327" s="5" t="n">
        <f aca="false">VLOOKUP(IP[[#This Row],[Code]],TABCHRU[],3,0)</f>
        <v>1252</v>
      </c>
      <c r="E327" s="5" t="n">
        <f aca="false">IP[[#This Row],[EFFECTIF]]*IP[[#This Row],[DMS]]</f>
        <v>0</v>
      </c>
      <c r="F327" s="5" t="n">
        <f aca="false">IP[[#This Row],[EFFECTIF]]*IP[[#This Row],[DMSPUB]]</f>
        <v>0</v>
      </c>
      <c r="G327" s="20" t="str">
        <f aca="false">IF(IP[[#This Row],[DMS]]&lt;&gt;0,IP[[#This Row],[NbJours]]/IP[[#This Row],[NbJoursAtt]],"")</f>
        <v/>
      </c>
    </row>
    <row r="328" customFormat="false" ht="15" hidden="false" customHeight="false" outlineLevel="0" collapsed="false">
      <c r="A328" s="4" t="s">
        <v>677</v>
      </c>
      <c r="B328" s="5" t="n">
        <f aca="false">VLOOKUP(IP[[#This Row],[Code]],TABCHRU[],4,0)</f>
        <v>1.46</v>
      </c>
      <c r="C328" s="5" t="n">
        <f aca="false">VLOOKUP(IP[[#This Row],[Code]],TABETABPUB[],4,0)</f>
        <v>1.28</v>
      </c>
      <c r="D328" s="5" t="n">
        <f aca="false">VLOOKUP(IP[[#This Row],[Code]],TABCHRU[],3,0)</f>
        <v>357</v>
      </c>
      <c r="E328" s="5" t="n">
        <f aca="false">IP[[#This Row],[EFFECTIF]]*IP[[#This Row],[DMS]]</f>
        <v>521.22</v>
      </c>
      <c r="F328" s="5" t="n">
        <f aca="false">IP[[#This Row],[EFFECTIF]]*IP[[#This Row],[DMSPUB]]</f>
        <v>456.96</v>
      </c>
      <c r="G328" s="20" t="n">
        <f aca="false">IF(IP[[#This Row],[DMS]]&lt;&gt;0,IP[[#This Row],[NbJours]]/IP[[#This Row],[NbJoursAtt]],"")</f>
        <v>1.140625</v>
      </c>
    </row>
    <row r="329" customFormat="false" ht="15" hidden="false" customHeight="false" outlineLevel="0" collapsed="false">
      <c r="A329" s="4" t="s">
        <v>679</v>
      </c>
      <c r="B329" s="5" t="n">
        <f aca="false">VLOOKUP(IP[[#This Row],[Code]],TABCHRU[],4,0)</f>
        <v>0</v>
      </c>
      <c r="C329" s="5" t="n">
        <f aca="false">VLOOKUP(IP[[#This Row],[Code]],TABETABPUB[],4,0)</f>
        <v>0</v>
      </c>
      <c r="D329" s="5" t="n">
        <f aca="false">VLOOKUP(IP[[#This Row],[Code]],TABCHRU[],3,0)</f>
        <v>449</v>
      </c>
      <c r="E329" s="5" t="n">
        <f aca="false">IP[[#This Row],[EFFECTIF]]*IP[[#This Row],[DMS]]</f>
        <v>0</v>
      </c>
      <c r="F329" s="5" t="n">
        <f aca="false">IP[[#This Row],[EFFECTIF]]*IP[[#This Row],[DMSPUB]]</f>
        <v>0</v>
      </c>
      <c r="G329" s="20" t="str">
        <f aca="false">IF(IP[[#This Row],[DMS]]&lt;&gt;0,IP[[#This Row],[NbJours]]/IP[[#This Row],[NbJoursAtt]],"")</f>
        <v/>
      </c>
    </row>
    <row r="330" customFormat="false" ht="15" hidden="false" customHeight="false" outlineLevel="0" collapsed="false">
      <c r="A330" s="4" t="s">
        <v>681</v>
      </c>
      <c r="B330" s="5" t="n">
        <f aca="false">VLOOKUP(IP[[#This Row],[Code]],TABCHRU[],4,0)</f>
        <v>2.41</v>
      </c>
      <c r="C330" s="5" t="n">
        <f aca="false">VLOOKUP(IP[[#This Row],[Code]],TABETABPUB[],4,0)</f>
        <v>2.28</v>
      </c>
      <c r="D330" s="5" t="n">
        <f aca="false">VLOOKUP(IP[[#This Row],[Code]],TABCHRU[],3,0)</f>
        <v>1616</v>
      </c>
      <c r="E330" s="5" t="n">
        <f aca="false">IP[[#This Row],[EFFECTIF]]*IP[[#This Row],[DMS]]</f>
        <v>3894.56</v>
      </c>
      <c r="F330" s="5" t="n">
        <f aca="false">IP[[#This Row],[EFFECTIF]]*IP[[#This Row],[DMSPUB]]</f>
        <v>3684.48</v>
      </c>
      <c r="G330" s="20" t="n">
        <f aca="false">IF(IP[[#This Row],[DMS]]&lt;&gt;0,IP[[#This Row],[NbJours]]/IP[[#This Row],[NbJoursAtt]],"")</f>
        <v>1.05701754385965</v>
      </c>
    </row>
    <row r="331" customFormat="false" ht="15" hidden="false" customHeight="false" outlineLevel="0" collapsed="false">
      <c r="A331" s="4" t="s">
        <v>683</v>
      </c>
      <c r="B331" s="5" t="n">
        <f aca="false">VLOOKUP(IP[[#This Row],[Code]],TABCHRU[],4,0)</f>
        <v>4.28</v>
      </c>
      <c r="C331" s="5" t="n">
        <f aca="false">VLOOKUP(IP[[#This Row],[Code]],TABETABPUB[],4,0)</f>
        <v>4.29</v>
      </c>
      <c r="D331" s="5" t="n">
        <f aca="false">VLOOKUP(IP[[#This Row],[Code]],TABCHRU[],3,0)</f>
        <v>289</v>
      </c>
      <c r="E331" s="5" t="n">
        <f aca="false">IP[[#This Row],[EFFECTIF]]*IP[[#This Row],[DMS]]</f>
        <v>1236.92</v>
      </c>
      <c r="F331" s="5" t="n">
        <f aca="false">IP[[#This Row],[EFFECTIF]]*IP[[#This Row],[DMSPUB]]</f>
        <v>1239.81</v>
      </c>
      <c r="G331" s="20" t="n">
        <f aca="false">IF(IP[[#This Row],[DMS]]&lt;&gt;0,IP[[#This Row],[NbJours]]/IP[[#This Row],[NbJoursAtt]],"")</f>
        <v>0.997668997668998</v>
      </c>
    </row>
    <row r="332" customFormat="false" ht="15" hidden="false" customHeight="false" outlineLevel="0" collapsed="false">
      <c r="A332" s="4" t="s">
        <v>685</v>
      </c>
      <c r="B332" s="5" t="n">
        <f aca="false">VLOOKUP(IP[[#This Row],[Code]],TABCHRU[],4,0)</f>
        <v>10.76</v>
      </c>
      <c r="C332" s="5" t="n">
        <f aca="false">VLOOKUP(IP[[#This Row],[Code]],TABETABPUB[],4,0)</f>
        <v>9.97</v>
      </c>
      <c r="D332" s="5" t="n">
        <f aca="false">VLOOKUP(IP[[#This Row],[Code]],TABCHRU[],3,0)</f>
        <v>34</v>
      </c>
      <c r="E332" s="5" t="n">
        <f aca="false">IP[[#This Row],[EFFECTIF]]*IP[[#This Row],[DMS]]</f>
        <v>365.84</v>
      </c>
      <c r="F332" s="5" t="n">
        <f aca="false">IP[[#This Row],[EFFECTIF]]*IP[[#This Row],[DMSPUB]]</f>
        <v>338.98</v>
      </c>
      <c r="G332" s="20" t="n">
        <f aca="false">IF(IP[[#This Row],[DMS]]&lt;&gt;0,IP[[#This Row],[NbJours]]/IP[[#This Row],[NbJoursAtt]],"")</f>
        <v>1.07923771313942</v>
      </c>
    </row>
    <row r="333" customFormat="false" ht="15" hidden="false" customHeight="false" outlineLevel="0" collapsed="false">
      <c r="A333" s="4" t="s">
        <v>689</v>
      </c>
      <c r="B333" s="5" t="n">
        <f aca="false">VLOOKUP(IP[[#This Row],[Code]],TABCHRU[],4,0)</f>
        <v>9.08</v>
      </c>
      <c r="C333" s="5" t="n">
        <f aca="false">VLOOKUP(IP[[#This Row],[Code]],TABETABPUB[],4,0)</f>
        <v>8.09</v>
      </c>
      <c r="D333" s="5" t="n">
        <f aca="false">VLOOKUP(IP[[#This Row],[Code]],TABCHRU[],3,0)</f>
        <v>169</v>
      </c>
      <c r="E333" s="5" t="n">
        <f aca="false">IP[[#This Row],[EFFECTIF]]*IP[[#This Row],[DMS]]</f>
        <v>1534.52</v>
      </c>
      <c r="F333" s="5" t="n">
        <f aca="false">IP[[#This Row],[EFFECTIF]]*IP[[#This Row],[DMSPUB]]</f>
        <v>1367.21</v>
      </c>
      <c r="G333" s="20" t="n">
        <f aca="false">IF(IP[[#This Row],[DMS]]&lt;&gt;0,IP[[#This Row],[NbJours]]/IP[[#This Row],[NbJoursAtt]],"")</f>
        <v>1.12237330037083</v>
      </c>
    </row>
    <row r="334" customFormat="false" ht="15" hidden="false" customHeight="false" outlineLevel="0" collapsed="false">
      <c r="A334" s="4" t="s">
        <v>691</v>
      </c>
      <c r="B334" s="5" t="n">
        <f aca="false">VLOOKUP(IP[[#This Row],[Code]],TABCHRU[],4,0)</f>
        <v>13.46</v>
      </c>
      <c r="C334" s="5" t="n">
        <f aca="false">VLOOKUP(IP[[#This Row],[Code]],TABETABPUB[],4,0)</f>
        <v>14.41</v>
      </c>
      <c r="D334" s="5" t="n">
        <f aca="false">VLOOKUP(IP[[#This Row],[Code]],TABCHRU[],3,0)</f>
        <v>294</v>
      </c>
      <c r="E334" s="5" t="n">
        <f aca="false">IP[[#This Row],[EFFECTIF]]*IP[[#This Row],[DMS]]</f>
        <v>3957.24</v>
      </c>
      <c r="F334" s="5" t="n">
        <f aca="false">IP[[#This Row],[EFFECTIF]]*IP[[#This Row],[DMSPUB]]</f>
        <v>4236.54</v>
      </c>
      <c r="G334" s="20" t="n">
        <f aca="false">IF(IP[[#This Row],[DMS]]&lt;&gt;0,IP[[#This Row],[NbJours]]/IP[[#This Row],[NbJoursAtt]],"")</f>
        <v>0.934073560027758</v>
      </c>
    </row>
    <row r="335" customFormat="false" ht="15" hidden="false" customHeight="false" outlineLevel="0" collapsed="false">
      <c r="A335" s="4" t="s">
        <v>693</v>
      </c>
      <c r="B335" s="5" t="n">
        <f aca="false">VLOOKUP(IP[[#This Row],[Code]],TABCHRU[],4,0)</f>
        <v>21.1</v>
      </c>
      <c r="C335" s="5" t="n">
        <f aca="false">VLOOKUP(IP[[#This Row],[Code]],TABETABPUB[],4,0)</f>
        <v>22.4</v>
      </c>
      <c r="D335" s="5" t="n">
        <f aca="false">VLOOKUP(IP[[#This Row],[Code]],TABCHRU[],3,0)</f>
        <v>319</v>
      </c>
      <c r="E335" s="5" t="n">
        <f aca="false">IP[[#This Row],[EFFECTIF]]*IP[[#This Row],[DMS]]</f>
        <v>6730.9</v>
      </c>
      <c r="F335" s="5" t="n">
        <f aca="false">IP[[#This Row],[EFFECTIF]]*IP[[#This Row],[DMSPUB]]</f>
        <v>7145.6</v>
      </c>
      <c r="G335" s="20" t="n">
        <f aca="false">IF(IP[[#This Row],[DMS]]&lt;&gt;0,IP[[#This Row],[NbJours]]/IP[[#This Row],[NbJoursAtt]],"")</f>
        <v>0.941964285714286</v>
      </c>
    </row>
    <row r="336" customFormat="false" ht="15" hidden="false" customHeight="false" outlineLevel="0" collapsed="false">
      <c r="A336" s="4" t="s">
        <v>695</v>
      </c>
      <c r="B336" s="5" t="n">
        <f aca="false">VLOOKUP(IP[[#This Row],[Code]],TABCHRU[],4,0)</f>
        <v>30.97</v>
      </c>
      <c r="C336" s="5" t="n">
        <f aca="false">VLOOKUP(IP[[#This Row],[Code]],TABETABPUB[],4,0)</f>
        <v>30.95</v>
      </c>
      <c r="D336" s="5" t="n">
        <f aca="false">VLOOKUP(IP[[#This Row],[Code]],TABCHRU[],3,0)</f>
        <v>833</v>
      </c>
      <c r="E336" s="5" t="n">
        <f aca="false">IP[[#This Row],[EFFECTIF]]*IP[[#This Row],[DMS]]</f>
        <v>25798.01</v>
      </c>
      <c r="F336" s="5" t="n">
        <f aca="false">IP[[#This Row],[EFFECTIF]]*IP[[#This Row],[DMSPUB]]</f>
        <v>25781.35</v>
      </c>
      <c r="G336" s="20" t="n">
        <f aca="false">IF(IP[[#This Row],[DMS]]&lt;&gt;0,IP[[#This Row],[NbJours]]/IP[[#This Row],[NbJoursAtt]],"")</f>
        <v>1.00064620355412</v>
      </c>
    </row>
    <row r="337" customFormat="false" ht="15" hidden="false" customHeight="false" outlineLevel="0" collapsed="false">
      <c r="A337" s="4" t="s">
        <v>697</v>
      </c>
      <c r="B337" s="5" t="n">
        <f aca="false">VLOOKUP(IP[[#This Row],[Code]],TABCHRU[],4,0)</f>
        <v>4.3</v>
      </c>
      <c r="C337" s="5" t="n">
        <f aca="false">VLOOKUP(IP[[#This Row],[Code]],TABETABPUB[],4,0)</f>
        <v>4.02</v>
      </c>
      <c r="D337" s="5" t="n">
        <f aca="false">VLOOKUP(IP[[#This Row],[Code]],TABCHRU[],3,0)</f>
        <v>729</v>
      </c>
      <c r="E337" s="5" t="n">
        <f aca="false">IP[[#This Row],[EFFECTIF]]*IP[[#This Row],[DMS]]</f>
        <v>3134.7</v>
      </c>
      <c r="F337" s="5" t="n">
        <f aca="false">IP[[#This Row],[EFFECTIF]]*IP[[#This Row],[DMSPUB]]</f>
        <v>2930.58</v>
      </c>
      <c r="G337" s="20" t="n">
        <f aca="false">IF(IP[[#This Row],[DMS]]&lt;&gt;0,IP[[#This Row],[NbJours]]/IP[[#This Row],[NbJoursAtt]],"")</f>
        <v>1.06965174129353</v>
      </c>
    </row>
    <row r="338" customFormat="false" ht="15" hidden="false" customHeight="false" outlineLevel="0" collapsed="false">
      <c r="A338" s="4" t="s">
        <v>699</v>
      </c>
      <c r="B338" s="5" t="n">
        <f aca="false">VLOOKUP(IP[[#This Row],[Code]],TABCHRU[],4,0)</f>
        <v>8.63</v>
      </c>
      <c r="C338" s="5" t="n">
        <f aca="false">VLOOKUP(IP[[#This Row],[Code]],TABETABPUB[],4,0)</f>
        <v>8.67</v>
      </c>
      <c r="D338" s="5" t="n">
        <f aca="false">VLOOKUP(IP[[#This Row],[Code]],TABCHRU[],3,0)</f>
        <v>422</v>
      </c>
      <c r="E338" s="5" t="n">
        <f aca="false">IP[[#This Row],[EFFECTIF]]*IP[[#This Row],[DMS]]</f>
        <v>3641.86</v>
      </c>
      <c r="F338" s="5" t="n">
        <f aca="false">IP[[#This Row],[EFFECTIF]]*IP[[#This Row],[DMSPUB]]</f>
        <v>3658.74</v>
      </c>
      <c r="G338" s="20" t="n">
        <f aca="false">IF(IP[[#This Row],[DMS]]&lt;&gt;0,IP[[#This Row],[NbJours]]/IP[[#This Row],[NbJoursAtt]],"")</f>
        <v>0.995386389850058</v>
      </c>
    </row>
    <row r="339" customFormat="false" ht="15" hidden="false" customHeight="false" outlineLevel="0" collapsed="false">
      <c r="A339" s="4" t="s">
        <v>701</v>
      </c>
      <c r="B339" s="5" t="n">
        <f aca="false">VLOOKUP(IP[[#This Row],[Code]],TABCHRU[],4,0)</f>
        <v>14.04</v>
      </c>
      <c r="C339" s="5" t="n">
        <f aca="false">VLOOKUP(IP[[#This Row],[Code]],TABETABPUB[],4,0)</f>
        <v>14.61</v>
      </c>
      <c r="D339" s="5" t="n">
        <f aca="false">VLOOKUP(IP[[#This Row],[Code]],TABCHRU[],3,0)</f>
        <v>245</v>
      </c>
      <c r="E339" s="5" t="n">
        <f aca="false">IP[[#This Row],[EFFECTIF]]*IP[[#This Row],[DMS]]</f>
        <v>3439.8</v>
      </c>
      <c r="F339" s="5" t="n">
        <f aca="false">IP[[#This Row],[EFFECTIF]]*IP[[#This Row],[DMSPUB]]</f>
        <v>3579.45</v>
      </c>
      <c r="G339" s="20" t="n">
        <f aca="false">IF(IP[[#This Row],[DMS]]&lt;&gt;0,IP[[#This Row],[NbJours]]/IP[[#This Row],[NbJoursAtt]],"")</f>
        <v>0.960985626283367</v>
      </c>
    </row>
    <row r="340" customFormat="false" ht="15" hidden="false" customHeight="false" outlineLevel="0" collapsed="false">
      <c r="A340" s="4" t="s">
        <v>703</v>
      </c>
      <c r="B340" s="5" t="n">
        <f aca="false">VLOOKUP(IP[[#This Row],[Code]],TABCHRU[],4,0)</f>
        <v>23.7</v>
      </c>
      <c r="C340" s="5" t="n">
        <f aca="false">VLOOKUP(IP[[#This Row],[Code]],TABETABPUB[],4,0)</f>
        <v>23.24</v>
      </c>
      <c r="D340" s="5" t="n">
        <f aca="false">VLOOKUP(IP[[#This Row],[Code]],TABCHRU[],3,0)</f>
        <v>197</v>
      </c>
      <c r="E340" s="5" t="n">
        <f aca="false">IP[[#This Row],[EFFECTIF]]*IP[[#This Row],[DMS]]</f>
        <v>4668.9</v>
      </c>
      <c r="F340" s="5" t="n">
        <f aca="false">IP[[#This Row],[EFFECTIF]]*IP[[#This Row],[DMSPUB]]</f>
        <v>4578.28</v>
      </c>
      <c r="G340" s="20" t="n">
        <f aca="false">IF(IP[[#This Row],[DMS]]&lt;&gt;0,IP[[#This Row],[NbJours]]/IP[[#This Row],[NbJoursAtt]],"")</f>
        <v>1.0197934595525</v>
      </c>
    </row>
    <row r="341" customFormat="false" ht="15" hidden="false" customHeight="false" outlineLevel="0" collapsed="false">
      <c r="A341" s="4" t="s">
        <v>705</v>
      </c>
      <c r="B341" s="5" t="n">
        <f aca="false">VLOOKUP(IP[[#This Row],[Code]],TABCHRU[],4,0)</f>
        <v>0</v>
      </c>
      <c r="C341" s="5" t="n">
        <f aca="false">VLOOKUP(IP[[#This Row],[Code]],TABETABPUB[],4,0)</f>
        <v>0</v>
      </c>
      <c r="D341" s="5" t="n">
        <f aca="false">VLOOKUP(IP[[#This Row],[Code]],TABCHRU[],3,0)</f>
        <v>2101</v>
      </c>
      <c r="E341" s="5" t="n">
        <f aca="false">IP[[#This Row],[EFFECTIF]]*IP[[#This Row],[DMS]]</f>
        <v>0</v>
      </c>
      <c r="F341" s="5" t="n">
        <f aca="false">IP[[#This Row],[EFFECTIF]]*IP[[#This Row],[DMSPUB]]</f>
        <v>0</v>
      </c>
      <c r="G341" s="20" t="str">
        <f aca="false">IF(IP[[#This Row],[DMS]]&lt;&gt;0,IP[[#This Row],[NbJours]]/IP[[#This Row],[NbJoursAtt]],"")</f>
        <v/>
      </c>
    </row>
    <row r="342" customFormat="false" ht="15" hidden="false" customHeight="false" outlineLevel="0" collapsed="false">
      <c r="A342" s="4" t="s">
        <v>707</v>
      </c>
      <c r="B342" s="5" t="n">
        <f aca="false">VLOOKUP(IP[[#This Row],[Code]],TABCHRU[],4,0)</f>
        <v>0</v>
      </c>
      <c r="C342" s="5" t="n">
        <f aca="false">VLOOKUP(IP[[#This Row],[Code]],TABETABPUB[],4,0)</f>
        <v>0</v>
      </c>
      <c r="D342" s="5" t="n">
        <f aca="false">VLOOKUP(IP[[#This Row],[Code]],TABCHRU[],3,0)</f>
        <v>4092</v>
      </c>
      <c r="E342" s="5" t="n">
        <f aca="false">IP[[#This Row],[EFFECTIF]]*IP[[#This Row],[DMS]]</f>
        <v>0</v>
      </c>
      <c r="F342" s="5" t="n">
        <f aca="false">IP[[#This Row],[EFFECTIF]]*IP[[#This Row],[DMSPUB]]</f>
        <v>0</v>
      </c>
      <c r="G342" s="20" t="str">
        <f aca="false">IF(IP[[#This Row],[DMS]]&lt;&gt;0,IP[[#This Row],[NbJours]]/IP[[#This Row],[NbJoursAtt]],"")</f>
        <v/>
      </c>
    </row>
    <row r="343" customFormat="false" ht="15" hidden="false" customHeight="false" outlineLevel="0" collapsed="false">
      <c r="A343" s="4" t="s">
        <v>709</v>
      </c>
      <c r="B343" s="5" t="n">
        <f aca="false">VLOOKUP(IP[[#This Row],[Code]],TABCHRU[],4,0)</f>
        <v>0</v>
      </c>
      <c r="C343" s="5" t="n">
        <f aca="false">VLOOKUP(IP[[#This Row],[Code]],TABETABPUB[],4,0)</f>
        <v>0</v>
      </c>
      <c r="D343" s="5" t="n">
        <f aca="false">VLOOKUP(IP[[#This Row],[Code]],TABCHRU[],3,0)</f>
        <v>107</v>
      </c>
      <c r="E343" s="5" t="n">
        <f aca="false">IP[[#This Row],[EFFECTIF]]*IP[[#This Row],[DMS]]</f>
        <v>0</v>
      </c>
      <c r="F343" s="5" t="n">
        <f aca="false">IP[[#This Row],[EFFECTIF]]*IP[[#This Row],[DMSPUB]]</f>
        <v>0</v>
      </c>
      <c r="G343" s="20" t="str">
        <f aca="false">IF(IP[[#This Row],[DMS]]&lt;&gt;0,IP[[#This Row],[NbJours]]/IP[[#This Row],[NbJoursAtt]],"")</f>
        <v/>
      </c>
    </row>
    <row r="344" customFormat="false" ht="15" hidden="false" customHeight="false" outlineLevel="0" collapsed="false">
      <c r="A344" s="4" t="s">
        <v>711</v>
      </c>
      <c r="B344" s="5" t="n">
        <f aca="false">VLOOKUP(IP[[#This Row],[Code]],TABCHRU[],4,0)</f>
        <v>3.2</v>
      </c>
      <c r="C344" s="5" t="n">
        <f aca="false">VLOOKUP(IP[[#This Row],[Code]],TABETABPUB[],4,0)</f>
        <v>3.15</v>
      </c>
      <c r="D344" s="5" t="n">
        <f aca="false">VLOOKUP(IP[[#This Row],[Code]],TABCHRU[],3,0)</f>
        <v>335</v>
      </c>
      <c r="E344" s="5" t="n">
        <f aca="false">IP[[#This Row],[EFFECTIF]]*IP[[#This Row],[DMS]]</f>
        <v>1072</v>
      </c>
      <c r="F344" s="5" t="n">
        <f aca="false">IP[[#This Row],[EFFECTIF]]*IP[[#This Row],[DMSPUB]]</f>
        <v>1055.25</v>
      </c>
      <c r="G344" s="20" t="n">
        <f aca="false">IF(IP[[#This Row],[DMS]]&lt;&gt;0,IP[[#This Row],[NbJours]]/IP[[#This Row],[NbJoursAtt]],"")</f>
        <v>1.01587301587302</v>
      </c>
    </row>
    <row r="345" customFormat="false" ht="15" hidden="false" customHeight="false" outlineLevel="0" collapsed="false">
      <c r="A345" s="4" t="s">
        <v>713</v>
      </c>
      <c r="B345" s="5" t="n">
        <f aca="false">VLOOKUP(IP[[#This Row],[Code]],TABCHRU[],4,0)</f>
        <v>7.63</v>
      </c>
      <c r="C345" s="5" t="n">
        <f aca="false">VLOOKUP(IP[[#This Row],[Code]],TABETABPUB[],4,0)</f>
        <v>8.02</v>
      </c>
      <c r="D345" s="5" t="n">
        <f aca="false">VLOOKUP(IP[[#This Row],[Code]],TABCHRU[],3,0)</f>
        <v>100</v>
      </c>
      <c r="E345" s="5" t="n">
        <f aca="false">IP[[#This Row],[EFFECTIF]]*IP[[#This Row],[DMS]]</f>
        <v>763</v>
      </c>
      <c r="F345" s="5" t="n">
        <f aca="false">IP[[#This Row],[EFFECTIF]]*IP[[#This Row],[DMSPUB]]</f>
        <v>802</v>
      </c>
      <c r="G345" s="20" t="n">
        <f aca="false">IF(IP[[#This Row],[DMS]]&lt;&gt;0,IP[[#This Row],[NbJours]]/IP[[#This Row],[NbJoursAtt]],"")</f>
        <v>0.951371571072319</v>
      </c>
    </row>
    <row r="346" customFormat="false" ht="15" hidden="false" customHeight="false" outlineLevel="0" collapsed="false">
      <c r="A346" s="4" t="s">
        <v>715</v>
      </c>
      <c r="B346" s="5" t="n">
        <f aca="false">VLOOKUP(IP[[#This Row],[Code]],TABCHRU[],4,0)</f>
        <v>14.86</v>
      </c>
      <c r="C346" s="5" t="n">
        <f aca="false">VLOOKUP(IP[[#This Row],[Code]],TABETABPUB[],4,0)</f>
        <v>16.39</v>
      </c>
      <c r="D346" s="5" t="n">
        <f aca="false">VLOOKUP(IP[[#This Row],[Code]],TABCHRU[],3,0)</f>
        <v>65</v>
      </c>
      <c r="E346" s="5" t="n">
        <f aca="false">IP[[#This Row],[EFFECTIF]]*IP[[#This Row],[DMS]]</f>
        <v>965.9</v>
      </c>
      <c r="F346" s="5" t="n">
        <f aca="false">IP[[#This Row],[EFFECTIF]]*IP[[#This Row],[DMSPUB]]</f>
        <v>1065.35</v>
      </c>
      <c r="G346" s="20" t="n">
        <f aca="false">IF(IP[[#This Row],[DMS]]&lt;&gt;0,IP[[#This Row],[NbJours]]/IP[[#This Row],[NbJoursAtt]],"")</f>
        <v>0.906650396583283</v>
      </c>
    </row>
    <row r="347" customFormat="false" ht="15" hidden="false" customHeight="false" outlineLevel="0" collapsed="false">
      <c r="A347" s="4" t="s">
        <v>717</v>
      </c>
      <c r="B347" s="5" t="n">
        <f aca="false">VLOOKUP(IP[[#This Row],[Code]],TABCHRU[],4,0)</f>
        <v>26.07</v>
      </c>
      <c r="C347" s="5" t="n">
        <f aca="false">VLOOKUP(IP[[#This Row],[Code]],TABETABPUB[],4,0)</f>
        <v>27.02</v>
      </c>
      <c r="D347" s="5" t="n">
        <f aca="false">VLOOKUP(IP[[#This Row],[Code]],TABCHRU[],3,0)</f>
        <v>90</v>
      </c>
      <c r="E347" s="5" t="n">
        <f aca="false">IP[[#This Row],[EFFECTIF]]*IP[[#This Row],[DMS]]</f>
        <v>2346.3</v>
      </c>
      <c r="F347" s="5" t="n">
        <f aca="false">IP[[#This Row],[EFFECTIF]]*IP[[#This Row],[DMSPUB]]</f>
        <v>2431.8</v>
      </c>
      <c r="G347" s="20" t="n">
        <f aca="false">IF(IP[[#This Row],[DMS]]&lt;&gt;0,IP[[#This Row],[NbJours]]/IP[[#This Row],[NbJoursAtt]],"")</f>
        <v>0.964840858623242</v>
      </c>
    </row>
    <row r="348" customFormat="false" ht="15" hidden="false" customHeight="false" outlineLevel="0" collapsed="false">
      <c r="A348" s="4" t="s">
        <v>719</v>
      </c>
      <c r="B348" s="5" t="n">
        <f aca="false">VLOOKUP(IP[[#This Row],[Code]],TABCHRU[],4,0)</f>
        <v>0</v>
      </c>
      <c r="C348" s="5" t="n">
        <f aca="false">VLOOKUP(IP[[#This Row],[Code]],TABETABPUB[],4,0)</f>
        <v>0</v>
      </c>
      <c r="D348" s="5" t="n">
        <f aca="false">VLOOKUP(IP[[#This Row],[Code]],TABCHRU[],3,0)</f>
        <v>208</v>
      </c>
      <c r="E348" s="5" t="n">
        <f aca="false">IP[[#This Row],[EFFECTIF]]*IP[[#This Row],[DMS]]</f>
        <v>0</v>
      </c>
      <c r="F348" s="5" t="n">
        <f aca="false">IP[[#This Row],[EFFECTIF]]*IP[[#This Row],[DMSPUB]]</f>
        <v>0</v>
      </c>
      <c r="G348" s="20" t="str">
        <f aca="false">IF(IP[[#This Row],[DMS]]&lt;&gt;0,IP[[#This Row],[NbJours]]/IP[[#This Row],[NbJoursAtt]],"")</f>
        <v/>
      </c>
    </row>
    <row r="349" customFormat="false" ht="15" hidden="false" customHeight="false" outlineLevel="0" collapsed="false">
      <c r="A349" s="4" t="s">
        <v>721</v>
      </c>
      <c r="B349" s="5" t="n">
        <f aca="false">VLOOKUP(IP[[#This Row],[Code]],TABCHRU[],4,0)</f>
        <v>1.73</v>
      </c>
      <c r="C349" s="5" t="n">
        <f aca="false">VLOOKUP(IP[[#This Row],[Code]],TABETABPUB[],4,0)</f>
        <v>1.61</v>
      </c>
      <c r="D349" s="5" t="n">
        <f aca="false">VLOOKUP(IP[[#This Row],[Code]],TABCHRU[],3,0)</f>
        <v>103</v>
      </c>
      <c r="E349" s="5" t="n">
        <f aca="false">IP[[#This Row],[EFFECTIF]]*IP[[#This Row],[DMS]]</f>
        <v>178.19</v>
      </c>
      <c r="F349" s="5" t="n">
        <f aca="false">IP[[#This Row],[EFFECTIF]]*IP[[#This Row],[DMSPUB]]</f>
        <v>165.83</v>
      </c>
      <c r="G349" s="20" t="n">
        <f aca="false">IF(IP[[#This Row],[DMS]]&lt;&gt;0,IP[[#This Row],[NbJours]]/IP[[#This Row],[NbJoursAtt]],"")</f>
        <v>1.07453416149068</v>
      </c>
    </row>
    <row r="350" customFormat="false" ht="15" hidden="false" customHeight="false" outlineLevel="0" collapsed="false">
      <c r="A350" s="4" t="s">
        <v>723</v>
      </c>
      <c r="B350" s="5" t="n">
        <f aca="false">VLOOKUP(IP[[#This Row],[Code]],TABCHRU[],4,0)</f>
        <v>7</v>
      </c>
      <c r="C350" s="5" t="n">
        <f aca="false">VLOOKUP(IP[[#This Row],[Code]],TABETABPUB[],4,0)</f>
        <v>5.62</v>
      </c>
      <c r="D350" s="5" t="n">
        <f aca="false">VLOOKUP(IP[[#This Row],[Code]],TABCHRU[],3,0)</f>
        <v>15</v>
      </c>
      <c r="E350" s="5" t="n">
        <f aca="false">IP[[#This Row],[EFFECTIF]]*IP[[#This Row],[DMS]]</f>
        <v>105</v>
      </c>
      <c r="F350" s="5" t="n">
        <f aca="false">IP[[#This Row],[EFFECTIF]]*IP[[#This Row],[DMSPUB]]</f>
        <v>84.3</v>
      </c>
      <c r="G350" s="20" t="n">
        <f aca="false">IF(IP[[#This Row],[DMS]]&lt;&gt;0,IP[[#This Row],[NbJours]]/IP[[#This Row],[NbJoursAtt]],"")</f>
        <v>1.24555160142349</v>
      </c>
    </row>
    <row r="351" customFormat="false" ht="15" hidden="false" customHeight="false" outlineLevel="0" collapsed="false">
      <c r="A351" s="4" t="s">
        <v>725</v>
      </c>
      <c r="B351" s="5" t="n">
        <f aca="false">VLOOKUP(IP[[#This Row],[Code]],TABCHRU[],4,0)</f>
        <v>7.29</v>
      </c>
      <c r="C351" s="5" t="n">
        <f aca="false">VLOOKUP(IP[[#This Row],[Code]],TABETABPUB[],4,0)</f>
        <v>8.1</v>
      </c>
      <c r="D351" s="5" t="n">
        <f aca="false">VLOOKUP(IP[[#This Row],[Code]],TABCHRU[],3,0)</f>
        <v>14</v>
      </c>
      <c r="E351" s="5" t="n">
        <f aca="false">IP[[#This Row],[EFFECTIF]]*IP[[#This Row],[DMS]]</f>
        <v>102.06</v>
      </c>
      <c r="F351" s="5" t="n">
        <f aca="false">IP[[#This Row],[EFFECTIF]]*IP[[#This Row],[DMSPUB]]</f>
        <v>113.4</v>
      </c>
      <c r="G351" s="20" t="n">
        <f aca="false">IF(IP[[#This Row],[DMS]]&lt;&gt;0,IP[[#This Row],[NbJours]]/IP[[#This Row],[NbJoursAtt]],"")</f>
        <v>0.9</v>
      </c>
    </row>
    <row r="352" customFormat="false" ht="15" hidden="false" customHeight="false" outlineLevel="0" collapsed="false">
      <c r="A352" s="4" t="s">
        <v>727</v>
      </c>
      <c r="B352" s="5" t="n">
        <f aca="false">VLOOKUP(IP[[#This Row],[Code]],TABCHRU[],4,0)</f>
        <v>12.13</v>
      </c>
      <c r="C352" s="5" t="n">
        <f aca="false">VLOOKUP(IP[[#This Row],[Code]],TABETABPUB[],4,0)</f>
        <v>10.57</v>
      </c>
      <c r="D352" s="5" t="n">
        <f aca="false">VLOOKUP(IP[[#This Row],[Code]],TABCHRU[],3,0)</f>
        <v>15</v>
      </c>
      <c r="E352" s="5" t="n">
        <f aca="false">IP[[#This Row],[EFFECTIF]]*IP[[#This Row],[DMS]]</f>
        <v>181.95</v>
      </c>
      <c r="F352" s="5" t="n">
        <f aca="false">IP[[#This Row],[EFFECTIF]]*IP[[#This Row],[DMSPUB]]</f>
        <v>158.55</v>
      </c>
      <c r="G352" s="20" t="n">
        <f aca="false">IF(IP[[#This Row],[DMS]]&lt;&gt;0,IP[[#This Row],[NbJours]]/IP[[#This Row],[NbJoursAtt]],"")</f>
        <v>1.14758751182592</v>
      </c>
    </row>
    <row r="353" customFormat="false" ht="15" hidden="false" customHeight="false" outlineLevel="0" collapsed="false">
      <c r="A353" s="4" t="s">
        <v>729</v>
      </c>
      <c r="B353" s="5" t="n">
        <f aca="false">VLOOKUP(IP[[#This Row],[Code]],TABCHRU[],4,0)</f>
        <v>0</v>
      </c>
      <c r="C353" s="5" t="n">
        <f aca="false">VLOOKUP(IP[[#This Row],[Code]],TABETABPUB[],4,0)</f>
        <v>0</v>
      </c>
      <c r="D353" s="5" t="n">
        <f aca="false">VLOOKUP(IP[[#This Row],[Code]],TABCHRU[],3,0)</f>
        <v>13268</v>
      </c>
      <c r="E353" s="5" t="n">
        <f aca="false">IP[[#This Row],[EFFECTIF]]*IP[[#This Row],[DMS]]</f>
        <v>0</v>
      </c>
      <c r="F353" s="5" t="n">
        <f aca="false">IP[[#This Row],[EFFECTIF]]*IP[[#This Row],[DMSPUB]]</f>
        <v>0</v>
      </c>
      <c r="G353" s="20" t="str">
        <f aca="false">IF(IP[[#This Row],[DMS]]&lt;&gt;0,IP[[#This Row],[NbJours]]/IP[[#This Row],[NbJoursAtt]],"")</f>
        <v/>
      </c>
    </row>
    <row r="354" customFormat="false" ht="15" hidden="false" customHeight="false" outlineLevel="0" collapsed="false">
      <c r="A354" s="4" t="s">
        <v>731</v>
      </c>
      <c r="B354" s="5" t="n">
        <f aca="false">VLOOKUP(IP[[#This Row],[Code]],TABCHRU[],4,0)</f>
        <v>1.61</v>
      </c>
      <c r="C354" s="5" t="n">
        <f aca="false">VLOOKUP(IP[[#This Row],[Code]],TABETABPUB[],4,0)</f>
        <v>1.39</v>
      </c>
      <c r="D354" s="5" t="n">
        <f aca="false">VLOOKUP(IP[[#This Row],[Code]],TABCHRU[],3,0)</f>
        <v>1464</v>
      </c>
      <c r="E354" s="5" t="n">
        <f aca="false">IP[[#This Row],[EFFECTIF]]*IP[[#This Row],[DMS]]</f>
        <v>2357.04</v>
      </c>
      <c r="F354" s="5" t="n">
        <f aca="false">IP[[#This Row],[EFFECTIF]]*IP[[#This Row],[DMSPUB]]</f>
        <v>2034.96</v>
      </c>
      <c r="G354" s="20" t="n">
        <f aca="false">IF(IP[[#This Row],[DMS]]&lt;&gt;0,IP[[#This Row],[NbJours]]/IP[[#This Row],[NbJoursAtt]],"")</f>
        <v>1.15827338129496</v>
      </c>
    </row>
    <row r="355" customFormat="false" ht="15" hidden="false" customHeight="false" outlineLevel="0" collapsed="false">
      <c r="A355" s="4" t="s">
        <v>733</v>
      </c>
      <c r="B355" s="5" t="n">
        <f aca="false">VLOOKUP(IP[[#This Row],[Code]],TABCHRU[],4,0)</f>
        <v>4.71</v>
      </c>
      <c r="C355" s="5" t="n">
        <f aca="false">VLOOKUP(IP[[#This Row],[Code]],TABETABPUB[],4,0)</f>
        <v>5.37</v>
      </c>
      <c r="D355" s="5" t="n">
        <f aca="false">VLOOKUP(IP[[#This Row],[Code]],TABCHRU[],3,0)</f>
        <v>76</v>
      </c>
      <c r="E355" s="5" t="n">
        <f aca="false">IP[[#This Row],[EFFECTIF]]*IP[[#This Row],[DMS]]</f>
        <v>357.96</v>
      </c>
      <c r="F355" s="5" t="n">
        <f aca="false">IP[[#This Row],[EFFECTIF]]*IP[[#This Row],[DMSPUB]]</f>
        <v>408.12</v>
      </c>
      <c r="G355" s="20" t="n">
        <f aca="false">IF(IP[[#This Row],[DMS]]&lt;&gt;0,IP[[#This Row],[NbJours]]/IP[[#This Row],[NbJoursAtt]],"")</f>
        <v>0.877094972067039</v>
      </c>
    </row>
    <row r="356" customFormat="false" ht="15" hidden="false" customHeight="false" outlineLevel="0" collapsed="false">
      <c r="A356" s="4" t="s">
        <v>737</v>
      </c>
      <c r="B356" s="5" t="n">
        <f aca="false">VLOOKUP(IP[[#This Row],[Code]],TABCHRU[],4,0)</f>
        <v>0</v>
      </c>
      <c r="C356" s="5" t="n">
        <f aca="false">VLOOKUP(IP[[#This Row],[Code]],TABETABPUB[],4,0)</f>
        <v>0</v>
      </c>
      <c r="D356" s="5" t="n">
        <f aca="false">VLOOKUP(IP[[#This Row],[Code]],TABCHRU[],3,0)</f>
        <v>4391</v>
      </c>
      <c r="E356" s="5" t="n">
        <f aca="false">IP[[#This Row],[EFFECTIF]]*IP[[#This Row],[DMS]]</f>
        <v>0</v>
      </c>
      <c r="F356" s="5" t="n">
        <f aca="false">IP[[#This Row],[EFFECTIF]]*IP[[#This Row],[DMSPUB]]</f>
        <v>0</v>
      </c>
      <c r="G356" s="20" t="str">
        <f aca="false">IF(IP[[#This Row],[DMS]]&lt;&gt;0,IP[[#This Row],[NbJours]]/IP[[#This Row],[NbJoursAtt]],"")</f>
        <v/>
      </c>
    </row>
    <row r="357" customFormat="false" ht="15" hidden="false" customHeight="false" outlineLevel="0" collapsed="false">
      <c r="A357" s="4" t="s">
        <v>739</v>
      </c>
      <c r="B357" s="5" t="n">
        <f aca="false">VLOOKUP(IP[[#This Row],[Code]],TABCHRU[],4,0)</f>
        <v>0</v>
      </c>
      <c r="C357" s="5" t="n">
        <f aca="false">VLOOKUP(IP[[#This Row],[Code]],TABETABPUB[],4,0)</f>
        <v>0</v>
      </c>
      <c r="D357" s="5" t="n">
        <f aca="false">VLOOKUP(IP[[#This Row],[Code]],TABCHRU[],3,0)</f>
        <v>1610</v>
      </c>
      <c r="E357" s="5" t="n">
        <f aca="false">IP[[#This Row],[EFFECTIF]]*IP[[#This Row],[DMS]]</f>
        <v>0</v>
      </c>
      <c r="F357" s="5" t="n">
        <f aca="false">IP[[#This Row],[EFFECTIF]]*IP[[#This Row],[DMSPUB]]</f>
        <v>0</v>
      </c>
      <c r="G357" s="20" t="str">
        <f aca="false">IF(IP[[#This Row],[DMS]]&lt;&gt;0,IP[[#This Row],[NbJours]]/IP[[#This Row],[NbJoursAtt]],"")</f>
        <v/>
      </c>
    </row>
    <row r="358" customFormat="false" ht="15" hidden="false" customHeight="false" outlineLevel="0" collapsed="false">
      <c r="A358" s="4" t="s">
        <v>741</v>
      </c>
      <c r="B358" s="5" t="n">
        <f aca="false">VLOOKUP(IP[[#This Row],[Code]],TABCHRU[],4,0)</f>
        <v>0</v>
      </c>
      <c r="C358" s="5" t="n">
        <f aca="false">VLOOKUP(IP[[#This Row],[Code]],TABETABPUB[],4,0)</f>
        <v>0</v>
      </c>
      <c r="D358" s="5" t="n">
        <f aca="false">VLOOKUP(IP[[#This Row],[Code]],TABCHRU[],3,0)</f>
        <v>1998</v>
      </c>
      <c r="E358" s="5" t="n">
        <f aca="false">IP[[#This Row],[EFFECTIF]]*IP[[#This Row],[DMS]]</f>
        <v>0</v>
      </c>
      <c r="F358" s="5" t="n">
        <f aca="false">IP[[#This Row],[EFFECTIF]]*IP[[#This Row],[DMSPUB]]</f>
        <v>0</v>
      </c>
      <c r="G358" s="20" t="str">
        <f aca="false">IF(IP[[#This Row],[DMS]]&lt;&gt;0,IP[[#This Row],[NbJours]]/IP[[#This Row],[NbJoursAtt]],"")</f>
        <v/>
      </c>
    </row>
    <row r="359" customFormat="false" ht="15" hidden="false" customHeight="false" outlineLevel="0" collapsed="false">
      <c r="A359" s="4" t="s">
        <v>743</v>
      </c>
      <c r="B359" s="5" t="n">
        <f aca="false">VLOOKUP(IP[[#This Row],[Code]],TABCHRU[],4,0)</f>
        <v>1.29</v>
      </c>
      <c r="C359" s="5" t="n">
        <f aca="false">VLOOKUP(IP[[#This Row],[Code]],TABETABPUB[],4,0)</f>
        <v>1.26</v>
      </c>
      <c r="D359" s="5" t="n">
        <f aca="false">VLOOKUP(IP[[#This Row],[Code]],TABCHRU[],3,0)</f>
        <v>787</v>
      </c>
      <c r="E359" s="5" t="n">
        <f aca="false">IP[[#This Row],[EFFECTIF]]*IP[[#This Row],[DMS]]</f>
        <v>1015.23</v>
      </c>
      <c r="F359" s="5" t="n">
        <f aca="false">IP[[#This Row],[EFFECTIF]]*IP[[#This Row],[DMSPUB]]</f>
        <v>991.62</v>
      </c>
      <c r="G359" s="20" t="n">
        <f aca="false">IF(IP[[#This Row],[DMS]]&lt;&gt;0,IP[[#This Row],[NbJours]]/IP[[#This Row],[NbJoursAtt]],"")</f>
        <v>1.02380952380952</v>
      </c>
    </row>
    <row r="360" customFormat="false" ht="15" hidden="false" customHeight="false" outlineLevel="0" collapsed="false">
      <c r="A360" s="4" t="s">
        <v>745</v>
      </c>
      <c r="B360" s="5" t="n">
        <f aca="false">VLOOKUP(IP[[#This Row],[Code]],TABCHRU[],4,0)</f>
        <v>4.54</v>
      </c>
      <c r="C360" s="5" t="n">
        <f aca="false">VLOOKUP(IP[[#This Row],[Code]],TABETABPUB[],4,0)</f>
        <v>5.9</v>
      </c>
      <c r="D360" s="5" t="n">
        <f aca="false">VLOOKUP(IP[[#This Row],[Code]],TABCHRU[],3,0)</f>
        <v>56</v>
      </c>
      <c r="E360" s="5" t="n">
        <f aca="false">IP[[#This Row],[EFFECTIF]]*IP[[#This Row],[DMS]]</f>
        <v>254.24</v>
      </c>
      <c r="F360" s="5" t="n">
        <f aca="false">IP[[#This Row],[EFFECTIF]]*IP[[#This Row],[DMSPUB]]</f>
        <v>330.4</v>
      </c>
      <c r="G360" s="20" t="n">
        <f aca="false">IF(IP[[#This Row],[DMS]]&lt;&gt;0,IP[[#This Row],[NbJours]]/IP[[#This Row],[NbJoursAtt]],"")</f>
        <v>0.769491525423729</v>
      </c>
    </row>
    <row r="361" customFormat="false" ht="15" hidden="false" customHeight="false" outlineLevel="0" collapsed="false">
      <c r="A361" s="4" t="s">
        <v>747</v>
      </c>
      <c r="B361" s="5" t="n">
        <f aca="false">VLOOKUP(IP[[#This Row],[Code]],TABCHRU[],4,0)</f>
        <v>10.13</v>
      </c>
      <c r="C361" s="5" t="n">
        <f aca="false">VLOOKUP(IP[[#This Row],[Code]],TABETABPUB[],4,0)</f>
        <v>10.34</v>
      </c>
      <c r="D361" s="5" t="n">
        <f aca="false">VLOOKUP(IP[[#This Row],[Code]],TABCHRU[],3,0)</f>
        <v>56</v>
      </c>
      <c r="E361" s="5" t="n">
        <f aca="false">IP[[#This Row],[EFFECTIF]]*IP[[#This Row],[DMS]]</f>
        <v>567.28</v>
      </c>
      <c r="F361" s="5" t="n">
        <f aca="false">IP[[#This Row],[EFFECTIF]]*IP[[#This Row],[DMSPUB]]</f>
        <v>579.04</v>
      </c>
      <c r="G361" s="20" t="n">
        <f aca="false">IF(IP[[#This Row],[DMS]]&lt;&gt;0,IP[[#This Row],[NbJours]]/IP[[#This Row],[NbJoursAtt]],"")</f>
        <v>0.979690522243714</v>
      </c>
    </row>
    <row r="362" customFormat="false" ht="15" hidden="false" customHeight="false" outlineLevel="0" collapsed="false">
      <c r="A362" s="4" t="s">
        <v>751</v>
      </c>
      <c r="B362" s="5" t="n">
        <f aca="false">VLOOKUP(IP[[#This Row],[Code]],TABCHRU[],4,0)</f>
        <v>0.57</v>
      </c>
      <c r="C362" s="5" t="n">
        <f aca="false">VLOOKUP(IP[[#This Row],[Code]],TABETABPUB[],4,0)</f>
        <v>0.65</v>
      </c>
      <c r="D362" s="5" t="n">
        <f aca="false">VLOOKUP(IP[[#This Row],[Code]],TABCHRU[],3,0)</f>
        <v>6208</v>
      </c>
      <c r="E362" s="5" t="n">
        <f aca="false">IP[[#This Row],[EFFECTIF]]*IP[[#This Row],[DMS]]</f>
        <v>3538.56</v>
      </c>
      <c r="F362" s="5" t="n">
        <f aca="false">IP[[#This Row],[EFFECTIF]]*IP[[#This Row],[DMSPUB]]</f>
        <v>4035.2</v>
      </c>
      <c r="G362" s="20" t="n">
        <f aca="false">IF(IP[[#This Row],[DMS]]&lt;&gt;0,IP[[#This Row],[NbJours]]/IP[[#This Row],[NbJoursAtt]],"")</f>
        <v>0.876923076923077</v>
      </c>
    </row>
    <row r="363" customFormat="false" ht="15" hidden="false" customHeight="false" outlineLevel="0" collapsed="false">
      <c r="A363" s="4" t="s">
        <v>753</v>
      </c>
      <c r="B363" s="5" t="n">
        <f aca="false">VLOOKUP(IP[[#This Row],[Code]],TABCHRU[],4,0)</f>
        <v>2.47</v>
      </c>
      <c r="C363" s="5" t="n">
        <f aca="false">VLOOKUP(IP[[#This Row],[Code]],TABETABPUB[],4,0)</f>
        <v>2.47</v>
      </c>
      <c r="D363" s="5" t="n">
        <f aca="false">VLOOKUP(IP[[#This Row],[Code]],TABCHRU[],3,0)</f>
        <v>2215</v>
      </c>
      <c r="E363" s="5" t="n">
        <f aca="false">IP[[#This Row],[EFFECTIF]]*IP[[#This Row],[DMS]]</f>
        <v>5471.05</v>
      </c>
      <c r="F363" s="5" t="n">
        <f aca="false">IP[[#This Row],[EFFECTIF]]*IP[[#This Row],[DMSPUB]]</f>
        <v>5471.05</v>
      </c>
      <c r="G363" s="20" t="n">
        <f aca="false">IF(IP[[#This Row],[DMS]]&lt;&gt;0,IP[[#This Row],[NbJours]]/IP[[#This Row],[NbJoursAtt]],"")</f>
        <v>1</v>
      </c>
    </row>
    <row r="364" customFormat="false" ht="15" hidden="false" customHeight="false" outlineLevel="0" collapsed="false">
      <c r="A364" s="4" t="s">
        <v>755</v>
      </c>
      <c r="B364" s="5" t="n">
        <f aca="false">VLOOKUP(IP[[#This Row],[Code]],TABCHRU[],4,0)</f>
        <v>4.03</v>
      </c>
      <c r="C364" s="5" t="n">
        <f aca="false">VLOOKUP(IP[[#This Row],[Code]],TABETABPUB[],4,0)</f>
        <v>3.94</v>
      </c>
      <c r="D364" s="5" t="n">
        <f aca="false">VLOOKUP(IP[[#This Row],[Code]],TABCHRU[],3,0)</f>
        <v>743</v>
      </c>
      <c r="E364" s="5" t="n">
        <f aca="false">IP[[#This Row],[EFFECTIF]]*IP[[#This Row],[DMS]]</f>
        <v>2994.29</v>
      </c>
      <c r="F364" s="5" t="n">
        <f aca="false">IP[[#This Row],[EFFECTIF]]*IP[[#This Row],[DMSPUB]]</f>
        <v>2927.42</v>
      </c>
      <c r="G364" s="20" t="n">
        <f aca="false">IF(IP[[#This Row],[DMS]]&lt;&gt;0,IP[[#This Row],[NbJours]]/IP[[#This Row],[NbJoursAtt]],"")</f>
        <v>1.02284263959391</v>
      </c>
    </row>
    <row r="365" customFormat="false" ht="15" hidden="false" customHeight="false" outlineLevel="0" collapsed="false">
      <c r="A365" s="4" t="s">
        <v>757</v>
      </c>
      <c r="B365" s="5" t="n">
        <f aca="false">VLOOKUP(IP[[#This Row],[Code]],TABCHRU[],4,0)</f>
        <v>7.27</v>
      </c>
      <c r="C365" s="5" t="n">
        <f aca="false">VLOOKUP(IP[[#This Row],[Code]],TABETABPUB[],4,0)</f>
        <v>6.61</v>
      </c>
      <c r="D365" s="5" t="n">
        <f aca="false">VLOOKUP(IP[[#This Row],[Code]],TABCHRU[],3,0)</f>
        <v>157</v>
      </c>
      <c r="E365" s="5" t="n">
        <f aca="false">IP[[#This Row],[EFFECTIF]]*IP[[#This Row],[DMS]]</f>
        <v>1141.39</v>
      </c>
      <c r="F365" s="5" t="n">
        <f aca="false">IP[[#This Row],[EFFECTIF]]*IP[[#This Row],[DMSPUB]]</f>
        <v>1037.77</v>
      </c>
      <c r="G365" s="20" t="n">
        <f aca="false">IF(IP[[#This Row],[DMS]]&lt;&gt;0,IP[[#This Row],[NbJours]]/IP[[#This Row],[NbJoursAtt]],"")</f>
        <v>1.09984871406959</v>
      </c>
    </row>
    <row r="366" customFormat="false" ht="15" hidden="false" customHeight="false" outlineLevel="0" collapsed="false">
      <c r="A366" s="4" t="s">
        <v>759</v>
      </c>
      <c r="B366" s="5" t="n">
        <f aca="false">VLOOKUP(IP[[#This Row],[Code]],TABCHRU[],4,0)</f>
        <v>10.1</v>
      </c>
      <c r="C366" s="5" t="n">
        <f aca="false">VLOOKUP(IP[[#This Row],[Code]],TABETABPUB[],4,0)</f>
        <v>9.24</v>
      </c>
      <c r="D366" s="5" t="n">
        <f aca="false">VLOOKUP(IP[[#This Row],[Code]],TABCHRU[],3,0)</f>
        <v>72</v>
      </c>
      <c r="E366" s="5" t="n">
        <f aca="false">IP[[#This Row],[EFFECTIF]]*IP[[#This Row],[DMS]]</f>
        <v>727.2</v>
      </c>
      <c r="F366" s="5" t="n">
        <f aca="false">IP[[#This Row],[EFFECTIF]]*IP[[#This Row],[DMSPUB]]</f>
        <v>665.28</v>
      </c>
      <c r="G366" s="20" t="n">
        <f aca="false">IF(IP[[#This Row],[DMS]]&lt;&gt;0,IP[[#This Row],[NbJours]]/IP[[#This Row],[NbJoursAtt]],"")</f>
        <v>1.09307359307359</v>
      </c>
    </row>
    <row r="367" customFormat="false" ht="15" hidden="false" customHeight="false" outlineLevel="0" collapsed="false">
      <c r="A367" s="4" t="s">
        <v>761</v>
      </c>
      <c r="B367" s="5" t="n">
        <f aca="false">VLOOKUP(IP[[#This Row],[Code]],TABCHRU[],4,0)</f>
        <v>0.54</v>
      </c>
      <c r="C367" s="5" t="n">
        <f aca="false">VLOOKUP(IP[[#This Row],[Code]],TABETABPUB[],4,0)</f>
        <v>0.58</v>
      </c>
      <c r="D367" s="5" t="n">
        <f aca="false">VLOOKUP(IP[[#This Row],[Code]],TABCHRU[],3,0)</f>
        <v>1909</v>
      </c>
      <c r="E367" s="5" t="n">
        <f aca="false">IP[[#This Row],[EFFECTIF]]*IP[[#This Row],[DMS]]</f>
        <v>1030.86</v>
      </c>
      <c r="F367" s="5" t="n">
        <f aca="false">IP[[#This Row],[EFFECTIF]]*IP[[#This Row],[DMSPUB]]</f>
        <v>1107.22</v>
      </c>
      <c r="G367" s="20" t="n">
        <f aca="false">IF(IP[[#This Row],[DMS]]&lt;&gt;0,IP[[#This Row],[NbJours]]/IP[[#This Row],[NbJoursAtt]],"")</f>
        <v>0.931034482758621</v>
      </c>
    </row>
    <row r="368" customFormat="false" ht="15" hidden="false" customHeight="false" outlineLevel="0" collapsed="false">
      <c r="A368" s="4" t="s">
        <v>763</v>
      </c>
      <c r="B368" s="5" t="n">
        <f aca="false">VLOOKUP(IP[[#This Row],[Code]],TABCHRU[],4,0)</f>
        <v>2.63</v>
      </c>
      <c r="C368" s="5" t="n">
        <f aca="false">VLOOKUP(IP[[#This Row],[Code]],TABETABPUB[],4,0)</f>
        <v>2.74</v>
      </c>
      <c r="D368" s="5" t="n">
        <f aca="false">VLOOKUP(IP[[#This Row],[Code]],TABCHRU[],3,0)</f>
        <v>1110</v>
      </c>
      <c r="E368" s="5" t="n">
        <f aca="false">IP[[#This Row],[EFFECTIF]]*IP[[#This Row],[DMS]]</f>
        <v>2919.3</v>
      </c>
      <c r="F368" s="5" t="n">
        <f aca="false">IP[[#This Row],[EFFECTIF]]*IP[[#This Row],[DMSPUB]]</f>
        <v>3041.4</v>
      </c>
      <c r="G368" s="20" t="n">
        <f aca="false">IF(IP[[#This Row],[DMS]]&lt;&gt;0,IP[[#This Row],[NbJours]]/IP[[#This Row],[NbJoursAtt]],"")</f>
        <v>0.95985401459854</v>
      </c>
    </row>
    <row r="369" customFormat="false" ht="15" hidden="false" customHeight="false" outlineLevel="0" collapsed="false">
      <c r="A369" s="4" t="s">
        <v>765</v>
      </c>
      <c r="B369" s="5" t="n">
        <f aca="false">VLOOKUP(IP[[#This Row],[Code]],TABCHRU[],4,0)</f>
        <v>5.07</v>
      </c>
      <c r="C369" s="5" t="n">
        <f aca="false">VLOOKUP(IP[[#This Row],[Code]],TABETABPUB[],4,0)</f>
        <v>5.15</v>
      </c>
      <c r="D369" s="5" t="n">
        <f aca="false">VLOOKUP(IP[[#This Row],[Code]],TABCHRU[],3,0)</f>
        <v>436</v>
      </c>
      <c r="E369" s="5" t="n">
        <f aca="false">IP[[#This Row],[EFFECTIF]]*IP[[#This Row],[DMS]]</f>
        <v>2210.52</v>
      </c>
      <c r="F369" s="5" t="n">
        <f aca="false">IP[[#This Row],[EFFECTIF]]*IP[[#This Row],[DMSPUB]]</f>
        <v>2245.4</v>
      </c>
      <c r="G369" s="20" t="n">
        <f aca="false">IF(IP[[#This Row],[DMS]]&lt;&gt;0,IP[[#This Row],[NbJours]]/IP[[#This Row],[NbJoursAtt]],"")</f>
        <v>0.984466019417476</v>
      </c>
    </row>
    <row r="370" customFormat="false" ht="15" hidden="false" customHeight="false" outlineLevel="0" collapsed="false">
      <c r="A370" s="4" t="s">
        <v>767</v>
      </c>
      <c r="B370" s="5" t="n">
        <f aca="false">VLOOKUP(IP[[#This Row],[Code]],TABCHRU[],4,0)</f>
        <v>9.02</v>
      </c>
      <c r="C370" s="5" t="n">
        <f aca="false">VLOOKUP(IP[[#This Row],[Code]],TABETABPUB[],4,0)</f>
        <v>8.37</v>
      </c>
      <c r="D370" s="5" t="n">
        <f aca="false">VLOOKUP(IP[[#This Row],[Code]],TABCHRU[],3,0)</f>
        <v>146</v>
      </c>
      <c r="E370" s="5" t="n">
        <f aca="false">IP[[#This Row],[EFFECTIF]]*IP[[#This Row],[DMS]]</f>
        <v>1316.92</v>
      </c>
      <c r="F370" s="5" t="n">
        <f aca="false">IP[[#This Row],[EFFECTIF]]*IP[[#This Row],[DMSPUB]]</f>
        <v>1222.02</v>
      </c>
      <c r="G370" s="20" t="n">
        <f aca="false">IF(IP[[#This Row],[DMS]]&lt;&gt;0,IP[[#This Row],[NbJours]]/IP[[#This Row],[NbJoursAtt]],"")</f>
        <v>1.07765830346475</v>
      </c>
    </row>
    <row r="371" customFormat="false" ht="15" hidden="false" customHeight="false" outlineLevel="0" collapsed="false">
      <c r="A371" s="4" t="s">
        <v>769</v>
      </c>
      <c r="B371" s="5" t="n">
        <f aca="false">VLOOKUP(IP[[#This Row],[Code]],TABCHRU[],4,0)</f>
        <v>13.4</v>
      </c>
      <c r="C371" s="5" t="n">
        <f aca="false">VLOOKUP(IP[[#This Row],[Code]],TABETABPUB[],4,0)</f>
        <v>12.71</v>
      </c>
      <c r="D371" s="5" t="n">
        <f aca="false">VLOOKUP(IP[[#This Row],[Code]],TABCHRU[],3,0)</f>
        <v>126</v>
      </c>
      <c r="E371" s="5" t="n">
        <f aca="false">IP[[#This Row],[EFFECTIF]]*IP[[#This Row],[DMS]]</f>
        <v>1688.4</v>
      </c>
      <c r="F371" s="5" t="n">
        <f aca="false">IP[[#This Row],[EFFECTIF]]*IP[[#This Row],[DMSPUB]]</f>
        <v>1601.46</v>
      </c>
      <c r="G371" s="20" t="n">
        <f aca="false">IF(IP[[#This Row],[DMS]]&lt;&gt;0,IP[[#This Row],[NbJours]]/IP[[#This Row],[NbJoursAtt]],"")</f>
        <v>1.05428796223446</v>
      </c>
    </row>
    <row r="372" customFormat="false" ht="15" hidden="false" customHeight="false" outlineLevel="0" collapsed="false">
      <c r="A372" s="4" t="s">
        <v>771</v>
      </c>
      <c r="B372" s="5" t="n">
        <f aca="false">VLOOKUP(IP[[#This Row],[Code]],TABCHRU[],4,0)</f>
        <v>0.59</v>
      </c>
      <c r="C372" s="5" t="n">
        <f aca="false">VLOOKUP(IP[[#This Row],[Code]],TABETABPUB[],4,0)</f>
        <v>0.63</v>
      </c>
      <c r="D372" s="5" t="n">
        <f aca="false">VLOOKUP(IP[[#This Row],[Code]],TABCHRU[],3,0)</f>
        <v>5655</v>
      </c>
      <c r="E372" s="5" t="n">
        <f aca="false">IP[[#This Row],[EFFECTIF]]*IP[[#This Row],[DMS]]</f>
        <v>3336.45</v>
      </c>
      <c r="F372" s="5" t="n">
        <f aca="false">IP[[#This Row],[EFFECTIF]]*IP[[#This Row],[DMSPUB]]</f>
        <v>3562.65</v>
      </c>
      <c r="G372" s="20" t="n">
        <f aca="false">IF(IP[[#This Row],[DMS]]&lt;&gt;0,IP[[#This Row],[NbJours]]/IP[[#This Row],[NbJoursAtt]],"")</f>
        <v>0.936507936507936</v>
      </c>
    </row>
    <row r="373" customFormat="false" ht="15" hidden="false" customHeight="false" outlineLevel="0" collapsed="false">
      <c r="A373" s="4" t="s">
        <v>773</v>
      </c>
      <c r="B373" s="5" t="n">
        <f aca="false">VLOOKUP(IP[[#This Row],[Code]],TABCHRU[],4,0)</f>
        <v>2.83</v>
      </c>
      <c r="C373" s="5" t="n">
        <f aca="false">VLOOKUP(IP[[#This Row],[Code]],TABETABPUB[],4,0)</f>
        <v>3.03</v>
      </c>
      <c r="D373" s="5" t="n">
        <f aca="false">VLOOKUP(IP[[#This Row],[Code]],TABCHRU[],3,0)</f>
        <v>1926</v>
      </c>
      <c r="E373" s="5" t="n">
        <f aca="false">IP[[#This Row],[EFFECTIF]]*IP[[#This Row],[DMS]]</f>
        <v>5450.58</v>
      </c>
      <c r="F373" s="5" t="n">
        <f aca="false">IP[[#This Row],[EFFECTIF]]*IP[[#This Row],[DMSPUB]]</f>
        <v>5835.78</v>
      </c>
      <c r="G373" s="20" t="n">
        <f aca="false">IF(IP[[#This Row],[DMS]]&lt;&gt;0,IP[[#This Row],[NbJours]]/IP[[#This Row],[NbJoursAtt]],"")</f>
        <v>0.933993399339934</v>
      </c>
    </row>
    <row r="374" customFormat="false" ht="15" hidden="false" customHeight="false" outlineLevel="0" collapsed="false">
      <c r="A374" s="4" t="s">
        <v>775</v>
      </c>
      <c r="B374" s="5" t="n">
        <f aca="false">VLOOKUP(IP[[#This Row],[Code]],TABCHRU[],4,0)</f>
        <v>4.79</v>
      </c>
      <c r="C374" s="5" t="n">
        <f aca="false">VLOOKUP(IP[[#This Row],[Code]],TABETABPUB[],4,0)</f>
        <v>5.08</v>
      </c>
      <c r="D374" s="5" t="n">
        <f aca="false">VLOOKUP(IP[[#This Row],[Code]],TABCHRU[],3,0)</f>
        <v>888</v>
      </c>
      <c r="E374" s="5" t="n">
        <f aca="false">IP[[#This Row],[EFFECTIF]]*IP[[#This Row],[DMS]]</f>
        <v>4253.52</v>
      </c>
      <c r="F374" s="5" t="n">
        <f aca="false">IP[[#This Row],[EFFECTIF]]*IP[[#This Row],[DMSPUB]]</f>
        <v>4511.04</v>
      </c>
      <c r="G374" s="20" t="n">
        <f aca="false">IF(IP[[#This Row],[DMS]]&lt;&gt;0,IP[[#This Row],[NbJours]]/IP[[#This Row],[NbJoursAtt]],"")</f>
        <v>0.942913385826772</v>
      </c>
    </row>
    <row r="375" customFormat="false" ht="15" hidden="false" customHeight="false" outlineLevel="0" collapsed="false">
      <c r="A375" s="4" t="s">
        <v>777</v>
      </c>
      <c r="B375" s="5" t="n">
        <f aca="false">VLOOKUP(IP[[#This Row],[Code]],TABCHRU[],4,0)</f>
        <v>8.53</v>
      </c>
      <c r="C375" s="5" t="n">
        <f aca="false">VLOOKUP(IP[[#This Row],[Code]],TABETABPUB[],4,0)</f>
        <v>8.59</v>
      </c>
      <c r="D375" s="5" t="n">
        <f aca="false">VLOOKUP(IP[[#This Row],[Code]],TABCHRU[],3,0)</f>
        <v>645</v>
      </c>
      <c r="E375" s="5" t="n">
        <f aca="false">IP[[#This Row],[EFFECTIF]]*IP[[#This Row],[DMS]]</f>
        <v>5501.85</v>
      </c>
      <c r="F375" s="5" t="n">
        <f aca="false">IP[[#This Row],[EFFECTIF]]*IP[[#This Row],[DMSPUB]]</f>
        <v>5540.55</v>
      </c>
      <c r="G375" s="20" t="n">
        <f aca="false">IF(IP[[#This Row],[DMS]]&lt;&gt;0,IP[[#This Row],[NbJours]]/IP[[#This Row],[NbJoursAtt]],"")</f>
        <v>0.9930151338766</v>
      </c>
    </row>
    <row r="376" customFormat="false" ht="15" hidden="false" customHeight="false" outlineLevel="0" collapsed="false">
      <c r="A376" s="4" t="s">
        <v>779</v>
      </c>
      <c r="B376" s="5" t="n">
        <f aca="false">VLOOKUP(IP[[#This Row],[Code]],TABCHRU[],4,0)</f>
        <v>15.03</v>
      </c>
      <c r="C376" s="5" t="n">
        <f aca="false">VLOOKUP(IP[[#This Row],[Code]],TABETABPUB[],4,0)</f>
        <v>14.13</v>
      </c>
      <c r="D376" s="5" t="n">
        <f aca="false">VLOOKUP(IP[[#This Row],[Code]],TABCHRU[],3,0)</f>
        <v>34</v>
      </c>
      <c r="E376" s="5" t="n">
        <f aca="false">IP[[#This Row],[EFFECTIF]]*IP[[#This Row],[DMS]]</f>
        <v>511.02</v>
      </c>
      <c r="F376" s="5" t="n">
        <f aca="false">IP[[#This Row],[EFFECTIF]]*IP[[#This Row],[DMSPUB]]</f>
        <v>480.42</v>
      </c>
      <c r="G376" s="20" t="n">
        <f aca="false">IF(IP[[#This Row],[DMS]]&lt;&gt;0,IP[[#This Row],[NbJours]]/IP[[#This Row],[NbJoursAtt]],"")</f>
        <v>1.06369426751592</v>
      </c>
    </row>
    <row r="377" customFormat="false" ht="15" hidden="false" customHeight="false" outlineLevel="0" collapsed="false">
      <c r="A377" s="4" t="s">
        <v>781</v>
      </c>
      <c r="B377" s="5" t="n">
        <f aca="false">VLOOKUP(IP[[#This Row],[Code]],TABCHRU[],4,0)</f>
        <v>0.59</v>
      </c>
      <c r="C377" s="5" t="n">
        <f aca="false">VLOOKUP(IP[[#This Row],[Code]],TABETABPUB[],4,0)</f>
        <v>0.63</v>
      </c>
      <c r="D377" s="5" t="n">
        <f aca="false">VLOOKUP(IP[[#This Row],[Code]],TABCHRU[],3,0)</f>
        <v>1293</v>
      </c>
      <c r="E377" s="5" t="n">
        <f aca="false">IP[[#This Row],[EFFECTIF]]*IP[[#This Row],[DMS]]</f>
        <v>762.87</v>
      </c>
      <c r="F377" s="5" t="n">
        <f aca="false">IP[[#This Row],[EFFECTIF]]*IP[[#This Row],[DMSPUB]]</f>
        <v>814.59</v>
      </c>
      <c r="G377" s="20" t="n">
        <f aca="false">IF(IP[[#This Row],[DMS]]&lt;&gt;0,IP[[#This Row],[NbJours]]/IP[[#This Row],[NbJoursAtt]],"")</f>
        <v>0.936507936507936</v>
      </c>
    </row>
    <row r="378" customFormat="false" ht="15" hidden="false" customHeight="false" outlineLevel="0" collapsed="false">
      <c r="A378" s="4" t="s">
        <v>783</v>
      </c>
      <c r="B378" s="5" t="n">
        <f aca="false">VLOOKUP(IP[[#This Row],[Code]],TABCHRU[],4,0)</f>
        <v>2.82</v>
      </c>
      <c r="C378" s="5" t="n">
        <f aca="false">VLOOKUP(IP[[#This Row],[Code]],TABETABPUB[],4,0)</f>
        <v>2.86</v>
      </c>
      <c r="D378" s="5" t="n">
        <f aca="false">VLOOKUP(IP[[#This Row],[Code]],TABCHRU[],3,0)</f>
        <v>646</v>
      </c>
      <c r="E378" s="5" t="n">
        <f aca="false">IP[[#This Row],[EFFECTIF]]*IP[[#This Row],[DMS]]</f>
        <v>1821.72</v>
      </c>
      <c r="F378" s="5" t="n">
        <f aca="false">IP[[#This Row],[EFFECTIF]]*IP[[#This Row],[DMSPUB]]</f>
        <v>1847.56</v>
      </c>
      <c r="G378" s="20" t="n">
        <f aca="false">IF(IP[[#This Row],[DMS]]&lt;&gt;0,IP[[#This Row],[NbJours]]/IP[[#This Row],[NbJoursAtt]],"")</f>
        <v>0.986013986013986</v>
      </c>
    </row>
    <row r="379" customFormat="false" ht="15" hidden="false" customHeight="false" outlineLevel="0" collapsed="false">
      <c r="A379" s="4" t="s">
        <v>785</v>
      </c>
      <c r="B379" s="5" t="n">
        <f aca="false">VLOOKUP(IP[[#This Row],[Code]],TABCHRU[],4,0)</f>
        <v>5.18</v>
      </c>
      <c r="C379" s="5" t="n">
        <f aca="false">VLOOKUP(IP[[#This Row],[Code]],TABETABPUB[],4,0)</f>
        <v>5.31</v>
      </c>
      <c r="D379" s="5" t="n">
        <f aca="false">VLOOKUP(IP[[#This Row],[Code]],TABCHRU[],3,0)</f>
        <v>439</v>
      </c>
      <c r="E379" s="5" t="n">
        <f aca="false">IP[[#This Row],[EFFECTIF]]*IP[[#This Row],[DMS]]</f>
        <v>2274.02</v>
      </c>
      <c r="F379" s="5" t="n">
        <f aca="false">IP[[#This Row],[EFFECTIF]]*IP[[#This Row],[DMSPUB]]</f>
        <v>2331.09</v>
      </c>
      <c r="G379" s="20" t="n">
        <f aca="false">IF(IP[[#This Row],[DMS]]&lt;&gt;0,IP[[#This Row],[NbJours]]/IP[[#This Row],[NbJoursAtt]],"")</f>
        <v>0.975517890772128</v>
      </c>
    </row>
    <row r="380" customFormat="false" ht="15" hidden="false" customHeight="false" outlineLevel="0" collapsed="false">
      <c r="A380" s="4" t="s">
        <v>787</v>
      </c>
      <c r="B380" s="5" t="n">
        <f aca="false">VLOOKUP(IP[[#This Row],[Code]],TABCHRU[],4,0)</f>
        <v>9.57</v>
      </c>
      <c r="C380" s="5" t="n">
        <f aca="false">VLOOKUP(IP[[#This Row],[Code]],TABETABPUB[],4,0)</f>
        <v>9.33</v>
      </c>
      <c r="D380" s="5" t="n">
        <f aca="false">VLOOKUP(IP[[#This Row],[Code]],TABCHRU[],3,0)</f>
        <v>95</v>
      </c>
      <c r="E380" s="5" t="n">
        <f aca="false">IP[[#This Row],[EFFECTIF]]*IP[[#This Row],[DMS]]</f>
        <v>909.15</v>
      </c>
      <c r="F380" s="5" t="n">
        <f aca="false">IP[[#This Row],[EFFECTIF]]*IP[[#This Row],[DMSPUB]]</f>
        <v>886.35</v>
      </c>
      <c r="G380" s="20" t="n">
        <f aca="false">IF(IP[[#This Row],[DMS]]&lt;&gt;0,IP[[#This Row],[NbJours]]/IP[[#This Row],[NbJoursAtt]],"")</f>
        <v>1.02572347266881</v>
      </c>
    </row>
    <row r="381" customFormat="false" ht="15" hidden="false" customHeight="false" outlineLevel="0" collapsed="false">
      <c r="A381" s="4" t="s">
        <v>789</v>
      </c>
      <c r="B381" s="5" t="n">
        <f aca="false">VLOOKUP(IP[[#This Row],[Code]],TABCHRU[],4,0)</f>
        <v>17.07</v>
      </c>
      <c r="C381" s="5" t="n">
        <f aca="false">VLOOKUP(IP[[#This Row],[Code]],TABETABPUB[],4,0)</f>
        <v>13.96</v>
      </c>
      <c r="D381" s="5" t="n">
        <f aca="false">VLOOKUP(IP[[#This Row],[Code]],TABCHRU[],3,0)</f>
        <v>15</v>
      </c>
      <c r="E381" s="5" t="n">
        <f aca="false">IP[[#This Row],[EFFECTIF]]*IP[[#This Row],[DMS]]</f>
        <v>256.05</v>
      </c>
      <c r="F381" s="5" t="n">
        <f aca="false">IP[[#This Row],[EFFECTIF]]*IP[[#This Row],[DMSPUB]]</f>
        <v>209.4</v>
      </c>
      <c r="G381" s="20" t="n">
        <f aca="false">IF(IP[[#This Row],[DMS]]&lt;&gt;0,IP[[#This Row],[NbJours]]/IP[[#This Row],[NbJoursAtt]],"")</f>
        <v>1.22277936962751</v>
      </c>
    </row>
    <row r="382" customFormat="false" ht="15" hidden="false" customHeight="false" outlineLevel="0" collapsed="false">
      <c r="A382" s="4" t="s">
        <v>791</v>
      </c>
      <c r="B382" s="5" t="n">
        <f aca="false">VLOOKUP(IP[[#This Row],[Code]],TABCHRU[],4,0)</f>
        <v>0</v>
      </c>
      <c r="C382" s="5" t="n">
        <f aca="false">VLOOKUP(IP[[#This Row],[Code]],TABETABPUB[],4,0)</f>
        <v>0</v>
      </c>
      <c r="D382" s="5" t="n">
        <f aca="false">VLOOKUP(IP[[#This Row],[Code]],TABCHRU[],3,0)</f>
        <v>313</v>
      </c>
      <c r="E382" s="5" t="n">
        <f aca="false">IP[[#This Row],[EFFECTIF]]*IP[[#This Row],[DMS]]</f>
        <v>0</v>
      </c>
      <c r="F382" s="5" t="n">
        <f aca="false">IP[[#This Row],[EFFECTIF]]*IP[[#This Row],[DMSPUB]]</f>
        <v>0</v>
      </c>
      <c r="G382" s="20" t="str">
        <f aca="false">IF(IP[[#This Row],[DMS]]&lt;&gt;0,IP[[#This Row],[NbJours]]/IP[[#This Row],[NbJoursAtt]],"")</f>
        <v/>
      </c>
    </row>
    <row r="383" customFormat="false" ht="15" hidden="false" customHeight="false" outlineLevel="0" collapsed="false">
      <c r="A383" s="4" t="s">
        <v>793</v>
      </c>
      <c r="B383" s="5" t="n">
        <f aca="false">VLOOKUP(IP[[#This Row],[Code]],TABCHRU[],4,0)</f>
        <v>1.89</v>
      </c>
      <c r="C383" s="5" t="n">
        <f aca="false">VLOOKUP(IP[[#This Row],[Code]],TABETABPUB[],4,0)</f>
        <v>1.85</v>
      </c>
      <c r="D383" s="5" t="n">
        <f aca="false">VLOOKUP(IP[[#This Row],[Code]],TABCHRU[],3,0)</f>
        <v>3265</v>
      </c>
      <c r="E383" s="5" t="n">
        <f aca="false">IP[[#This Row],[EFFECTIF]]*IP[[#This Row],[DMS]]</f>
        <v>6170.85</v>
      </c>
      <c r="F383" s="5" t="n">
        <f aca="false">IP[[#This Row],[EFFECTIF]]*IP[[#This Row],[DMSPUB]]</f>
        <v>6040.25</v>
      </c>
      <c r="G383" s="20" t="n">
        <f aca="false">IF(IP[[#This Row],[DMS]]&lt;&gt;0,IP[[#This Row],[NbJours]]/IP[[#This Row],[NbJoursAtt]],"")</f>
        <v>1.02162162162162</v>
      </c>
    </row>
    <row r="384" customFormat="false" ht="15" hidden="false" customHeight="false" outlineLevel="0" collapsed="false">
      <c r="A384" s="4" t="s">
        <v>795</v>
      </c>
      <c r="B384" s="5" t="n">
        <f aca="false">VLOOKUP(IP[[#This Row],[Code]],TABCHRU[],4,0)</f>
        <v>5.71</v>
      </c>
      <c r="C384" s="5" t="n">
        <f aca="false">VLOOKUP(IP[[#This Row],[Code]],TABETABPUB[],4,0)</f>
        <v>6.39</v>
      </c>
      <c r="D384" s="5" t="n">
        <f aca="false">VLOOKUP(IP[[#This Row],[Code]],TABCHRU[],3,0)</f>
        <v>551</v>
      </c>
      <c r="E384" s="5" t="n">
        <f aca="false">IP[[#This Row],[EFFECTIF]]*IP[[#This Row],[DMS]]</f>
        <v>3146.21</v>
      </c>
      <c r="F384" s="5" t="n">
        <f aca="false">IP[[#This Row],[EFFECTIF]]*IP[[#This Row],[DMSPUB]]</f>
        <v>3520.89</v>
      </c>
      <c r="G384" s="20" t="n">
        <f aca="false">IF(IP[[#This Row],[DMS]]&lt;&gt;0,IP[[#This Row],[NbJours]]/IP[[#This Row],[NbJoursAtt]],"")</f>
        <v>0.89358372456964</v>
      </c>
    </row>
    <row r="385" customFormat="false" ht="15" hidden="false" customHeight="false" outlineLevel="0" collapsed="false">
      <c r="A385" s="4" t="s">
        <v>797</v>
      </c>
      <c r="B385" s="5" t="n">
        <f aca="false">VLOOKUP(IP[[#This Row],[Code]],TABCHRU[],4,0)</f>
        <v>12.36</v>
      </c>
      <c r="C385" s="5" t="n">
        <f aca="false">VLOOKUP(IP[[#This Row],[Code]],TABETABPUB[],4,0)</f>
        <v>13.61</v>
      </c>
      <c r="D385" s="5" t="n">
        <f aca="false">VLOOKUP(IP[[#This Row],[Code]],TABCHRU[],3,0)</f>
        <v>696</v>
      </c>
      <c r="E385" s="5" t="n">
        <f aca="false">IP[[#This Row],[EFFECTIF]]*IP[[#This Row],[DMS]]</f>
        <v>8602.56</v>
      </c>
      <c r="F385" s="5" t="n">
        <f aca="false">IP[[#This Row],[EFFECTIF]]*IP[[#This Row],[DMSPUB]]</f>
        <v>9472.56</v>
      </c>
      <c r="G385" s="20" t="n">
        <f aca="false">IF(IP[[#This Row],[DMS]]&lt;&gt;0,IP[[#This Row],[NbJours]]/IP[[#This Row],[NbJoursAtt]],"")</f>
        <v>0.908155767817781</v>
      </c>
    </row>
    <row r="386" customFormat="false" ht="15" hidden="false" customHeight="false" outlineLevel="0" collapsed="false">
      <c r="A386" s="4" t="s">
        <v>799</v>
      </c>
      <c r="B386" s="5" t="n">
        <f aca="false">VLOOKUP(IP[[#This Row],[Code]],TABCHRU[],4,0)</f>
        <v>21.85</v>
      </c>
      <c r="C386" s="5" t="n">
        <f aca="false">VLOOKUP(IP[[#This Row],[Code]],TABETABPUB[],4,0)</f>
        <v>22.85</v>
      </c>
      <c r="D386" s="5" t="n">
        <f aca="false">VLOOKUP(IP[[#This Row],[Code]],TABCHRU[],3,0)</f>
        <v>369</v>
      </c>
      <c r="E386" s="5" t="n">
        <f aca="false">IP[[#This Row],[EFFECTIF]]*IP[[#This Row],[DMS]]</f>
        <v>8062.65</v>
      </c>
      <c r="F386" s="5" t="n">
        <f aca="false">IP[[#This Row],[EFFECTIF]]*IP[[#This Row],[DMSPUB]]</f>
        <v>8431.65</v>
      </c>
      <c r="G386" s="20" t="n">
        <f aca="false">IF(IP[[#This Row],[DMS]]&lt;&gt;0,IP[[#This Row],[NbJours]]/IP[[#This Row],[NbJoursAtt]],"")</f>
        <v>0.956236323851204</v>
      </c>
    </row>
    <row r="387" customFormat="false" ht="15" hidden="false" customHeight="false" outlineLevel="0" collapsed="false">
      <c r="A387" s="4" t="s">
        <v>801</v>
      </c>
      <c r="B387" s="5" t="n">
        <f aca="false">VLOOKUP(IP[[#This Row],[Code]],TABCHRU[],4,0)</f>
        <v>0.48</v>
      </c>
      <c r="C387" s="5" t="n">
        <f aca="false">VLOOKUP(IP[[#This Row],[Code]],TABETABPUB[],4,0)</f>
        <v>0.51</v>
      </c>
      <c r="D387" s="5" t="n">
        <f aca="false">VLOOKUP(IP[[#This Row],[Code]],TABCHRU[],3,0)</f>
        <v>1132</v>
      </c>
      <c r="E387" s="5" t="n">
        <f aca="false">IP[[#This Row],[EFFECTIF]]*IP[[#This Row],[DMS]]</f>
        <v>543.36</v>
      </c>
      <c r="F387" s="5" t="n">
        <f aca="false">IP[[#This Row],[EFFECTIF]]*IP[[#This Row],[DMSPUB]]</f>
        <v>577.32</v>
      </c>
      <c r="G387" s="20" t="n">
        <f aca="false">IF(IP[[#This Row],[DMS]]&lt;&gt;0,IP[[#This Row],[NbJours]]/IP[[#This Row],[NbJoursAtt]],"")</f>
        <v>0.941176470588235</v>
      </c>
    </row>
    <row r="388" customFormat="false" ht="15" hidden="false" customHeight="false" outlineLevel="0" collapsed="false">
      <c r="A388" s="4" t="s">
        <v>803</v>
      </c>
      <c r="B388" s="5" t="n">
        <f aca="false">VLOOKUP(IP[[#This Row],[Code]],TABCHRU[],4,0)</f>
        <v>2.59</v>
      </c>
      <c r="C388" s="5" t="n">
        <f aca="false">VLOOKUP(IP[[#This Row],[Code]],TABETABPUB[],4,0)</f>
        <v>2.71</v>
      </c>
      <c r="D388" s="5" t="n">
        <f aca="false">VLOOKUP(IP[[#This Row],[Code]],TABCHRU[],3,0)</f>
        <v>516</v>
      </c>
      <c r="E388" s="5" t="n">
        <f aca="false">IP[[#This Row],[EFFECTIF]]*IP[[#This Row],[DMS]]</f>
        <v>1336.44</v>
      </c>
      <c r="F388" s="5" t="n">
        <f aca="false">IP[[#This Row],[EFFECTIF]]*IP[[#This Row],[DMSPUB]]</f>
        <v>1398.36</v>
      </c>
      <c r="G388" s="20" t="n">
        <f aca="false">IF(IP[[#This Row],[DMS]]&lt;&gt;0,IP[[#This Row],[NbJours]]/IP[[#This Row],[NbJoursAtt]],"")</f>
        <v>0.955719557195572</v>
      </c>
    </row>
    <row r="389" customFormat="false" ht="15" hidden="false" customHeight="false" outlineLevel="0" collapsed="false">
      <c r="A389" s="4" t="s">
        <v>805</v>
      </c>
      <c r="B389" s="5" t="n">
        <f aca="false">VLOOKUP(IP[[#This Row],[Code]],TABCHRU[],4,0)</f>
        <v>5.69</v>
      </c>
      <c r="C389" s="5" t="n">
        <f aca="false">VLOOKUP(IP[[#This Row],[Code]],TABETABPUB[],4,0)</f>
        <v>5.33</v>
      </c>
      <c r="D389" s="5" t="n">
        <f aca="false">VLOOKUP(IP[[#This Row],[Code]],TABCHRU[],3,0)</f>
        <v>155</v>
      </c>
      <c r="E389" s="5" t="n">
        <f aca="false">IP[[#This Row],[EFFECTIF]]*IP[[#This Row],[DMS]]</f>
        <v>881.95</v>
      </c>
      <c r="F389" s="5" t="n">
        <f aca="false">IP[[#This Row],[EFFECTIF]]*IP[[#This Row],[DMSPUB]]</f>
        <v>826.15</v>
      </c>
      <c r="G389" s="20" t="n">
        <f aca="false">IF(IP[[#This Row],[DMS]]&lt;&gt;0,IP[[#This Row],[NbJours]]/IP[[#This Row],[NbJoursAtt]],"")</f>
        <v>1.06754221388368</v>
      </c>
    </row>
    <row r="390" customFormat="false" ht="15" hidden="false" customHeight="false" outlineLevel="0" collapsed="false">
      <c r="A390" s="4" t="s">
        <v>807</v>
      </c>
      <c r="B390" s="5" t="n">
        <f aca="false">VLOOKUP(IP[[#This Row],[Code]],TABCHRU[],4,0)</f>
        <v>12.71</v>
      </c>
      <c r="C390" s="5" t="n">
        <f aca="false">VLOOKUP(IP[[#This Row],[Code]],TABETABPUB[],4,0)</f>
        <v>12.15</v>
      </c>
      <c r="D390" s="5" t="n">
        <f aca="false">VLOOKUP(IP[[#This Row],[Code]],TABCHRU[],3,0)</f>
        <v>126</v>
      </c>
      <c r="E390" s="5" t="n">
        <f aca="false">IP[[#This Row],[EFFECTIF]]*IP[[#This Row],[DMS]]</f>
        <v>1601.46</v>
      </c>
      <c r="F390" s="5" t="n">
        <f aca="false">IP[[#This Row],[EFFECTIF]]*IP[[#This Row],[DMSPUB]]</f>
        <v>1530.9</v>
      </c>
      <c r="G390" s="20" t="n">
        <f aca="false">IF(IP[[#This Row],[DMS]]&lt;&gt;0,IP[[#This Row],[NbJours]]/IP[[#This Row],[NbJoursAtt]],"")</f>
        <v>1.04609053497942</v>
      </c>
    </row>
    <row r="391" customFormat="false" ht="15" hidden="false" customHeight="false" outlineLevel="0" collapsed="false">
      <c r="A391" s="4" t="s">
        <v>809</v>
      </c>
      <c r="B391" s="5" t="n">
        <f aca="false">VLOOKUP(IP[[#This Row],[Code]],TABCHRU[],4,0)</f>
        <v>21.75</v>
      </c>
      <c r="C391" s="5" t="n">
        <f aca="false">VLOOKUP(IP[[#This Row],[Code]],TABETABPUB[],4,0)</f>
        <v>18.04</v>
      </c>
      <c r="D391" s="5" t="n">
        <f aca="false">VLOOKUP(IP[[#This Row],[Code]],TABCHRU[],3,0)</f>
        <v>36</v>
      </c>
      <c r="E391" s="5" t="n">
        <f aca="false">IP[[#This Row],[EFFECTIF]]*IP[[#This Row],[DMS]]</f>
        <v>783</v>
      </c>
      <c r="F391" s="5" t="n">
        <f aca="false">IP[[#This Row],[EFFECTIF]]*IP[[#This Row],[DMSPUB]]</f>
        <v>649.44</v>
      </c>
      <c r="G391" s="20" t="n">
        <f aca="false">IF(IP[[#This Row],[DMS]]&lt;&gt;0,IP[[#This Row],[NbJours]]/IP[[#This Row],[NbJoursAtt]],"")</f>
        <v>1.20565410199557</v>
      </c>
    </row>
    <row r="392" customFormat="false" ht="15" hidden="false" customHeight="false" outlineLevel="0" collapsed="false">
      <c r="A392" s="4" t="s">
        <v>811</v>
      </c>
      <c r="B392" s="5" t="n">
        <f aca="false">VLOOKUP(IP[[#This Row],[Code]],TABCHRU[],4,0)</f>
        <v>0.45</v>
      </c>
      <c r="C392" s="5" t="n">
        <f aca="false">VLOOKUP(IP[[#This Row],[Code]],TABETABPUB[],4,0)</f>
        <v>0.53</v>
      </c>
      <c r="D392" s="5" t="n">
        <f aca="false">VLOOKUP(IP[[#This Row],[Code]],TABCHRU[],3,0)</f>
        <v>3040</v>
      </c>
      <c r="E392" s="5" t="n">
        <f aca="false">IP[[#This Row],[EFFECTIF]]*IP[[#This Row],[DMS]]</f>
        <v>1368</v>
      </c>
      <c r="F392" s="5" t="n">
        <f aca="false">IP[[#This Row],[EFFECTIF]]*IP[[#This Row],[DMSPUB]]</f>
        <v>1611.2</v>
      </c>
      <c r="G392" s="20" t="n">
        <f aca="false">IF(IP[[#This Row],[DMS]]&lt;&gt;0,IP[[#This Row],[NbJours]]/IP[[#This Row],[NbJoursAtt]],"")</f>
        <v>0.849056603773585</v>
      </c>
    </row>
    <row r="393" customFormat="false" ht="15" hidden="false" customHeight="false" outlineLevel="0" collapsed="false">
      <c r="A393" s="4" t="s">
        <v>813</v>
      </c>
      <c r="B393" s="5" t="n">
        <f aca="false">VLOOKUP(IP[[#This Row],[Code]],TABCHRU[],4,0)</f>
        <v>2.51</v>
      </c>
      <c r="C393" s="5" t="n">
        <f aca="false">VLOOKUP(IP[[#This Row],[Code]],TABETABPUB[],4,0)</f>
        <v>2.64</v>
      </c>
      <c r="D393" s="5" t="n">
        <f aca="false">VLOOKUP(IP[[#This Row],[Code]],TABCHRU[],3,0)</f>
        <v>1611</v>
      </c>
      <c r="E393" s="5" t="n">
        <f aca="false">IP[[#This Row],[EFFECTIF]]*IP[[#This Row],[DMS]]</f>
        <v>4043.61</v>
      </c>
      <c r="F393" s="5" t="n">
        <f aca="false">IP[[#This Row],[EFFECTIF]]*IP[[#This Row],[DMSPUB]]</f>
        <v>4253.04</v>
      </c>
      <c r="G393" s="20" t="n">
        <f aca="false">IF(IP[[#This Row],[DMS]]&lt;&gt;0,IP[[#This Row],[NbJours]]/IP[[#This Row],[NbJoursAtt]],"")</f>
        <v>0.950757575757576</v>
      </c>
    </row>
    <row r="394" customFormat="false" ht="15" hidden="false" customHeight="false" outlineLevel="0" collapsed="false">
      <c r="A394" s="4" t="s">
        <v>815</v>
      </c>
      <c r="B394" s="5" t="n">
        <f aca="false">VLOOKUP(IP[[#This Row],[Code]],TABCHRU[],4,0)</f>
        <v>5.52</v>
      </c>
      <c r="C394" s="5" t="n">
        <f aca="false">VLOOKUP(IP[[#This Row],[Code]],TABETABPUB[],4,0)</f>
        <v>5.68</v>
      </c>
      <c r="D394" s="5" t="n">
        <f aca="false">VLOOKUP(IP[[#This Row],[Code]],TABCHRU[],3,0)</f>
        <v>605</v>
      </c>
      <c r="E394" s="5" t="n">
        <f aca="false">IP[[#This Row],[EFFECTIF]]*IP[[#This Row],[DMS]]</f>
        <v>3339.6</v>
      </c>
      <c r="F394" s="5" t="n">
        <f aca="false">IP[[#This Row],[EFFECTIF]]*IP[[#This Row],[DMSPUB]]</f>
        <v>3436.4</v>
      </c>
      <c r="G394" s="20" t="n">
        <f aca="false">IF(IP[[#This Row],[DMS]]&lt;&gt;0,IP[[#This Row],[NbJours]]/IP[[#This Row],[NbJoursAtt]],"")</f>
        <v>0.971830985915493</v>
      </c>
    </row>
    <row r="395" customFormat="false" ht="15" hidden="false" customHeight="false" outlineLevel="0" collapsed="false">
      <c r="A395" s="4" t="s">
        <v>817</v>
      </c>
      <c r="B395" s="5" t="n">
        <f aca="false">VLOOKUP(IP[[#This Row],[Code]],TABCHRU[],4,0)</f>
        <v>8.97</v>
      </c>
      <c r="C395" s="5" t="n">
        <f aca="false">VLOOKUP(IP[[#This Row],[Code]],TABETABPUB[],4,0)</f>
        <v>9.23</v>
      </c>
      <c r="D395" s="5" t="n">
        <f aca="false">VLOOKUP(IP[[#This Row],[Code]],TABCHRU[],3,0)</f>
        <v>319</v>
      </c>
      <c r="E395" s="5" t="n">
        <f aca="false">IP[[#This Row],[EFFECTIF]]*IP[[#This Row],[DMS]]</f>
        <v>2861.43</v>
      </c>
      <c r="F395" s="5" t="n">
        <f aca="false">IP[[#This Row],[EFFECTIF]]*IP[[#This Row],[DMSPUB]]</f>
        <v>2944.37</v>
      </c>
      <c r="G395" s="20" t="n">
        <f aca="false">IF(IP[[#This Row],[DMS]]&lt;&gt;0,IP[[#This Row],[NbJours]]/IP[[#This Row],[NbJoursAtt]],"")</f>
        <v>0.971830985915493</v>
      </c>
    </row>
    <row r="396" customFormat="false" ht="15" hidden="false" customHeight="false" outlineLevel="0" collapsed="false">
      <c r="A396" s="4" t="s">
        <v>819</v>
      </c>
      <c r="B396" s="5" t="n">
        <f aca="false">VLOOKUP(IP[[#This Row],[Code]],TABCHRU[],4,0)</f>
        <v>14.19</v>
      </c>
      <c r="C396" s="5" t="n">
        <f aca="false">VLOOKUP(IP[[#This Row],[Code]],TABETABPUB[],4,0)</f>
        <v>15.32</v>
      </c>
      <c r="D396" s="5" t="n">
        <f aca="false">VLOOKUP(IP[[#This Row],[Code]],TABCHRU[],3,0)</f>
        <v>389</v>
      </c>
      <c r="E396" s="5" t="n">
        <f aca="false">IP[[#This Row],[EFFECTIF]]*IP[[#This Row],[DMS]]</f>
        <v>5519.91</v>
      </c>
      <c r="F396" s="5" t="n">
        <f aca="false">IP[[#This Row],[EFFECTIF]]*IP[[#This Row],[DMSPUB]]</f>
        <v>5959.48</v>
      </c>
      <c r="G396" s="20" t="n">
        <f aca="false">IF(IP[[#This Row],[DMS]]&lt;&gt;0,IP[[#This Row],[NbJours]]/IP[[#This Row],[NbJoursAtt]],"")</f>
        <v>0.926240208877285</v>
      </c>
    </row>
    <row r="397" customFormat="false" ht="15" hidden="false" customHeight="false" outlineLevel="0" collapsed="false">
      <c r="A397" s="4" t="s">
        <v>821</v>
      </c>
      <c r="B397" s="5" t="n">
        <f aca="false">VLOOKUP(IP[[#This Row],[Code]],TABCHRU[],4,0)</f>
        <v>0</v>
      </c>
      <c r="C397" s="5" t="n">
        <f aca="false">VLOOKUP(IP[[#This Row],[Code]],TABETABPUB[],4,0)</f>
        <v>0</v>
      </c>
      <c r="D397" s="5" t="n">
        <f aca="false">VLOOKUP(IP[[#This Row],[Code]],TABCHRU[],3,0)</f>
        <v>3694</v>
      </c>
      <c r="E397" s="5" t="n">
        <f aca="false">IP[[#This Row],[EFFECTIF]]*IP[[#This Row],[DMS]]</f>
        <v>0</v>
      </c>
      <c r="F397" s="5" t="n">
        <f aca="false">IP[[#This Row],[EFFECTIF]]*IP[[#This Row],[DMSPUB]]</f>
        <v>0</v>
      </c>
      <c r="G397" s="20" t="str">
        <f aca="false">IF(IP[[#This Row],[DMS]]&lt;&gt;0,IP[[#This Row],[NbJours]]/IP[[#This Row],[NbJoursAtt]],"")</f>
        <v/>
      </c>
    </row>
    <row r="398" customFormat="false" ht="15" hidden="false" customHeight="false" outlineLevel="0" collapsed="false">
      <c r="A398" s="4" t="s">
        <v>823</v>
      </c>
      <c r="B398" s="5" t="n">
        <f aca="false">VLOOKUP(IP[[#This Row],[Code]],TABCHRU[],4,0)</f>
        <v>1.69</v>
      </c>
      <c r="C398" s="5" t="n">
        <f aca="false">VLOOKUP(IP[[#This Row],[Code]],TABETABPUB[],4,0)</f>
        <v>1.76</v>
      </c>
      <c r="D398" s="5" t="n">
        <f aca="false">VLOOKUP(IP[[#This Row],[Code]],TABCHRU[],3,0)</f>
        <v>1454</v>
      </c>
      <c r="E398" s="5" t="n">
        <f aca="false">IP[[#This Row],[EFFECTIF]]*IP[[#This Row],[DMS]]</f>
        <v>2457.26</v>
      </c>
      <c r="F398" s="5" t="n">
        <f aca="false">IP[[#This Row],[EFFECTIF]]*IP[[#This Row],[DMSPUB]]</f>
        <v>2559.04</v>
      </c>
      <c r="G398" s="20" t="n">
        <f aca="false">IF(IP[[#This Row],[DMS]]&lt;&gt;0,IP[[#This Row],[NbJours]]/IP[[#This Row],[NbJoursAtt]],"")</f>
        <v>0.960227272727273</v>
      </c>
    </row>
    <row r="399" customFormat="false" ht="15" hidden="false" customHeight="false" outlineLevel="0" collapsed="false">
      <c r="A399" s="4" t="s">
        <v>825</v>
      </c>
      <c r="B399" s="5" t="n">
        <f aca="false">VLOOKUP(IP[[#This Row],[Code]],TABCHRU[],4,0)</f>
        <v>4.5</v>
      </c>
      <c r="C399" s="5" t="n">
        <f aca="false">VLOOKUP(IP[[#This Row],[Code]],TABETABPUB[],4,0)</f>
        <v>4.68</v>
      </c>
      <c r="D399" s="5" t="n">
        <f aca="false">VLOOKUP(IP[[#This Row],[Code]],TABCHRU[],3,0)</f>
        <v>189</v>
      </c>
      <c r="E399" s="5" t="n">
        <f aca="false">IP[[#This Row],[EFFECTIF]]*IP[[#This Row],[DMS]]</f>
        <v>850.5</v>
      </c>
      <c r="F399" s="5" t="n">
        <f aca="false">IP[[#This Row],[EFFECTIF]]*IP[[#This Row],[DMSPUB]]</f>
        <v>884.52</v>
      </c>
      <c r="G399" s="20" t="n">
        <f aca="false">IF(IP[[#This Row],[DMS]]&lt;&gt;0,IP[[#This Row],[NbJours]]/IP[[#This Row],[NbJoursAtt]],"")</f>
        <v>0.961538461538462</v>
      </c>
    </row>
    <row r="400" customFormat="false" ht="15" hidden="false" customHeight="false" outlineLevel="0" collapsed="false">
      <c r="A400" s="4" t="s">
        <v>827</v>
      </c>
      <c r="B400" s="5" t="n">
        <f aca="false">VLOOKUP(IP[[#This Row],[Code]],TABCHRU[],4,0)</f>
        <v>7.54</v>
      </c>
      <c r="C400" s="5" t="n">
        <f aca="false">VLOOKUP(IP[[#This Row],[Code]],TABETABPUB[],4,0)</f>
        <v>6.88</v>
      </c>
      <c r="D400" s="5" t="n">
        <f aca="false">VLOOKUP(IP[[#This Row],[Code]],TABCHRU[],3,0)</f>
        <v>37</v>
      </c>
      <c r="E400" s="5" t="n">
        <f aca="false">IP[[#This Row],[EFFECTIF]]*IP[[#This Row],[DMS]]</f>
        <v>278.98</v>
      </c>
      <c r="F400" s="5" t="n">
        <f aca="false">IP[[#This Row],[EFFECTIF]]*IP[[#This Row],[DMSPUB]]</f>
        <v>254.56</v>
      </c>
      <c r="G400" s="20" t="n">
        <f aca="false">IF(IP[[#This Row],[DMS]]&lt;&gt;0,IP[[#This Row],[NbJours]]/IP[[#This Row],[NbJoursAtt]],"")</f>
        <v>1.09593023255814</v>
      </c>
    </row>
    <row r="401" customFormat="false" ht="15" hidden="false" customHeight="false" outlineLevel="0" collapsed="false">
      <c r="A401" s="4" t="s">
        <v>829</v>
      </c>
      <c r="B401" s="5" t="n">
        <f aca="false">VLOOKUP(IP[[#This Row],[Code]],TABCHRU[],4,0)</f>
        <v>9.69</v>
      </c>
      <c r="C401" s="5" t="n">
        <f aca="false">VLOOKUP(IP[[#This Row],[Code]],TABETABPUB[],4,0)</f>
        <v>9.33</v>
      </c>
      <c r="D401" s="5" t="n">
        <f aca="false">VLOOKUP(IP[[#This Row],[Code]],TABCHRU[],3,0)</f>
        <v>48</v>
      </c>
      <c r="E401" s="5" t="n">
        <f aca="false">IP[[#This Row],[EFFECTIF]]*IP[[#This Row],[DMS]]</f>
        <v>465.12</v>
      </c>
      <c r="F401" s="5" t="n">
        <f aca="false">IP[[#This Row],[EFFECTIF]]*IP[[#This Row],[DMSPUB]]</f>
        <v>447.84</v>
      </c>
      <c r="G401" s="20" t="n">
        <f aca="false">IF(IP[[#This Row],[DMS]]&lt;&gt;0,IP[[#This Row],[NbJours]]/IP[[#This Row],[NbJoursAtt]],"")</f>
        <v>1.03858520900322</v>
      </c>
    </row>
    <row r="402" customFormat="false" ht="15" hidden="false" customHeight="false" outlineLevel="0" collapsed="false">
      <c r="A402" s="4" t="s">
        <v>831</v>
      </c>
      <c r="B402" s="5" t="n">
        <f aca="false">VLOOKUP(IP[[#This Row],[Code]],TABCHRU[],4,0)</f>
        <v>0</v>
      </c>
      <c r="C402" s="5" t="n">
        <f aca="false">VLOOKUP(IP[[#This Row],[Code]],TABETABPUB[],4,0)</f>
        <v>0</v>
      </c>
      <c r="D402" s="5" t="n">
        <f aca="false">VLOOKUP(IP[[#This Row],[Code]],TABCHRU[],3,0)</f>
        <v>3091</v>
      </c>
      <c r="E402" s="5" t="n">
        <f aca="false">IP[[#This Row],[EFFECTIF]]*IP[[#This Row],[DMS]]</f>
        <v>0</v>
      </c>
      <c r="F402" s="5" t="n">
        <f aca="false">IP[[#This Row],[EFFECTIF]]*IP[[#This Row],[DMSPUB]]</f>
        <v>0</v>
      </c>
      <c r="G402" s="20" t="str">
        <f aca="false">IF(IP[[#This Row],[DMS]]&lt;&gt;0,IP[[#This Row],[NbJours]]/IP[[#This Row],[NbJoursAtt]],"")</f>
        <v/>
      </c>
    </row>
    <row r="403" customFormat="false" ht="15" hidden="false" customHeight="false" outlineLevel="0" collapsed="false">
      <c r="A403" s="4" t="s">
        <v>833</v>
      </c>
      <c r="B403" s="5" t="n">
        <f aca="false">VLOOKUP(IP[[#This Row],[Code]],TABCHRU[],4,0)</f>
        <v>1.7</v>
      </c>
      <c r="C403" s="5" t="n">
        <f aca="false">VLOOKUP(IP[[#This Row],[Code]],TABETABPUB[],4,0)</f>
        <v>1.62</v>
      </c>
      <c r="D403" s="5" t="n">
        <f aca="false">VLOOKUP(IP[[#This Row],[Code]],TABCHRU[],3,0)</f>
        <v>2470</v>
      </c>
      <c r="E403" s="5" t="n">
        <f aca="false">IP[[#This Row],[EFFECTIF]]*IP[[#This Row],[DMS]]</f>
        <v>4199</v>
      </c>
      <c r="F403" s="5" t="n">
        <f aca="false">IP[[#This Row],[EFFECTIF]]*IP[[#This Row],[DMSPUB]]</f>
        <v>4001.4</v>
      </c>
      <c r="G403" s="20" t="n">
        <f aca="false">IF(IP[[#This Row],[DMS]]&lt;&gt;0,IP[[#This Row],[NbJours]]/IP[[#This Row],[NbJoursAtt]],"")</f>
        <v>1.04938271604938</v>
      </c>
    </row>
    <row r="404" customFormat="false" ht="15" hidden="false" customHeight="false" outlineLevel="0" collapsed="false">
      <c r="A404" s="4" t="s">
        <v>835</v>
      </c>
      <c r="B404" s="5" t="n">
        <f aca="false">VLOOKUP(IP[[#This Row],[Code]],TABCHRU[],4,0)</f>
        <v>5.81</v>
      </c>
      <c r="C404" s="5" t="n">
        <f aca="false">VLOOKUP(IP[[#This Row],[Code]],TABETABPUB[],4,0)</f>
        <v>6.3</v>
      </c>
      <c r="D404" s="5" t="n">
        <f aca="false">VLOOKUP(IP[[#This Row],[Code]],TABCHRU[],3,0)</f>
        <v>425</v>
      </c>
      <c r="E404" s="5" t="n">
        <f aca="false">IP[[#This Row],[EFFECTIF]]*IP[[#This Row],[DMS]]</f>
        <v>2469.25</v>
      </c>
      <c r="F404" s="5" t="n">
        <f aca="false">IP[[#This Row],[EFFECTIF]]*IP[[#This Row],[DMSPUB]]</f>
        <v>2677.5</v>
      </c>
      <c r="G404" s="20" t="n">
        <f aca="false">IF(IP[[#This Row],[DMS]]&lt;&gt;0,IP[[#This Row],[NbJours]]/IP[[#This Row],[NbJoursAtt]],"")</f>
        <v>0.922222222222223</v>
      </c>
    </row>
    <row r="405" customFormat="false" ht="15" hidden="false" customHeight="false" outlineLevel="0" collapsed="false">
      <c r="A405" s="4" t="s">
        <v>837</v>
      </c>
      <c r="B405" s="5" t="n">
        <f aca="false">VLOOKUP(IP[[#This Row],[Code]],TABCHRU[],4,0)</f>
        <v>10.71</v>
      </c>
      <c r="C405" s="5" t="n">
        <f aca="false">VLOOKUP(IP[[#This Row],[Code]],TABETABPUB[],4,0)</f>
        <v>11.11</v>
      </c>
      <c r="D405" s="5" t="n">
        <f aca="false">VLOOKUP(IP[[#This Row],[Code]],TABCHRU[],3,0)</f>
        <v>285</v>
      </c>
      <c r="E405" s="5" t="n">
        <f aca="false">IP[[#This Row],[EFFECTIF]]*IP[[#This Row],[DMS]]</f>
        <v>3052.35</v>
      </c>
      <c r="F405" s="5" t="n">
        <f aca="false">IP[[#This Row],[EFFECTIF]]*IP[[#This Row],[DMSPUB]]</f>
        <v>3166.35</v>
      </c>
      <c r="G405" s="20" t="n">
        <f aca="false">IF(IP[[#This Row],[DMS]]&lt;&gt;0,IP[[#This Row],[NbJours]]/IP[[#This Row],[NbJoursAtt]],"")</f>
        <v>0.963996399639964</v>
      </c>
    </row>
    <row r="406" customFormat="false" ht="15" hidden="false" customHeight="false" outlineLevel="0" collapsed="false">
      <c r="A406" s="4" t="s">
        <v>839</v>
      </c>
      <c r="B406" s="5" t="n">
        <f aca="false">VLOOKUP(IP[[#This Row],[Code]],TABCHRU[],4,0)</f>
        <v>14.81</v>
      </c>
      <c r="C406" s="5" t="n">
        <f aca="false">VLOOKUP(IP[[#This Row],[Code]],TABETABPUB[],4,0)</f>
        <v>15.56</v>
      </c>
      <c r="D406" s="5" t="n">
        <f aca="false">VLOOKUP(IP[[#This Row],[Code]],TABCHRU[],3,0)</f>
        <v>150</v>
      </c>
      <c r="E406" s="5" t="n">
        <f aca="false">IP[[#This Row],[EFFECTIF]]*IP[[#This Row],[DMS]]</f>
        <v>2221.5</v>
      </c>
      <c r="F406" s="5" t="n">
        <f aca="false">IP[[#This Row],[EFFECTIF]]*IP[[#This Row],[DMSPUB]]</f>
        <v>2334</v>
      </c>
      <c r="G406" s="20" t="n">
        <f aca="false">IF(IP[[#This Row],[DMS]]&lt;&gt;0,IP[[#This Row],[NbJours]]/IP[[#This Row],[NbJoursAtt]],"")</f>
        <v>0.951799485861182</v>
      </c>
    </row>
    <row r="407" customFormat="false" ht="15" hidden="false" customHeight="false" outlineLevel="0" collapsed="false">
      <c r="A407" s="4" t="s">
        <v>841</v>
      </c>
      <c r="B407" s="5" t="n">
        <f aca="false">VLOOKUP(IP[[#This Row],[Code]],TABCHRU[],4,0)</f>
        <v>2.7</v>
      </c>
      <c r="C407" s="5" t="n">
        <f aca="false">VLOOKUP(IP[[#This Row],[Code]],TABETABPUB[],4,0)</f>
        <v>2.62</v>
      </c>
      <c r="D407" s="5" t="n">
        <f aca="false">VLOOKUP(IP[[#This Row],[Code]],TABCHRU[],3,0)</f>
        <v>860</v>
      </c>
      <c r="E407" s="5" t="n">
        <f aca="false">IP[[#This Row],[EFFECTIF]]*IP[[#This Row],[DMS]]</f>
        <v>2322</v>
      </c>
      <c r="F407" s="5" t="n">
        <f aca="false">IP[[#This Row],[EFFECTIF]]*IP[[#This Row],[DMSPUB]]</f>
        <v>2253.2</v>
      </c>
      <c r="G407" s="20" t="n">
        <f aca="false">IF(IP[[#This Row],[DMS]]&lt;&gt;0,IP[[#This Row],[NbJours]]/IP[[#This Row],[NbJoursAtt]],"")</f>
        <v>1.03053435114504</v>
      </c>
    </row>
    <row r="408" customFormat="false" ht="15" hidden="false" customHeight="false" outlineLevel="0" collapsed="false">
      <c r="A408" s="4" t="s">
        <v>843</v>
      </c>
      <c r="B408" s="5" t="n">
        <f aca="false">VLOOKUP(IP[[#This Row],[Code]],TABCHRU[],4,0)</f>
        <v>4.94</v>
      </c>
      <c r="C408" s="5" t="n">
        <f aca="false">VLOOKUP(IP[[#This Row],[Code]],TABETABPUB[],4,0)</f>
        <v>4.91</v>
      </c>
      <c r="D408" s="5" t="n">
        <f aca="false">VLOOKUP(IP[[#This Row],[Code]],TABCHRU[],3,0)</f>
        <v>193</v>
      </c>
      <c r="E408" s="5" t="n">
        <f aca="false">IP[[#This Row],[EFFECTIF]]*IP[[#This Row],[DMS]]</f>
        <v>953.42</v>
      </c>
      <c r="F408" s="5" t="n">
        <f aca="false">IP[[#This Row],[EFFECTIF]]*IP[[#This Row],[DMSPUB]]</f>
        <v>947.63</v>
      </c>
      <c r="G408" s="20" t="n">
        <f aca="false">IF(IP[[#This Row],[DMS]]&lt;&gt;0,IP[[#This Row],[NbJours]]/IP[[#This Row],[NbJoursAtt]],"")</f>
        <v>1.0061099796334</v>
      </c>
    </row>
    <row r="409" customFormat="false" ht="15" hidden="false" customHeight="false" outlineLevel="0" collapsed="false">
      <c r="A409" s="4" t="s">
        <v>845</v>
      </c>
      <c r="B409" s="5" t="n">
        <f aca="false">VLOOKUP(IP[[#This Row],[Code]],TABCHRU[],4,0)</f>
        <v>6.36</v>
      </c>
      <c r="C409" s="5" t="n">
        <f aca="false">VLOOKUP(IP[[#This Row],[Code]],TABETABPUB[],4,0)</f>
        <v>5.84</v>
      </c>
      <c r="D409" s="5" t="n">
        <f aca="false">VLOOKUP(IP[[#This Row],[Code]],TABCHRU[],3,0)</f>
        <v>25</v>
      </c>
      <c r="E409" s="5" t="n">
        <f aca="false">IP[[#This Row],[EFFECTIF]]*IP[[#This Row],[DMS]]</f>
        <v>159</v>
      </c>
      <c r="F409" s="5" t="n">
        <f aca="false">IP[[#This Row],[EFFECTIF]]*IP[[#This Row],[DMSPUB]]</f>
        <v>146</v>
      </c>
      <c r="G409" s="20" t="n">
        <f aca="false">IF(IP[[#This Row],[DMS]]&lt;&gt;0,IP[[#This Row],[NbJours]]/IP[[#This Row],[NbJoursAtt]],"")</f>
        <v>1.08904109589041</v>
      </c>
    </row>
    <row r="410" customFormat="false" ht="15" hidden="false" customHeight="false" outlineLevel="0" collapsed="false">
      <c r="A410" s="4" t="s">
        <v>847</v>
      </c>
      <c r="B410" s="5" t="n">
        <f aca="false">VLOOKUP(IP[[#This Row],[Code]],TABCHRU[],4,0)</f>
        <v>10.88</v>
      </c>
      <c r="C410" s="5" t="n">
        <f aca="false">VLOOKUP(IP[[#This Row],[Code]],TABETABPUB[],4,0)</f>
        <v>11.08</v>
      </c>
      <c r="D410" s="5" t="n">
        <f aca="false">VLOOKUP(IP[[#This Row],[Code]],TABCHRU[],3,0)</f>
        <v>24</v>
      </c>
      <c r="E410" s="5" t="n">
        <f aca="false">IP[[#This Row],[EFFECTIF]]*IP[[#This Row],[DMS]]</f>
        <v>261.12</v>
      </c>
      <c r="F410" s="5" t="n">
        <f aca="false">IP[[#This Row],[EFFECTIF]]*IP[[#This Row],[DMSPUB]]</f>
        <v>265.92</v>
      </c>
      <c r="G410" s="20" t="n">
        <f aca="false">IF(IP[[#This Row],[DMS]]&lt;&gt;0,IP[[#This Row],[NbJours]]/IP[[#This Row],[NbJoursAtt]],"")</f>
        <v>0.981949458483755</v>
      </c>
    </row>
    <row r="411" customFormat="false" ht="15" hidden="false" customHeight="false" outlineLevel="0" collapsed="false">
      <c r="A411" s="4" t="s">
        <v>849</v>
      </c>
      <c r="B411" s="5" t="n">
        <f aca="false">VLOOKUP(IP[[#This Row],[Code]],TABCHRU[],4,0)</f>
        <v>2.14</v>
      </c>
      <c r="C411" s="5" t="n">
        <f aca="false">VLOOKUP(IP[[#This Row],[Code]],TABETABPUB[],4,0)</f>
        <v>2.01</v>
      </c>
      <c r="D411" s="5" t="n">
        <f aca="false">VLOOKUP(IP[[#This Row],[Code]],TABCHRU[],3,0)</f>
        <v>2138</v>
      </c>
      <c r="E411" s="5" t="n">
        <f aca="false">IP[[#This Row],[EFFECTIF]]*IP[[#This Row],[DMS]]</f>
        <v>4575.32</v>
      </c>
      <c r="F411" s="5" t="n">
        <f aca="false">IP[[#This Row],[EFFECTIF]]*IP[[#This Row],[DMSPUB]]</f>
        <v>4297.38</v>
      </c>
      <c r="G411" s="20" t="n">
        <f aca="false">IF(IP[[#This Row],[DMS]]&lt;&gt;0,IP[[#This Row],[NbJours]]/IP[[#This Row],[NbJoursAtt]],"")</f>
        <v>1.06467661691542</v>
      </c>
    </row>
    <row r="412" customFormat="false" ht="15" hidden="false" customHeight="false" outlineLevel="0" collapsed="false">
      <c r="A412" s="4" t="s">
        <v>851</v>
      </c>
      <c r="B412" s="5" t="n">
        <f aca="false">VLOOKUP(IP[[#This Row],[Code]],TABCHRU[],4,0)</f>
        <v>4.64</v>
      </c>
      <c r="C412" s="5" t="n">
        <f aca="false">VLOOKUP(IP[[#This Row],[Code]],TABETABPUB[],4,0)</f>
        <v>4.94</v>
      </c>
      <c r="D412" s="5" t="n">
        <f aca="false">VLOOKUP(IP[[#This Row],[Code]],TABCHRU[],3,0)</f>
        <v>265</v>
      </c>
      <c r="E412" s="5" t="n">
        <f aca="false">IP[[#This Row],[EFFECTIF]]*IP[[#This Row],[DMS]]</f>
        <v>1229.6</v>
      </c>
      <c r="F412" s="5" t="n">
        <f aca="false">IP[[#This Row],[EFFECTIF]]*IP[[#This Row],[DMSPUB]]</f>
        <v>1309.1</v>
      </c>
      <c r="G412" s="20" t="n">
        <f aca="false">IF(IP[[#This Row],[DMS]]&lt;&gt;0,IP[[#This Row],[NbJours]]/IP[[#This Row],[NbJoursAtt]],"")</f>
        <v>0.939271255060729</v>
      </c>
    </row>
    <row r="413" customFormat="false" ht="15" hidden="false" customHeight="false" outlineLevel="0" collapsed="false">
      <c r="A413" s="4" t="s">
        <v>853</v>
      </c>
      <c r="B413" s="5" t="n">
        <f aca="false">VLOOKUP(IP[[#This Row],[Code]],TABCHRU[],4,0)</f>
        <v>7.39</v>
      </c>
      <c r="C413" s="5" t="n">
        <f aca="false">VLOOKUP(IP[[#This Row],[Code]],TABETABPUB[],4,0)</f>
        <v>7.89</v>
      </c>
      <c r="D413" s="5" t="n">
        <f aca="false">VLOOKUP(IP[[#This Row],[Code]],TABCHRU[],3,0)</f>
        <v>102</v>
      </c>
      <c r="E413" s="5" t="n">
        <f aca="false">IP[[#This Row],[EFFECTIF]]*IP[[#This Row],[DMS]]</f>
        <v>753.78</v>
      </c>
      <c r="F413" s="5" t="n">
        <f aca="false">IP[[#This Row],[EFFECTIF]]*IP[[#This Row],[DMSPUB]]</f>
        <v>804.78</v>
      </c>
      <c r="G413" s="20" t="n">
        <f aca="false">IF(IP[[#This Row],[DMS]]&lt;&gt;0,IP[[#This Row],[NbJours]]/IP[[#This Row],[NbJoursAtt]],"")</f>
        <v>0.936628643852978</v>
      </c>
    </row>
    <row r="414" customFormat="false" ht="15" hidden="false" customHeight="false" outlineLevel="0" collapsed="false">
      <c r="A414" s="4" t="s">
        <v>855</v>
      </c>
      <c r="B414" s="5" t="n">
        <f aca="false">VLOOKUP(IP[[#This Row],[Code]],TABCHRU[],4,0)</f>
        <v>12.33</v>
      </c>
      <c r="C414" s="5" t="n">
        <f aca="false">VLOOKUP(IP[[#This Row],[Code]],TABETABPUB[],4,0)</f>
        <v>12.63</v>
      </c>
      <c r="D414" s="5" t="n">
        <f aca="false">VLOOKUP(IP[[#This Row],[Code]],TABCHRU[],3,0)</f>
        <v>82</v>
      </c>
      <c r="E414" s="5" t="n">
        <f aca="false">IP[[#This Row],[EFFECTIF]]*IP[[#This Row],[DMS]]</f>
        <v>1011.06</v>
      </c>
      <c r="F414" s="5" t="n">
        <f aca="false">IP[[#This Row],[EFFECTIF]]*IP[[#This Row],[DMSPUB]]</f>
        <v>1035.66</v>
      </c>
      <c r="G414" s="20" t="n">
        <f aca="false">IF(IP[[#This Row],[DMS]]&lt;&gt;0,IP[[#This Row],[NbJours]]/IP[[#This Row],[NbJoursAtt]],"")</f>
        <v>0.97624703087886</v>
      </c>
    </row>
    <row r="415" customFormat="false" ht="15" hidden="false" customHeight="false" outlineLevel="0" collapsed="false">
      <c r="A415" s="4" t="s">
        <v>857</v>
      </c>
      <c r="B415" s="5" t="n">
        <f aca="false">VLOOKUP(IP[[#This Row],[Code]],TABCHRU[],4,0)</f>
        <v>0.31</v>
      </c>
      <c r="C415" s="5" t="n">
        <f aca="false">VLOOKUP(IP[[#This Row],[Code]],TABETABPUB[],4,0)</f>
        <v>0.46</v>
      </c>
      <c r="D415" s="5" t="n">
        <f aca="false">VLOOKUP(IP[[#This Row],[Code]],TABCHRU[],3,0)</f>
        <v>1283</v>
      </c>
      <c r="E415" s="5" t="n">
        <f aca="false">IP[[#This Row],[EFFECTIF]]*IP[[#This Row],[DMS]]</f>
        <v>397.73</v>
      </c>
      <c r="F415" s="5" t="n">
        <f aca="false">IP[[#This Row],[EFFECTIF]]*IP[[#This Row],[DMSPUB]]</f>
        <v>590.18</v>
      </c>
      <c r="G415" s="20" t="n">
        <f aca="false">IF(IP[[#This Row],[DMS]]&lt;&gt;0,IP[[#This Row],[NbJours]]/IP[[#This Row],[NbJoursAtt]],"")</f>
        <v>0.673913043478261</v>
      </c>
    </row>
    <row r="416" customFormat="false" ht="15" hidden="false" customHeight="false" outlineLevel="0" collapsed="false">
      <c r="A416" s="4" t="s">
        <v>859</v>
      </c>
      <c r="B416" s="5" t="n">
        <f aca="false">VLOOKUP(IP[[#This Row],[Code]],TABCHRU[],4,0)</f>
        <v>0.26</v>
      </c>
      <c r="C416" s="5" t="n">
        <f aca="false">VLOOKUP(IP[[#This Row],[Code]],TABETABPUB[],4,0)</f>
        <v>0.35</v>
      </c>
      <c r="D416" s="5" t="n">
        <f aca="false">VLOOKUP(IP[[#This Row],[Code]],TABCHRU[],3,0)</f>
        <v>1466</v>
      </c>
      <c r="E416" s="5" t="n">
        <f aca="false">IP[[#This Row],[EFFECTIF]]*IP[[#This Row],[DMS]]</f>
        <v>381.16</v>
      </c>
      <c r="F416" s="5" t="n">
        <f aca="false">IP[[#This Row],[EFFECTIF]]*IP[[#This Row],[DMSPUB]]</f>
        <v>513.1</v>
      </c>
      <c r="G416" s="20" t="n">
        <f aca="false">IF(IP[[#This Row],[DMS]]&lt;&gt;0,IP[[#This Row],[NbJours]]/IP[[#This Row],[NbJoursAtt]],"")</f>
        <v>0.742857142857143</v>
      </c>
    </row>
    <row r="417" customFormat="false" ht="15" hidden="false" customHeight="false" outlineLevel="0" collapsed="false">
      <c r="A417" s="4" t="s">
        <v>861</v>
      </c>
      <c r="B417" s="5" t="n">
        <f aca="false">VLOOKUP(IP[[#This Row],[Code]],TABCHRU[],4,0)</f>
        <v>4.11</v>
      </c>
      <c r="C417" s="5" t="n">
        <f aca="false">VLOOKUP(IP[[#This Row],[Code]],TABETABPUB[],4,0)</f>
        <v>4.73</v>
      </c>
      <c r="D417" s="5" t="n">
        <f aca="false">VLOOKUP(IP[[#This Row],[Code]],TABCHRU[],3,0)</f>
        <v>612</v>
      </c>
      <c r="E417" s="5" t="n">
        <f aca="false">IP[[#This Row],[EFFECTIF]]*IP[[#This Row],[DMS]]</f>
        <v>2515.32</v>
      </c>
      <c r="F417" s="5" t="n">
        <f aca="false">IP[[#This Row],[EFFECTIF]]*IP[[#This Row],[DMSPUB]]</f>
        <v>2894.76</v>
      </c>
      <c r="G417" s="20" t="n">
        <f aca="false">IF(IP[[#This Row],[DMS]]&lt;&gt;0,IP[[#This Row],[NbJours]]/IP[[#This Row],[NbJoursAtt]],"")</f>
        <v>0.86892177589852</v>
      </c>
    </row>
    <row r="418" customFormat="false" ht="15" hidden="false" customHeight="false" outlineLevel="0" collapsed="false">
      <c r="A418" s="4" t="s">
        <v>863</v>
      </c>
      <c r="B418" s="5" t="n">
        <f aca="false">VLOOKUP(IP[[#This Row],[Code]],TABCHRU[],4,0)</f>
        <v>4.93</v>
      </c>
      <c r="C418" s="5" t="n">
        <f aca="false">VLOOKUP(IP[[#This Row],[Code]],TABETABPUB[],4,0)</f>
        <v>5.06</v>
      </c>
      <c r="D418" s="5" t="n">
        <f aca="false">VLOOKUP(IP[[#This Row],[Code]],TABCHRU[],3,0)</f>
        <v>2956</v>
      </c>
      <c r="E418" s="5" t="n">
        <f aca="false">IP[[#This Row],[EFFECTIF]]*IP[[#This Row],[DMS]]</f>
        <v>14573.08</v>
      </c>
      <c r="F418" s="5" t="n">
        <f aca="false">IP[[#This Row],[EFFECTIF]]*IP[[#This Row],[DMSPUB]]</f>
        <v>14957.36</v>
      </c>
      <c r="G418" s="20" t="n">
        <f aca="false">IF(IP[[#This Row],[DMS]]&lt;&gt;0,IP[[#This Row],[NbJours]]/IP[[#This Row],[NbJoursAtt]],"")</f>
        <v>0.974308300395257</v>
      </c>
    </row>
    <row r="419" customFormat="false" ht="15" hidden="false" customHeight="false" outlineLevel="0" collapsed="false">
      <c r="A419" s="4" t="s">
        <v>865</v>
      </c>
      <c r="B419" s="5" t="n">
        <f aca="false">VLOOKUP(IP[[#This Row],[Code]],TABCHRU[],4,0)</f>
        <v>7.99</v>
      </c>
      <c r="C419" s="5" t="n">
        <f aca="false">VLOOKUP(IP[[#This Row],[Code]],TABETABPUB[],4,0)</f>
        <v>8.13</v>
      </c>
      <c r="D419" s="5" t="n">
        <f aca="false">VLOOKUP(IP[[#This Row],[Code]],TABCHRU[],3,0)</f>
        <v>4752</v>
      </c>
      <c r="E419" s="5" t="n">
        <f aca="false">IP[[#This Row],[EFFECTIF]]*IP[[#This Row],[DMS]]</f>
        <v>37968.48</v>
      </c>
      <c r="F419" s="5" t="n">
        <f aca="false">IP[[#This Row],[EFFECTIF]]*IP[[#This Row],[DMSPUB]]</f>
        <v>38633.76</v>
      </c>
      <c r="G419" s="20" t="n">
        <f aca="false">IF(IP[[#This Row],[DMS]]&lt;&gt;0,IP[[#This Row],[NbJours]]/IP[[#This Row],[NbJoursAtt]],"")</f>
        <v>0.982779827798278</v>
      </c>
    </row>
    <row r="420" customFormat="false" ht="15" hidden="false" customHeight="false" outlineLevel="0" collapsed="false">
      <c r="A420" s="4" t="s">
        <v>867</v>
      </c>
      <c r="B420" s="5" t="n">
        <f aca="false">VLOOKUP(IP[[#This Row],[Code]],TABCHRU[],4,0)</f>
        <v>13.37</v>
      </c>
      <c r="C420" s="5" t="n">
        <f aca="false">VLOOKUP(IP[[#This Row],[Code]],TABETABPUB[],4,0)</f>
        <v>13.53</v>
      </c>
      <c r="D420" s="5" t="n">
        <f aca="false">VLOOKUP(IP[[#This Row],[Code]],TABCHRU[],3,0)</f>
        <v>1603</v>
      </c>
      <c r="E420" s="5" t="n">
        <f aca="false">IP[[#This Row],[EFFECTIF]]*IP[[#This Row],[DMS]]</f>
        <v>21432.11</v>
      </c>
      <c r="F420" s="5" t="n">
        <f aca="false">IP[[#This Row],[EFFECTIF]]*IP[[#This Row],[DMSPUB]]</f>
        <v>21688.59</v>
      </c>
      <c r="G420" s="20" t="n">
        <f aca="false">IF(IP[[#This Row],[DMS]]&lt;&gt;0,IP[[#This Row],[NbJours]]/IP[[#This Row],[NbJoursAtt]],"")</f>
        <v>0.988174427198817</v>
      </c>
    </row>
    <row r="421" customFormat="false" ht="15" hidden="false" customHeight="false" outlineLevel="0" collapsed="false">
      <c r="A421" s="4" t="s">
        <v>869</v>
      </c>
      <c r="B421" s="5" t="n">
        <f aca="false">VLOOKUP(IP[[#This Row],[Code]],TABCHRU[],4,0)</f>
        <v>27.03</v>
      </c>
      <c r="C421" s="5" t="n">
        <f aca="false">VLOOKUP(IP[[#This Row],[Code]],TABETABPUB[],4,0)</f>
        <v>27.1</v>
      </c>
      <c r="D421" s="5" t="n">
        <f aca="false">VLOOKUP(IP[[#This Row],[Code]],TABCHRU[],3,0)</f>
        <v>1287</v>
      </c>
      <c r="E421" s="5" t="n">
        <f aca="false">IP[[#This Row],[EFFECTIF]]*IP[[#This Row],[DMS]]</f>
        <v>34787.61</v>
      </c>
      <c r="F421" s="5" t="n">
        <f aca="false">IP[[#This Row],[EFFECTIF]]*IP[[#This Row],[DMSPUB]]</f>
        <v>34877.7</v>
      </c>
      <c r="G421" s="20" t="n">
        <f aca="false">IF(IP[[#This Row],[DMS]]&lt;&gt;0,IP[[#This Row],[NbJours]]/IP[[#This Row],[NbJoursAtt]],"")</f>
        <v>0.997416974169742</v>
      </c>
    </row>
    <row r="422" customFormat="false" ht="15" hidden="false" customHeight="false" outlineLevel="0" collapsed="false">
      <c r="A422" s="4" t="s">
        <v>871</v>
      </c>
      <c r="B422" s="5" t="n">
        <f aca="false">VLOOKUP(IP[[#This Row],[Code]],TABCHRU[],4,0)</f>
        <v>2.22</v>
      </c>
      <c r="C422" s="5" t="n">
        <f aca="false">VLOOKUP(IP[[#This Row],[Code]],TABETABPUB[],4,0)</f>
        <v>2.06</v>
      </c>
      <c r="D422" s="5" t="n">
        <f aca="false">VLOOKUP(IP[[#This Row],[Code]],TABCHRU[],3,0)</f>
        <v>803</v>
      </c>
      <c r="E422" s="5" t="n">
        <f aca="false">IP[[#This Row],[EFFECTIF]]*IP[[#This Row],[DMS]]</f>
        <v>1782.66</v>
      </c>
      <c r="F422" s="5" t="n">
        <f aca="false">IP[[#This Row],[EFFECTIF]]*IP[[#This Row],[DMSPUB]]</f>
        <v>1654.18</v>
      </c>
      <c r="G422" s="20" t="n">
        <f aca="false">IF(IP[[#This Row],[DMS]]&lt;&gt;0,IP[[#This Row],[NbJours]]/IP[[#This Row],[NbJoursAtt]],"")</f>
        <v>1.07766990291262</v>
      </c>
    </row>
    <row r="423" customFormat="false" ht="15" hidden="false" customHeight="false" outlineLevel="0" collapsed="false">
      <c r="A423" s="4" t="s">
        <v>873</v>
      </c>
      <c r="B423" s="5" t="n">
        <f aca="false">VLOOKUP(IP[[#This Row],[Code]],TABCHRU[],4,0)</f>
        <v>8.2</v>
      </c>
      <c r="C423" s="5" t="n">
        <f aca="false">VLOOKUP(IP[[#This Row],[Code]],TABETABPUB[],4,0)</f>
        <v>8.21</v>
      </c>
      <c r="D423" s="5" t="n">
        <f aca="false">VLOOKUP(IP[[#This Row],[Code]],TABCHRU[],3,0)</f>
        <v>257</v>
      </c>
      <c r="E423" s="5" t="n">
        <f aca="false">IP[[#This Row],[EFFECTIF]]*IP[[#This Row],[DMS]]</f>
        <v>2107.4</v>
      </c>
      <c r="F423" s="5" t="n">
        <f aca="false">IP[[#This Row],[EFFECTIF]]*IP[[#This Row],[DMSPUB]]</f>
        <v>2109.97</v>
      </c>
      <c r="G423" s="20" t="n">
        <f aca="false">IF(IP[[#This Row],[DMS]]&lt;&gt;0,IP[[#This Row],[NbJours]]/IP[[#This Row],[NbJoursAtt]],"")</f>
        <v>0.99878197320341</v>
      </c>
    </row>
    <row r="424" customFormat="false" ht="15" hidden="false" customHeight="false" outlineLevel="0" collapsed="false">
      <c r="A424" s="4" t="s">
        <v>875</v>
      </c>
      <c r="B424" s="5" t="n">
        <f aca="false">VLOOKUP(IP[[#This Row],[Code]],TABCHRU[],4,0)</f>
        <v>18.2</v>
      </c>
      <c r="C424" s="5" t="n">
        <f aca="false">VLOOKUP(IP[[#This Row],[Code]],TABETABPUB[],4,0)</f>
        <v>19.6</v>
      </c>
      <c r="D424" s="5" t="n">
        <f aca="false">VLOOKUP(IP[[#This Row],[Code]],TABCHRU[],3,0)</f>
        <v>198</v>
      </c>
      <c r="E424" s="5" t="n">
        <f aca="false">IP[[#This Row],[EFFECTIF]]*IP[[#This Row],[DMS]]</f>
        <v>3603.6</v>
      </c>
      <c r="F424" s="5" t="n">
        <f aca="false">IP[[#This Row],[EFFECTIF]]*IP[[#This Row],[DMSPUB]]</f>
        <v>3880.8</v>
      </c>
      <c r="G424" s="20" t="n">
        <f aca="false">IF(IP[[#This Row],[DMS]]&lt;&gt;0,IP[[#This Row],[NbJours]]/IP[[#This Row],[NbJoursAtt]],"")</f>
        <v>0.928571428571429</v>
      </c>
    </row>
    <row r="425" customFormat="false" ht="15" hidden="false" customHeight="false" outlineLevel="0" collapsed="false">
      <c r="A425" s="4" t="s">
        <v>877</v>
      </c>
      <c r="B425" s="5" t="n">
        <f aca="false">VLOOKUP(IP[[#This Row],[Code]],TABCHRU[],4,0)</f>
        <v>32.22</v>
      </c>
      <c r="C425" s="5" t="n">
        <f aca="false">VLOOKUP(IP[[#This Row],[Code]],TABETABPUB[],4,0)</f>
        <v>34.79</v>
      </c>
      <c r="D425" s="5" t="n">
        <f aca="false">VLOOKUP(IP[[#This Row],[Code]],TABCHRU[],3,0)</f>
        <v>226</v>
      </c>
      <c r="E425" s="5" t="n">
        <f aca="false">IP[[#This Row],[EFFECTIF]]*IP[[#This Row],[DMS]]</f>
        <v>7281.72</v>
      </c>
      <c r="F425" s="5" t="n">
        <f aca="false">IP[[#This Row],[EFFECTIF]]*IP[[#This Row],[DMSPUB]]</f>
        <v>7862.54</v>
      </c>
      <c r="G425" s="20" t="n">
        <f aca="false">IF(IP[[#This Row],[DMS]]&lt;&gt;0,IP[[#This Row],[NbJours]]/IP[[#This Row],[NbJoursAtt]],"")</f>
        <v>0.926128197757977</v>
      </c>
    </row>
    <row r="426" customFormat="false" ht="15" hidden="false" customHeight="false" outlineLevel="0" collapsed="false">
      <c r="A426" s="4" t="s">
        <v>879</v>
      </c>
      <c r="B426" s="5" t="n">
        <f aca="false">VLOOKUP(IP[[#This Row],[Code]],TABCHRU[],4,0)</f>
        <v>5.2</v>
      </c>
      <c r="C426" s="5" t="n">
        <f aca="false">VLOOKUP(IP[[#This Row],[Code]],TABETABPUB[],4,0)</f>
        <v>5.3</v>
      </c>
      <c r="D426" s="5" t="n">
        <f aca="false">VLOOKUP(IP[[#This Row],[Code]],TABCHRU[],3,0)</f>
        <v>1828</v>
      </c>
      <c r="E426" s="5" t="n">
        <f aca="false">IP[[#This Row],[EFFECTIF]]*IP[[#This Row],[DMS]]</f>
        <v>9505.6</v>
      </c>
      <c r="F426" s="5" t="n">
        <f aca="false">IP[[#This Row],[EFFECTIF]]*IP[[#This Row],[DMSPUB]]</f>
        <v>9688.4</v>
      </c>
      <c r="G426" s="20" t="n">
        <f aca="false">IF(IP[[#This Row],[DMS]]&lt;&gt;0,IP[[#This Row],[NbJours]]/IP[[#This Row],[NbJoursAtt]],"")</f>
        <v>0.981132075471698</v>
      </c>
    </row>
    <row r="427" customFormat="false" ht="15" hidden="false" customHeight="false" outlineLevel="0" collapsed="false">
      <c r="A427" s="4" t="s">
        <v>881</v>
      </c>
      <c r="B427" s="5" t="n">
        <f aca="false">VLOOKUP(IP[[#This Row],[Code]],TABCHRU[],4,0)</f>
        <v>7.36</v>
      </c>
      <c r="C427" s="5" t="n">
        <f aca="false">VLOOKUP(IP[[#This Row],[Code]],TABETABPUB[],4,0)</f>
        <v>7.78</v>
      </c>
      <c r="D427" s="5" t="n">
        <f aca="false">VLOOKUP(IP[[#This Row],[Code]],TABCHRU[],3,0)</f>
        <v>1701</v>
      </c>
      <c r="E427" s="5" t="n">
        <f aca="false">IP[[#This Row],[EFFECTIF]]*IP[[#This Row],[DMS]]</f>
        <v>12519.36</v>
      </c>
      <c r="F427" s="5" t="n">
        <f aca="false">IP[[#This Row],[EFFECTIF]]*IP[[#This Row],[DMSPUB]]</f>
        <v>13233.78</v>
      </c>
      <c r="G427" s="20" t="n">
        <f aca="false">IF(IP[[#This Row],[DMS]]&lt;&gt;0,IP[[#This Row],[NbJours]]/IP[[#This Row],[NbJoursAtt]],"")</f>
        <v>0.946015424164525</v>
      </c>
    </row>
    <row r="428" customFormat="false" ht="15" hidden="false" customHeight="false" outlineLevel="0" collapsed="false">
      <c r="A428" s="4" t="s">
        <v>883</v>
      </c>
      <c r="B428" s="5" t="n">
        <f aca="false">VLOOKUP(IP[[#This Row],[Code]],TABCHRU[],4,0)</f>
        <v>14.16</v>
      </c>
      <c r="C428" s="5" t="n">
        <f aca="false">VLOOKUP(IP[[#This Row],[Code]],TABETABPUB[],4,0)</f>
        <v>14.53</v>
      </c>
      <c r="D428" s="5" t="n">
        <f aca="false">VLOOKUP(IP[[#This Row],[Code]],TABCHRU[],3,0)</f>
        <v>589</v>
      </c>
      <c r="E428" s="5" t="n">
        <f aca="false">IP[[#This Row],[EFFECTIF]]*IP[[#This Row],[DMS]]</f>
        <v>8340.24</v>
      </c>
      <c r="F428" s="5" t="n">
        <f aca="false">IP[[#This Row],[EFFECTIF]]*IP[[#This Row],[DMSPUB]]</f>
        <v>8558.17</v>
      </c>
      <c r="G428" s="20" t="n">
        <f aca="false">IF(IP[[#This Row],[DMS]]&lt;&gt;0,IP[[#This Row],[NbJours]]/IP[[#This Row],[NbJoursAtt]],"")</f>
        <v>0.974535443909154</v>
      </c>
    </row>
    <row r="429" customFormat="false" ht="15" hidden="false" customHeight="false" outlineLevel="0" collapsed="false">
      <c r="A429" s="4" t="s">
        <v>885</v>
      </c>
      <c r="B429" s="5" t="n">
        <f aca="false">VLOOKUP(IP[[#This Row],[Code]],TABCHRU[],4,0)</f>
        <v>26.72</v>
      </c>
      <c r="C429" s="5" t="n">
        <f aca="false">VLOOKUP(IP[[#This Row],[Code]],TABETABPUB[],4,0)</f>
        <v>24.72</v>
      </c>
      <c r="D429" s="5" t="n">
        <f aca="false">VLOOKUP(IP[[#This Row],[Code]],TABCHRU[],3,0)</f>
        <v>192</v>
      </c>
      <c r="E429" s="5" t="n">
        <f aca="false">IP[[#This Row],[EFFECTIF]]*IP[[#This Row],[DMS]]</f>
        <v>5130.24</v>
      </c>
      <c r="F429" s="5" t="n">
        <f aca="false">IP[[#This Row],[EFFECTIF]]*IP[[#This Row],[DMSPUB]]</f>
        <v>4746.24</v>
      </c>
      <c r="G429" s="20" t="n">
        <f aca="false">IF(IP[[#This Row],[DMS]]&lt;&gt;0,IP[[#This Row],[NbJours]]/IP[[#This Row],[NbJoursAtt]],"")</f>
        <v>1.08090614886731</v>
      </c>
    </row>
    <row r="430" customFormat="false" ht="15" hidden="false" customHeight="false" outlineLevel="0" collapsed="false">
      <c r="A430" s="4" t="s">
        <v>887</v>
      </c>
      <c r="B430" s="5" t="n">
        <f aca="false">VLOOKUP(IP[[#This Row],[Code]],TABCHRU[],4,0)</f>
        <v>0</v>
      </c>
      <c r="C430" s="5" t="n">
        <f aca="false">VLOOKUP(IP[[#This Row],[Code]],TABETABPUB[],4,0)</f>
        <v>0</v>
      </c>
      <c r="D430" s="5" t="n">
        <f aca="false">VLOOKUP(IP[[#This Row],[Code]],TABCHRU[],3,0)</f>
        <v>6372</v>
      </c>
      <c r="E430" s="5" t="n">
        <f aca="false">IP[[#This Row],[EFFECTIF]]*IP[[#This Row],[DMS]]</f>
        <v>0</v>
      </c>
      <c r="F430" s="5" t="n">
        <f aca="false">IP[[#This Row],[EFFECTIF]]*IP[[#This Row],[DMSPUB]]</f>
        <v>0</v>
      </c>
      <c r="G430" s="20" t="str">
        <f aca="false">IF(IP[[#This Row],[DMS]]&lt;&gt;0,IP[[#This Row],[NbJours]]/IP[[#This Row],[NbJoursAtt]],"")</f>
        <v/>
      </c>
    </row>
    <row r="431" customFormat="false" ht="15" hidden="false" customHeight="false" outlineLevel="0" collapsed="false">
      <c r="A431" s="4" t="s">
        <v>889</v>
      </c>
      <c r="B431" s="5" t="n">
        <f aca="false">VLOOKUP(IP[[#This Row],[Code]],TABCHRU[],4,0)</f>
        <v>0.52</v>
      </c>
      <c r="C431" s="5" t="n">
        <f aca="false">VLOOKUP(IP[[#This Row],[Code]],TABETABPUB[],4,0)</f>
        <v>0.56</v>
      </c>
      <c r="D431" s="5" t="n">
        <f aca="false">VLOOKUP(IP[[#This Row],[Code]],TABCHRU[],3,0)</f>
        <v>9192</v>
      </c>
      <c r="E431" s="5" t="n">
        <f aca="false">IP[[#This Row],[EFFECTIF]]*IP[[#This Row],[DMS]]</f>
        <v>4779.84</v>
      </c>
      <c r="F431" s="5" t="n">
        <f aca="false">IP[[#This Row],[EFFECTIF]]*IP[[#This Row],[DMSPUB]]</f>
        <v>5147.52</v>
      </c>
      <c r="G431" s="20" t="n">
        <f aca="false">IF(IP[[#This Row],[DMS]]&lt;&gt;0,IP[[#This Row],[NbJours]]/IP[[#This Row],[NbJoursAtt]],"")</f>
        <v>0.928571428571429</v>
      </c>
    </row>
    <row r="432" customFormat="false" ht="15" hidden="false" customHeight="false" outlineLevel="0" collapsed="false">
      <c r="A432" s="4" t="s">
        <v>891</v>
      </c>
      <c r="B432" s="5" t="n">
        <f aca="false">VLOOKUP(IP[[#This Row],[Code]],TABCHRU[],4,0)</f>
        <v>2.63</v>
      </c>
      <c r="C432" s="5" t="n">
        <f aca="false">VLOOKUP(IP[[#This Row],[Code]],TABETABPUB[],4,0)</f>
        <v>2.68</v>
      </c>
      <c r="D432" s="5" t="n">
        <f aca="false">VLOOKUP(IP[[#This Row],[Code]],TABCHRU[],3,0)</f>
        <v>5081</v>
      </c>
      <c r="E432" s="5" t="n">
        <f aca="false">IP[[#This Row],[EFFECTIF]]*IP[[#This Row],[DMS]]</f>
        <v>13363.03</v>
      </c>
      <c r="F432" s="5" t="n">
        <f aca="false">IP[[#This Row],[EFFECTIF]]*IP[[#This Row],[DMSPUB]]</f>
        <v>13617.08</v>
      </c>
      <c r="G432" s="20" t="n">
        <f aca="false">IF(IP[[#This Row],[DMS]]&lt;&gt;0,IP[[#This Row],[NbJours]]/IP[[#This Row],[NbJoursAtt]],"")</f>
        <v>0.98134328358209</v>
      </c>
    </row>
    <row r="433" customFormat="false" ht="15" hidden="false" customHeight="false" outlineLevel="0" collapsed="false">
      <c r="A433" s="4" t="s">
        <v>893</v>
      </c>
      <c r="B433" s="5" t="n">
        <f aca="false">VLOOKUP(IP[[#This Row],[Code]],TABCHRU[],4,0)</f>
        <v>4.2</v>
      </c>
      <c r="C433" s="5" t="n">
        <f aca="false">VLOOKUP(IP[[#This Row],[Code]],TABETABPUB[],4,0)</f>
        <v>4.25</v>
      </c>
      <c r="D433" s="5" t="n">
        <f aca="false">VLOOKUP(IP[[#This Row],[Code]],TABCHRU[],3,0)</f>
        <v>1780</v>
      </c>
      <c r="E433" s="5" t="n">
        <f aca="false">IP[[#This Row],[EFFECTIF]]*IP[[#This Row],[DMS]]</f>
        <v>7476</v>
      </c>
      <c r="F433" s="5" t="n">
        <f aca="false">IP[[#This Row],[EFFECTIF]]*IP[[#This Row],[DMSPUB]]</f>
        <v>7565</v>
      </c>
      <c r="G433" s="20" t="n">
        <f aca="false">IF(IP[[#This Row],[DMS]]&lt;&gt;0,IP[[#This Row],[NbJours]]/IP[[#This Row],[NbJoursAtt]],"")</f>
        <v>0.988235294117647</v>
      </c>
    </row>
    <row r="434" customFormat="false" ht="15" hidden="false" customHeight="false" outlineLevel="0" collapsed="false">
      <c r="A434" s="4" t="s">
        <v>895</v>
      </c>
      <c r="B434" s="5" t="n">
        <f aca="false">VLOOKUP(IP[[#This Row],[Code]],TABCHRU[],4,0)</f>
        <v>6.69</v>
      </c>
      <c r="C434" s="5" t="n">
        <f aca="false">VLOOKUP(IP[[#This Row],[Code]],TABETABPUB[],4,0)</f>
        <v>6.37</v>
      </c>
      <c r="D434" s="5" t="n">
        <f aca="false">VLOOKUP(IP[[#This Row],[Code]],TABCHRU[],3,0)</f>
        <v>1025</v>
      </c>
      <c r="E434" s="5" t="n">
        <f aca="false">IP[[#This Row],[EFFECTIF]]*IP[[#This Row],[DMS]]</f>
        <v>6857.25</v>
      </c>
      <c r="F434" s="5" t="n">
        <f aca="false">IP[[#This Row],[EFFECTIF]]*IP[[#This Row],[DMSPUB]]</f>
        <v>6529.25</v>
      </c>
      <c r="G434" s="20" t="n">
        <f aca="false">IF(IP[[#This Row],[DMS]]&lt;&gt;0,IP[[#This Row],[NbJours]]/IP[[#This Row],[NbJoursAtt]],"")</f>
        <v>1.05023547880691</v>
      </c>
    </row>
    <row r="435" customFormat="false" ht="15" hidden="false" customHeight="false" outlineLevel="0" collapsed="false">
      <c r="A435" s="4" t="s">
        <v>897</v>
      </c>
      <c r="B435" s="5" t="n">
        <f aca="false">VLOOKUP(IP[[#This Row],[Code]],TABCHRU[],4,0)</f>
        <v>15.55</v>
      </c>
      <c r="C435" s="5" t="n">
        <f aca="false">VLOOKUP(IP[[#This Row],[Code]],TABETABPUB[],4,0)</f>
        <v>12.87</v>
      </c>
      <c r="D435" s="5" t="n">
        <f aca="false">VLOOKUP(IP[[#This Row],[Code]],TABCHRU[],3,0)</f>
        <v>100</v>
      </c>
      <c r="E435" s="5" t="n">
        <f aca="false">IP[[#This Row],[EFFECTIF]]*IP[[#This Row],[DMS]]</f>
        <v>1555</v>
      </c>
      <c r="F435" s="5" t="n">
        <f aca="false">IP[[#This Row],[EFFECTIF]]*IP[[#This Row],[DMSPUB]]</f>
        <v>1287</v>
      </c>
      <c r="G435" s="20" t="n">
        <f aca="false">IF(IP[[#This Row],[DMS]]&lt;&gt;0,IP[[#This Row],[NbJours]]/IP[[#This Row],[NbJoursAtt]],"")</f>
        <v>1.20823620823621</v>
      </c>
    </row>
    <row r="436" customFormat="false" ht="15" hidden="false" customHeight="false" outlineLevel="0" collapsed="false">
      <c r="A436" s="4" t="s">
        <v>899</v>
      </c>
      <c r="B436" s="5" t="n">
        <f aca="false">VLOOKUP(IP[[#This Row],[Code]],TABCHRU[],4,0)</f>
        <v>0.52</v>
      </c>
      <c r="C436" s="5" t="n">
        <f aca="false">VLOOKUP(IP[[#This Row],[Code]],TABETABPUB[],4,0)</f>
        <v>0.58</v>
      </c>
      <c r="D436" s="5" t="n">
        <f aca="false">VLOOKUP(IP[[#This Row],[Code]],TABCHRU[],3,0)</f>
        <v>5017</v>
      </c>
      <c r="E436" s="5" t="n">
        <f aca="false">IP[[#This Row],[EFFECTIF]]*IP[[#This Row],[DMS]]</f>
        <v>2608.84</v>
      </c>
      <c r="F436" s="5" t="n">
        <f aca="false">IP[[#This Row],[EFFECTIF]]*IP[[#This Row],[DMSPUB]]</f>
        <v>2909.86</v>
      </c>
      <c r="G436" s="20" t="n">
        <f aca="false">IF(IP[[#This Row],[DMS]]&lt;&gt;0,IP[[#This Row],[NbJours]]/IP[[#This Row],[NbJoursAtt]],"")</f>
        <v>0.896551724137931</v>
      </c>
    </row>
    <row r="437" customFormat="false" ht="15" hidden="false" customHeight="false" outlineLevel="0" collapsed="false">
      <c r="A437" s="4" t="s">
        <v>901</v>
      </c>
      <c r="B437" s="5" t="n">
        <f aca="false">VLOOKUP(IP[[#This Row],[Code]],TABCHRU[],4,0)</f>
        <v>3.24</v>
      </c>
      <c r="C437" s="5" t="n">
        <f aca="false">VLOOKUP(IP[[#This Row],[Code]],TABETABPUB[],4,0)</f>
        <v>3.34</v>
      </c>
      <c r="D437" s="5" t="n">
        <f aca="false">VLOOKUP(IP[[#This Row],[Code]],TABCHRU[],3,0)</f>
        <v>2198</v>
      </c>
      <c r="E437" s="5" t="n">
        <f aca="false">IP[[#This Row],[EFFECTIF]]*IP[[#This Row],[DMS]]</f>
        <v>7121.52</v>
      </c>
      <c r="F437" s="5" t="n">
        <f aca="false">IP[[#This Row],[EFFECTIF]]*IP[[#This Row],[DMSPUB]]</f>
        <v>7341.32</v>
      </c>
      <c r="G437" s="20" t="n">
        <f aca="false">IF(IP[[#This Row],[DMS]]&lt;&gt;0,IP[[#This Row],[NbJours]]/IP[[#This Row],[NbJoursAtt]],"")</f>
        <v>0.970059880239521</v>
      </c>
    </row>
    <row r="438" customFormat="false" ht="15" hidden="false" customHeight="false" outlineLevel="0" collapsed="false">
      <c r="A438" s="4" t="s">
        <v>903</v>
      </c>
      <c r="B438" s="5" t="n">
        <f aca="false">VLOOKUP(IP[[#This Row],[Code]],TABCHRU[],4,0)</f>
        <v>5.75</v>
      </c>
      <c r="C438" s="5" t="n">
        <f aca="false">VLOOKUP(IP[[#This Row],[Code]],TABETABPUB[],4,0)</f>
        <v>5.87</v>
      </c>
      <c r="D438" s="5" t="n">
        <f aca="false">VLOOKUP(IP[[#This Row],[Code]],TABCHRU[],3,0)</f>
        <v>2194</v>
      </c>
      <c r="E438" s="5" t="n">
        <f aca="false">IP[[#This Row],[EFFECTIF]]*IP[[#This Row],[DMS]]</f>
        <v>12615.5</v>
      </c>
      <c r="F438" s="5" t="n">
        <f aca="false">IP[[#This Row],[EFFECTIF]]*IP[[#This Row],[DMSPUB]]</f>
        <v>12878.78</v>
      </c>
      <c r="G438" s="20" t="n">
        <f aca="false">IF(IP[[#This Row],[DMS]]&lt;&gt;0,IP[[#This Row],[NbJours]]/IP[[#This Row],[NbJoursAtt]],"")</f>
        <v>0.979557069846678</v>
      </c>
    </row>
    <row r="439" customFormat="false" ht="15" hidden="false" customHeight="false" outlineLevel="0" collapsed="false">
      <c r="A439" s="4" t="s">
        <v>905</v>
      </c>
      <c r="B439" s="5" t="n">
        <f aca="false">VLOOKUP(IP[[#This Row],[Code]],TABCHRU[],4,0)</f>
        <v>9.12</v>
      </c>
      <c r="C439" s="5" t="n">
        <f aca="false">VLOOKUP(IP[[#This Row],[Code]],TABETABPUB[],4,0)</f>
        <v>9.5</v>
      </c>
      <c r="D439" s="5" t="n">
        <f aca="false">VLOOKUP(IP[[#This Row],[Code]],TABCHRU[],3,0)</f>
        <v>2838</v>
      </c>
      <c r="E439" s="5" t="n">
        <f aca="false">IP[[#This Row],[EFFECTIF]]*IP[[#This Row],[DMS]]</f>
        <v>25882.56</v>
      </c>
      <c r="F439" s="5" t="n">
        <f aca="false">IP[[#This Row],[EFFECTIF]]*IP[[#This Row],[DMSPUB]]</f>
        <v>26961</v>
      </c>
      <c r="G439" s="20" t="n">
        <f aca="false">IF(IP[[#This Row],[DMS]]&lt;&gt;0,IP[[#This Row],[NbJours]]/IP[[#This Row],[NbJoursAtt]],"")</f>
        <v>0.96</v>
      </c>
    </row>
    <row r="440" customFormat="false" ht="15" hidden="false" customHeight="false" outlineLevel="0" collapsed="false">
      <c r="A440" s="4" t="s">
        <v>907</v>
      </c>
      <c r="B440" s="5" t="n">
        <f aca="false">VLOOKUP(IP[[#This Row],[Code]],TABCHRU[],4,0)</f>
        <v>16.13</v>
      </c>
      <c r="C440" s="5" t="n">
        <f aca="false">VLOOKUP(IP[[#This Row],[Code]],TABETABPUB[],4,0)</f>
        <v>15.27</v>
      </c>
      <c r="D440" s="5" t="n">
        <f aca="false">VLOOKUP(IP[[#This Row],[Code]],TABCHRU[],3,0)</f>
        <v>279</v>
      </c>
      <c r="E440" s="5" t="n">
        <f aca="false">IP[[#This Row],[EFFECTIF]]*IP[[#This Row],[DMS]]</f>
        <v>4500.27</v>
      </c>
      <c r="F440" s="5" t="n">
        <f aca="false">IP[[#This Row],[EFFECTIF]]*IP[[#This Row],[DMSPUB]]</f>
        <v>4260.33</v>
      </c>
      <c r="G440" s="20" t="n">
        <f aca="false">IF(IP[[#This Row],[DMS]]&lt;&gt;0,IP[[#This Row],[NbJours]]/IP[[#This Row],[NbJoursAtt]],"")</f>
        <v>1.05631958087754</v>
      </c>
    </row>
    <row r="441" customFormat="false" ht="15" hidden="false" customHeight="false" outlineLevel="0" collapsed="false">
      <c r="A441" s="4" t="s">
        <v>909</v>
      </c>
      <c r="B441" s="5" t="n">
        <f aca="false">VLOOKUP(IP[[#This Row],[Code]],TABCHRU[],4,0)</f>
        <v>1.62</v>
      </c>
      <c r="C441" s="5" t="n">
        <f aca="false">VLOOKUP(IP[[#This Row],[Code]],TABETABPUB[],4,0)</f>
        <v>1.94</v>
      </c>
      <c r="D441" s="5" t="n">
        <f aca="false">VLOOKUP(IP[[#This Row],[Code]],TABCHRU[],3,0)</f>
        <v>2448</v>
      </c>
      <c r="E441" s="5" t="n">
        <f aca="false">IP[[#This Row],[EFFECTIF]]*IP[[#This Row],[DMS]]</f>
        <v>3965.76</v>
      </c>
      <c r="F441" s="5" t="n">
        <f aca="false">IP[[#This Row],[EFFECTIF]]*IP[[#This Row],[DMSPUB]]</f>
        <v>4749.12</v>
      </c>
      <c r="G441" s="20" t="n">
        <f aca="false">IF(IP[[#This Row],[DMS]]&lt;&gt;0,IP[[#This Row],[NbJours]]/IP[[#This Row],[NbJoursAtt]],"")</f>
        <v>0.835051546391753</v>
      </c>
    </row>
    <row r="442" customFormat="false" ht="15" hidden="false" customHeight="false" outlineLevel="0" collapsed="false">
      <c r="A442" s="4" t="s">
        <v>911</v>
      </c>
      <c r="B442" s="5" t="n">
        <f aca="false">VLOOKUP(IP[[#This Row],[Code]],TABCHRU[],4,0)</f>
        <v>4.93</v>
      </c>
      <c r="C442" s="5" t="n">
        <f aca="false">VLOOKUP(IP[[#This Row],[Code]],TABETABPUB[],4,0)</f>
        <v>4.76</v>
      </c>
      <c r="D442" s="5" t="n">
        <f aca="false">VLOOKUP(IP[[#This Row],[Code]],TABCHRU[],3,0)</f>
        <v>964</v>
      </c>
      <c r="E442" s="5" t="n">
        <f aca="false">IP[[#This Row],[EFFECTIF]]*IP[[#This Row],[DMS]]</f>
        <v>4752.52</v>
      </c>
      <c r="F442" s="5" t="n">
        <f aca="false">IP[[#This Row],[EFFECTIF]]*IP[[#This Row],[DMSPUB]]</f>
        <v>4588.64</v>
      </c>
      <c r="G442" s="20" t="n">
        <f aca="false">IF(IP[[#This Row],[DMS]]&lt;&gt;0,IP[[#This Row],[NbJours]]/IP[[#This Row],[NbJoursAtt]],"")</f>
        <v>1.03571428571429</v>
      </c>
    </row>
    <row r="443" customFormat="false" ht="15" hidden="false" customHeight="false" outlineLevel="0" collapsed="false">
      <c r="A443" s="4" t="s">
        <v>913</v>
      </c>
      <c r="B443" s="5" t="n">
        <f aca="false">VLOOKUP(IP[[#This Row],[Code]],TABCHRU[],4,0)</f>
        <v>8.57</v>
      </c>
      <c r="C443" s="5" t="n">
        <f aca="false">VLOOKUP(IP[[#This Row],[Code]],TABETABPUB[],4,0)</f>
        <v>7.59</v>
      </c>
      <c r="D443" s="5" t="n">
        <f aca="false">VLOOKUP(IP[[#This Row],[Code]],TABCHRU[],3,0)</f>
        <v>789</v>
      </c>
      <c r="E443" s="5" t="n">
        <f aca="false">IP[[#This Row],[EFFECTIF]]*IP[[#This Row],[DMS]]</f>
        <v>6761.73</v>
      </c>
      <c r="F443" s="5" t="n">
        <f aca="false">IP[[#This Row],[EFFECTIF]]*IP[[#This Row],[DMSPUB]]</f>
        <v>5988.51</v>
      </c>
      <c r="G443" s="20" t="n">
        <f aca="false">IF(IP[[#This Row],[DMS]]&lt;&gt;0,IP[[#This Row],[NbJours]]/IP[[#This Row],[NbJoursAtt]],"")</f>
        <v>1.12911725955204</v>
      </c>
    </row>
    <row r="444" customFormat="false" ht="15" hidden="false" customHeight="false" outlineLevel="0" collapsed="false">
      <c r="A444" s="4" t="s">
        <v>915</v>
      </c>
      <c r="B444" s="5" t="n">
        <f aca="false">VLOOKUP(IP[[#This Row],[Code]],TABCHRU[],4,0)</f>
        <v>15.82</v>
      </c>
      <c r="C444" s="5" t="n">
        <f aca="false">VLOOKUP(IP[[#This Row],[Code]],TABETABPUB[],4,0)</f>
        <v>13.54</v>
      </c>
      <c r="D444" s="5" t="n">
        <f aca="false">VLOOKUP(IP[[#This Row],[Code]],TABCHRU[],3,0)</f>
        <v>137</v>
      </c>
      <c r="E444" s="5" t="n">
        <f aca="false">IP[[#This Row],[EFFECTIF]]*IP[[#This Row],[DMS]]</f>
        <v>2167.34</v>
      </c>
      <c r="F444" s="5" t="n">
        <f aca="false">IP[[#This Row],[EFFECTIF]]*IP[[#This Row],[DMSPUB]]</f>
        <v>1854.98</v>
      </c>
      <c r="G444" s="20" t="n">
        <f aca="false">IF(IP[[#This Row],[DMS]]&lt;&gt;0,IP[[#This Row],[NbJours]]/IP[[#This Row],[NbJoursAtt]],"")</f>
        <v>1.16838995568685</v>
      </c>
    </row>
    <row r="445" customFormat="false" ht="15" hidden="false" customHeight="false" outlineLevel="0" collapsed="false">
      <c r="A445" s="4" t="s">
        <v>917</v>
      </c>
      <c r="B445" s="5" t="n">
        <f aca="false">VLOOKUP(IP[[#This Row],[Code]],TABCHRU[],4,0)</f>
        <v>0.7</v>
      </c>
      <c r="C445" s="5" t="n">
        <f aca="false">VLOOKUP(IP[[#This Row],[Code]],TABETABPUB[],4,0)</f>
        <v>0.7</v>
      </c>
      <c r="D445" s="5" t="n">
        <f aca="false">VLOOKUP(IP[[#This Row],[Code]],TABCHRU[],3,0)</f>
        <v>9137</v>
      </c>
      <c r="E445" s="5" t="n">
        <f aca="false">IP[[#This Row],[EFFECTIF]]*IP[[#This Row],[DMS]]</f>
        <v>6395.9</v>
      </c>
      <c r="F445" s="5" t="n">
        <f aca="false">IP[[#This Row],[EFFECTIF]]*IP[[#This Row],[DMSPUB]]</f>
        <v>6395.9</v>
      </c>
      <c r="G445" s="20" t="n">
        <f aca="false">IF(IP[[#This Row],[DMS]]&lt;&gt;0,IP[[#This Row],[NbJours]]/IP[[#This Row],[NbJoursAtt]],"")</f>
        <v>1</v>
      </c>
    </row>
    <row r="446" customFormat="false" ht="15" hidden="false" customHeight="false" outlineLevel="0" collapsed="false">
      <c r="A446" s="4" t="s">
        <v>919</v>
      </c>
      <c r="B446" s="5" t="n">
        <f aca="false">VLOOKUP(IP[[#This Row],[Code]],TABCHRU[],4,0)</f>
        <v>3.2</v>
      </c>
      <c r="C446" s="5" t="n">
        <f aca="false">VLOOKUP(IP[[#This Row],[Code]],TABETABPUB[],4,0)</f>
        <v>3.87</v>
      </c>
      <c r="D446" s="5" t="n">
        <f aca="false">VLOOKUP(IP[[#This Row],[Code]],TABCHRU[],3,0)</f>
        <v>4670</v>
      </c>
      <c r="E446" s="5" t="n">
        <f aca="false">IP[[#This Row],[EFFECTIF]]*IP[[#This Row],[DMS]]</f>
        <v>14944</v>
      </c>
      <c r="F446" s="5" t="n">
        <f aca="false">IP[[#This Row],[EFFECTIF]]*IP[[#This Row],[DMSPUB]]</f>
        <v>18072.9</v>
      </c>
      <c r="G446" s="20" t="n">
        <f aca="false">IF(IP[[#This Row],[DMS]]&lt;&gt;0,IP[[#This Row],[NbJours]]/IP[[#This Row],[NbJoursAtt]],"")</f>
        <v>0.82687338501292</v>
      </c>
    </row>
    <row r="447" customFormat="false" ht="15" hidden="false" customHeight="false" outlineLevel="0" collapsed="false">
      <c r="A447" s="4" t="s">
        <v>921</v>
      </c>
      <c r="B447" s="5" t="n">
        <f aca="false">VLOOKUP(IP[[#This Row],[Code]],TABCHRU[],4,0)</f>
        <v>6.84</v>
      </c>
      <c r="C447" s="5" t="n">
        <f aca="false">VLOOKUP(IP[[#This Row],[Code]],TABETABPUB[],4,0)</f>
        <v>7.68</v>
      </c>
      <c r="D447" s="5" t="n">
        <f aca="false">VLOOKUP(IP[[#This Row],[Code]],TABCHRU[],3,0)</f>
        <v>9241</v>
      </c>
      <c r="E447" s="5" t="n">
        <f aca="false">IP[[#This Row],[EFFECTIF]]*IP[[#This Row],[DMS]]</f>
        <v>63208.44</v>
      </c>
      <c r="F447" s="5" t="n">
        <f aca="false">IP[[#This Row],[EFFECTIF]]*IP[[#This Row],[DMSPUB]]</f>
        <v>70970.88</v>
      </c>
      <c r="G447" s="20" t="n">
        <f aca="false">IF(IP[[#This Row],[DMS]]&lt;&gt;0,IP[[#This Row],[NbJours]]/IP[[#This Row],[NbJoursAtt]],"")</f>
        <v>0.890625</v>
      </c>
    </row>
    <row r="448" customFormat="false" ht="15" hidden="false" customHeight="false" outlineLevel="0" collapsed="false">
      <c r="A448" s="4" t="s">
        <v>923</v>
      </c>
      <c r="B448" s="5" t="n">
        <f aca="false">VLOOKUP(IP[[#This Row],[Code]],TABCHRU[],4,0)</f>
        <v>11.14</v>
      </c>
      <c r="C448" s="5" t="n">
        <f aca="false">VLOOKUP(IP[[#This Row],[Code]],TABETABPUB[],4,0)</f>
        <v>11.54</v>
      </c>
      <c r="D448" s="5" t="n">
        <f aca="false">VLOOKUP(IP[[#This Row],[Code]],TABCHRU[],3,0)</f>
        <v>11087</v>
      </c>
      <c r="E448" s="5" t="n">
        <f aca="false">IP[[#This Row],[EFFECTIF]]*IP[[#This Row],[DMS]]</f>
        <v>123509.18</v>
      </c>
      <c r="F448" s="5" t="n">
        <f aca="false">IP[[#This Row],[EFFECTIF]]*IP[[#This Row],[DMSPUB]]</f>
        <v>127943.98</v>
      </c>
      <c r="G448" s="20" t="n">
        <f aca="false">IF(IP[[#This Row],[DMS]]&lt;&gt;0,IP[[#This Row],[NbJours]]/IP[[#This Row],[NbJoursAtt]],"")</f>
        <v>0.965337954939342</v>
      </c>
    </row>
    <row r="449" customFormat="false" ht="15" hidden="false" customHeight="false" outlineLevel="0" collapsed="false">
      <c r="A449" s="4" t="s">
        <v>925</v>
      </c>
      <c r="B449" s="5" t="n">
        <f aca="false">VLOOKUP(IP[[#This Row],[Code]],TABCHRU[],4,0)</f>
        <v>17.44</v>
      </c>
      <c r="C449" s="5" t="n">
        <f aca="false">VLOOKUP(IP[[#This Row],[Code]],TABETABPUB[],4,0)</f>
        <v>16.94</v>
      </c>
      <c r="D449" s="5" t="n">
        <f aca="false">VLOOKUP(IP[[#This Row],[Code]],TABCHRU[],3,0)</f>
        <v>3074</v>
      </c>
      <c r="E449" s="5" t="n">
        <f aca="false">IP[[#This Row],[EFFECTIF]]*IP[[#This Row],[DMS]]</f>
        <v>53610.56</v>
      </c>
      <c r="F449" s="5" t="n">
        <f aca="false">IP[[#This Row],[EFFECTIF]]*IP[[#This Row],[DMSPUB]]</f>
        <v>52073.56</v>
      </c>
      <c r="G449" s="20" t="n">
        <f aca="false">IF(IP[[#This Row],[DMS]]&lt;&gt;0,IP[[#This Row],[NbJours]]/IP[[#This Row],[NbJoursAtt]],"")</f>
        <v>1.02951593860685</v>
      </c>
    </row>
    <row r="450" customFormat="false" ht="15" hidden="false" customHeight="false" outlineLevel="0" collapsed="false">
      <c r="A450" s="4" t="s">
        <v>927</v>
      </c>
      <c r="B450" s="5" t="n">
        <f aca="false">VLOOKUP(IP[[#This Row],[Code]],TABCHRU[],4,0)</f>
        <v>0.4</v>
      </c>
      <c r="C450" s="5" t="n">
        <f aca="false">VLOOKUP(IP[[#This Row],[Code]],TABETABPUB[],4,0)</f>
        <v>0.55</v>
      </c>
      <c r="D450" s="5" t="n">
        <f aca="false">VLOOKUP(IP[[#This Row],[Code]],TABCHRU[],3,0)</f>
        <v>204</v>
      </c>
      <c r="E450" s="5" t="n">
        <f aca="false">IP[[#This Row],[EFFECTIF]]*IP[[#This Row],[DMS]]</f>
        <v>81.6</v>
      </c>
      <c r="F450" s="5" t="n">
        <f aca="false">IP[[#This Row],[EFFECTIF]]*IP[[#This Row],[DMSPUB]]</f>
        <v>112.2</v>
      </c>
      <c r="G450" s="20" t="n">
        <f aca="false">IF(IP[[#This Row],[DMS]]&lt;&gt;0,IP[[#This Row],[NbJours]]/IP[[#This Row],[NbJoursAtt]],"")</f>
        <v>0.727272727272727</v>
      </c>
    </row>
    <row r="451" customFormat="false" ht="15" hidden="false" customHeight="false" outlineLevel="0" collapsed="false">
      <c r="A451" s="4" t="s">
        <v>929</v>
      </c>
      <c r="B451" s="5" t="n">
        <f aca="false">VLOOKUP(IP[[#This Row],[Code]],TABCHRU[],4,0)</f>
        <v>3.27</v>
      </c>
      <c r="C451" s="5" t="n">
        <f aca="false">VLOOKUP(IP[[#This Row],[Code]],TABETABPUB[],4,0)</f>
        <v>3.71</v>
      </c>
      <c r="D451" s="5" t="n">
        <f aca="false">VLOOKUP(IP[[#This Row],[Code]],TABCHRU[],3,0)</f>
        <v>171</v>
      </c>
      <c r="E451" s="5" t="n">
        <f aca="false">IP[[#This Row],[EFFECTIF]]*IP[[#This Row],[DMS]]</f>
        <v>559.17</v>
      </c>
      <c r="F451" s="5" t="n">
        <f aca="false">IP[[#This Row],[EFFECTIF]]*IP[[#This Row],[DMSPUB]]</f>
        <v>634.41</v>
      </c>
      <c r="G451" s="20" t="n">
        <f aca="false">IF(IP[[#This Row],[DMS]]&lt;&gt;0,IP[[#This Row],[NbJours]]/IP[[#This Row],[NbJoursAtt]],"")</f>
        <v>0.881401617250674</v>
      </c>
    </row>
    <row r="452" customFormat="false" ht="15" hidden="false" customHeight="false" outlineLevel="0" collapsed="false">
      <c r="A452" s="4" t="s">
        <v>931</v>
      </c>
      <c r="B452" s="5" t="n">
        <f aca="false">VLOOKUP(IP[[#This Row],[Code]],TABCHRU[],4,0)</f>
        <v>7.81</v>
      </c>
      <c r="C452" s="5" t="n">
        <f aca="false">VLOOKUP(IP[[#This Row],[Code]],TABETABPUB[],4,0)</f>
        <v>7.49</v>
      </c>
      <c r="D452" s="5" t="n">
        <f aca="false">VLOOKUP(IP[[#This Row],[Code]],TABCHRU[],3,0)</f>
        <v>365</v>
      </c>
      <c r="E452" s="5" t="n">
        <f aca="false">IP[[#This Row],[EFFECTIF]]*IP[[#This Row],[DMS]]</f>
        <v>2850.65</v>
      </c>
      <c r="F452" s="5" t="n">
        <f aca="false">IP[[#This Row],[EFFECTIF]]*IP[[#This Row],[DMSPUB]]</f>
        <v>2733.85</v>
      </c>
      <c r="G452" s="20" t="n">
        <f aca="false">IF(IP[[#This Row],[DMS]]&lt;&gt;0,IP[[#This Row],[NbJours]]/IP[[#This Row],[NbJoursAtt]],"")</f>
        <v>1.04272363150868</v>
      </c>
    </row>
    <row r="453" customFormat="false" ht="15" hidden="false" customHeight="false" outlineLevel="0" collapsed="false">
      <c r="A453" s="4" t="s">
        <v>933</v>
      </c>
      <c r="B453" s="5" t="n">
        <f aca="false">VLOOKUP(IP[[#This Row],[Code]],TABCHRU[],4,0)</f>
        <v>12.91</v>
      </c>
      <c r="C453" s="5" t="n">
        <f aca="false">VLOOKUP(IP[[#This Row],[Code]],TABETABPUB[],4,0)</f>
        <v>12.47</v>
      </c>
      <c r="D453" s="5" t="n">
        <f aca="false">VLOOKUP(IP[[#This Row],[Code]],TABCHRU[],3,0)</f>
        <v>324</v>
      </c>
      <c r="E453" s="5" t="n">
        <f aca="false">IP[[#This Row],[EFFECTIF]]*IP[[#This Row],[DMS]]</f>
        <v>4182.84</v>
      </c>
      <c r="F453" s="5" t="n">
        <f aca="false">IP[[#This Row],[EFFECTIF]]*IP[[#This Row],[DMSPUB]]</f>
        <v>4040.28</v>
      </c>
      <c r="G453" s="20" t="n">
        <f aca="false">IF(IP[[#This Row],[DMS]]&lt;&gt;0,IP[[#This Row],[NbJours]]/IP[[#This Row],[NbJoursAtt]],"")</f>
        <v>1.03528468323978</v>
      </c>
    </row>
    <row r="454" customFormat="false" ht="15" hidden="false" customHeight="false" outlineLevel="0" collapsed="false">
      <c r="A454" s="4" t="s">
        <v>935</v>
      </c>
      <c r="B454" s="5" t="n">
        <f aca="false">VLOOKUP(IP[[#This Row],[Code]],TABCHRU[],4,0)</f>
        <v>19.43</v>
      </c>
      <c r="C454" s="5" t="n">
        <f aca="false">VLOOKUP(IP[[#This Row],[Code]],TABETABPUB[],4,0)</f>
        <v>18.46</v>
      </c>
      <c r="D454" s="5" t="n">
        <f aca="false">VLOOKUP(IP[[#This Row],[Code]],TABCHRU[],3,0)</f>
        <v>127</v>
      </c>
      <c r="E454" s="5" t="n">
        <f aca="false">IP[[#This Row],[EFFECTIF]]*IP[[#This Row],[DMS]]</f>
        <v>2467.61</v>
      </c>
      <c r="F454" s="5" t="n">
        <f aca="false">IP[[#This Row],[EFFECTIF]]*IP[[#This Row],[DMSPUB]]</f>
        <v>2344.42</v>
      </c>
      <c r="G454" s="20" t="n">
        <f aca="false">IF(IP[[#This Row],[DMS]]&lt;&gt;0,IP[[#This Row],[NbJours]]/IP[[#This Row],[NbJoursAtt]],"")</f>
        <v>1.05254604550379</v>
      </c>
    </row>
    <row r="455" customFormat="false" ht="15" hidden="false" customHeight="false" outlineLevel="0" collapsed="false">
      <c r="A455" s="4" t="s">
        <v>937</v>
      </c>
      <c r="B455" s="5" t="n">
        <f aca="false">VLOOKUP(IP[[#This Row],[Code]],TABCHRU[],4,0)</f>
        <v>0.65</v>
      </c>
      <c r="C455" s="5" t="n">
        <f aca="false">VLOOKUP(IP[[#This Row],[Code]],TABETABPUB[],4,0)</f>
        <v>0.69</v>
      </c>
      <c r="D455" s="5" t="n">
        <f aca="false">VLOOKUP(IP[[#This Row],[Code]],TABCHRU[],3,0)</f>
        <v>1657</v>
      </c>
      <c r="E455" s="5" t="n">
        <f aca="false">IP[[#This Row],[EFFECTIF]]*IP[[#This Row],[DMS]]</f>
        <v>1077.05</v>
      </c>
      <c r="F455" s="5" t="n">
        <f aca="false">IP[[#This Row],[EFFECTIF]]*IP[[#This Row],[DMSPUB]]</f>
        <v>1143.33</v>
      </c>
      <c r="G455" s="20" t="n">
        <f aca="false">IF(IP[[#This Row],[DMS]]&lt;&gt;0,IP[[#This Row],[NbJours]]/IP[[#This Row],[NbJoursAtt]],"")</f>
        <v>0.942028985507247</v>
      </c>
    </row>
    <row r="456" customFormat="false" ht="15" hidden="false" customHeight="false" outlineLevel="0" collapsed="false">
      <c r="A456" s="4" t="s">
        <v>939</v>
      </c>
      <c r="B456" s="5" t="n">
        <f aca="false">VLOOKUP(IP[[#This Row],[Code]],TABCHRU[],4,0)</f>
        <v>3.58</v>
      </c>
      <c r="C456" s="5" t="n">
        <f aca="false">VLOOKUP(IP[[#This Row],[Code]],TABETABPUB[],4,0)</f>
        <v>3.92</v>
      </c>
      <c r="D456" s="5" t="n">
        <f aca="false">VLOOKUP(IP[[#This Row],[Code]],TABCHRU[],3,0)</f>
        <v>1524</v>
      </c>
      <c r="E456" s="5" t="n">
        <f aca="false">IP[[#This Row],[EFFECTIF]]*IP[[#This Row],[DMS]]</f>
        <v>5455.92</v>
      </c>
      <c r="F456" s="5" t="n">
        <f aca="false">IP[[#This Row],[EFFECTIF]]*IP[[#This Row],[DMSPUB]]</f>
        <v>5974.08</v>
      </c>
      <c r="G456" s="20" t="n">
        <f aca="false">IF(IP[[#This Row],[DMS]]&lt;&gt;0,IP[[#This Row],[NbJours]]/IP[[#This Row],[NbJoursAtt]],"")</f>
        <v>0.913265306122449</v>
      </c>
    </row>
    <row r="457" customFormat="false" ht="15" hidden="false" customHeight="false" outlineLevel="0" collapsed="false">
      <c r="A457" s="4" t="s">
        <v>941</v>
      </c>
      <c r="B457" s="5" t="n">
        <f aca="false">VLOOKUP(IP[[#This Row],[Code]],TABCHRU[],4,0)</f>
        <v>8</v>
      </c>
      <c r="C457" s="5" t="n">
        <f aca="false">VLOOKUP(IP[[#This Row],[Code]],TABETABPUB[],4,0)</f>
        <v>8.23</v>
      </c>
      <c r="D457" s="5" t="n">
        <f aca="false">VLOOKUP(IP[[#This Row],[Code]],TABCHRU[],3,0)</f>
        <v>3165</v>
      </c>
      <c r="E457" s="5" t="n">
        <f aca="false">IP[[#This Row],[EFFECTIF]]*IP[[#This Row],[DMS]]</f>
        <v>25320</v>
      </c>
      <c r="F457" s="5" t="n">
        <f aca="false">IP[[#This Row],[EFFECTIF]]*IP[[#This Row],[DMSPUB]]</f>
        <v>26047.95</v>
      </c>
      <c r="G457" s="20" t="n">
        <f aca="false">IF(IP[[#This Row],[DMS]]&lt;&gt;0,IP[[#This Row],[NbJours]]/IP[[#This Row],[NbJoursAtt]],"")</f>
        <v>0.972053462940462</v>
      </c>
    </row>
    <row r="458" customFormat="false" ht="15" hidden="false" customHeight="false" outlineLevel="0" collapsed="false">
      <c r="A458" s="4" t="s">
        <v>943</v>
      </c>
      <c r="B458" s="5" t="n">
        <f aca="false">VLOOKUP(IP[[#This Row],[Code]],TABCHRU[],4,0)</f>
        <v>13.17</v>
      </c>
      <c r="C458" s="5" t="n">
        <f aca="false">VLOOKUP(IP[[#This Row],[Code]],TABETABPUB[],4,0)</f>
        <v>12.76</v>
      </c>
      <c r="D458" s="5" t="n">
        <f aca="false">VLOOKUP(IP[[#This Row],[Code]],TABCHRU[],3,0)</f>
        <v>5969</v>
      </c>
      <c r="E458" s="5" t="n">
        <f aca="false">IP[[#This Row],[EFFECTIF]]*IP[[#This Row],[DMS]]</f>
        <v>78611.73</v>
      </c>
      <c r="F458" s="5" t="n">
        <f aca="false">IP[[#This Row],[EFFECTIF]]*IP[[#This Row],[DMSPUB]]</f>
        <v>76164.44</v>
      </c>
      <c r="G458" s="20" t="n">
        <f aca="false">IF(IP[[#This Row],[DMS]]&lt;&gt;0,IP[[#This Row],[NbJours]]/IP[[#This Row],[NbJoursAtt]],"")</f>
        <v>1.03213166144201</v>
      </c>
    </row>
    <row r="459" customFormat="false" ht="15" hidden="false" customHeight="false" outlineLevel="0" collapsed="false">
      <c r="A459" s="4" t="s">
        <v>945</v>
      </c>
      <c r="B459" s="5" t="n">
        <f aca="false">VLOOKUP(IP[[#This Row],[Code]],TABCHRU[],4,0)</f>
        <v>20.48</v>
      </c>
      <c r="C459" s="5" t="n">
        <f aca="false">VLOOKUP(IP[[#This Row],[Code]],TABETABPUB[],4,0)</f>
        <v>19.02</v>
      </c>
      <c r="D459" s="5" t="n">
        <f aca="false">VLOOKUP(IP[[#This Row],[Code]],TABCHRU[],3,0)</f>
        <v>2521</v>
      </c>
      <c r="E459" s="5" t="n">
        <f aca="false">IP[[#This Row],[EFFECTIF]]*IP[[#This Row],[DMS]]</f>
        <v>51630.08</v>
      </c>
      <c r="F459" s="5" t="n">
        <f aca="false">IP[[#This Row],[EFFECTIF]]*IP[[#This Row],[DMSPUB]]</f>
        <v>47949.42</v>
      </c>
      <c r="G459" s="20" t="n">
        <f aca="false">IF(IP[[#This Row],[DMS]]&lt;&gt;0,IP[[#This Row],[NbJours]]/IP[[#This Row],[NbJoursAtt]],"")</f>
        <v>1.07676130389064</v>
      </c>
    </row>
    <row r="460" customFormat="false" ht="15" hidden="false" customHeight="false" outlineLevel="0" collapsed="false">
      <c r="A460" s="4" t="s">
        <v>947</v>
      </c>
      <c r="B460" s="5" t="n">
        <f aca="false">VLOOKUP(IP[[#This Row],[Code]],TABCHRU[],4,0)</f>
        <v>0</v>
      </c>
      <c r="C460" s="5" t="n">
        <f aca="false">VLOOKUP(IP[[#This Row],[Code]],TABETABPUB[],4,0)</f>
        <v>0</v>
      </c>
      <c r="D460" s="5" t="n">
        <f aca="false">VLOOKUP(IP[[#This Row],[Code]],TABCHRU[],3,0)</f>
        <v>2210</v>
      </c>
      <c r="E460" s="5" t="n">
        <f aca="false">IP[[#This Row],[EFFECTIF]]*IP[[#This Row],[DMS]]</f>
        <v>0</v>
      </c>
      <c r="F460" s="5" t="n">
        <f aca="false">IP[[#This Row],[EFFECTIF]]*IP[[#This Row],[DMSPUB]]</f>
        <v>0</v>
      </c>
      <c r="G460" s="20" t="str">
        <f aca="false">IF(IP[[#This Row],[DMS]]&lt;&gt;0,IP[[#This Row],[NbJours]]/IP[[#This Row],[NbJoursAtt]],"")</f>
        <v/>
      </c>
    </row>
    <row r="461" customFormat="false" ht="15" hidden="false" customHeight="false" outlineLevel="0" collapsed="false">
      <c r="A461" s="4" t="s">
        <v>949</v>
      </c>
      <c r="B461" s="5" t="n">
        <f aca="false">VLOOKUP(IP[[#This Row],[Code]],TABCHRU[],4,0)</f>
        <v>1.61</v>
      </c>
      <c r="C461" s="5" t="n">
        <f aca="false">VLOOKUP(IP[[#This Row],[Code]],TABETABPUB[],4,0)</f>
        <v>1.99</v>
      </c>
      <c r="D461" s="5" t="n">
        <f aca="false">VLOOKUP(IP[[#This Row],[Code]],TABCHRU[],3,0)</f>
        <v>1967</v>
      </c>
      <c r="E461" s="5" t="n">
        <f aca="false">IP[[#This Row],[EFFECTIF]]*IP[[#This Row],[DMS]]</f>
        <v>3166.87</v>
      </c>
      <c r="F461" s="5" t="n">
        <f aca="false">IP[[#This Row],[EFFECTIF]]*IP[[#This Row],[DMSPUB]]</f>
        <v>3914.33</v>
      </c>
      <c r="G461" s="20" t="n">
        <f aca="false">IF(IP[[#This Row],[DMS]]&lt;&gt;0,IP[[#This Row],[NbJours]]/IP[[#This Row],[NbJoursAtt]],"")</f>
        <v>0.809045226130653</v>
      </c>
    </row>
    <row r="462" customFormat="false" ht="15" hidden="false" customHeight="false" outlineLevel="0" collapsed="false">
      <c r="A462" s="4" t="s">
        <v>951</v>
      </c>
      <c r="B462" s="5" t="n">
        <f aca="false">VLOOKUP(IP[[#This Row],[Code]],TABCHRU[],4,0)</f>
        <v>6.72</v>
      </c>
      <c r="C462" s="5" t="n">
        <f aca="false">VLOOKUP(IP[[#This Row],[Code]],TABETABPUB[],4,0)</f>
        <v>7.56</v>
      </c>
      <c r="D462" s="5" t="n">
        <f aca="false">VLOOKUP(IP[[#This Row],[Code]],TABCHRU[],3,0)</f>
        <v>1230</v>
      </c>
      <c r="E462" s="5" t="n">
        <f aca="false">IP[[#This Row],[EFFECTIF]]*IP[[#This Row],[DMS]]</f>
        <v>8265.6</v>
      </c>
      <c r="F462" s="5" t="n">
        <f aca="false">IP[[#This Row],[EFFECTIF]]*IP[[#This Row],[DMSPUB]]</f>
        <v>9298.8</v>
      </c>
      <c r="G462" s="20" t="n">
        <f aca="false">IF(IP[[#This Row],[DMS]]&lt;&gt;0,IP[[#This Row],[NbJours]]/IP[[#This Row],[NbJoursAtt]],"")</f>
        <v>0.888888888888889</v>
      </c>
    </row>
    <row r="463" customFormat="false" ht="15" hidden="false" customHeight="false" outlineLevel="0" collapsed="false">
      <c r="A463" s="4" t="s">
        <v>953</v>
      </c>
      <c r="B463" s="5" t="n">
        <f aca="false">VLOOKUP(IP[[#This Row],[Code]],TABCHRU[],4,0)</f>
        <v>11.61</v>
      </c>
      <c r="C463" s="5" t="n">
        <f aca="false">VLOOKUP(IP[[#This Row],[Code]],TABETABPUB[],4,0)</f>
        <v>11.78</v>
      </c>
      <c r="D463" s="5" t="n">
        <f aca="false">VLOOKUP(IP[[#This Row],[Code]],TABCHRU[],3,0)</f>
        <v>784</v>
      </c>
      <c r="E463" s="5" t="n">
        <f aca="false">IP[[#This Row],[EFFECTIF]]*IP[[#This Row],[DMS]]</f>
        <v>9102.24</v>
      </c>
      <c r="F463" s="5" t="n">
        <f aca="false">IP[[#This Row],[EFFECTIF]]*IP[[#This Row],[DMSPUB]]</f>
        <v>9235.52</v>
      </c>
      <c r="G463" s="20" t="n">
        <f aca="false">IF(IP[[#This Row],[DMS]]&lt;&gt;0,IP[[#This Row],[NbJours]]/IP[[#This Row],[NbJoursAtt]],"")</f>
        <v>0.985568760611206</v>
      </c>
    </row>
    <row r="464" customFormat="false" ht="15" hidden="false" customHeight="false" outlineLevel="0" collapsed="false">
      <c r="A464" s="4" t="s">
        <v>955</v>
      </c>
      <c r="B464" s="5" t="n">
        <f aca="false">VLOOKUP(IP[[#This Row],[Code]],TABCHRU[],4,0)</f>
        <v>18.25</v>
      </c>
      <c r="C464" s="5" t="n">
        <f aca="false">VLOOKUP(IP[[#This Row],[Code]],TABETABPUB[],4,0)</f>
        <v>19.55</v>
      </c>
      <c r="D464" s="5" t="n">
        <f aca="false">VLOOKUP(IP[[#This Row],[Code]],TABCHRU[],3,0)</f>
        <v>374</v>
      </c>
      <c r="E464" s="5" t="n">
        <f aca="false">IP[[#This Row],[EFFECTIF]]*IP[[#This Row],[DMS]]</f>
        <v>6825.5</v>
      </c>
      <c r="F464" s="5" t="n">
        <f aca="false">IP[[#This Row],[EFFECTIF]]*IP[[#This Row],[DMSPUB]]</f>
        <v>7311.7</v>
      </c>
      <c r="G464" s="20" t="n">
        <f aca="false">IF(IP[[#This Row],[DMS]]&lt;&gt;0,IP[[#This Row],[NbJours]]/IP[[#This Row],[NbJoursAtt]],"")</f>
        <v>0.933503836317136</v>
      </c>
    </row>
    <row r="465" customFormat="false" ht="15" hidden="false" customHeight="false" outlineLevel="0" collapsed="false">
      <c r="A465" s="4" t="s">
        <v>957</v>
      </c>
      <c r="B465" s="5" t="n">
        <f aca="false">VLOOKUP(IP[[#This Row],[Code]],TABCHRU[],4,0)</f>
        <v>0.44</v>
      </c>
      <c r="C465" s="5" t="n">
        <f aca="false">VLOOKUP(IP[[#This Row],[Code]],TABETABPUB[],4,0)</f>
        <v>0.46</v>
      </c>
      <c r="D465" s="5" t="n">
        <f aca="false">VLOOKUP(IP[[#This Row],[Code]],TABCHRU[],3,0)</f>
        <v>3923</v>
      </c>
      <c r="E465" s="5" t="n">
        <f aca="false">IP[[#This Row],[EFFECTIF]]*IP[[#This Row],[DMS]]</f>
        <v>1726.12</v>
      </c>
      <c r="F465" s="5" t="n">
        <f aca="false">IP[[#This Row],[EFFECTIF]]*IP[[#This Row],[DMSPUB]]</f>
        <v>1804.58</v>
      </c>
      <c r="G465" s="20" t="n">
        <f aca="false">IF(IP[[#This Row],[DMS]]&lt;&gt;0,IP[[#This Row],[NbJours]]/IP[[#This Row],[NbJoursAtt]],"")</f>
        <v>0.956521739130435</v>
      </c>
    </row>
    <row r="466" customFormat="false" ht="15" hidden="false" customHeight="false" outlineLevel="0" collapsed="false">
      <c r="A466" s="4" t="s">
        <v>959</v>
      </c>
      <c r="B466" s="5" t="n">
        <f aca="false">VLOOKUP(IP[[#This Row],[Code]],TABCHRU[],4,0)</f>
        <v>2.54</v>
      </c>
      <c r="C466" s="5" t="n">
        <f aca="false">VLOOKUP(IP[[#This Row],[Code]],TABETABPUB[],4,0)</f>
        <v>2.87</v>
      </c>
      <c r="D466" s="5" t="n">
        <f aca="false">VLOOKUP(IP[[#This Row],[Code]],TABCHRU[],3,0)</f>
        <v>2738</v>
      </c>
      <c r="E466" s="5" t="n">
        <f aca="false">IP[[#This Row],[EFFECTIF]]*IP[[#This Row],[DMS]]</f>
        <v>6954.52</v>
      </c>
      <c r="F466" s="5" t="n">
        <f aca="false">IP[[#This Row],[EFFECTIF]]*IP[[#This Row],[DMSPUB]]</f>
        <v>7858.06</v>
      </c>
      <c r="G466" s="20" t="n">
        <f aca="false">IF(IP[[#This Row],[DMS]]&lt;&gt;0,IP[[#This Row],[NbJours]]/IP[[#This Row],[NbJoursAtt]],"")</f>
        <v>0.885017421602788</v>
      </c>
    </row>
    <row r="467" customFormat="false" ht="15" hidden="false" customHeight="false" outlineLevel="0" collapsed="false">
      <c r="A467" s="4" t="s">
        <v>961</v>
      </c>
      <c r="B467" s="5" t="n">
        <f aca="false">VLOOKUP(IP[[#This Row],[Code]],TABCHRU[],4,0)</f>
        <v>7.12</v>
      </c>
      <c r="C467" s="5" t="n">
        <f aca="false">VLOOKUP(IP[[#This Row],[Code]],TABETABPUB[],4,0)</f>
        <v>7.71</v>
      </c>
      <c r="D467" s="5" t="n">
        <f aca="false">VLOOKUP(IP[[#This Row],[Code]],TABCHRU[],3,0)</f>
        <v>2188</v>
      </c>
      <c r="E467" s="5" t="n">
        <f aca="false">IP[[#This Row],[EFFECTIF]]*IP[[#This Row],[DMS]]</f>
        <v>15578.56</v>
      </c>
      <c r="F467" s="5" t="n">
        <f aca="false">IP[[#This Row],[EFFECTIF]]*IP[[#This Row],[DMSPUB]]</f>
        <v>16869.48</v>
      </c>
      <c r="G467" s="20" t="n">
        <f aca="false">IF(IP[[#This Row],[DMS]]&lt;&gt;0,IP[[#This Row],[NbJours]]/IP[[#This Row],[NbJoursAtt]],"")</f>
        <v>0.923476005188067</v>
      </c>
    </row>
    <row r="468" customFormat="false" ht="15" hidden="false" customHeight="false" outlineLevel="0" collapsed="false">
      <c r="A468" s="4" t="s">
        <v>963</v>
      </c>
      <c r="B468" s="5" t="n">
        <f aca="false">VLOOKUP(IP[[#This Row],[Code]],TABCHRU[],4,0)</f>
        <v>14.1</v>
      </c>
      <c r="C468" s="5" t="n">
        <f aca="false">VLOOKUP(IP[[#This Row],[Code]],TABETABPUB[],4,0)</f>
        <v>14.64</v>
      </c>
      <c r="D468" s="5" t="n">
        <f aca="false">VLOOKUP(IP[[#This Row],[Code]],TABCHRU[],3,0)</f>
        <v>3393</v>
      </c>
      <c r="E468" s="5" t="n">
        <f aca="false">IP[[#This Row],[EFFECTIF]]*IP[[#This Row],[DMS]]</f>
        <v>47841.3</v>
      </c>
      <c r="F468" s="5" t="n">
        <f aca="false">IP[[#This Row],[EFFECTIF]]*IP[[#This Row],[DMSPUB]]</f>
        <v>49673.52</v>
      </c>
      <c r="G468" s="20" t="n">
        <f aca="false">IF(IP[[#This Row],[DMS]]&lt;&gt;0,IP[[#This Row],[NbJours]]/IP[[#This Row],[NbJoursAtt]],"")</f>
        <v>0.96311475409836</v>
      </c>
    </row>
    <row r="469" customFormat="false" ht="15" hidden="false" customHeight="false" outlineLevel="0" collapsed="false">
      <c r="A469" s="4" t="s">
        <v>965</v>
      </c>
      <c r="B469" s="5" t="n">
        <f aca="false">VLOOKUP(IP[[#This Row],[Code]],TABCHRU[],4,0)</f>
        <v>23.97</v>
      </c>
      <c r="C469" s="5" t="n">
        <f aca="false">VLOOKUP(IP[[#This Row],[Code]],TABETABPUB[],4,0)</f>
        <v>22.65</v>
      </c>
      <c r="D469" s="5" t="n">
        <f aca="false">VLOOKUP(IP[[#This Row],[Code]],TABCHRU[],3,0)</f>
        <v>1172</v>
      </c>
      <c r="E469" s="5" t="n">
        <f aca="false">IP[[#This Row],[EFFECTIF]]*IP[[#This Row],[DMS]]</f>
        <v>28092.84</v>
      </c>
      <c r="F469" s="5" t="n">
        <f aca="false">IP[[#This Row],[EFFECTIF]]*IP[[#This Row],[DMSPUB]]</f>
        <v>26545.8</v>
      </c>
      <c r="G469" s="20" t="n">
        <f aca="false">IF(IP[[#This Row],[DMS]]&lt;&gt;0,IP[[#This Row],[NbJours]]/IP[[#This Row],[NbJoursAtt]],"")</f>
        <v>1.05827814569536</v>
      </c>
    </row>
    <row r="470" customFormat="false" ht="15" hidden="false" customHeight="false" outlineLevel="0" collapsed="false">
      <c r="A470" s="4" t="s">
        <v>967</v>
      </c>
      <c r="B470" s="5" t="n">
        <f aca="false">VLOOKUP(IP[[#This Row],[Code]],TABCHRU[],4,0)</f>
        <v>1.12</v>
      </c>
      <c r="C470" s="5" t="n">
        <f aca="false">VLOOKUP(IP[[#This Row],[Code]],TABETABPUB[],4,0)</f>
        <v>1.11</v>
      </c>
      <c r="D470" s="5" t="n">
        <f aca="false">VLOOKUP(IP[[#This Row],[Code]],TABCHRU[],3,0)</f>
        <v>2922</v>
      </c>
      <c r="E470" s="5" t="n">
        <f aca="false">IP[[#This Row],[EFFECTIF]]*IP[[#This Row],[DMS]]</f>
        <v>3272.64</v>
      </c>
      <c r="F470" s="5" t="n">
        <f aca="false">IP[[#This Row],[EFFECTIF]]*IP[[#This Row],[DMSPUB]]</f>
        <v>3243.42</v>
      </c>
      <c r="G470" s="20" t="n">
        <f aca="false">IF(IP[[#This Row],[DMS]]&lt;&gt;0,IP[[#This Row],[NbJours]]/IP[[#This Row],[NbJoursAtt]],"")</f>
        <v>1.00900900900901</v>
      </c>
    </row>
    <row r="471" customFormat="false" ht="15" hidden="false" customHeight="false" outlineLevel="0" collapsed="false">
      <c r="A471" s="4" t="s">
        <v>969</v>
      </c>
      <c r="B471" s="5" t="n">
        <f aca="false">VLOOKUP(IP[[#This Row],[Code]],TABCHRU[],4,0)</f>
        <v>4.82</v>
      </c>
      <c r="C471" s="5" t="n">
        <f aca="false">VLOOKUP(IP[[#This Row],[Code]],TABETABPUB[],4,0)</f>
        <v>5.39</v>
      </c>
      <c r="D471" s="5" t="n">
        <f aca="false">VLOOKUP(IP[[#This Row],[Code]],TABCHRU[],3,0)</f>
        <v>1344</v>
      </c>
      <c r="E471" s="5" t="n">
        <f aca="false">IP[[#This Row],[EFFECTIF]]*IP[[#This Row],[DMS]]</f>
        <v>6478.08</v>
      </c>
      <c r="F471" s="5" t="n">
        <f aca="false">IP[[#This Row],[EFFECTIF]]*IP[[#This Row],[DMSPUB]]</f>
        <v>7244.16</v>
      </c>
      <c r="G471" s="20" t="n">
        <f aca="false">IF(IP[[#This Row],[DMS]]&lt;&gt;0,IP[[#This Row],[NbJours]]/IP[[#This Row],[NbJoursAtt]],"")</f>
        <v>0.894248608534323</v>
      </c>
    </row>
    <row r="472" customFormat="false" ht="15" hidden="false" customHeight="false" outlineLevel="0" collapsed="false">
      <c r="A472" s="4" t="s">
        <v>971</v>
      </c>
      <c r="B472" s="5" t="n">
        <f aca="false">VLOOKUP(IP[[#This Row],[Code]],TABCHRU[],4,0)</f>
        <v>6.41</v>
      </c>
      <c r="C472" s="5" t="n">
        <f aca="false">VLOOKUP(IP[[#This Row],[Code]],TABETABPUB[],4,0)</f>
        <v>6.97</v>
      </c>
      <c r="D472" s="5" t="n">
        <f aca="false">VLOOKUP(IP[[#This Row],[Code]],TABCHRU[],3,0)</f>
        <v>2426</v>
      </c>
      <c r="E472" s="5" t="n">
        <f aca="false">IP[[#This Row],[EFFECTIF]]*IP[[#This Row],[DMS]]</f>
        <v>15550.66</v>
      </c>
      <c r="F472" s="5" t="n">
        <f aca="false">IP[[#This Row],[EFFECTIF]]*IP[[#This Row],[DMSPUB]]</f>
        <v>16909.22</v>
      </c>
      <c r="G472" s="20" t="n">
        <f aca="false">IF(IP[[#This Row],[DMS]]&lt;&gt;0,IP[[#This Row],[NbJours]]/IP[[#This Row],[NbJoursAtt]],"")</f>
        <v>0.919655667144907</v>
      </c>
    </row>
    <row r="473" customFormat="false" ht="15" hidden="false" customHeight="false" outlineLevel="0" collapsed="false">
      <c r="A473" s="4" t="s">
        <v>973</v>
      </c>
      <c r="B473" s="5" t="n">
        <f aca="false">VLOOKUP(IP[[#This Row],[Code]],TABCHRU[],4,0)</f>
        <v>11.14</v>
      </c>
      <c r="C473" s="5" t="n">
        <f aca="false">VLOOKUP(IP[[#This Row],[Code]],TABETABPUB[],4,0)</f>
        <v>11.42</v>
      </c>
      <c r="D473" s="5" t="n">
        <f aca="false">VLOOKUP(IP[[#This Row],[Code]],TABCHRU[],3,0)</f>
        <v>2797</v>
      </c>
      <c r="E473" s="5" t="n">
        <f aca="false">IP[[#This Row],[EFFECTIF]]*IP[[#This Row],[DMS]]</f>
        <v>31158.58</v>
      </c>
      <c r="F473" s="5" t="n">
        <f aca="false">IP[[#This Row],[EFFECTIF]]*IP[[#This Row],[DMSPUB]]</f>
        <v>31941.74</v>
      </c>
      <c r="G473" s="20" t="n">
        <f aca="false">IF(IP[[#This Row],[DMS]]&lt;&gt;0,IP[[#This Row],[NbJours]]/IP[[#This Row],[NbJoursAtt]],"")</f>
        <v>0.975481611208406</v>
      </c>
    </row>
    <row r="474" customFormat="false" ht="15" hidden="false" customHeight="false" outlineLevel="0" collapsed="false">
      <c r="A474" s="4" t="s">
        <v>975</v>
      </c>
      <c r="B474" s="5" t="n">
        <f aca="false">VLOOKUP(IP[[#This Row],[Code]],TABCHRU[],4,0)</f>
        <v>17.2</v>
      </c>
      <c r="C474" s="5" t="n">
        <f aca="false">VLOOKUP(IP[[#This Row],[Code]],TABETABPUB[],4,0)</f>
        <v>17.56</v>
      </c>
      <c r="D474" s="5" t="n">
        <f aca="false">VLOOKUP(IP[[#This Row],[Code]],TABCHRU[],3,0)</f>
        <v>725</v>
      </c>
      <c r="E474" s="5" t="n">
        <f aca="false">IP[[#This Row],[EFFECTIF]]*IP[[#This Row],[DMS]]</f>
        <v>12470</v>
      </c>
      <c r="F474" s="5" t="n">
        <f aca="false">IP[[#This Row],[EFFECTIF]]*IP[[#This Row],[DMSPUB]]</f>
        <v>12731</v>
      </c>
      <c r="G474" s="20" t="n">
        <f aca="false">IF(IP[[#This Row],[DMS]]&lt;&gt;0,IP[[#This Row],[NbJours]]/IP[[#This Row],[NbJoursAtt]],"")</f>
        <v>0.979498861047836</v>
      </c>
    </row>
    <row r="475" customFormat="false" ht="15" hidden="false" customHeight="false" outlineLevel="0" collapsed="false">
      <c r="A475" s="4" t="s">
        <v>977</v>
      </c>
      <c r="B475" s="5" t="n">
        <f aca="false">VLOOKUP(IP[[#This Row],[Code]],TABCHRU[],4,0)</f>
        <v>0.94</v>
      </c>
      <c r="C475" s="5" t="n">
        <f aca="false">VLOOKUP(IP[[#This Row],[Code]],TABETABPUB[],4,0)</f>
        <v>0.99</v>
      </c>
      <c r="D475" s="5" t="n">
        <f aca="false">VLOOKUP(IP[[#This Row],[Code]],TABCHRU[],3,0)</f>
        <v>15419</v>
      </c>
      <c r="E475" s="5" t="n">
        <f aca="false">IP[[#This Row],[EFFECTIF]]*IP[[#This Row],[DMS]]</f>
        <v>14493.86</v>
      </c>
      <c r="F475" s="5" t="n">
        <f aca="false">IP[[#This Row],[EFFECTIF]]*IP[[#This Row],[DMSPUB]]</f>
        <v>15264.81</v>
      </c>
      <c r="G475" s="20" t="n">
        <f aca="false">IF(IP[[#This Row],[DMS]]&lt;&gt;0,IP[[#This Row],[NbJours]]/IP[[#This Row],[NbJoursAtt]],"")</f>
        <v>0.949494949494949</v>
      </c>
    </row>
    <row r="476" customFormat="false" ht="15" hidden="false" customHeight="false" outlineLevel="0" collapsed="false">
      <c r="A476" s="4" t="s">
        <v>979</v>
      </c>
      <c r="B476" s="5" t="n">
        <f aca="false">VLOOKUP(IP[[#This Row],[Code]],TABCHRU[],4,0)</f>
        <v>5.68</v>
      </c>
      <c r="C476" s="5" t="n">
        <f aca="false">VLOOKUP(IP[[#This Row],[Code]],TABETABPUB[],4,0)</f>
        <v>6.07</v>
      </c>
      <c r="D476" s="5" t="n">
        <f aca="false">VLOOKUP(IP[[#This Row],[Code]],TABCHRU[],3,0)</f>
        <v>1732</v>
      </c>
      <c r="E476" s="5" t="n">
        <f aca="false">IP[[#This Row],[EFFECTIF]]*IP[[#This Row],[DMS]]</f>
        <v>9837.76</v>
      </c>
      <c r="F476" s="5" t="n">
        <f aca="false">IP[[#This Row],[EFFECTIF]]*IP[[#This Row],[DMSPUB]]</f>
        <v>10513.24</v>
      </c>
      <c r="G476" s="20" t="n">
        <f aca="false">IF(IP[[#This Row],[DMS]]&lt;&gt;0,IP[[#This Row],[NbJours]]/IP[[#This Row],[NbJoursAtt]],"")</f>
        <v>0.935749588138386</v>
      </c>
    </row>
    <row r="477" customFormat="false" ht="15" hidden="false" customHeight="false" outlineLevel="0" collapsed="false">
      <c r="A477" s="4" t="s">
        <v>981</v>
      </c>
      <c r="B477" s="5" t="n">
        <f aca="false">VLOOKUP(IP[[#This Row],[Code]],TABCHRU[],4,0)</f>
        <v>8.86</v>
      </c>
      <c r="C477" s="5" t="n">
        <f aca="false">VLOOKUP(IP[[#This Row],[Code]],TABETABPUB[],4,0)</f>
        <v>9.22</v>
      </c>
      <c r="D477" s="5" t="n">
        <f aca="false">VLOOKUP(IP[[#This Row],[Code]],TABCHRU[],3,0)</f>
        <v>609</v>
      </c>
      <c r="E477" s="5" t="n">
        <f aca="false">IP[[#This Row],[EFFECTIF]]*IP[[#This Row],[DMS]]</f>
        <v>5395.74</v>
      </c>
      <c r="F477" s="5" t="n">
        <f aca="false">IP[[#This Row],[EFFECTIF]]*IP[[#This Row],[DMSPUB]]</f>
        <v>5614.98</v>
      </c>
      <c r="G477" s="20" t="n">
        <f aca="false">IF(IP[[#This Row],[DMS]]&lt;&gt;0,IP[[#This Row],[NbJours]]/IP[[#This Row],[NbJoursAtt]],"")</f>
        <v>0.960954446854664</v>
      </c>
    </row>
    <row r="478" customFormat="false" ht="15" hidden="false" customHeight="false" outlineLevel="0" collapsed="false">
      <c r="A478" s="4" t="s">
        <v>983</v>
      </c>
      <c r="B478" s="5" t="n">
        <f aca="false">VLOOKUP(IP[[#This Row],[Code]],TABCHRU[],4,0)</f>
        <v>15</v>
      </c>
      <c r="C478" s="5" t="n">
        <f aca="false">VLOOKUP(IP[[#This Row],[Code]],TABETABPUB[],4,0)</f>
        <v>13.85</v>
      </c>
      <c r="D478" s="5" t="n">
        <f aca="false">VLOOKUP(IP[[#This Row],[Code]],TABCHRU[],3,0)</f>
        <v>127</v>
      </c>
      <c r="E478" s="5" t="n">
        <f aca="false">IP[[#This Row],[EFFECTIF]]*IP[[#This Row],[DMS]]</f>
        <v>1905</v>
      </c>
      <c r="F478" s="5" t="n">
        <f aca="false">IP[[#This Row],[EFFECTIF]]*IP[[#This Row],[DMSPUB]]</f>
        <v>1758.95</v>
      </c>
      <c r="G478" s="20" t="n">
        <f aca="false">IF(IP[[#This Row],[DMS]]&lt;&gt;0,IP[[#This Row],[NbJours]]/IP[[#This Row],[NbJoursAtt]],"")</f>
        <v>1.08303249097473</v>
      </c>
    </row>
    <row r="479" customFormat="false" ht="15" hidden="false" customHeight="false" outlineLevel="0" collapsed="false">
      <c r="A479" s="4" t="s">
        <v>985</v>
      </c>
      <c r="B479" s="5" t="n">
        <f aca="false">VLOOKUP(IP[[#This Row],[Code]],TABCHRU[],4,0)</f>
        <v>0.63</v>
      </c>
      <c r="C479" s="5" t="n">
        <f aca="false">VLOOKUP(IP[[#This Row],[Code]],TABETABPUB[],4,0)</f>
        <v>0.63</v>
      </c>
      <c r="D479" s="5" t="n">
        <f aca="false">VLOOKUP(IP[[#This Row],[Code]],TABCHRU[],3,0)</f>
        <v>1269</v>
      </c>
      <c r="E479" s="5" t="n">
        <f aca="false">IP[[#This Row],[EFFECTIF]]*IP[[#This Row],[DMS]]</f>
        <v>799.47</v>
      </c>
      <c r="F479" s="5" t="n">
        <f aca="false">IP[[#This Row],[EFFECTIF]]*IP[[#This Row],[DMSPUB]]</f>
        <v>799.47</v>
      </c>
      <c r="G479" s="20" t="n">
        <f aca="false">IF(IP[[#This Row],[DMS]]&lt;&gt;0,IP[[#This Row],[NbJours]]/IP[[#This Row],[NbJoursAtt]],"")</f>
        <v>1</v>
      </c>
    </row>
    <row r="480" customFormat="false" ht="15" hidden="false" customHeight="false" outlineLevel="0" collapsed="false">
      <c r="A480" s="4" t="s">
        <v>987</v>
      </c>
      <c r="B480" s="5" t="n">
        <f aca="false">VLOOKUP(IP[[#This Row],[Code]],TABCHRU[],4,0)</f>
        <v>3.56</v>
      </c>
      <c r="C480" s="5" t="n">
        <f aca="false">VLOOKUP(IP[[#This Row],[Code]],TABETABPUB[],4,0)</f>
        <v>3.85</v>
      </c>
      <c r="D480" s="5" t="n">
        <f aca="false">VLOOKUP(IP[[#This Row],[Code]],TABCHRU[],3,0)</f>
        <v>1840</v>
      </c>
      <c r="E480" s="5" t="n">
        <f aca="false">IP[[#This Row],[EFFECTIF]]*IP[[#This Row],[DMS]]</f>
        <v>6550.4</v>
      </c>
      <c r="F480" s="5" t="n">
        <f aca="false">IP[[#This Row],[EFFECTIF]]*IP[[#This Row],[DMSPUB]]</f>
        <v>7084</v>
      </c>
      <c r="G480" s="20" t="n">
        <f aca="false">IF(IP[[#This Row],[DMS]]&lt;&gt;0,IP[[#This Row],[NbJours]]/IP[[#This Row],[NbJoursAtt]],"")</f>
        <v>0.924675324675325</v>
      </c>
    </row>
    <row r="481" customFormat="false" ht="15" hidden="false" customHeight="false" outlineLevel="0" collapsed="false">
      <c r="A481" s="4" t="s">
        <v>989</v>
      </c>
      <c r="B481" s="5" t="n">
        <f aca="false">VLOOKUP(IP[[#This Row],[Code]],TABCHRU[],4,0)</f>
        <v>5.4</v>
      </c>
      <c r="C481" s="5" t="n">
        <f aca="false">VLOOKUP(IP[[#This Row],[Code]],TABETABPUB[],4,0)</f>
        <v>5.89</v>
      </c>
      <c r="D481" s="5" t="n">
        <f aca="false">VLOOKUP(IP[[#This Row],[Code]],TABCHRU[],3,0)</f>
        <v>1073</v>
      </c>
      <c r="E481" s="5" t="n">
        <f aca="false">IP[[#This Row],[EFFECTIF]]*IP[[#This Row],[DMS]]</f>
        <v>5794.2</v>
      </c>
      <c r="F481" s="5" t="n">
        <f aca="false">IP[[#This Row],[EFFECTIF]]*IP[[#This Row],[DMSPUB]]</f>
        <v>6319.97</v>
      </c>
      <c r="G481" s="20" t="n">
        <f aca="false">IF(IP[[#This Row],[DMS]]&lt;&gt;0,IP[[#This Row],[NbJours]]/IP[[#This Row],[NbJoursAtt]],"")</f>
        <v>0.916808149405773</v>
      </c>
    </row>
    <row r="482" customFormat="false" ht="15" hidden="false" customHeight="false" outlineLevel="0" collapsed="false">
      <c r="A482" s="4" t="s">
        <v>991</v>
      </c>
      <c r="B482" s="5" t="n">
        <f aca="false">VLOOKUP(IP[[#This Row],[Code]],TABCHRU[],4,0)</f>
        <v>9.93</v>
      </c>
      <c r="C482" s="5" t="n">
        <f aca="false">VLOOKUP(IP[[#This Row],[Code]],TABETABPUB[],4,0)</f>
        <v>10.48</v>
      </c>
      <c r="D482" s="5" t="n">
        <f aca="false">VLOOKUP(IP[[#This Row],[Code]],TABCHRU[],3,0)</f>
        <v>872</v>
      </c>
      <c r="E482" s="5" t="n">
        <f aca="false">IP[[#This Row],[EFFECTIF]]*IP[[#This Row],[DMS]]</f>
        <v>8658.96</v>
      </c>
      <c r="F482" s="5" t="n">
        <f aca="false">IP[[#This Row],[EFFECTIF]]*IP[[#This Row],[DMSPUB]]</f>
        <v>9138.56</v>
      </c>
      <c r="G482" s="20" t="n">
        <f aca="false">IF(IP[[#This Row],[DMS]]&lt;&gt;0,IP[[#This Row],[NbJours]]/IP[[#This Row],[NbJoursAtt]],"")</f>
        <v>0.947519083969466</v>
      </c>
    </row>
    <row r="483" customFormat="false" ht="15" hidden="false" customHeight="false" outlineLevel="0" collapsed="false">
      <c r="A483" s="4" t="s">
        <v>993</v>
      </c>
      <c r="B483" s="5" t="n">
        <f aca="false">VLOOKUP(IP[[#This Row],[Code]],TABCHRU[],4,0)</f>
        <v>17.04</v>
      </c>
      <c r="C483" s="5" t="n">
        <f aca="false">VLOOKUP(IP[[#This Row],[Code]],TABETABPUB[],4,0)</f>
        <v>17.98</v>
      </c>
      <c r="D483" s="5" t="n">
        <f aca="false">VLOOKUP(IP[[#This Row],[Code]],TABCHRU[],3,0)</f>
        <v>191</v>
      </c>
      <c r="E483" s="5" t="n">
        <f aca="false">IP[[#This Row],[EFFECTIF]]*IP[[#This Row],[DMS]]</f>
        <v>3254.64</v>
      </c>
      <c r="F483" s="5" t="n">
        <f aca="false">IP[[#This Row],[EFFECTIF]]*IP[[#This Row],[DMSPUB]]</f>
        <v>3434.18</v>
      </c>
      <c r="G483" s="20" t="n">
        <f aca="false">IF(IP[[#This Row],[DMS]]&lt;&gt;0,IP[[#This Row],[NbJours]]/IP[[#This Row],[NbJoursAtt]],"")</f>
        <v>0.947719688542825</v>
      </c>
    </row>
    <row r="484" customFormat="false" ht="15" hidden="false" customHeight="false" outlineLevel="0" collapsed="false">
      <c r="A484" s="4" t="s">
        <v>995</v>
      </c>
      <c r="B484" s="5" t="n">
        <f aca="false">VLOOKUP(IP[[#This Row],[Code]],TABCHRU[],4,0)</f>
        <v>0</v>
      </c>
      <c r="C484" s="5" t="n">
        <f aca="false">VLOOKUP(IP[[#This Row],[Code]],TABETABPUB[],4,0)</f>
        <v>0</v>
      </c>
      <c r="D484" s="5" t="n">
        <f aca="false">VLOOKUP(IP[[#This Row],[Code]],TABCHRU[],3,0)</f>
        <v>727</v>
      </c>
      <c r="E484" s="5" t="n">
        <f aca="false">IP[[#This Row],[EFFECTIF]]*IP[[#This Row],[DMS]]</f>
        <v>0</v>
      </c>
      <c r="F484" s="5" t="n">
        <f aca="false">IP[[#This Row],[EFFECTIF]]*IP[[#This Row],[DMSPUB]]</f>
        <v>0</v>
      </c>
      <c r="G484" s="20" t="str">
        <f aca="false">IF(IP[[#This Row],[DMS]]&lt;&gt;0,IP[[#This Row],[NbJours]]/IP[[#This Row],[NbJoursAtt]],"")</f>
        <v/>
      </c>
    </row>
    <row r="485" customFormat="false" ht="15" hidden="false" customHeight="false" outlineLevel="0" collapsed="false">
      <c r="A485" s="4" t="s">
        <v>997</v>
      </c>
      <c r="B485" s="5" t="n">
        <f aca="false">VLOOKUP(IP[[#This Row],[Code]],TABCHRU[],4,0)</f>
        <v>1.74</v>
      </c>
      <c r="C485" s="5" t="n">
        <f aca="false">VLOOKUP(IP[[#This Row],[Code]],TABETABPUB[],4,0)</f>
        <v>1.96</v>
      </c>
      <c r="D485" s="5" t="n">
        <f aca="false">VLOOKUP(IP[[#This Row],[Code]],TABCHRU[],3,0)</f>
        <v>2874</v>
      </c>
      <c r="E485" s="5" t="n">
        <f aca="false">IP[[#This Row],[EFFECTIF]]*IP[[#This Row],[DMS]]</f>
        <v>5000.76</v>
      </c>
      <c r="F485" s="5" t="n">
        <f aca="false">IP[[#This Row],[EFFECTIF]]*IP[[#This Row],[DMSPUB]]</f>
        <v>5633.04</v>
      </c>
      <c r="G485" s="20" t="n">
        <f aca="false">IF(IP[[#This Row],[DMS]]&lt;&gt;0,IP[[#This Row],[NbJours]]/IP[[#This Row],[NbJoursAtt]],"")</f>
        <v>0.887755102040816</v>
      </c>
    </row>
    <row r="486" customFormat="false" ht="15" hidden="false" customHeight="false" outlineLevel="0" collapsed="false">
      <c r="A486" s="4" t="s">
        <v>999</v>
      </c>
      <c r="B486" s="5" t="n">
        <f aca="false">VLOOKUP(IP[[#This Row],[Code]],TABCHRU[],4,0)</f>
        <v>6.72</v>
      </c>
      <c r="C486" s="5" t="n">
        <f aca="false">VLOOKUP(IP[[#This Row],[Code]],TABETABPUB[],4,0)</f>
        <v>7.41</v>
      </c>
      <c r="D486" s="5" t="n">
        <f aca="false">VLOOKUP(IP[[#This Row],[Code]],TABCHRU[],3,0)</f>
        <v>3100</v>
      </c>
      <c r="E486" s="5" t="n">
        <f aca="false">IP[[#This Row],[EFFECTIF]]*IP[[#This Row],[DMS]]</f>
        <v>20832</v>
      </c>
      <c r="F486" s="5" t="n">
        <f aca="false">IP[[#This Row],[EFFECTIF]]*IP[[#This Row],[DMSPUB]]</f>
        <v>22971</v>
      </c>
      <c r="G486" s="20" t="n">
        <f aca="false">IF(IP[[#This Row],[DMS]]&lt;&gt;0,IP[[#This Row],[NbJours]]/IP[[#This Row],[NbJoursAtt]],"")</f>
        <v>0.906882591093117</v>
      </c>
    </row>
    <row r="487" customFormat="false" ht="15" hidden="false" customHeight="false" outlineLevel="0" collapsed="false">
      <c r="A487" s="4" t="s">
        <v>1001</v>
      </c>
      <c r="B487" s="5" t="n">
        <f aca="false">VLOOKUP(IP[[#This Row],[Code]],TABCHRU[],4,0)</f>
        <v>12.37</v>
      </c>
      <c r="C487" s="5" t="n">
        <f aca="false">VLOOKUP(IP[[#This Row],[Code]],TABETABPUB[],4,0)</f>
        <v>12.74</v>
      </c>
      <c r="D487" s="5" t="n">
        <f aca="false">VLOOKUP(IP[[#This Row],[Code]],TABCHRU[],3,0)</f>
        <v>3968</v>
      </c>
      <c r="E487" s="5" t="n">
        <f aca="false">IP[[#This Row],[EFFECTIF]]*IP[[#This Row],[DMS]]</f>
        <v>49084.16</v>
      </c>
      <c r="F487" s="5" t="n">
        <f aca="false">IP[[#This Row],[EFFECTIF]]*IP[[#This Row],[DMSPUB]]</f>
        <v>50552.32</v>
      </c>
      <c r="G487" s="20" t="n">
        <f aca="false">IF(IP[[#This Row],[DMS]]&lt;&gt;0,IP[[#This Row],[NbJours]]/IP[[#This Row],[NbJoursAtt]],"")</f>
        <v>0.970957613814757</v>
      </c>
    </row>
    <row r="488" customFormat="false" ht="15" hidden="false" customHeight="false" outlineLevel="0" collapsed="false">
      <c r="A488" s="4" t="s">
        <v>1003</v>
      </c>
      <c r="B488" s="5" t="n">
        <f aca="false">VLOOKUP(IP[[#This Row],[Code]],TABCHRU[],4,0)</f>
        <v>22.37</v>
      </c>
      <c r="C488" s="5" t="n">
        <f aca="false">VLOOKUP(IP[[#This Row],[Code]],TABETABPUB[],4,0)</f>
        <v>22.3</v>
      </c>
      <c r="D488" s="5" t="n">
        <f aca="false">VLOOKUP(IP[[#This Row],[Code]],TABCHRU[],3,0)</f>
        <v>3352</v>
      </c>
      <c r="E488" s="5" t="n">
        <f aca="false">IP[[#This Row],[EFFECTIF]]*IP[[#This Row],[DMS]]</f>
        <v>74984.24</v>
      </c>
      <c r="F488" s="5" t="n">
        <f aca="false">IP[[#This Row],[EFFECTIF]]*IP[[#This Row],[DMSPUB]]</f>
        <v>74749.6</v>
      </c>
      <c r="G488" s="20" t="n">
        <f aca="false">IF(IP[[#This Row],[DMS]]&lt;&gt;0,IP[[#This Row],[NbJours]]/IP[[#This Row],[NbJoursAtt]],"")</f>
        <v>1.00313901345291</v>
      </c>
    </row>
    <row r="489" customFormat="false" ht="15" hidden="false" customHeight="false" outlineLevel="0" collapsed="false">
      <c r="A489" s="4" t="s">
        <v>1005</v>
      </c>
      <c r="B489" s="5" t="n">
        <f aca="false">VLOOKUP(IP[[#This Row],[Code]],TABCHRU[],4,0)</f>
        <v>0</v>
      </c>
      <c r="C489" s="5" t="n">
        <f aca="false">VLOOKUP(IP[[#This Row],[Code]],TABETABPUB[],4,0)</f>
        <v>0</v>
      </c>
      <c r="D489" s="5" t="n">
        <f aca="false">VLOOKUP(IP[[#This Row],[Code]],TABCHRU[],3,0)</f>
        <v>2089</v>
      </c>
      <c r="E489" s="5" t="n">
        <f aca="false">IP[[#This Row],[EFFECTIF]]*IP[[#This Row],[DMS]]</f>
        <v>0</v>
      </c>
      <c r="F489" s="5" t="n">
        <f aca="false">IP[[#This Row],[EFFECTIF]]*IP[[#This Row],[DMSPUB]]</f>
        <v>0</v>
      </c>
      <c r="G489" s="20" t="str">
        <f aca="false">IF(IP[[#This Row],[DMS]]&lt;&gt;0,IP[[#This Row],[NbJours]]/IP[[#This Row],[NbJoursAtt]],"")</f>
        <v/>
      </c>
    </row>
    <row r="490" customFormat="false" ht="15" hidden="false" customHeight="false" outlineLevel="0" collapsed="false">
      <c r="A490" s="4" t="s">
        <v>1007</v>
      </c>
      <c r="B490" s="5" t="n">
        <f aca="false">VLOOKUP(IP[[#This Row],[Code]],TABCHRU[],4,0)</f>
        <v>2.65</v>
      </c>
      <c r="C490" s="5" t="n">
        <f aca="false">VLOOKUP(IP[[#This Row],[Code]],TABETABPUB[],4,0)</f>
        <v>2.6</v>
      </c>
      <c r="D490" s="5" t="n">
        <f aca="false">VLOOKUP(IP[[#This Row],[Code]],TABCHRU[],3,0)</f>
        <v>1753</v>
      </c>
      <c r="E490" s="5" t="n">
        <f aca="false">IP[[#This Row],[EFFECTIF]]*IP[[#This Row],[DMS]]</f>
        <v>4645.45</v>
      </c>
      <c r="F490" s="5" t="n">
        <f aca="false">IP[[#This Row],[EFFECTIF]]*IP[[#This Row],[DMSPUB]]</f>
        <v>4557.8</v>
      </c>
      <c r="G490" s="20" t="n">
        <f aca="false">IF(IP[[#This Row],[DMS]]&lt;&gt;0,IP[[#This Row],[NbJours]]/IP[[#This Row],[NbJoursAtt]],"")</f>
        <v>1.01923076923077</v>
      </c>
    </row>
    <row r="491" customFormat="false" ht="15" hidden="false" customHeight="false" outlineLevel="0" collapsed="false">
      <c r="A491" s="4" t="s">
        <v>1009</v>
      </c>
      <c r="B491" s="5" t="n">
        <f aca="false">VLOOKUP(IP[[#This Row],[Code]],TABCHRU[],4,0)</f>
        <v>7.62</v>
      </c>
      <c r="C491" s="5" t="n">
        <f aca="false">VLOOKUP(IP[[#This Row],[Code]],TABETABPUB[],4,0)</f>
        <v>7.6</v>
      </c>
      <c r="D491" s="5" t="n">
        <f aca="false">VLOOKUP(IP[[#This Row],[Code]],TABCHRU[],3,0)</f>
        <v>1506</v>
      </c>
      <c r="E491" s="5" t="n">
        <f aca="false">IP[[#This Row],[EFFECTIF]]*IP[[#This Row],[DMS]]</f>
        <v>11475.72</v>
      </c>
      <c r="F491" s="5" t="n">
        <f aca="false">IP[[#This Row],[EFFECTIF]]*IP[[#This Row],[DMSPUB]]</f>
        <v>11445.6</v>
      </c>
      <c r="G491" s="20" t="n">
        <f aca="false">IF(IP[[#This Row],[DMS]]&lt;&gt;0,IP[[#This Row],[NbJours]]/IP[[#This Row],[NbJoursAtt]],"")</f>
        <v>1.00263157894737</v>
      </c>
    </row>
    <row r="492" customFormat="false" ht="15" hidden="false" customHeight="false" outlineLevel="0" collapsed="false">
      <c r="A492" s="4" t="s">
        <v>1011</v>
      </c>
      <c r="B492" s="5" t="n">
        <f aca="false">VLOOKUP(IP[[#This Row],[Code]],TABCHRU[],4,0)</f>
        <v>13.23</v>
      </c>
      <c r="C492" s="5" t="n">
        <f aca="false">VLOOKUP(IP[[#This Row],[Code]],TABETABPUB[],4,0)</f>
        <v>12.68</v>
      </c>
      <c r="D492" s="5" t="n">
        <f aca="false">VLOOKUP(IP[[#This Row],[Code]],TABCHRU[],3,0)</f>
        <v>1317</v>
      </c>
      <c r="E492" s="5" t="n">
        <f aca="false">IP[[#This Row],[EFFECTIF]]*IP[[#This Row],[DMS]]</f>
        <v>17423.91</v>
      </c>
      <c r="F492" s="5" t="n">
        <f aca="false">IP[[#This Row],[EFFECTIF]]*IP[[#This Row],[DMSPUB]]</f>
        <v>16699.56</v>
      </c>
      <c r="G492" s="20" t="n">
        <f aca="false">IF(IP[[#This Row],[DMS]]&lt;&gt;0,IP[[#This Row],[NbJours]]/IP[[#This Row],[NbJoursAtt]],"")</f>
        <v>1.04337539432177</v>
      </c>
    </row>
    <row r="493" customFormat="false" ht="15" hidden="false" customHeight="false" outlineLevel="0" collapsed="false">
      <c r="A493" s="4" t="s">
        <v>1013</v>
      </c>
      <c r="B493" s="5" t="n">
        <f aca="false">VLOOKUP(IP[[#This Row],[Code]],TABCHRU[],4,0)</f>
        <v>22.02</v>
      </c>
      <c r="C493" s="5" t="n">
        <f aca="false">VLOOKUP(IP[[#This Row],[Code]],TABETABPUB[],4,0)</f>
        <v>21.08</v>
      </c>
      <c r="D493" s="5" t="n">
        <f aca="false">VLOOKUP(IP[[#This Row],[Code]],TABCHRU[],3,0)</f>
        <v>317</v>
      </c>
      <c r="E493" s="5" t="n">
        <f aca="false">IP[[#This Row],[EFFECTIF]]*IP[[#This Row],[DMS]]</f>
        <v>6980.34</v>
      </c>
      <c r="F493" s="5" t="n">
        <f aca="false">IP[[#This Row],[EFFECTIF]]*IP[[#This Row],[DMSPUB]]</f>
        <v>6682.36</v>
      </c>
      <c r="G493" s="20" t="n">
        <f aca="false">IF(IP[[#This Row],[DMS]]&lt;&gt;0,IP[[#This Row],[NbJours]]/IP[[#This Row],[NbJoursAtt]],"")</f>
        <v>1.04459203036053</v>
      </c>
    </row>
    <row r="494" customFormat="false" ht="15" hidden="false" customHeight="false" outlineLevel="0" collapsed="false">
      <c r="A494" s="4" t="s">
        <v>1015</v>
      </c>
      <c r="B494" s="5" t="n">
        <f aca="false">VLOOKUP(IP[[#This Row],[Code]],TABCHRU[],4,0)</f>
        <v>0.52</v>
      </c>
      <c r="C494" s="5" t="n">
        <f aca="false">VLOOKUP(IP[[#This Row],[Code]],TABETABPUB[],4,0)</f>
        <v>0.57</v>
      </c>
      <c r="D494" s="5" t="n">
        <f aca="false">VLOOKUP(IP[[#This Row],[Code]],TABCHRU[],3,0)</f>
        <v>1490</v>
      </c>
      <c r="E494" s="5" t="n">
        <f aca="false">IP[[#This Row],[EFFECTIF]]*IP[[#This Row],[DMS]]</f>
        <v>774.8</v>
      </c>
      <c r="F494" s="5" t="n">
        <f aca="false">IP[[#This Row],[EFFECTIF]]*IP[[#This Row],[DMSPUB]]</f>
        <v>849.3</v>
      </c>
      <c r="G494" s="20" t="n">
        <f aca="false">IF(IP[[#This Row],[DMS]]&lt;&gt;0,IP[[#This Row],[NbJours]]/IP[[#This Row],[NbJoursAtt]],"")</f>
        <v>0.912280701754386</v>
      </c>
    </row>
    <row r="495" customFormat="false" ht="15" hidden="false" customHeight="false" outlineLevel="0" collapsed="false">
      <c r="A495" s="4" t="s">
        <v>1017</v>
      </c>
      <c r="B495" s="5" t="n">
        <f aca="false">VLOOKUP(IP[[#This Row],[Code]],TABCHRU[],4,0)</f>
        <v>2.64</v>
      </c>
      <c r="C495" s="5" t="n">
        <f aca="false">VLOOKUP(IP[[#This Row],[Code]],TABETABPUB[],4,0)</f>
        <v>2.74</v>
      </c>
      <c r="D495" s="5" t="n">
        <f aca="false">VLOOKUP(IP[[#This Row],[Code]],TABCHRU[],3,0)</f>
        <v>608</v>
      </c>
      <c r="E495" s="5" t="n">
        <f aca="false">IP[[#This Row],[EFFECTIF]]*IP[[#This Row],[DMS]]</f>
        <v>1605.12</v>
      </c>
      <c r="F495" s="5" t="n">
        <f aca="false">IP[[#This Row],[EFFECTIF]]*IP[[#This Row],[DMSPUB]]</f>
        <v>1665.92</v>
      </c>
      <c r="G495" s="20" t="n">
        <f aca="false">IF(IP[[#This Row],[DMS]]&lt;&gt;0,IP[[#This Row],[NbJours]]/IP[[#This Row],[NbJoursAtt]],"")</f>
        <v>0.963503649635037</v>
      </c>
    </row>
    <row r="496" customFormat="false" ht="15" hidden="false" customHeight="false" outlineLevel="0" collapsed="false">
      <c r="A496" s="4" t="s">
        <v>1019</v>
      </c>
      <c r="B496" s="5" t="n">
        <f aca="false">VLOOKUP(IP[[#This Row],[Code]],TABCHRU[],4,0)</f>
        <v>6.05</v>
      </c>
      <c r="C496" s="5" t="n">
        <f aca="false">VLOOKUP(IP[[#This Row],[Code]],TABETABPUB[],4,0)</f>
        <v>6.24</v>
      </c>
      <c r="D496" s="5" t="n">
        <f aca="false">VLOOKUP(IP[[#This Row],[Code]],TABCHRU[],3,0)</f>
        <v>444</v>
      </c>
      <c r="E496" s="5" t="n">
        <f aca="false">IP[[#This Row],[EFFECTIF]]*IP[[#This Row],[DMS]]</f>
        <v>2686.2</v>
      </c>
      <c r="F496" s="5" t="n">
        <f aca="false">IP[[#This Row],[EFFECTIF]]*IP[[#This Row],[DMSPUB]]</f>
        <v>2770.56</v>
      </c>
      <c r="G496" s="20" t="n">
        <f aca="false">IF(IP[[#This Row],[DMS]]&lt;&gt;0,IP[[#This Row],[NbJours]]/IP[[#This Row],[NbJoursAtt]],"")</f>
        <v>0.969551282051282</v>
      </c>
    </row>
    <row r="497" customFormat="false" ht="15" hidden="false" customHeight="false" outlineLevel="0" collapsed="false">
      <c r="A497" s="4" t="s">
        <v>1021</v>
      </c>
      <c r="B497" s="5" t="n">
        <f aca="false">VLOOKUP(IP[[#This Row],[Code]],TABCHRU[],4,0)</f>
        <v>10.23</v>
      </c>
      <c r="C497" s="5" t="n">
        <f aca="false">VLOOKUP(IP[[#This Row],[Code]],TABETABPUB[],4,0)</f>
        <v>10.72</v>
      </c>
      <c r="D497" s="5" t="n">
        <f aca="false">VLOOKUP(IP[[#This Row],[Code]],TABCHRU[],3,0)</f>
        <v>347</v>
      </c>
      <c r="E497" s="5" t="n">
        <f aca="false">IP[[#This Row],[EFFECTIF]]*IP[[#This Row],[DMS]]</f>
        <v>3549.81</v>
      </c>
      <c r="F497" s="5" t="n">
        <f aca="false">IP[[#This Row],[EFFECTIF]]*IP[[#This Row],[DMSPUB]]</f>
        <v>3719.84</v>
      </c>
      <c r="G497" s="20" t="n">
        <f aca="false">IF(IP[[#This Row],[DMS]]&lt;&gt;0,IP[[#This Row],[NbJours]]/IP[[#This Row],[NbJoursAtt]],"")</f>
        <v>0.954291044776119</v>
      </c>
    </row>
    <row r="498" customFormat="false" ht="15" hidden="false" customHeight="false" outlineLevel="0" collapsed="false">
      <c r="A498" s="4" t="s">
        <v>1023</v>
      </c>
      <c r="B498" s="5" t="n">
        <f aca="false">VLOOKUP(IP[[#This Row],[Code]],TABCHRU[],4,0)</f>
        <v>18.62</v>
      </c>
      <c r="C498" s="5" t="n">
        <f aca="false">VLOOKUP(IP[[#This Row],[Code]],TABETABPUB[],4,0)</f>
        <v>18.11</v>
      </c>
      <c r="D498" s="5" t="n">
        <f aca="false">VLOOKUP(IP[[#This Row],[Code]],TABCHRU[],3,0)</f>
        <v>268</v>
      </c>
      <c r="E498" s="5" t="n">
        <f aca="false">IP[[#This Row],[EFFECTIF]]*IP[[#This Row],[DMS]]</f>
        <v>4990.16</v>
      </c>
      <c r="F498" s="5" t="n">
        <f aca="false">IP[[#This Row],[EFFECTIF]]*IP[[#This Row],[DMSPUB]]</f>
        <v>4853.48</v>
      </c>
      <c r="G498" s="20" t="n">
        <f aca="false">IF(IP[[#This Row],[DMS]]&lt;&gt;0,IP[[#This Row],[NbJours]]/IP[[#This Row],[NbJoursAtt]],"")</f>
        <v>1.0281612368857</v>
      </c>
    </row>
    <row r="499" customFormat="false" ht="15" hidden="false" customHeight="false" outlineLevel="0" collapsed="false">
      <c r="A499" s="4" t="s">
        <v>1025</v>
      </c>
      <c r="B499" s="5" t="n">
        <f aca="false">VLOOKUP(IP[[#This Row],[Code]],TABCHRU[],4,0)</f>
        <v>0.93</v>
      </c>
      <c r="C499" s="5" t="n">
        <f aca="false">VLOOKUP(IP[[#This Row],[Code]],TABETABPUB[],4,0)</f>
        <v>0.92</v>
      </c>
      <c r="D499" s="5" t="n">
        <f aca="false">VLOOKUP(IP[[#This Row],[Code]],TABCHRU[],3,0)</f>
        <v>1332</v>
      </c>
      <c r="E499" s="5" t="n">
        <f aca="false">IP[[#This Row],[EFFECTIF]]*IP[[#This Row],[DMS]]</f>
        <v>1238.76</v>
      </c>
      <c r="F499" s="5" t="n">
        <f aca="false">IP[[#This Row],[EFFECTIF]]*IP[[#This Row],[DMSPUB]]</f>
        <v>1225.44</v>
      </c>
      <c r="G499" s="20" t="n">
        <f aca="false">IF(IP[[#This Row],[DMS]]&lt;&gt;0,IP[[#This Row],[NbJours]]/IP[[#This Row],[NbJoursAtt]],"")</f>
        <v>1.01086956521739</v>
      </c>
    </row>
    <row r="500" customFormat="false" ht="15" hidden="false" customHeight="false" outlineLevel="0" collapsed="false">
      <c r="A500" s="4" t="s">
        <v>1027</v>
      </c>
      <c r="B500" s="5" t="n">
        <f aca="false">VLOOKUP(IP[[#This Row],[Code]],TABCHRU[],4,0)</f>
        <v>4.68</v>
      </c>
      <c r="C500" s="5" t="n">
        <f aca="false">VLOOKUP(IP[[#This Row],[Code]],TABETABPUB[],4,0)</f>
        <v>4.96</v>
      </c>
      <c r="D500" s="5" t="n">
        <f aca="false">VLOOKUP(IP[[#This Row],[Code]],TABCHRU[],3,0)</f>
        <v>211</v>
      </c>
      <c r="E500" s="5" t="n">
        <f aca="false">IP[[#This Row],[EFFECTIF]]*IP[[#This Row],[DMS]]</f>
        <v>987.48</v>
      </c>
      <c r="F500" s="5" t="n">
        <f aca="false">IP[[#This Row],[EFFECTIF]]*IP[[#This Row],[DMSPUB]]</f>
        <v>1046.56</v>
      </c>
      <c r="G500" s="20" t="n">
        <f aca="false">IF(IP[[#This Row],[DMS]]&lt;&gt;0,IP[[#This Row],[NbJours]]/IP[[#This Row],[NbJoursAtt]],"")</f>
        <v>0.943548387096774</v>
      </c>
    </row>
    <row r="501" customFormat="false" ht="15" hidden="false" customHeight="false" outlineLevel="0" collapsed="false">
      <c r="A501" s="4" t="s">
        <v>1029</v>
      </c>
      <c r="B501" s="5" t="n">
        <f aca="false">VLOOKUP(IP[[#This Row],[Code]],TABCHRU[],4,0)</f>
        <v>5.39</v>
      </c>
      <c r="C501" s="5" t="n">
        <f aca="false">VLOOKUP(IP[[#This Row],[Code]],TABETABPUB[],4,0)</f>
        <v>5.84</v>
      </c>
      <c r="D501" s="5" t="n">
        <f aca="false">VLOOKUP(IP[[#This Row],[Code]],TABCHRU[],3,0)</f>
        <v>365</v>
      </c>
      <c r="E501" s="5" t="n">
        <f aca="false">IP[[#This Row],[EFFECTIF]]*IP[[#This Row],[DMS]]</f>
        <v>1967.35</v>
      </c>
      <c r="F501" s="5" t="n">
        <f aca="false">IP[[#This Row],[EFFECTIF]]*IP[[#This Row],[DMSPUB]]</f>
        <v>2131.6</v>
      </c>
      <c r="G501" s="20" t="n">
        <f aca="false">IF(IP[[#This Row],[DMS]]&lt;&gt;0,IP[[#This Row],[NbJours]]/IP[[#This Row],[NbJoursAtt]],"")</f>
        <v>0.922945205479452</v>
      </c>
    </row>
    <row r="502" customFormat="false" ht="15" hidden="false" customHeight="false" outlineLevel="0" collapsed="false">
      <c r="A502" s="4" t="s">
        <v>1031</v>
      </c>
      <c r="B502" s="5" t="n">
        <f aca="false">VLOOKUP(IP[[#This Row],[Code]],TABCHRU[],4,0)</f>
        <v>9.88</v>
      </c>
      <c r="C502" s="5" t="n">
        <f aca="false">VLOOKUP(IP[[#This Row],[Code]],TABETABPUB[],4,0)</f>
        <v>10.39</v>
      </c>
      <c r="D502" s="5" t="n">
        <f aca="false">VLOOKUP(IP[[#This Row],[Code]],TABCHRU[],3,0)</f>
        <v>648</v>
      </c>
      <c r="E502" s="5" t="n">
        <f aca="false">IP[[#This Row],[EFFECTIF]]*IP[[#This Row],[DMS]]</f>
        <v>6402.24</v>
      </c>
      <c r="F502" s="5" t="n">
        <f aca="false">IP[[#This Row],[EFFECTIF]]*IP[[#This Row],[DMSPUB]]</f>
        <v>6732.72</v>
      </c>
      <c r="G502" s="20" t="n">
        <f aca="false">IF(IP[[#This Row],[DMS]]&lt;&gt;0,IP[[#This Row],[NbJours]]/IP[[#This Row],[NbJoursAtt]],"")</f>
        <v>0.950914340712223</v>
      </c>
    </row>
    <row r="503" customFormat="false" ht="15" hidden="false" customHeight="false" outlineLevel="0" collapsed="false">
      <c r="A503" s="4" t="s">
        <v>1033</v>
      </c>
      <c r="B503" s="5" t="n">
        <f aca="false">VLOOKUP(IP[[#This Row],[Code]],TABCHRU[],4,0)</f>
        <v>15.46</v>
      </c>
      <c r="C503" s="5" t="n">
        <f aca="false">VLOOKUP(IP[[#This Row],[Code]],TABETABPUB[],4,0)</f>
        <v>16.89</v>
      </c>
      <c r="D503" s="5" t="n">
        <f aca="false">VLOOKUP(IP[[#This Row],[Code]],TABCHRU[],3,0)</f>
        <v>83</v>
      </c>
      <c r="E503" s="5" t="n">
        <f aca="false">IP[[#This Row],[EFFECTIF]]*IP[[#This Row],[DMS]]</f>
        <v>1283.18</v>
      </c>
      <c r="F503" s="5" t="n">
        <f aca="false">IP[[#This Row],[EFFECTIF]]*IP[[#This Row],[DMSPUB]]</f>
        <v>1401.87</v>
      </c>
      <c r="G503" s="20" t="n">
        <f aca="false">IF(IP[[#This Row],[DMS]]&lt;&gt;0,IP[[#This Row],[NbJours]]/IP[[#This Row],[NbJoursAtt]],"")</f>
        <v>0.915334517465956</v>
      </c>
    </row>
    <row r="504" customFormat="false" ht="15" hidden="false" customHeight="false" outlineLevel="0" collapsed="false">
      <c r="A504" s="4" t="s">
        <v>1035</v>
      </c>
      <c r="B504" s="5" t="n">
        <f aca="false">VLOOKUP(IP[[#This Row],[Code]],TABCHRU[],4,0)</f>
        <v>0</v>
      </c>
      <c r="C504" s="5" t="n">
        <f aca="false">VLOOKUP(IP[[#This Row],[Code]],TABETABPUB[],4,0)</f>
        <v>0</v>
      </c>
      <c r="D504" s="5" t="n">
        <f aca="false">VLOOKUP(IP[[#This Row],[Code]],TABCHRU[],3,0)</f>
        <v>1893</v>
      </c>
      <c r="E504" s="5" t="n">
        <f aca="false">IP[[#This Row],[EFFECTIF]]*IP[[#This Row],[DMS]]</f>
        <v>0</v>
      </c>
      <c r="F504" s="5" t="n">
        <f aca="false">IP[[#This Row],[EFFECTIF]]*IP[[#This Row],[DMSPUB]]</f>
        <v>0</v>
      </c>
      <c r="G504" s="20" t="str">
        <f aca="false">IF(IP[[#This Row],[DMS]]&lt;&gt;0,IP[[#This Row],[NbJours]]/IP[[#This Row],[NbJoursAtt]],"")</f>
        <v/>
      </c>
    </row>
    <row r="505" customFormat="false" ht="15" hidden="false" customHeight="false" outlineLevel="0" collapsed="false">
      <c r="A505" s="4" t="s">
        <v>1037</v>
      </c>
      <c r="B505" s="5" t="n">
        <f aca="false">VLOOKUP(IP[[#This Row],[Code]],TABCHRU[],4,0)</f>
        <v>1.76</v>
      </c>
      <c r="C505" s="5" t="n">
        <f aca="false">VLOOKUP(IP[[#This Row],[Code]],TABETABPUB[],4,0)</f>
        <v>1.86</v>
      </c>
      <c r="D505" s="5" t="n">
        <f aca="false">VLOOKUP(IP[[#This Row],[Code]],TABCHRU[],3,0)</f>
        <v>1416</v>
      </c>
      <c r="E505" s="5" t="n">
        <f aca="false">IP[[#This Row],[EFFECTIF]]*IP[[#This Row],[DMS]]</f>
        <v>2492.16</v>
      </c>
      <c r="F505" s="5" t="n">
        <f aca="false">IP[[#This Row],[EFFECTIF]]*IP[[#This Row],[DMSPUB]]</f>
        <v>2633.76</v>
      </c>
      <c r="G505" s="20" t="n">
        <f aca="false">IF(IP[[#This Row],[DMS]]&lt;&gt;0,IP[[#This Row],[NbJours]]/IP[[#This Row],[NbJoursAtt]],"")</f>
        <v>0.946236559139785</v>
      </c>
    </row>
    <row r="506" customFormat="false" ht="15" hidden="false" customHeight="false" outlineLevel="0" collapsed="false">
      <c r="A506" s="4" t="s">
        <v>1039</v>
      </c>
      <c r="B506" s="5" t="n">
        <f aca="false">VLOOKUP(IP[[#This Row],[Code]],TABCHRU[],4,0)</f>
        <v>6.8</v>
      </c>
      <c r="C506" s="5" t="n">
        <f aca="false">VLOOKUP(IP[[#This Row],[Code]],TABETABPUB[],4,0)</f>
        <v>6.77</v>
      </c>
      <c r="D506" s="5" t="n">
        <f aca="false">VLOOKUP(IP[[#This Row],[Code]],TABCHRU[],3,0)</f>
        <v>1126</v>
      </c>
      <c r="E506" s="5" t="n">
        <f aca="false">IP[[#This Row],[EFFECTIF]]*IP[[#This Row],[DMS]]</f>
        <v>7656.8</v>
      </c>
      <c r="F506" s="5" t="n">
        <f aca="false">IP[[#This Row],[EFFECTIF]]*IP[[#This Row],[DMSPUB]]</f>
        <v>7623.02</v>
      </c>
      <c r="G506" s="20" t="n">
        <f aca="false">IF(IP[[#This Row],[DMS]]&lt;&gt;0,IP[[#This Row],[NbJours]]/IP[[#This Row],[NbJoursAtt]],"")</f>
        <v>1.00443131462334</v>
      </c>
    </row>
    <row r="507" customFormat="false" ht="15" hidden="false" customHeight="false" outlineLevel="0" collapsed="false">
      <c r="A507" s="4" t="s">
        <v>1041</v>
      </c>
      <c r="B507" s="5" t="n">
        <f aca="false">VLOOKUP(IP[[#This Row],[Code]],TABCHRU[],4,0)</f>
        <v>11.02</v>
      </c>
      <c r="C507" s="5" t="n">
        <f aca="false">VLOOKUP(IP[[#This Row],[Code]],TABETABPUB[],4,0)</f>
        <v>10.82</v>
      </c>
      <c r="D507" s="5" t="n">
        <f aca="false">VLOOKUP(IP[[#This Row],[Code]],TABCHRU[],3,0)</f>
        <v>1108</v>
      </c>
      <c r="E507" s="5" t="n">
        <f aca="false">IP[[#This Row],[EFFECTIF]]*IP[[#This Row],[DMS]]</f>
        <v>12210.16</v>
      </c>
      <c r="F507" s="5" t="n">
        <f aca="false">IP[[#This Row],[EFFECTIF]]*IP[[#This Row],[DMSPUB]]</f>
        <v>11988.56</v>
      </c>
      <c r="G507" s="20" t="n">
        <f aca="false">IF(IP[[#This Row],[DMS]]&lt;&gt;0,IP[[#This Row],[NbJours]]/IP[[#This Row],[NbJoursAtt]],"")</f>
        <v>1.0184842883549</v>
      </c>
    </row>
    <row r="508" customFormat="false" ht="15" hidden="false" customHeight="false" outlineLevel="0" collapsed="false">
      <c r="A508" s="4" t="s">
        <v>1043</v>
      </c>
      <c r="B508" s="5" t="n">
        <f aca="false">VLOOKUP(IP[[#This Row],[Code]],TABCHRU[],4,0)</f>
        <v>16.05</v>
      </c>
      <c r="C508" s="5" t="n">
        <f aca="false">VLOOKUP(IP[[#This Row],[Code]],TABETABPUB[],4,0)</f>
        <v>15.9</v>
      </c>
      <c r="D508" s="5" t="n">
        <f aca="false">VLOOKUP(IP[[#This Row],[Code]],TABCHRU[],3,0)</f>
        <v>706</v>
      </c>
      <c r="E508" s="5" t="n">
        <f aca="false">IP[[#This Row],[EFFECTIF]]*IP[[#This Row],[DMS]]</f>
        <v>11331.3</v>
      </c>
      <c r="F508" s="5" t="n">
        <f aca="false">IP[[#This Row],[EFFECTIF]]*IP[[#This Row],[DMSPUB]]</f>
        <v>11225.4</v>
      </c>
      <c r="G508" s="20" t="n">
        <f aca="false">IF(IP[[#This Row],[DMS]]&lt;&gt;0,IP[[#This Row],[NbJours]]/IP[[#This Row],[NbJoursAtt]],"")</f>
        <v>1.00943396226415</v>
      </c>
    </row>
    <row r="509" customFormat="false" ht="15" hidden="false" customHeight="false" outlineLevel="0" collapsed="false">
      <c r="A509" s="4" t="s">
        <v>1045</v>
      </c>
      <c r="B509" s="5" t="n">
        <f aca="false">VLOOKUP(IP[[#This Row],[Code]],TABCHRU[],4,0)</f>
        <v>1.13</v>
      </c>
      <c r="C509" s="5" t="n">
        <f aca="false">VLOOKUP(IP[[#This Row],[Code]],TABETABPUB[],4,0)</f>
        <v>1.25</v>
      </c>
      <c r="D509" s="5" t="n">
        <f aca="false">VLOOKUP(IP[[#This Row],[Code]],TABCHRU[],3,0)</f>
        <v>8174</v>
      </c>
      <c r="E509" s="5" t="n">
        <f aca="false">IP[[#This Row],[EFFECTIF]]*IP[[#This Row],[DMS]]</f>
        <v>9236.62</v>
      </c>
      <c r="F509" s="5" t="n">
        <f aca="false">IP[[#This Row],[EFFECTIF]]*IP[[#This Row],[DMSPUB]]</f>
        <v>10217.5</v>
      </c>
      <c r="G509" s="20" t="n">
        <f aca="false">IF(IP[[#This Row],[DMS]]&lt;&gt;0,IP[[#This Row],[NbJours]]/IP[[#This Row],[NbJoursAtt]],"")</f>
        <v>0.904</v>
      </c>
    </row>
    <row r="510" customFormat="false" ht="15" hidden="false" customHeight="false" outlineLevel="0" collapsed="false">
      <c r="A510" s="4" t="s">
        <v>1047</v>
      </c>
      <c r="B510" s="5" t="n">
        <f aca="false">VLOOKUP(IP[[#This Row],[Code]],TABCHRU[],4,0)</f>
        <v>4.14</v>
      </c>
      <c r="C510" s="5" t="n">
        <f aca="false">VLOOKUP(IP[[#This Row],[Code]],TABETABPUB[],4,0)</f>
        <v>4.24</v>
      </c>
      <c r="D510" s="5" t="n">
        <f aca="false">VLOOKUP(IP[[#This Row],[Code]],TABCHRU[],3,0)</f>
        <v>1162</v>
      </c>
      <c r="E510" s="5" t="n">
        <f aca="false">IP[[#This Row],[EFFECTIF]]*IP[[#This Row],[DMS]]</f>
        <v>4810.68</v>
      </c>
      <c r="F510" s="5" t="n">
        <f aca="false">IP[[#This Row],[EFFECTIF]]*IP[[#This Row],[DMSPUB]]</f>
        <v>4926.88</v>
      </c>
      <c r="G510" s="20" t="n">
        <f aca="false">IF(IP[[#This Row],[DMS]]&lt;&gt;0,IP[[#This Row],[NbJours]]/IP[[#This Row],[NbJoursAtt]],"")</f>
        <v>0.976415094339622</v>
      </c>
    </row>
    <row r="511" customFormat="false" ht="15" hidden="false" customHeight="false" outlineLevel="0" collapsed="false">
      <c r="A511" s="4" t="s">
        <v>1049</v>
      </c>
      <c r="B511" s="5" t="n">
        <f aca="false">VLOOKUP(IP[[#This Row],[Code]],TABCHRU[],4,0)</f>
        <v>4.4</v>
      </c>
      <c r="C511" s="5" t="n">
        <f aca="false">VLOOKUP(IP[[#This Row],[Code]],TABETABPUB[],4,0)</f>
        <v>4.46</v>
      </c>
      <c r="D511" s="5" t="n">
        <f aca="false">VLOOKUP(IP[[#This Row],[Code]],TABCHRU[],3,0)</f>
        <v>3822</v>
      </c>
      <c r="E511" s="5" t="n">
        <f aca="false">IP[[#This Row],[EFFECTIF]]*IP[[#This Row],[DMS]]</f>
        <v>16816.8</v>
      </c>
      <c r="F511" s="5" t="n">
        <f aca="false">IP[[#This Row],[EFFECTIF]]*IP[[#This Row],[DMSPUB]]</f>
        <v>17046.12</v>
      </c>
      <c r="G511" s="20" t="n">
        <f aca="false">IF(IP[[#This Row],[DMS]]&lt;&gt;0,IP[[#This Row],[NbJours]]/IP[[#This Row],[NbJoursAtt]],"")</f>
        <v>0.986547085201794</v>
      </c>
    </row>
    <row r="512" customFormat="false" ht="15" hidden="false" customHeight="false" outlineLevel="0" collapsed="false">
      <c r="A512" s="4" t="s">
        <v>1051</v>
      </c>
      <c r="B512" s="5" t="n">
        <f aca="false">VLOOKUP(IP[[#This Row],[Code]],TABCHRU[],4,0)</f>
        <v>6.91</v>
      </c>
      <c r="C512" s="5" t="n">
        <f aca="false">VLOOKUP(IP[[#This Row],[Code]],TABETABPUB[],4,0)</f>
        <v>6.76</v>
      </c>
      <c r="D512" s="5" t="n">
        <f aca="false">VLOOKUP(IP[[#This Row],[Code]],TABCHRU[],3,0)</f>
        <v>3805</v>
      </c>
      <c r="E512" s="5" t="n">
        <f aca="false">IP[[#This Row],[EFFECTIF]]*IP[[#This Row],[DMS]]</f>
        <v>26292.55</v>
      </c>
      <c r="F512" s="5" t="n">
        <f aca="false">IP[[#This Row],[EFFECTIF]]*IP[[#This Row],[DMSPUB]]</f>
        <v>25721.8</v>
      </c>
      <c r="G512" s="20" t="n">
        <f aca="false">IF(IP[[#This Row],[DMS]]&lt;&gt;0,IP[[#This Row],[NbJours]]/IP[[#This Row],[NbJoursAtt]],"")</f>
        <v>1.02218934911243</v>
      </c>
    </row>
    <row r="513" customFormat="false" ht="15" hidden="false" customHeight="false" outlineLevel="0" collapsed="false">
      <c r="A513" s="4" t="s">
        <v>1053</v>
      </c>
      <c r="B513" s="5" t="n">
        <f aca="false">VLOOKUP(IP[[#This Row],[Code]],TABCHRU[],4,0)</f>
        <v>17.3</v>
      </c>
      <c r="C513" s="5" t="n">
        <f aca="false">VLOOKUP(IP[[#This Row],[Code]],TABETABPUB[],4,0)</f>
        <v>15.39</v>
      </c>
      <c r="D513" s="5" t="n">
        <f aca="false">VLOOKUP(IP[[#This Row],[Code]],TABCHRU[],3,0)</f>
        <v>149</v>
      </c>
      <c r="E513" s="5" t="n">
        <f aca="false">IP[[#This Row],[EFFECTIF]]*IP[[#This Row],[DMS]]</f>
        <v>2577.7</v>
      </c>
      <c r="F513" s="5" t="n">
        <f aca="false">IP[[#This Row],[EFFECTIF]]*IP[[#This Row],[DMSPUB]]</f>
        <v>2293.11</v>
      </c>
      <c r="G513" s="20" t="n">
        <f aca="false">IF(IP[[#This Row],[DMS]]&lt;&gt;0,IP[[#This Row],[NbJours]]/IP[[#This Row],[NbJoursAtt]],"")</f>
        <v>1.12410656270305</v>
      </c>
    </row>
    <row r="514" customFormat="false" ht="15" hidden="false" customHeight="false" outlineLevel="0" collapsed="false">
      <c r="A514" s="4" t="s">
        <v>1055</v>
      </c>
      <c r="B514" s="5" t="n">
        <f aca="false">VLOOKUP(IP[[#This Row],[Code]],TABCHRU[],4,0)</f>
        <v>0</v>
      </c>
      <c r="C514" s="5" t="n">
        <f aca="false">VLOOKUP(IP[[#This Row],[Code]],TABETABPUB[],4,0)</f>
        <v>0</v>
      </c>
      <c r="D514" s="5" t="n">
        <f aca="false">VLOOKUP(IP[[#This Row],[Code]],TABCHRU[],3,0)</f>
        <v>99</v>
      </c>
      <c r="E514" s="5" t="n">
        <f aca="false">IP[[#This Row],[EFFECTIF]]*IP[[#This Row],[DMS]]</f>
        <v>0</v>
      </c>
      <c r="F514" s="5" t="n">
        <f aca="false">IP[[#This Row],[EFFECTIF]]*IP[[#This Row],[DMSPUB]]</f>
        <v>0</v>
      </c>
      <c r="G514" s="20" t="str">
        <f aca="false">IF(IP[[#This Row],[DMS]]&lt;&gt;0,IP[[#This Row],[NbJours]]/IP[[#This Row],[NbJoursAtt]],"")</f>
        <v/>
      </c>
    </row>
    <row r="515" customFormat="false" ht="15" hidden="false" customHeight="false" outlineLevel="0" collapsed="false">
      <c r="A515" s="4" t="s">
        <v>1057</v>
      </c>
      <c r="B515" s="5" t="n">
        <f aca="false">VLOOKUP(IP[[#This Row],[Code]],TABCHRU[],4,0)</f>
        <v>3.81</v>
      </c>
      <c r="C515" s="5" t="n">
        <f aca="false">VLOOKUP(IP[[#This Row],[Code]],TABETABPUB[],4,0)</f>
        <v>4.29</v>
      </c>
      <c r="D515" s="5" t="n">
        <f aca="false">VLOOKUP(IP[[#This Row],[Code]],TABCHRU[],3,0)</f>
        <v>331</v>
      </c>
      <c r="E515" s="5" t="n">
        <f aca="false">IP[[#This Row],[EFFECTIF]]*IP[[#This Row],[DMS]]</f>
        <v>1261.11</v>
      </c>
      <c r="F515" s="5" t="n">
        <f aca="false">IP[[#This Row],[EFFECTIF]]*IP[[#This Row],[DMSPUB]]</f>
        <v>1419.99</v>
      </c>
      <c r="G515" s="20" t="n">
        <f aca="false">IF(IP[[#This Row],[DMS]]&lt;&gt;0,IP[[#This Row],[NbJours]]/IP[[#This Row],[NbJoursAtt]],"")</f>
        <v>0.888111888111888</v>
      </c>
    </row>
    <row r="516" customFormat="false" ht="15" hidden="false" customHeight="false" outlineLevel="0" collapsed="false">
      <c r="A516" s="4" t="s">
        <v>1059</v>
      </c>
      <c r="B516" s="5" t="n">
        <f aca="false">VLOOKUP(IP[[#This Row],[Code]],TABCHRU[],4,0)</f>
        <v>13.94</v>
      </c>
      <c r="C516" s="5" t="n">
        <f aca="false">VLOOKUP(IP[[#This Row],[Code]],TABETABPUB[],4,0)</f>
        <v>14.27</v>
      </c>
      <c r="D516" s="5" t="n">
        <f aca="false">VLOOKUP(IP[[#This Row],[Code]],TABCHRU[],3,0)</f>
        <v>1169</v>
      </c>
      <c r="E516" s="5" t="n">
        <f aca="false">IP[[#This Row],[EFFECTIF]]*IP[[#This Row],[DMS]]</f>
        <v>16295.86</v>
      </c>
      <c r="F516" s="5" t="n">
        <f aca="false">IP[[#This Row],[EFFECTIF]]*IP[[#This Row],[DMSPUB]]</f>
        <v>16681.63</v>
      </c>
      <c r="G516" s="20" t="n">
        <f aca="false">IF(IP[[#This Row],[DMS]]&lt;&gt;0,IP[[#This Row],[NbJours]]/IP[[#This Row],[NbJoursAtt]],"")</f>
        <v>0.97687456201822</v>
      </c>
    </row>
    <row r="517" customFormat="false" ht="15" hidden="false" customHeight="false" outlineLevel="0" collapsed="false">
      <c r="A517" s="4" t="s">
        <v>1061</v>
      </c>
      <c r="B517" s="5" t="n">
        <f aca="false">VLOOKUP(IP[[#This Row],[Code]],TABCHRU[],4,0)</f>
        <v>25.63</v>
      </c>
      <c r="C517" s="5" t="n">
        <f aca="false">VLOOKUP(IP[[#This Row],[Code]],TABETABPUB[],4,0)</f>
        <v>26.22</v>
      </c>
      <c r="D517" s="5" t="n">
        <f aca="false">VLOOKUP(IP[[#This Row],[Code]],TABCHRU[],3,0)</f>
        <v>534</v>
      </c>
      <c r="E517" s="5" t="n">
        <f aca="false">IP[[#This Row],[EFFECTIF]]*IP[[#This Row],[DMS]]</f>
        <v>13686.42</v>
      </c>
      <c r="F517" s="5" t="n">
        <f aca="false">IP[[#This Row],[EFFECTIF]]*IP[[#This Row],[DMSPUB]]</f>
        <v>14001.48</v>
      </c>
      <c r="G517" s="20" t="n">
        <f aca="false">IF(IP[[#This Row],[DMS]]&lt;&gt;0,IP[[#This Row],[NbJours]]/IP[[#This Row],[NbJoursAtt]],"")</f>
        <v>0.977498093058734</v>
      </c>
    </row>
    <row r="518" customFormat="false" ht="15" hidden="false" customHeight="false" outlineLevel="0" collapsed="false">
      <c r="A518" s="4" t="s">
        <v>1063</v>
      </c>
      <c r="B518" s="5" t="n">
        <f aca="false">VLOOKUP(IP[[#This Row],[Code]],TABCHRU[],4,0)</f>
        <v>37.93</v>
      </c>
      <c r="C518" s="5" t="n">
        <f aca="false">VLOOKUP(IP[[#This Row],[Code]],TABETABPUB[],4,0)</f>
        <v>36.04</v>
      </c>
      <c r="D518" s="5" t="n">
        <f aca="false">VLOOKUP(IP[[#This Row],[Code]],TABCHRU[],3,0)</f>
        <v>207</v>
      </c>
      <c r="E518" s="5" t="n">
        <f aca="false">IP[[#This Row],[EFFECTIF]]*IP[[#This Row],[DMS]]</f>
        <v>7851.51</v>
      </c>
      <c r="F518" s="5" t="n">
        <f aca="false">IP[[#This Row],[EFFECTIF]]*IP[[#This Row],[DMSPUB]]</f>
        <v>7460.28</v>
      </c>
      <c r="G518" s="20" t="n">
        <f aca="false">IF(IP[[#This Row],[DMS]]&lt;&gt;0,IP[[#This Row],[NbJours]]/IP[[#This Row],[NbJoursAtt]],"")</f>
        <v>1.05244173140955</v>
      </c>
    </row>
    <row r="519" customFormat="false" ht="15" hidden="false" customHeight="false" outlineLevel="0" collapsed="false">
      <c r="A519" s="4" t="s">
        <v>1065</v>
      </c>
      <c r="B519" s="5" t="n">
        <f aca="false">VLOOKUP(IP[[#This Row],[Code]],TABCHRU[],4,0)</f>
        <v>0</v>
      </c>
      <c r="C519" s="5" t="n">
        <f aca="false">VLOOKUP(IP[[#This Row],[Code]],TABETABPUB[],4,0)</f>
        <v>0</v>
      </c>
      <c r="D519" s="5" t="n">
        <f aca="false">VLOOKUP(IP[[#This Row],[Code]],TABCHRU[],3,0)</f>
        <v>933</v>
      </c>
      <c r="E519" s="5" t="n">
        <f aca="false">IP[[#This Row],[EFFECTIF]]*IP[[#This Row],[DMS]]</f>
        <v>0</v>
      </c>
      <c r="F519" s="5" t="n">
        <f aca="false">IP[[#This Row],[EFFECTIF]]*IP[[#This Row],[DMSPUB]]</f>
        <v>0</v>
      </c>
      <c r="G519" s="20" t="str">
        <f aca="false">IF(IP[[#This Row],[DMS]]&lt;&gt;0,IP[[#This Row],[NbJours]]/IP[[#This Row],[NbJoursAtt]],"")</f>
        <v/>
      </c>
    </row>
    <row r="520" customFormat="false" ht="15" hidden="false" customHeight="false" outlineLevel="0" collapsed="false">
      <c r="A520" s="4" t="s">
        <v>1067</v>
      </c>
      <c r="B520" s="5" t="n">
        <f aca="false">VLOOKUP(IP[[#This Row],[Code]],TABCHRU[],4,0)</f>
        <v>2.39</v>
      </c>
      <c r="C520" s="5" t="n">
        <f aca="false">VLOOKUP(IP[[#This Row],[Code]],TABETABPUB[],4,0)</f>
        <v>2.97</v>
      </c>
      <c r="D520" s="5" t="n">
        <f aca="false">VLOOKUP(IP[[#This Row],[Code]],TABCHRU[],3,0)</f>
        <v>3768</v>
      </c>
      <c r="E520" s="5" t="n">
        <f aca="false">IP[[#This Row],[EFFECTIF]]*IP[[#This Row],[DMS]]</f>
        <v>9005.52</v>
      </c>
      <c r="F520" s="5" t="n">
        <f aca="false">IP[[#This Row],[EFFECTIF]]*IP[[#This Row],[DMSPUB]]</f>
        <v>11190.96</v>
      </c>
      <c r="G520" s="20" t="n">
        <f aca="false">IF(IP[[#This Row],[DMS]]&lt;&gt;0,IP[[#This Row],[NbJours]]/IP[[#This Row],[NbJoursAtt]],"")</f>
        <v>0.804713804713805</v>
      </c>
    </row>
    <row r="521" customFormat="false" ht="15" hidden="false" customHeight="false" outlineLevel="0" collapsed="false">
      <c r="A521" s="4" t="s">
        <v>1069</v>
      </c>
      <c r="B521" s="5" t="n">
        <f aca="false">VLOOKUP(IP[[#This Row],[Code]],TABCHRU[],4,0)</f>
        <v>7.07</v>
      </c>
      <c r="C521" s="5" t="n">
        <f aca="false">VLOOKUP(IP[[#This Row],[Code]],TABETABPUB[],4,0)</f>
        <v>7.66</v>
      </c>
      <c r="D521" s="5" t="n">
        <f aca="false">VLOOKUP(IP[[#This Row],[Code]],TABCHRU[],3,0)</f>
        <v>4996</v>
      </c>
      <c r="E521" s="5" t="n">
        <f aca="false">IP[[#This Row],[EFFECTIF]]*IP[[#This Row],[DMS]]</f>
        <v>35321.72</v>
      </c>
      <c r="F521" s="5" t="n">
        <f aca="false">IP[[#This Row],[EFFECTIF]]*IP[[#This Row],[DMSPUB]]</f>
        <v>38269.36</v>
      </c>
      <c r="G521" s="20" t="n">
        <f aca="false">IF(IP[[#This Row],[DMS]]&lt;&gt;0,IP[[#This Row],[NbJours]]/IP[[#This Row],[NbJoursAtt]],"")</f>
        <v>0.922976501305483</v>
      </c>
    </row>
    <row r="522" customFormat="false" ht="15" hidden="false" customHeight="false" outlineLevel="0" collapsed="false">
      <c r="A522" s="4" t="s">
        <v>1071</v>
      </c>
      <c r="B522" s="5" t="n">
        <f aca="false">VLOOKUP(IP[[#This Row],[Code]],TABCHRU[],4,0)</f>
        <v>11.11</v>
      </c>
      <c r="C522" s="5" t="n">
        <f aca="false">VLOOKUP(IP[[#This Row],[Code]],TABETABPUB[],4,0)</f>
        <v>11.49</v>
      </c>
      <c r="D522" s="5" t="n">
        <f aca="false">VLOOKUP(IP[[#This Row],[Code]],TABCHRU[],3,0)</f>
        <v>5994</v>
      </c>
      <c r="E522" s="5" t="n">
        <f aca="false">IP[[#This Row],[EFFECTIF]]*IP[[#This Row],[DMS]]</f>
        <v>66593.34</v>
      </c>
      <c r="F522" s="5" t="n">
        <f aca="false">IP[[#This Row],[EFFECTIF]]*IP[[#This Row],[DMSPUB]]</f>
        <v>68871.06</v>
      </c>
      <c r="G522" s="20" t="n">
        <f aca="false">IF(IP[[#This Row],[DMS]]&lt;&gt;0,IP[[#This Row],[NbJours]]/IP[[#This Row],[NbJoursAtt]],"")</f>
        <v>0.966927763272411</v>
      </c>
    </row>
    <row r="523" customFormat="false" ht="15" hidden="false" customHeight="false" outlineLevel="0" collapsed="false">
      <c r="A523" s="4" t="s">
        <v>1073</v>
      </c>
      <c r="B523" s="5" t="n">
        <f aca="false">VLOOKUP(IP[[#This Row],[Code]],TABCHRU[],4,0)</f>
        <v>17.79</v>
      </c>
      <c r="C523" s="5" t="n">
        <f aca="false">VLOOKUP(IP[[#This Row],[Code]],TABETABPUB[],4,0)</f>
        <v>18.03</v>
      </c>
      <c r="D523" s="5" t="n">
        <f aca="false">VLOOKUP(IP[[#This Row],[Code]],TABCHRU[],3,0)</f>
        <v>1258</v>
      </c>
      <c r="E523" s="5" t="n">
        <f aca="false">IP[[#This Row],[EFFECTIF]]*IP[[#This Row],[DMS]]</f>
        <v>22379.82</v>
      </c>
      <c r="F523" s="5" t="n">
        <f aca="false">IP[[#This Row],[EFFECTIF]]*IP[[#This Row],[DMSPUB]]</f>
        <v>22681.74</v>
      </c>
      <c r="G523" s="20" t="n">
        <f aca="false">IF(IP[[#This Row],[DMS]]&lt;&gt;0,IP[[#This Row],[NbJours]]/IP[[#This Row],[NbJoursAtt]],"")</f>
        <v>0.986688851913478</v>
      </c>
    </row>
    <row r="524" customFormat="false" ht="15" hidden="false" customHeight="false" outlineLevel="0" collapsed="false">
      <c r="A524" s="4" t="s">
        <v>1075</v>
      </c>
      <c r="B524" s="5" t="n">
        <f aca="false">VLOOKUP(IP[[#This Row],[Code]],TABCHRU[],4,0)</f>
        <v>0.15</v>
      </c>
      <c r="C524" s="5" t="n">
        <f aca="false">VLOOKUP(IP[[#This Row],[Code]],TABETABPUB[],4,0)</f>
        <v>0.18</v>
      </c>
      <c r="D524" s="5" t="n">
        <f aca="false">VLOOKUP(IP[[#This Row],[Code]],TABCHRU[],3,0)</f>
        <v>5960</v>
      </c>
      <c r="E524" s="5" t="n">
        <f aca="false">IP[[#This Row],[EFFECTIF]]*IP[[#This Row],[DMS]]</f>
        <v>894</v>
      </c>
      <c r="F524" s="5" t="n">
        <f aca="false">IP[[#This Row],[EFFECTIF]]*IP[[#This Row],[DMSPUB]]</f>
        <v>1072.8</v>
      </c>
      <c r="G524" s="20" t="n">
        <f aca="false">IF(IP[[#This Row],[DMS]]&lt;&gt;0,IP[[#This Row],[NbJours]]/IP[[#This Row],[NbJoursAtt]],"")</f>
        <v>0.833333333333333</v>
      </c>
    </row>
    <row r="525" customFormat="false" ht="15" hidden="false" customHeight="false" outlineLevel="0" collapsed="false">
      <c r="A525" s="4" t="s">
        <v>1077</v>
      </c>
      <c r="B525" s="5" t="n">
        <f aca="false">VLOOKUP(IP[[#This Row],[Code]],TABCHRU[],4,0)</f>
        <v>4.65</v>
      </c>
      <c r="C525" s="5" t="n">
        <f aca="false">VLOOKUP(IP[[#This Row],[Code]],TABETABPUB[],4,0)</f>
        <v>4.76</v>
      </c>
      <c r="D525" s="5" t="n">
        <f aca="false">VLOOKUP(IP[[#This Row],[Code]],TABCHRU[],3,0)</f>
        <v>131</v>
      </c>
      <c r="E525" s="5" t="n">
        <f aca="false">IP[[#This Row],[EFFECTIF]]*IP[[#This Row],[DMS]]</f>
        <v>609.15</v>
      </c>
      <c r="F525" s="5" t="n">
        <f aca="false">IP[[#This Row],[EFFECTIF]]*IP[[#This Row],[DMSPUB]]</f>
        <v>623.56</v>
      </c>
      <c r="G525" s="20" t="n">
        <f aca="false">IF(IP[[#This Row],[DMS]]&lt;&gt;0,IP[[#This Row],[NbJours]]/IP[[#This Row],[NbJoursAtt]],"")</f>
        <v>0.976890756302521</v>
      </c>
    </row>
    <row r="526" customFormat="false" ht="15" hidden="false" customHeight="false" outlineLevel="0" collapsed="false">
      <c r="A526" s="4" t="s">
        <v>1079</v>
      </c>
      <c r="B526" s="5" t="n">
        <f aca="false">VLOOKUP(IP[[#This Row],[Code]],TABCHRU[],4,0)</f>
        <v>7.13</v>
      </c>
      <c r="C526" s="5" t="n">
        <f aca="false">VLOOKUP(IP[[#This Row],[Code]],TABETABPUB[],4,0)</f>
        <v>6.85</v>
      </c>
      <c r="D526" s="5" t="n">
        <f aca="false">VLOOKUP(IP[[#This Row],[Code]],TABCHRU[],3,0)</f>
        <v>39</v>
      </c>
      <c r="E526" s="5" t="n">
        <f aca="false">IP[[#This Row],[EFFECTIF]]*IP[[#This Row],[DMS]]</f>
        <v>278.07</v>
      </c>
      <c r="F526" s="5" t="n">
        <f aca="false">IP[[#This Row],[EFFECTIF]]*IP[[#This Row],[DMSPUB]]</f>
        <v>267.15</v>
      </c>
      <c r="G526" s="20" t="n">
        <f aca="false">IF(IP[[#This Row],[DMS]]&lt;&gt;0,IP[[#This Row],[NbJours]]/IP[[#This Row],[NbJoursAtt]],"")</f>
        <v>1.04087591240876</v>
      </c>
    </row>
    <row r="527" customFormat="false" ht="15" hidden="false" customHeight="false" outlineLevel="0" collapsed="false">
      <c r="A527" s="4" t="s">
        <v>1081</v>
      </c>
      <c r="B527" s="5" t="n">
        <f aca="false">VLOOKUP(IP[[#This Row],[Code]],TABCHRU[],4,0)</f>
        <v>9.26</v>
      </c>
      <c r="C527" s="5" t="n">
        <f aca="false">VLOOKUP(IP[[#This Row],[Code]],TABETABPUB[],4,0)</f>
        <v>9.41</v>
      </c>
      <c r="D527" s="5" t="n">
        <f aca="false">VLOOKUP(IP[[#This Row],[Code]],TABCHRU[],3,0)</f>
        <v>19</v>
      </c>
      <c r="E527" s="5" t="n">
        <f aca="false">IP[[#This Row],[EFFECTIF]]*IP[[#This Row],[DMS]]</f>
        <v>175.94</v>
      </c>
      <c r="F527" s="5" t="n">
        <f aca="false">IP[[#This Row],[EFFECTIF]]*IP[[#This Row],[DMSPUB]]</f>
        <v>178.79</v>
      </c>
      <c r="G527" s="20" t="n">
        <f aca="false">IF(IP[[#This Row],[DMS]]&lt;&gt;0,IP[[#This Row],[NbJours]]/IP[[#This Row],[NbJoursAtt]],"")</f>
        <v>0.984059511158342</v>
      </c>
    </row>
    <row r="528" customFormat="false" ht="15" hidden="false" customHeight="false" outlineLevel="0" collapsed="false">
      <c r="A528" s="4" t="s">
        <v>1083</v>
      </c>
      <c r="B528" s="5" t="n">
        <f aca="false">VLOOKUP(IP[[#This Row],[Code]],TABCHRU[],4,0)</f>
        <v>0.21</v>
      </c>
      <c r="C528" s="5" t="n">
        <f aca="false">VLOOKUP(IP[[#This Row],[Code]],TABETABPUB[],4,0)</f>
        <v>0.33</v>
      </c>
      <c r="D528" s="5" t="n">
        <f aca="false">VLOOKUP(IP[[#This Row],[Code]],TABCHRU[],3,0)</f>
        <v>31969</v>
      </c>
      <c r="E528" s="5" t="n">
        <f aca="false">IP[[#This Row],[EFFECTIF]]*IP[[#This Row],[DMS]]</f>
        <v>6713.49</v>
      </c>
      <c r="F528" s="5" t="n">
        <f aca="false">IP[[#This Row],[EFFECTIF]]*IP[[#This Row],[DMSPUB]]</f>
        <v>10549.77</v>
      </c>
      <c r="G528" s="20" t="n">
        <f aca="false">IF(IP[[#This Row],[DMS]]&lt;&gt;0,IP[[#This Row],[NbJours]]/IP[[#This Row],[NbJoursAtt]],"")</f>
        <v>0.636363636363636</v>
      </c>
    </row>
    <row r="529" customFormat="false" ht="15" hidden="false" customHeight="false" outlineLevel="0" collapsed="false">
      <c r="A529" s="4" t="s">
        <v>1085</v>
      </c>
      <c r="B529" s="5" t="n">
        <f aca="false">VLOOKUP(IP[[#This Row],[Code]],TABCHRU[],4,0)</f>
        <v>0</v>
      </c>
      <c r="C529" s="5" t="n">
        <f aca="false">VLOOKUP(IP[[#This Row],[Code]],TABETABPUB[],4,0)</f>
        <v>0</v>
      </c>
      <c r="D529" s="5" t="n">
        <f aca="false">VLOOKUP(IP[[#This Row],[Code]],TABCHRU[],3,0)</f>
        <v>1049</v>
      </c>
      <c r="E529" s="5" t="n">
        <f aca="false">IP[[#This Row],[EFFECTIF]]*IP[[#This Row],[DMS]]</f>
        <v>0</v>
      </c>
      <c r="F529" s="5" t="n">
        <f aca="false">IP[[#This Row],[EFFECTIF]]*IP[[#This Row],[DMSPUB]]</f>
        <v>0</v>
      </c>
      <c r="G529" s="20" t="str">
        <f aca="false">IF(IP[[#This Row],[DMS]]&lt;&gt;0,IP[[#This Row],[NbJours]]/IP[[#This Row],[NbJoursAtt]],"")</f>
        <v/>
      </c>
    </row>
    <row r="530" customFormat="false" ht="15" hidden="false" customHeight="false" outlineLevel="0" collapsed="false">
      <c r="A530" s="4" t="s">
        <v>1087</v>
      </c>
      <c r="B530" s="5" t="n">
        <f aca="false">VLOOKUP(IP[[#This Row],[Code]],TABCHRU[],4,0)</f>
        <v>3.96</v>
      </c>
      <c r="C530" s="5" t="n">
        <f aca="false">VLOOKUP(IP[[#This Row],[Code]],TABETABPUB[],4,0)</f>
        <v>4.45</v>
      </c>
      <c r="D530" s="5" t="n">
        <f aca="false">VLOOKUP(IP[[#This Row],[Code]],TABCHRU[],3,0)</f>
        <v>2521</v>
      </c>
      <c r="E530" s="5" t="n">
        <f aca="false">IP[[#This Row],[EFFECTIF]]*IP[[#This Row],[DMS]]</f>
        <v>9983.16</v>
      </c>
      <c r="F530" s="5" t="n">
        <f aca="false">IP[[#This Row],[EFFECTIF]]*IP[[#This Row],[DMSPUB]]</f>
        <v>11218.45</v>
      </c>
      <c r="G530" s="20" t="n">
        <f aca="false">IF(IP[[#This Row],[DMS]]&lt;&gt;0,IP[[#This Row],[NbJours]]/IP[[#This Row],[NbJoursAtt]],"")</f>
        <v>0.889887640449438</v>
      </c>
    </row>
    <row r="531" customFormat="false" ht="15" hidden="false" customHeight="false" outlineLevel="0" collapsed="false">
      <c r="A531" s="4" t="s">
        <v>1089</v>
      </c>
      <c r="B531" s="5" t="n">
        <f aca="false">VLOOKUP(IP[[#This Row],[Code]],TABCHRU[],4,0)</f>
        <v>0.64</v>
      </c>
      <c r="C531" s="5" t="n">
        <f aca="false">VLOOKUP(IP[[#This Row],[Code]],TABETABPUB[],4,0)</f>
        <v>0.6</v>
      </c>
      <c r="D531" s="5" t="n">
        <f aca="false">VLOOKUP(IP[[#This Row],[Code]],TABCHRU[],3,0)</f>
        <v>2977</v>
      </c>
      <c r="E531" s="5" t="n">
        <f aca="false">IP[[#This Row],[EFFECTIF]]*IP[[#This Row],[DMS]]</f>
        <v>1905.28</v>
      </c>
      <c r="F531" s="5" t="n">
        <f aca="false">IP[[#This Row],[EFFECTIF]]*IP[[#This Row],[DMSPUB]]</f>
        <v>1786.2</v>
      </c>
      <c r="G531" s="20" t="n">
        <f aca="false">IF(IP[[#This Row],[DMS]]&lt;&gt;0,IP[[#This Row],[NbJours]]/IP[[#This Row],[NbJoursAtt]],"")</f>
        <v>1.06666666666667</v>
      </c>
    </row>
    <row r="532" customFormat="false" ht="15" hidden="false" customHeight="false" outlineLevel="0" collapsed="false">
      <c r="A532" s="4" t="s">
        <v>1091</v>
      </c>
      <c r="B532" s="5" t="n">
        <f aca="false">VLOOKUP(IP[[#This Row],[Code]],TABCHRU[],4,0)</f>
        <v>0.73</v>
      </c>
      <c r="C532" s="5" t="n">
        <f aca="false">VLOOKUP(IP[[#This Row],[Code]],TABETABPUB[],4,0)</f>
        <v>0.76</v>
      </c>
      <c r="D532" s="5" t="n">
        <f aca="false">VLOOKUP(IP[[#This Row],[Code]],TABCHRU[],3,0)</f>
        <v>2291</v>
      </c>
      <c r="E532" s="5" t="n">
        <f aca="false">IP[[#This Row],[EFFECTIF]]*IP[[#This Row],[DMS]]</f>
        <v>1672.43</v>
      </c>
      <c r="F532" s="5" t="n">
        <f aca="false">IP[[#This Row],[EFFECTIF]]*IP[[#This Row],[DMSPUB]]</f>
        <v>1741.16</v>
      </c>
      <c r="G532" s="20" t="n">
        <f aca="false">IF(IP[[#This Row],[DMS]]&lt;&gt;0,IP[[#This Row],[NbJours]]/IP[[#This Row],[NbJoursAtt]],"")</f>
        <v>0.960526315789474</v>
      </c>
    </row>
    <row r="533" customFormat="false" ht="15" hidden="false" customHeight="false" outlineLevel="0" collapsed="false">
      <c r="A533" s="4" t="s">
        <v>1093</v>
      </c>
      <c r="B533" s="5" t="n">
        <f aca="false">VLOOKUP(IP[[#This Row],[Code]],TABCHRU[],4,0)</f>
        <v>2.47</v>
      </c>
      <c r="C533" s="5" t="n">
        <f aca="false">VLOOKUP(IP[[#This Row],[Code]],TABETABPUB[],4,0)</f>
        <v>2.48</v>
      </c>
      <c r="D533" s="5" t="n">
        <f aca="false">VLOOKUP(IP[[#This Row],[Code]],TABCHRU[],3,0)</f>
        <v>1255</v>
      </c>
      <c r="E533" s="5" t="n">
        <f aca="false">IP[[#This Row],[EFFECTIF]]*IP[[#This Row],[DMS]]</f>
        <v>3099.85</v>
      </c>
      <c r="F533" s="5" t="n">
        <f aca="false">IP[[#This Row],[EFFECTIF]]*IP[[#This Row],[DMSPUB]]</f>
        <v>3112.4</v>
      </c>
      <c r="G533" s="20" t="n">
        <f aca="false">IF(IP[[#This Row],[DMS]]&lt;&gt;0,IP[[#This Row],[NbJours]]/IP[[#This Row],[NbJoursAtt]],"")</f>
        <v>0.995967741935484</v>
      </c>
    </row>
    <row r="534" customFormat="false" ht="15" hidden="false" customHeight="false" outlineLevel="0" collapsed="false">
      <c r="A534" s="4" t="s">
        <v>1095</v>
      </c>
      <c r="B534" s="5" t="n">
        <f aca="false">VLOOKUP(IP[[#This Row],[Code]],TABCHRU[],4,0)</f>
        <v>4.94</v>
      </c>
      <c r="C534" s="5" t="n">
        <f aca="false">VLOOKUP(IP[[#This Row],[Code]],TABETABPUB[],4,0)</f>
        <v>5.04</v>
      </c>
      <c r="D534" s="5" t="n">
        <f aca="false">VLOOKUP(IP[[#This Row],[Code]],TABCHRU[],3,0)</f>
        <v>1727</v>
      </c>
      <c r="E534" s="5" t="n">
        <f aca="false">IP[[#This Row],[EFFECTIF]]*IP[[#This Row],[DMS]]</f>
        <v>8531.38</v>
      </c>
      <c r="F534" s="5" t="n">
        <f aca="false">IP[[#This Row],[EFFECTIF]]*IP[[#This Row],[DMSPUB]]</f>
        <v>8704.08</v>
      </c>
      <c r="G534" s="20" t="n">
        <f aca="false">IF(IP[[#This Row],[DMS]]&lt;&gt;0,IP[[#This Row],[NbJours]]/IP[[#This Row],[NbJoursAtt]],"")</f>
        <v>0.98015873015873</v>
      </c>
    </row>
    <row r="535" customFormat="false" ht="15" hidden="false" customHeight="false" outlineLevel="0" collapsed="false">
      <c r="A535" s="4" t="s">
        <v>1097</v>
      </c>
      <c r="B535" s="5" t="n">
        <f aca="false">VLOOKUP(IP[[#This Row],[Code]],TABCHRU[],4,0)</f>
        <v>9.98</v>
      </c>
      <c r="C535" s="5" t="n">
        <f aca="false">VLOOKUP(IP[[#This Row],[Code]],TABETABPUB[],4,0)</f>
        <v>10.25</v>
      </c>
      <c r="D535" s="5" t="n">
        <f aca="false">VLOOKUP(IP[[#This Row],[Code]],TABCHRU[],3,0)</f>
        <v>3816</v>
      </c>
      <c r="E535" s="5" t="n">
        <f aca="false">IP[[#This Row],[EFFECTIF]]*IP[[#This Row],[DMS]]</f>
        <v>38083.68</v>
      </c>
      <c r="F535" s="5" t="n">
        <f aca="false">IP[[#This Row],[EFFECTIF]]*IP[[#This Row],[DMSPUB]]</f>
        <v>39114</v>
      </c>
      <c r="G535" s="20" t="n">
        <f aca="false">IF(IP[[#This Row],[DMS]]&lt;&gt;0,IP[[#This Row],[NbJours]]/IP[[#This Row],[NbJoursAtt]],"")</f>
        <v>0.973658536585366</v>
      </c>
    </row>
    <row r="536" customFormat="false" ht="15" hidden="false" customHeight="false" outlineLevel="0" collapsed="false">
      <c r="A536" s="4" t="s">
        <v>1099</v>
      </c>
      <c r="B536" s="5" t="n">
        <f aca="false">VLOOKUP(IP[[#This Row],[Code]],TABCHRU[],4,0)</f>
        <v>20.74</v>
      </c>
      <c r="C536" s="5" t="n">
        <f aca="false">VLOOKUP(IP[[#This Row],[Code]],TABETABPUB[],4,0)</f>
        <v>20.58</v>
      </c>
      <c r="D536" s="5" t="n">
        <f aca="false">VLOOKUP(IP[[#This Row],[Code]],TABCHRU[],3,0)</f>
        <v>890</v>
      </c>
      <c r="E536" s="5" t="n">
        <f aca="false">IP[[#This Row],[EFFECTIF]]*IP[[#This Row],[DMS]]</f>
        <v>18458.6</v>
      </c>
      <c r="F536" s="5" t="n">
        <f aca="false">IP[[#This Row],[EFFECTIF]]*IP[[#This Row],[DMSPUB]]</f>
        <v>18316.2</v>
      </c>
      <c r="G536" s="20" t="n">
        <f aca="false">IF(IP[[#This Row],[DMS]]&lt;&gt;0,IP[[#This Row],[NbJours]]/IP[[#This Row],[NbJoursAtt]],"")</f>
        <v>1.00777453838678</v>
      </c>
    </row>
    <row r="537" customFormat="false" ht="15" hidden="false" customHeight="false" outlineLevel="0" collapsed="false">
      <c r="A537" s="4" t="s">
        <v>1101</v>
      </c>
      <c r="B537" s="5" t="n">
        <f aca="false">VLOOKUP(IP[[#This Row],[Code]],TABCHRU[],4,0)</f>
        <v>0</v>
      </c>
      <c r="C537" s="5" t="n">
        <f aca="false">VLOOKUP(IP[[#This Row],[Code]],TABETABPUB[],4,0)</f>
        <v>0</v>
      </c>
      <c r="D537" s="5" t="n">
        <f aca="false">VLOOKUP(IP[[#This Row],[Code]],TABCHRU[],3,0)</f>
        <v>1302</v>
      </c>
      <c r="E537" s="5" t="n">
        <f aca="false">IP[[#This Row],[EFFECTIF]]*IP[[#This Row],[DMS]]</f>
        <v>0</v>
      </c>
      <c r="F537" s="5" t="n">
        <f aca="false">IP[[#This Row],[EFFECTIF]]*IP[[#This Row],[DMSPUB]]</f>
        <v>0</v>
      </c>
      <c r="G537" s="20" t="str">
        <f aca="false">IF(IP[[#This Row],[DMS]]&lt;&gt;0,IP[[#This Row],[NbJours]]/IP[[#This Row],[NbJoursAtt]],"")</f>
        <v/>
      </c>
    </row>
    <row r="538" customFormat="false" ht="15" hidden="false" customHeight="false" outlineLevel="0" collapsed="false">
      <c r="A538" s="4" t="s">
        <v>1103</v>
      </c>
      <c r="B538" s="5" t="n">
        <f aca="false">VLOOKUP(IP[[#This Row],[Code]],TABCHRU[],4,0)</f>
        <v>2.56</v>
      </c>
      <c r="C538" s="5" t="n">
        <f aca="false">VLOOKUP(IP[[#This Row],[Code]],TABETABPUB[],4,0)</f>
        <v>2.66</v>
      </c>
      <c r="D538" s="5" t="n">
        <f aca="false">VLOOKUP(IP[[#This Row],[Code]],TABCHRU[],3,0)</f>
        <v>157</v>
      </c>
      <c r="E538" s="5" t="n">
        <f aca="false">IP[[#This Row],[EFFECTIF]]*IP[[#This Row],[DMS]]</f>
        <v>401.92</v>
      </c>
      <c r="F538" s="5" t="n">
        <f aca="false">IP[[#This Row],[EFFECTIF]]*IP[[#This Row],[DMSPUB]]</f>
        <v>417.62</v>
      </c>
      <c r="G538" s="20" t="n">
        <f aca="false">IF(IP[[#This Row],[DMS]]&lt;&gt;0,IP[[#This Row],[NbJours]]/IP[[#This Row],[NbJoursAtt]],"")</f>
        <v>0.962406015037594</v>
      </c>
    </row>
    <row r="539" customFormat="false" ht="15" hidden="false" customHeight="false" outlineLevel="0" collapsed="false">
      <c r="A539" s="4" t="s">
        <v>1105</v>
      </c>
      <c r="B539" s="5" t="n">
        <f aca="false">VLOOKUP(IP[[#This Row],[Code]],TABCHRU[],4,0)</f>
        <v>8.03</v>
      </c>
      <c r="C539" s="5" t="n">
        <f aca="false">VLOOKUP(IP[[#This Row],[Code]],TABETABPUB[],4,0)</f>
        <v>8.01</v>
      </c>
      <c r="D539" s="5" t="n">
        <f aca="false">VLOOKUP(IP[[#This Row],[Code]],TABCHRU[],3,0)</f>
        <v>238</v>
      </c>
      <c r="E539" s="5" t="n">
        <f aca="false">IP[[#This Row],[EFFECTIF]]*IP[[#This Row],[DMS]]</f>
        <v>1911.14</v>
      </c>
      <c r="F539" s="5" t="n">
        <f aca="false">IP[[#This Row],[EFFECTIF]]*IP[[#This Row],[DMSPUB]]</f>
        <v>1906.38</v>
      </c>
      <c r="G539" s="20" t="n">
        <f aca="false">IF(IP[[#This Row],[DMS]]&lt;&gt;0,IP[[#This Row],[NbJours]]/IP[[#This Row],[NbJoursAtt]],"")</f>
        <v>1.00249687890137</v>
      </c>
    </row>
    <row r="540" customFormat="false" ht="15" hidden="false" customHeight="false" outlineLevel="0" collapsed="false">
      <c r="A540" s="4" t="s">
        <v>1107</v>
      </c>
      <c r="B540" s="5" t="n">
        <f aca="false">VLOOKUP(IP[[#This Row],[Code]],TABCHRU[],4,0)</f>
        <v>12.74</v>
      </c>
      <c r="C540" s="5" t="n">
        <f aca="false">VLOOKUP(IP[[#This Row],[Code]],TABETABPUB[],4,0)</f>
        <v>12.44</v>
      </c>
      <c r="D540" s="5" t="n">
        <f aca="false">VLOOKUP(IP[[#This Row],[Code]],TABCHRU[],3,0)</f>
        <v>175</v>
      </c>
      <c r="E540" s="5" t="n">
        <f aca="false">IP[[#This Row],[EFFECTIF]]*IP[[#This Row],[DMS]]</f>
        <v>2229.5</v>
      </c>
      <c r="F540" s="5" t="n">
        <f aca="false">IP[[#This Row],[EFFECTIF]]*IP[[#This Row],[DMSPUB]]</f>
        <v>2177</v>
      </c>
      <c r="G540" s="20" t="n">
        <f aca="false">IF(IP[[#This Row],[DMS]]&lt;&gt;0,IP[[#This Row],[NbJours]]/IP[[#This Row],[NbJoursAtt]],"")</f>
        <v>1.02411575562701</v>
      </c>
    </row>
    <row r="541" customFormat="false" ht="15" hidden="false" customHeight="false" outlineLevel="0" collapsed="false">
      <c r="A541" s="4" t="s">
        <v>1109</v>
      </c>
      <c r="B541" s="5" t="n">
        <f aca="false">VLOOKUP(IP[[#This Row],[Code]],TABCHRU[],4,0)</f>
        <v>14.23</v>
      </c>
      <c r="C541" s="5" t="n">
        <f aca="false">VLOOKUP(IP[[#This Row],[Code]],TABETABPUB[],4,0)</f>
        <v>14.39</v>
      </c>
      <c r="D541" s="5" t="n">
        <f aca="false">VLOOKUP(IP[[#This Row],[Code]],TABCHRU[],3,0)</f>
        <v>57</v>
      </c>
      <c r="E541" s="5" t="n">
        <f aca="false">IP[[#This Row],[EFFECTIF]]*IP[[#This Row],[DMS]]</f>
        <v>811.11</v>
      </c>
      <c r="F541" s="5" t="n">
        <f aca="false">IP[[#This Row],[EFFECTIF]]*IP[[#This Row],[DMSPUB]]</f>
        <v>820.23</v>
      </c>
      <c r="G541" s="20" t="n">
        <f aca="false">IF(IP[[#This Row],[DMS]]&lt;&gt;0,IP[[#This Row],[NbJours]]/IP[[#This Row],[NbJoursAtt]],"")</f>
        <v>0.988881167477415</v>
      </c>
    </row>
    <row r="542" customFormat="false" ht="15" hidden="false" customHeight="false" outlineLevel="0" collapsed="false">
      <c r="A542" s="4" t="s">
        <v>1111</v>
      </c>
      <c r="B542" s="5" t="n">
        <f aca="false">VLOOKUP(IP[[#This Row],[Code]],TABCHRU[],4,0)</f>
        <v>1.92</v>
      </c>
      <c r="C542" s="5" t="n">
        <f aca="false">VLOOKUP(IP[[#This Row],[Code]],TABETABPUB[],4,0)</f>
        <v>1.75</v>
      </c>
      <c r="D542" s="5" t="n">
        <f aca="false">VLOOKUP(IP[[#This Row],[Code]],TABCHRU[],3,0)</f>
        <v>304</v>
      </c>
      <c r="E542" s="5" t="n">
        <f aca="false">IP[[#This Row],[EFFECTIF]]*IP[[#This Row],[DMS]]</f>
        <v>583.68</v>
      </c>
      <c r="F542" s="5" t="n">
        <f aca="false">IP[[#This Row],[EFFECTIF]]*IP[[#This Row],[DMSPUB]]</f>
        <v>532</v>
      </c>
      <c r="G542" s="20" t="n">
        <f aca="false">IF(IP[[#This Row],[DMS]]&lt;&gt;0,IP[[#This Row],[NbJours]]/IP[[#This Row],[NbJoursAtt]],"")</f>
        <v>1.09714285714286</v>
      </c>
    </row>
    <row r="543" customFormat="false" ht="15" hidden="false" customHeight="false" outlineLevel="0" collapsed="false">
      <c r="A543" s="4" t="s">
        <v>1113</v>
      </c>
      <c r="B543" s="5" t="n">
        <f aca="false">VLOOKUP(IP[[#This Row],[Code]],TABCHRU[],4,0)</f>
        <v>6.26</v>
      </c>
      <c r="C543" s="5" t="n">
        <f aca="false">VLOOKUP(IP[[#This Row],[Code]],TABETABPUB[],4,0)</f>
        <v>7.58</v>
      </c>
      <c r="D543" s="5" t="n">
        <f aca="false">VLOOKUP(IP[[#This Row],[Code]],TABCHRU[],3,0)</f>
        <v>109</v>
      </c>
      <c r="E543" s="5" t="n">
        <f aca="false">IP[[#This Row],[EFFECTIF]]*IP[[#This Row],[DMS]]</f>
        <v>682.34</v>
      </c>
      <c r="F543" s="5" t="n">
        <f aca="false">IP[[#This Row],[EFFECTIF]]*IP[[#This Row],[DMSPUB]]</f>
        <v>826.22</v>
      </c>
      <c r="G543" s="20" t="n">
        <f aca="false">IF(IP[[#This Row],[DMS]]&lt;&gt;0,IP[[#This Row],[NbJours]]/IP[[#This Row],[NbJoursAtt]],"")</f>
        <v>0.825857519788918</v>
      </c>
    </row>
    <row r="544" customFormat="false" ht="15" hidden="false" customHeight="false" outlineLevel="0" collapsed="false">
      <c r="A544" s="4" t="s">
        <v>1115</v>
      </c>
      <c r="B544" s="5" t="n">
        <f aca="false">VLOOKUP(IP[[#This Row],[Code]],TABCHRU[],4,0)</f>
        <v>15.12</v>
      </c>
      <c r="C544" s="5" t="n">
        <f aca="false">VLOOKUP(IP[[#This Row],[Code]],TABETABPUB[],4,0)</f>
        <v>13.69</v>
      </c>
      <c r="D544" s="5" t="n">
        <f aca="false">VLOOKUP(IP[[#This Row],[Code]],TABCHRU[],3,0)</f>
        <v>52</v>
      </c>
      <c r="E544" s="5" t="n">
        <f aca="false">IP[[#This Row],[EFFECTIF]]*IP[[#This Row],[DMS]]</f>
        <v>786.24</v>
      </c>
      <c r="F544" s="5" t="n">
        <f aca="false">IP[[#This Row],[EFFECTIF]]*IP[[#This Row],[DMSPUB]]</f>
        <v>711.88</v>
      </c>
      <c r="G544" s="20" t="n">
        <f aca="false">IF(IP[[#This Row],[DMS]]&lt;&gt;0,IP[[#This Row],[NbJours]]/IP[[#This Row],[NbJoursAtt]],"")</f>
        <v>1.10445580715851</v>
      </c>
    </row>
    <row r="545" customFormat="false" ht="15" hidden="false" customHeight="false" outlineLevel="0" collapsed="false">
      <c r="A545" s="4" t="s">
        <v>1117</v>
      </c>
      <c r="B545" s="5" t="n">
        <f aca="false">VLOOKUP(IP[[#This Row],[Code]],TABCHRU[],4,0)</f>
        <v>25.13</v>
      </c>
      <c r="C545" s="5" t="n">
        <f aca="false">VLOOKUP(IP[[#This Row],[Code]],TABETABPUB[],4,0)</f>
        <v>28.03</v>
      </c>
      <c r="D545" s="5" t="n">
        <f aca="false">VLOOKUP(IP[[#This Row],[Code]],TABCHRU[],3,0)</f>
        <v>31</v>
      </c>
      <c r="E545" s="5" t="n">
        <f aca="false">IP[[#This Row],[EFFECTIF]]*IP[[#This Row],[DMS]]</f>
        <v>779.03</v>
      </c>
      <c r="F545" s="5" t="n">
        <f aca="false">IP[[#This Row],[EFFECTIF]]*IP[[#This Row],[DMSPUB]]</f>
        <v>868.93</v>
      </c>
      <c r="G545" s="20" t="n">
        <f aca="false">IF(IP[[#This Row],[DMS]]&lt;&gt;0,IP[[#This Row],[NbJours]]/IP[[#This Row],[NbJoursAtt]],"")</f>
        <v>0.896539422047806</v>
      </c>
    </row>
    <row r="546" customFormat="false" ht="15" hidden="false" customHeight="false" outlineLevel="0" collapsed="false">
      <c r="A546" s="4" t="s">
        <v>1119</v>
      </c>
      <c r="B546" s="5" t="n">
        <f aca="false">VLOOKUP(IP[[#This Row],[Code]],TABCHRU[],4,0)</f>
        <v>6.71</v>
      </c>
      <c r="C546" s="5" t="n">
        <f aca="false">VLOOKUP(IP[[#This Row],[Code]],TABETABPUB[],4,0)</f>
        <v>7.17</v>
      </c>
      <c r="D546" s="5" t="n">
        <f aca="false">VLOOKUP(IP[[#This Row],[Code]],TABCHRU[],3,0)</f>
        <v>42</v>
      </c>
      <c r="E546" s="5" t="n">
        <f aca="false">IP[[#This Row],[EFFECTIF]]*IP[[#This Row],[DMS]]</f>
        <v>281.82</v>
      </c>
      <c r="F546" s="5" t="n">
        <f aca="false">IP[[#This Row],[EFFECTIF]]*IP[[#This Row],[DMSPUB]]</f>
        <v>301.14</v>
      </c>
      <c r="G546" s="20" t="n">
        <f aca="false">IF(IP[[#This Row],[DMS]]&lt;&gt;0,IP[[#This Row],[NbJours]]/IP[[#This Row],[NbJoursAtt]],"")</f>
        <v>0.935843793584379</v>
      </c>
    </row>
    <row r="547" customFormat="false" ht="15" hidden="false" customHeight="false" outlineLevel="0" collapsed="false">
      <c r="A547" s="4" t="s">
        <v>1121</v>
      </c>
      <c r="B547" s="5" t="n">
        <f aca="false">VLOOKUP(IP[[#This Row],[Code]],TABCHRU[],4,0)</f>
        <v>15.05</v>
      </c>
      <c r="C547" s="5" t="n">
        <f aca="false">VLOOKUP(IP[[#This Row],[Code]],TABETABPUB[],4,0)</f>
        <v>15.02</v>
      </c>
      <c r="D547" s="5" t="n">
        <f aca="false">VLOOKUP(IP[[#This Row],[Code]],TABCHRU[],3,0)</f>
        <v>669</v>
      </c>
      <c r="E547" s="5" t="n">
        <f aca="false">IP[[#This Row],[EFFECTIF]]*IP[[#This Row],[DMS]]</f>
        <v>10068.45</v>
      </c>
      <c r="F547" s="5" t="n">
        <f aca="false">IP[[#This Row],[EFFECTIF]]*IP[[#This Row],[DMSPUB]]</f>
        <v>10048.38</v>
      </c>
      <c r="G547" s="20" t="n">
        <f aca="false">IF(IP[[#This Row],[DMS]]&lt;&gt;0,IP[[#This Row],[NbJours]]/IP[[#This Row],[NbJoursAtt]],"")</f>
        <v>1.00199733688415</v>
      </c>
    </row>
    <row r="548" customFormat="false" ht="15" hidden="false" customHeight="false" outlineLevel="0" collapsed="false">
      <c r="A548" s="4" t="s">
        <v>1123</v>
      </c>
      <c r="B548" s="5" t="n">
        <f aca="false">VLOOKUP(IP[[#This Row],[Code]],TABCHRU[],4,0)</f>
        <v>20.05</v>
      </c>
      <c r="C548" s="5" t="n">
        <f aca="false">VLOOKUP(IP[[#This Row],[Code]],TABETABPUB[],4,0)</f>
        <v>19.91</v>
      </c>
      <c r="D548" s="5" t="n">
        <f aca="false">VLOOKUP(IP[[#This Row],[Code]],TABCHRU[],3,0)</f>
        <v>674</v>
      </c>
      <c r="E548" s="5" t="n">
        <f aca="false">IP[[#This Row],[EFFECTIF]]*IP[[#This Row],[DMS]]</f>
        <v>13513.7</v>
      </c>
      <c r="F548" s="5" t="n">
        <f aca="false">IP[[#This Row],[EFFECTIF]]*IP[[#This Row],[DMSPUB]]</f>
        <v>13419.34</v>
      </c>
      <c r="G548" s="20" t="n">
        <f aca="false">IF(IP[[#This Row],[DMS]]&lt;&gt;0,IP[[#This Row],[NbJours]]/IP[[#This Row],[NbJoursAtt]],"")</f>
        <v>1.00703164239076</v>
      </c>
    </row>
    <row r="549" customFormat="false" ht="15" hidden="false" customHeight="false" outlineLevel="0" collapsed="false">
      <c r="A549" s="4" t="s">
        <v>1125</v>
      </c>
      <c r="B549" s="5" t="n">
        <f aca="false">VLOOKUP(IP[[#This Row],[Code]],TABCHRU[],4,0)</f>
        <v>34.94</v>
      </c>
      <c r="C549" s="5" t="n">
        <f aca="false">VLOOKUP(IP[[#This Row],[Code]],TABETABPUB[],4,0)</f>
        <v>35.36</v>
      </c>
      <c r="D549" s="5" t="n">
        <f aca="false">VLOOKUP(IP[[#This Row],[Code]],TABCHRU[],3,0)</f>
        <v>856</v>
      </c>
      <c r="E549" s="5" t="n">
        <f aca="false">IP[[#This Row],[EFFECTIF]]*IP[[#This Row],[DMS]]</f>
        <v>29908.64</v>
      </c>
      <c r="F549" s="5" t="n">
        <f aca="false">IP[[#This Row],[EFFECTIF]]*IP[[#This Row],[DMSPUB]]</f>
        <v>30268.16</v>
      </c>
      <c r="G549" s="20" t="n">
        <f aca="false">IF(IP[[#This Row],[DMS]]&lt;&gt;0,IP[[#This Row],[NbJours]]/IP[[#This Row],[NbJoursAtt]],"")</f>
        <v>0.988122171945701</v>
      </c>
    </row>
    <row r="550" customFormat="false" ht="15" hidden="false" customHeight="false" outlineLevel="0" collapsed="false">
      <c r="A550" s="4" t="s">
        <v>1127</v>
      </c>
      <c r="B550" s="5" t="n">
        <f aca="false">VLOOKUP(IP[[#This Row],[Code]],TABCHRU[],4,0)</f>
        <v>8.39</v>
      </c>
      <c r="C550" s="5" t="n">
        <f aca="false">VLOOKUP(IP[[#This Row],[Code]],TABETABPUB[],4,0)</f>
        <v>8.5</v>
      </c>
      <c r="D550" s="5" t="n">
        <f aca="false">VLOOKUP(IP[[#This Row],[Code]],TABCHRU[],3,0)</f>
        <v>523</v>
      </c>
      <c r="E550" s="5" t="n">
        <f aca="false">IP[[#This Row],[EFFECTIF]]*IP[[#This Row],[DMS]]</f>
        <v>4387.97</v>
      </c>
      <c r="F550" s="5" t="n">
        <f aca="false">IP[[#This Row],[EFFECTIF]]*IP[[#This Row],[DMSPUB]]</f>
        <v>4445.5</v>
      </c>
      <c r="G550" s="20" t="n">
        <f aca="false">IF(IP[[#This Row],[DMS]]&lt;&gt;0,IP[[#This Row],[NbJours]]/IP[[#This Row],[NbJoursAtt]],"")</f>
        <v>0.987058823529412</v>
      </c>
    </row>
    <row r="551" customFormat="false" ht="15" hidden="false" customHeight="false" outlineLevel="0" collapsed="false">
      <c r="A551" s="4" t="s">
        <v>1129</v>
      </c>
      <c r="B551" s="5" t="n">
        <f aca="false">VLOOKUP(IP[[#This Row],[Code]],TABCHRU[],4,0)</f>
        <v>11.32</v>
      </c>
      <c r="C551" s="5" t="n">
        <f aca="false">VLOOKUP(IP[[#This Row],[Code]],TABETABPUB[],4,0)</f>
        <v>11.33</v>
      </c>
      <c r="D551" s="5" t="n">
        <f aca="false">VLOOKUP(IP[[#This Row],[Code]],TABCHRU[],3,0)</f>
        <v>3994</v>
      </c>
      <c r="E551" s="5" t="n">
        <f aca="false">IP[[#This Row],[EFFECTIF]]*IP[[#This Row],[DMS]]</f>
        <v>45212.08</v>
      </c>
      <c r="F551" s="5" t="n">
        <f aca="false">IP[[#This Row],[EFFECTIF]]*IP[[#This Row],[DMSPUB]]</f>
        <v>45252.02</v>
      </c>
      <c r="G551" s="20" t="n">
        <f aca="false">IF(IP[[#This Row],[DMS]]&lt;&gt;0,IP[[#This Row],[NbJours]]/IP[[#This Row],[NbJoursAtt]],"")</f>
        <v>0.999117387466902</v>
      </c>
    </row>
    <row r="552" customFormat="false" ht="15" hidden="false" customHeight="false" outlineLevel="0" collapsed="false">
      <c r="A552" s="4" t="s">
        <v>1131</v>
      </c>
      <c r="B552" s="5" t="n">
        <f aca="false">VLOOKUP(IP[[#This Row],[Code]],TABCHRU[],4,0)</f>
        <v>14.1</v>
      </c>
      <c r="C552" s="5" t="n">
        <f aca="false">VLOOKUP(IP[[#This Row],[Code]],TABETABPUB[],4,0)</f>
        <v>14.26</v>
      </c>
      <c r="D552" s="5" t="n">
        <f aca="false">VLOOKUP(IP[[#This Row],[Code]],TABCHRU[],3,0)</f>
        <v>2561</v>
      </c>
      <c r="E552" s="5" t="n">
        <f aca="false">IP[[#This Row],[EFFECTIF]]*IP[[#This Row],[DMS]]</f>
        <v>36110.1</v>
      </c>
      <c r="F552" s="5" t="n">
        <f aca="false">IP[[#This Row],[EFFECTIF]]*IP[[#This Row],[DMSPUB]]</f>
        <v>36519.86</v>
      </c>
      <c r="G552" s="20" t="n">
        <f aca="false">IF(IP[[#This Row],[DMS]]&lt;&gt;0,IP[[#This Row],[NbJours]]/IP[[#This Row],[NbJoursAtt]],"")</f>
        <v>0.988779803646564</v>
      </c>
    </row>
    <row r="553" customFormat="false" ht="15" hidden="false" customHeight="false" outlineLevel="0" collapsed="false">
      <c r="A553" s="4" t="s">
        <v>1133</v>
      </c>
      <c r="B553" s="5" t="n">
        <f aca="false">VLOOKUP(IP[[#This Row],[Code]],TABCHRU[],4,0)</f>
        <v>26.47</v>
      </c>
      <c r="C553" s="5" t="n">
        <f aca="false">VLOOKUP(IP[[#This Row],[Code]],TABETABPUB[],4,0)</f>
        <v>26.57</v>
      </c>
      <c r="D553" s="5" t="n">
        <f aca="false">VLOOKUP(IP[[#This Row],[Code]],TABCHRU[],3,0)</f>
        <v>1587</v>
      </c>
      <c r="E553" s="5" t="n">
        <f aca="false">IP[[#This Row],[EFFECTIF]]*IP[[#This Row],[DMS]]</f>
        <v>42007.89</v>
      </c>
      <c r="F553" s="5" t="n">
        <f aca="false">IP[[#This Row],[EFFECTIF]]*IP[[#This Row],[DMSPUB]]</f>
        <v>42166.59</v>
      </c>
      <c r="G553" s="20" t="n">
        <f aca="false">IF(IP[[#This Row],[DMS]]&lt;&gt;0,IP[[#This Row],[NbJours]]/IP[[#This Row],[NbJoursAtt]],"")</f>
        <v>0.996236356793376</v>
      </c>
    </row>
    <row r="554" customFormat="false" ht="15" hidden="false" customHeight="false" outlineLevel="0" collapsed="false">
      <c r="A554" s="4" t="s">
        <v>1135</v>
      </c>
      <c r="B554" s="5" t="n">
        <f aca="false">VLOOKUP(IP[[#This Row],[Code]],TABCHRU[],4,0)</f>
        <v>11.67</v>
      </c>
      <c r="C554" s="5" t="n">
        <f aca="false">VLOOKUP(IP[[#This Row],[Code]],TABETABPUB[],4,0)</f>
        <v>11.69</v>
      </c>
      <c r="D554" s="5" t="n">
        <f aca="false">VLOOKUP(IP[[#This Row],[Code]],TABCHRU[],3,0)</f>
        <v>106</v>
      </c>
      <c r="E554" s="5" t="n">
        <f aca="false">IP[[#This Row],[EFFECTIF]]*IP[[#This Row],[DMS]]</f>
        <v>1237.02</v>
      </c>
      <c r="F554" s="5" t="n">
        <f aca="false">IP[[#This Row],[EFFECTIF]]*IP[[#This Row],[DMSPUB]]</f>
        <v>1239.14</v>
      </c>
      <c r="G554" s="20" t="n">
        <f aca="false">IF(IP[[#This Row],[DMS]]&lt;&gt;0,IP[[#This Row],[NbJours]]/IP[[#This Row],[NbJoursAtt]],"")</f>
        <v>0.998289136013687</v>
      </c>
    </row>
    <row r="555" customFormat="false" ht="15" hidden="false" customHeight="false" outlineLevel="0" collapsed="false">
      <c r="A555" s="4" t="s">
        <v>1137</v>
      </c>
      <c r="B555" s="5" t="n">
        <f aca="false">VLOOKUP(IP[[#This Row],[Code]],TABCHRU[],4,0)</f>
        <v>14.6</v>
      </c>
      <c r="C555" s="5" t="n">
        <f aca="false">VLOOKUP(IP[[#This Row],[Code]],TABETABPUB[],4,0)</f>
        <v>14.65</v>
      </c>
      <c r="D555" s="5" t="n">
        <f aca="false">VLOOKUP(IP[[#This Row],[Code]],TABCHRU[],3,0)</f>
        <v>1262</v>
      </c>
      <c r="E555" s="5" t="n">
        <f aca="false">IP[[#This Row],[EFFECTIF]]*IP[[#This Row],[DMS]]</f>
        <v>18425.2</v>
      </c>
      <c r="F555" s="5" t="n">
        <f aca="false">IP[[#This Row],[EFFECTIF]]*IP[[#This Row],[DMSPUB]]</f>
        <v>18488.3</v>
      </c>
      <c r="G555" s="20" t="n">
        <f aca="false">IF(IP[[#This Row],[DMS]]&lt;&gt;0,IP[[#This Row],[NbJours]]/IP[[#This Row],[NbJoursAtt]],"")</f>
        <v>0.996587030716724</v>
      </c>
    </row>
    <row r="556" customFormat="false" ht="15" hidden="false" customHeight="false" outlineLevel="0" collapsed="false">
      <c r="A556" s="4" t="s">
        <v>1139</v>
      </c>
      <c r="B556" s="5" t="n">
        <f aca="false">VLOOKUP(IP[[#This Row],[Code]],TABCHRU[],4,0)</f>
        <v>19.03</v>
      </c>
      <c r="C556" s="5" t="n">
        <f aca="false">VLOOKUP(IP[[#This Row],[Code]],TABETABPUB[],4,0)</f>
        <v>18.94</v>
      </c>
      <c r="D556" s="5" t="n">
        <f aca="false">VLOOKUP(IP[[#This Row],[Code]],TABCHRU[],3,0)</f>
        <v>729</v>
      </c>
      <c r="E556" s="5" t="n">
        <f aca="false">IP[[#This Row],[EFFECTIF]]*IP[[#This Row],[DMS]]</f>
        <v>13872.87</v>
      </c>
      <c r="F556" s="5" t="n">
        <f aca="false">IP[[#This Row],[EFFECTIF]]*IP[[#This Row],[DMSPUB]]</f>
        <v>13807.26</v>
      </c>
      <c r="G556" s="20" t="n">
        <f aca="false">IF(IP[[#This Row],[DMS]]&lt;&gt;0,IP[[#This Row],[NbJours]]/IP[[#This Row],[NbJoursAtt]],"")</f>
        <v>1.00475184794087</v>
      </c>
    </row>
    <row r="557" customFormat="false" ht="15" hidden="false" customHeight="false" outlineLevel="0" collapsed="false">
      <c r="A557" s="4" t="s">
        <v>1141</v>
      </c>
      <c r="B557" s="5" t="n">
        <f aca="false">VLOOKUP(IP[[#This Row],[Code]],TABCHRU[],4,0)</f>
        <v>32.08</v>
      </c>
      <c r="C557" s="5" t="n">
        <f aca="false">VLOOKUP(IP[[#This Row],[Code]],TABETABPUB[],4,0)</f>
        <v>32.29</v>
      </c>
      <c r="D557" s="5" t="n">
        <f aca="false">VLOOKUP(IP[[#This Row],[Code]],TABCHRU[],3,0)</f>
        <v>408</v>
      </c>
      <c r="E557" s="5" t="n">
        <f aca="false">IP[[#This Row],[EFFECTIF]]*IP[[#This Row],[DMS]]</f>
        <v>13088.64</v>
      </c>
      <c r="F557" s="5" t="n">
        <f aca="false">IP[[#This Row],[EFFECTIF]]*IP[[#This Row],[DMSPUB]]</f>
        <v>13174.32</v>
      </c>
      <c r="G557" s="20" t="n">
        <f aca="false">IF(IP[[#This Row],[DMS]]&lt;&gt;0,IP[[#This Row],[NbJours]]/IP[[#This Row],[NbJoursAtt]],"")</f>
        <v>0.993496438525859</v>
      </c>
    </row>
    <row r="558" customFormat="false" ht="15" hidden="false" customHeight="false" outlineLevel="0" collapsed="false">
      <c r="A558" s="4" t="s">
        <v>1143</v>
      </c>
      <c r="B558" s="5" t="n">
        <f aca="false">VLOOKUP(IP[[#This Row],[Code]],TABCHRU[],4,0)</f>
        <v>8.84</v>
      </c>
      <c r="C558" s="5" t="n">
        <f aca="false">VLOOKUP(IP[[#This Row],[Code]],TABETABPUB[],4,0)</f>
        <v>8.94</v>
      </c>
      <c r="D558" s="5" t="n">
        <f aca="false">VLOOKUP(IP[[#This Row],[Code]],TABCHRU[],3,0)</f>
        <v>499</v>
      </c>
      <c r="E558" s="5" t="n">
        <f aca="false">IP[[#This Row],[EFFECTIF]]*IP[[#This Row],[DMS]]</f>
        <v>4411.16</v>
      </c>
      <c r="F558" s="5" t="n">
        <f aca="false">IP[[#This Row],[EFFECTIF]]*IP[[#This Row],[DMSPUB]]</f>
        <v>4461.06</v>
      </c>
      <c r="G558" s="20" t="n">
        <f aca="false">IF(IP[[#This Row],[DMS]]&lt;&gt;0,IP[[#This Row],[NbJours]]/IP[[#This Row],[NbJoursAtt]],"")</f>
        <v>0.988814317673378</v>
      </c>
    </row>
    <row r="559" customFormat="false" ht="15" hidden="false" customHeight="false" outlineLevel="0" collapsed="false">
      <c r="A559" s="4" t="s">
        <v>1145</v>
      </c>
      <c r="B559" s="5" t="n">
        <f aca="false">VLOOKUP(IP[[#This Row],[Code]],TABCHRU[],4,0)</f>
        <v>10.13</v>
      </c>
      <c r="C559" s="5" t="n">
        <f aca="false">VLOOKUP(IP[[#This Row],[Code]],TABETABPUB[],4,0)</f>
        <v>10.26</v>
      </c>
      <c r="D559" s="5" t="n">
        <f aca="false">VLOOKUP(IP[[#This Row],[Code]],TABCHRU[],3,0)</f>
        <v>3488</v>
      </c>
      <c r="E559" s="5" t="n">
        <f aca="false">IP[[#This Row],[EFFECTIF]]*IP[[#This Row],[DMS]]</f>
        <v>35333.44</v>
      </c>
      <c r="F559" s="5" t="n">
        <f aca="false">IP[[#This Row],[EFFECTIF]]*IP[[#This Row],[DMSPUB]]</f>
        <v>35786.88</v>
      </c>
      <c r="G559" s="20" t="n">
        <f aca="false">IF(IP[[#This Row],[DMS]]&lt;&gt;0,IP[[#This Row],[NbJours]]/IP[[#This Row],[NbJoursAtt]],"")</f>
        <v>0.987329434697856</v>
      </c>
    </row>
    <row r="560" customFormat="false" ht="15" hidden="false" customHeight="false" outlineLevel="0" collapsed="false">
      <c r="A560" s="4" t="s">
        <v>1147</v>
      </c>
      <c r="B560" s="5" t="n">
        <f aca="false">VLOOKUP(IP[[#This Row],[Code]],TABCHRU[],4,0)</f>
        <v>12.32</v>
      </c>
      <c r="C560" s="5" t="n">
        <f aca="false">VLOOKUP(IP[[#This Row],[Code]],TABETABPUB[],4,0)</f>
        <v>12.58</v>
      </c>
      <c r="D560" s="5" t="n">
        <f aca="false">VLOOKUP(IP[[#This Row],[Code]],TABCHRU[],3,0)</f>
        <v>1700</v>
      </c>
      <c r="E560" s="5" t="n">
        <f aca="false">IP[[#This Row],[EFFECTIF]]*IP[[#This Row],[DMS]]</f>
        <v>20944</v>
      </c>
      <c r="F560" s="5" t="n">
        <f aca="false">IP[[#This Row],[EFFECTIF]]*IP[[#This Row],[DMSPUB]]</f>
        <v>21386</v>
      </c>
      <c r="G560" s="20" t="n">
        <f aca="false">IF(IP[[#This Row],[DMS]]&lt;&gt;0,IP[[#This Row],[NbJours]]/IP[[#This Row],[NbJoursAtt]],"")</f>
        <v>0.97933227344992</v>
      </c>
    </row>
    <row r="561" customFormat="false" ht="15" hidden="false" customHeight="false" outlineLevel="0" collapsed="false">
      <c r="A561" s="4" t="s">
        <v>1149</v>
      </c>
      <c r="B561" s="5" t="n">
        <f aca="false">VLOOKUP(IP[[#This Row],[Code]],TABCHRU[],4,0)</f>
        <v>22.1</v>
      </c>
      <c r="C561" s="5" t="n">
        <f aca="false">VLOOKUP(IP[[#This Row],[Code]],TABETABPUB[],4,0)</f>
        <v>22.85</v>
      </c>
      <c r="D561" s="5" t="n">
        <f aca="false">VLOOKUP(IP[[#This Row],[Code]],TABCHRU[],3,0)</f>
        <v>566</v>
      </c>
      <c r="E561" s="5" t="n">
        <f aca="false">IP[[#This Row],[EFFECTIF]]*IP[[#This Row],[DMS]]</f>
        <v>12508.6</v>
      </c>
      <c r="F561" s="5" t="n">
        <f aca="false">IP[[#This Row],[EFFECTIF]]*IP[[#This Row],[DMSPUB]]</f>
        <v>12933.1</v>
      </c>
      <c r="G561" s="20" t="n">
        <f aca="false">IF(IP[[#This Row],[DMS]]&lt;&gt;0,IP[[#This Row],[NbJours]]/IP[[#This Row],[NbJoursAtt]],"")</f>
        <v>0.967177242888403</v>
      </c>
    </row>
    <row r="562" customFormat="false" ht="15" hidden="false" customHeight="false" outlineLevel="0" collapsed="false">
      <c r="A562" s="4" t="s">
        <v>1151</v>
      </c>
      <c r="B562" s="5" t="n">
        <f aca="false">VLOOKUP(IP[[#This Row],[Code]],TABCHRU[],4,0)</f>
        <v>6.2</v>
      </c>
      <c r="C562" s="5" t="n">
        <f aca="false">VLOOKUP(IP[[#This Row],[Code]],TABETABPUB[],4,0)</f>
        <v>6.44</v>
      </c>
      <c r="D562" s="5" t="n">
        <f aca="false">VLOOKUP(IP[[#This Row],[Code]],TABCHRU[],3,0)</f>
        <v>422</v>
      </c>
      <c r="E562" s="5" t="n">
        <f aca="false">IP[[#This Row],[EFFECTIF]]*IP[[#This Row],[DMS]]</f>
        <v>2616.4</v>
      </c>
      <c r="F562" s="5" t="n">
        <f aca="false">IP[[#This Row],[EFFECTIF]]*IP[[#This Row],[DMSPUB]]</f>
        <v>2717.68</v>
      </c>
      <c r="G562" s="20" t="n">
        <f aca="false">IF(IP[[#This Row],[DMS]]&lt;&gt;0,IP[[#This Row],[NbJours]]/IP[[#This Row],[NbJoursAtt]],"")</f>
        <v>0.962732919254658</v>
      </c>
    </row>
    <row r="563" customFormat="false" ht="15" hidden="false" customHeight="false" outlineLevel="0" collapsed="false">
      <c r="A563" s="4" t="s">
        <v>1153</v>
      </c>
      <c r="B563" s="5" t="n">
        <f aca="false">VLOOKUP(IP[[#This Row],[Code]],TABCHRU[],4,0)</f>
        <v>10.58</v>
      </c>
      <c r="C563" s="5" t="n">
        <f aca="false">VLOOKUP(IP[[#This Row],[Code]],TABETABPUB[],4,0)</f>
        <v>10.62</v>
      </c>
      <c r="D563" s="5" t="n">
        <f aca="false">VLOOKUP(IP[[#This Row],[Code]],TABCHRU[],3,0)</f>
        <v>1763</v>
      </c>
      <c r="E563" s="5" t="n">
        <f aca="false">IP[[#This Row],[EFFECTIF]]*IP[[#This Row],[DMS]]</f>
        <v>18652.54</v>
      </c>
      <c r="F563" s="5" t="n">
        <f aca="false">IP[[#This Row],[EFFECTIF]]*IP[[#This Row],[DMSPUB]]</f>
        <v>18723.06</v>
      </c>
      <c r="G563" s="20" t="n">
        <f aca="false">IF(IP[[#This Row],[DMS]]&lt;&gt;0,IP[[#This Row],[NbJours]]/IP[[#This Row],[NbJoursAtt]],"")</f>
        <v>0.996233521657251</v>
      </c>
    </row>
    <row r="564" customFormat="false" ht="15" hidden="false" customHeight="false" outlineLevel="0" collapsed="false">
      <c r="A564" s="4" t="s">
        <v>1155</v>
      </c>
      <c r="B564" s="5" t="n">
        <f aca="false">VLOOKUP(IP[[#This Row],[Code]],TABCHRU[],4,0)</f>
        <v>15.81</v>
      </c>
      <c r="C564" s="5" t="n">
        <f aca="false">VLOOKUP(IP[[#This Row],[Code]],TABETABPUB[],4,0)</f>
        <v>15.72</v>
      </c>
      <c r="D564" s="5" t="n">
        <f aca="false">VLOOKUP(IP[[#This Row],[Code]],TABCHRU[],3,0)</f>
        <v>1012</v>
      </c>
      <c r="E564" s="5" t="n">
        <f aca="false">IP[[#This Row],[EFFECTIF]]*IP[[#This Row],[DMS]]</f>
        <v>15999.72</v>
      </c>
      <c r="F564" s="5" t="n">
        <f aca="false">IP[[#This Row],[EFFECTIF]]*IP[[#This Row],[DMSPUB]]</f>
        <v>15908.64</v>
      </c>
      <c r="G564" s="20" t="n">
        <f aca="false">IF(IP[[#This Row],[DMS]]&lt;&gt;0,IP[[#This Row],[NbJours]]/IP[[#This Row],[NbJoursAtt]],"")</f>
        <v>1.00572519083969</v>
      </c>
    </row>
    <row r="565" customFormat="false" ht="15" hidden="false" customHeight="false" outlineLevel="0" collapsed="false">
      <c r="A565" s="4" t="s">
        <v>1157</v>
      </c>
      <c r="B565" s="5" t="n">
        <f aca="false">VLOOKUP(IP[[#This Row],[Code]],TABCHRU[],4,0)</f>
        <v>32.38</v>
      </c>
      <c r="C565" s="5" t="n">
        <f aca="false">VLOOKUP(IP[[#This Row],[Code]],TABETABPUB[],4,0)</f>
        <v>31.64</v>
      </c>
      <c r="D565" s="5" t="n">
        <f aca="false">VLOOKUP(IP[[#This Row],[Code]],TABCHRU[],3,0)</f>
        <v>893</v>
      </c>
      <c r="E565" s="5" t="n">
        <f aca="false">IP[[#This Row],[EFFECTIF]]*IP[[#This Row],[DMS]]</f>
        <v>28915.34</v>
      </c>
      <c r="F565" s="5" t="n">
        <f aca="false">IP[[#This Row],[EFFECTIF]]*IP[[#This Row],[DMSPUB]]</f>
        <v>28254.52</v>
      </c>
      <c r="G565" s="20" t="n">
        <f aca="false">IF(IP[[#This Row],[DMS]]&lt;&gt;0,IP[[#This Row],[NbJours]]/IP[[#This Row],[NbJoursAtt]],"")</f>
        <v>1.02338811630847</v>
      </c>
    </row>
    <row r="566" customFormat="false" ht="15" hidden="false" customHeight="false" outlineLevel="0" collapsed="false">
      <c r="A566" s="4" t="s">
        <v>1159</v>
      </c>
      <c r="B566" s="5" t="n">
        <f aca="false">VLOOKUP(IP[[#This Row],[Code]],TABCHRU[],4,0)</f>
        <v>6.46</v>
      </c>
      <c r="C566" s="5" t="n">
        <f aca="false">VLOOKUP(IP[[#This Row],[Code]],TABETABPUB[],4,0)</f>
        <v>7.01</v>
      </c>
      <c r="D566" s="5" t="n">
        <f aca="false">VLOOKUP(IP[[#This Row],[Code]],TABCHRU[],3,0)</f>
        <v>93</v>
      </c>
      <c r="E566" s="5" t="n">
        <f aca="false">IP[[#This Row],[EFFECTIF]]*IP[[#This Row],[DMS]]</f>
        <v>600.78</v>
      </c>
      <c r="F566" s="5" t="n">
        <f aca="false">IP[[#This Row],[EFFECTIF]]*IP[[#This Row],[DMSPUB]]</f>
        <v>651.93</v>
      </c>
      <c r="G566" s="20" t="n">
        <f aca="false">IF(IP[[#This Row],[DMS]]&lt;&gt;0,IP[[#This Row],[NbJours]]/IP[[#This Row],[NbJoursAtt]],"")</f>
        <v>0.921540656205421</v>
      </c>
    </row>
    <row r="567" customFormat="false" ht="15" hidden="false" customHeight="false" outlineLevel="0" collapsed="false">
      <c r="A567" s="4" t="s">
        <v>1161</v>
      </c>
      <c r="B567" s="5" t="n">
        <f aca="false">VLOOKUP(IP[[#This Row],[Code]],TABCHRU[],4,0)</f>
        <v>9.13</v>
      </c>
      <c r="C567" s="5" t="n">
        <f aca="false">VLOOKUP(IP[[#This Row],[Code]],TABETABPUB[],4,0)</f>
        <v>9.35</v>
      </c>
      <c r="D567" s="5" t="n">
        <f aca="false">VLOOKUP(IP[[#This Row],[Code]],TABCHRU[],3,0)</f>
        <v>355</v>
      </c>
      <c r="E567" s="5" t="n">
        <f aca="false">IP[[#This Row],[EFFECTIF]]*IP[[#This Row],[DMS]]</f>
        <v>3241.15</v>
      </c>
      <c r="F567" s="5" t="n">
        <f aca="false">IP[[#This Row],[EFFECTIF]]*IP[[#This Row],[DMSPUB]]</f>
        <v>3319.25</v>
      </c>
      <c r="G567" s="20" t="n">
        <f aca="false">IF(IP[[#This Row],[DMS]]&lt;&gt;0,IP[[#This Row],[NbJours]]/IP[[#This Row],[NbJoursAtt]],"")</f>
        <v>0.976470588235294</v>
      </c>
    </row>
    <row r="568" customFormat="false" ht="15" hidden="false" customHeight="false" outlineLevel="0" collapsed="false">
      <c r="A568" s="4" t="s">
        <v>1163</v>
      </c>
      <c r="B568" s="5" t="n">
        <f aca="false">VLOOKUP(IP[[#This Row],[Code]],TABCHRU[],4,0)</f>
        <v>15.66</v>
      </c>
      <c r="C568" s="5" t="n">
        <f aca="false">VLOOKUP(IP[[#This Row],[Code]],TABETABPUB[],4,0)</f>
        <v>15.47</v>
      </c>
      <c r="D568" s="5" t="n">
        <f aca="false">VLOOKUP(IP[[#This Row],[Code]],TABCHRU[],3,0)</f>
        <v>185</v>
      </c>
      <c r="E568" s="5" t="n">
        <f aca="false">IP[[#This Row],[EFFECTIF]]*IP[[#This Row],[DMS]]</f>
        <v>2897.1</v>
      </c>
      <c r="F568" s="5" t="n">
        <f aca="false">IP[[#This Row],[EFFECTIF]]*IP[[#This Row],[DMSPUB]]</f>
        <v>2861.95</v>
      </c>
      <c r="G568" s="20" t="n">
        <f aca="false">IF(IP[[#This Row],[DMS]]&lt;&gt;0,IP[[#This Row],[NbJours]]/IP[[#This Row],[NbJoursAtt]],"")</f>
        <v>1.01228183581125</v>
      </c>
    </row>
    <row r="569" customFormat="false" ht="15" hidden="false" customHeight="false" outlineLevel="0" collapsed="false">
      <c r="A569" s="4" t="s">
        <v>1165</v>
      </c>
      <c r="B569" s="5" t="n">
        <f aca="false">VLOOKUP(IP[[#This Row],[Code]],TABCHRU[],4,0)</f>
        <v>30.69</v>
      </c>
      <c r="C569" s="5" t="n">
        <f aca="false">VLOOKUP(IP[[#This Row],[Code]],TABETABPUB[],4,0)</f>
        <v>29.76</v>
      </c>
      <c r="D569" s="5" t="n">
        <f aca="false">VLOOKUP(IP[[#This Row],[Code]],TABCHRU[],3,0)</f>
        <v>164</v>
      </c>
      <c r="E569" s="5" t="n">
        <f aca="false">IP[[#This Row],[EFFECTIF]]*IP[[#This Row],[DMS]]</f>
        <v>5033.16</v>
      </c>
      <c r="F569" s="5" t="n">
        <f aca="false">IP[[#This Row],[EFFECTIF]]*IP[[#This Row],[DMSPUB]]</f>
        <v>4880.64</v>
      </c>
      <c r="G569" s="20" t="n">
        <f aca="false">IF(IP[[#This Row],[DMS]]&lt;&gt;0,IP[[#This Row],[NbJours]]/IP[[#This Row],[NbJoursAtt]],"")</f>
        <v>1.03125</v>
      </c>
    </row>
    <row r="570" customFormat="false" ht="15" hidden="false" customHeight="false" outlineLevel="0" collapsed="false">
      <c r="A570" s="4" t="s">
        <v>1167</v>
      </c>
      <c r="B570" s="5" t="n">
        <f aca="false">VLOOKUP(IP[[#This Row],[Code]],TABCHRU[],4,0)</f>
        <v>0.5</v>
      </c>
      <c r="C570" s="5" t="n">
        <f aca="false">VLOOKUP(IP[[#This Row],[Code]],TABETABPUB[],4,0)</f>
        <v>0.47</v>
      </c>
      <c r="D570" s="5" t="n">
        <f aca="false">VLOOKUP(IP[[#This Row],[Code]],TABCHRU[],3,0)</f>
        <v>395</v>
      </c>
      <c r="E570" s="5" t="n">
        <f aca="false">IP[[#This Row],[EFFECTIF]]*IP[[#This Row],[DMS]]</f>
        <v>197.5</v>
      </c>
      <c r="F570" s="5" t="n">
        <f aca="false">IP[[#This Row],[EFFECTIF]]*IP[[#This Row],[DMSPUB]]</f>
        <v>185.65</v>
      </c>
      <c r="G570" s="20" t="n">
        <f aca="false">IF(IP[[#This Row],[DMS]]&lt;&gt;0,IP[[#This Row],[NbJours]]/IP[[#This Row],[NbJoursAtt]],"")</f>
        <v>1.06382978723404</v>
      </c>
    </row>
    <row r="571" customFormat="false" ht="15" hidden="false" customHeight="false" outlineLevel="0" collapsed="false">
      <c r="A571" s="4" t="s">
        <v>1169</v>
      </c>
      <c r="B571" s="5" t="n">
        <f aca="false">VLOOKUP(IP[[#This Row],[Code]],TABCHRU[],4,0)</f>
        <v>4.38</v>
      </c>
      <c r="C571" s="5" t="n">
        <f aca="false">VLOOKUP(IP[[#This Row],[Code]],TABETABPUB[],4,0)</f>
        <v>4.21</v>
      </c>
      <c r="D571" s="5" t="n">
        <f aca="false">VLOOKUP(IP[[#This Row],[Code]],TABCHRU[],3,0)</f>
        <v>199</v>
      </c>
      <c r="E571" s="5" t="n">
        <f aca="false">IP[[#This Row],[EFFECTIF]]*IP[[#This Row],[DMS]]</f>
        <v>871.62</v>
      </c>
      <c r="F571" s="5" t="n">
        <f aca="false">IP[[#This Row],[EFFECTIF]]*IP[[#This Row],[DMSPUB]]</f>
        <v>837.79</v>
      </c>
      <c r="G571" s="20" t="n">
        <f aca="false">IF(IP[[#This Row],[DMS]]&lt;&gt;0,IP[[#This Row],[NbJours]]/IP[[#This Row],[NbJoursAtt]],"")</f>
        <v>1.04038004750594</v>
      </c>
    </row>
    <row r="572" customFormat="false" ht="15" hidden="false" customHeight="false" outlineLevel="0" collapsed="false">
      <c r="A572" s="4" t="s">
        <v>1171</v>
      </c>
      <c r="B572" s="5" t="n">
        <f aca="false">VLOOKUP(IP[[#This Row],[Code]],TABCHRU[],4,0)</f>
        <v>8.34</v>
      </c>
      <c r="C572" s="5" t="n">
        <f aca="false">VLOOKUP(IP[[#This Row],[Code]],TABETABPUB[],4,0)</f>
        <v>8.35</v>
      </c>
      <c r="D572" s="5" t="n">
        <f aca="false">VLOOKUP(IP[[#This Row],[Code]],TABCHRU[],3,0)</f>
        <v>795</v>
      </c>
      <c r="E572" s="5" t="n">
        <f aca="false">IP[[#This Row],[EFFECTIF]]*IP[[#This Row],[DMS]]</f>
        <v>6630.3</v>
      </c>
      <c r="F572" s="5" t="n">
        <f aca="false">IP[[#This Row],[EFFECTIF]]*IP[[#This Row],[DMSPUB]]</f>
        <v>6638.25</v>
      </c>
      <c r="G572" s="20" t="n">
        <f aca="false">IF(IP[[#This Row],[DMS]]&lt;&gt;0,IP[[#This Row],[NbJours]]/IP[[#This Row],[NbJoursAtt]],"")</f>
        <v>0.998802395209581</v>
      </c>
    </row>
    <row r="573" customFormat="false" ht="15" hidden="false" customHeight="false" outlineLevel="0" collapsed="false">
      <c r="A573" s="4" t="s">
        <v>1173</v>
      </c>
      <c r="B573" s="5" t="n">
        <f aca="false">VLOOKUP(IP[[#This Row],[Code]],TABCHRU[],4,0)</f>
        <v>13.91</v>
      </c>
      <c r="C573" s="5" t="n">
        <f aca="false">VLOOKUP(IP[[#This Row],[Code]],TABETABPUB[],4,0)</f>
        <v>14.12</v>
      </c>
      <c r="D573" s="5" t="n">
        <f aca="false">VLOOKUP(IP[[#This Row],[Code]],TABCHRU[],3,0)</f>
        <v>584</v>
      </c>
      <c r="E573" s="5" t="n">
        <f aca="false">IP[[#This Row],[EFFECTIF]]*IP[[#This Row],[DMS]]</f>
        <v>8123.44</v>
      </c>
      <c r="F573" s="5" t="n">
        <f aca="false">IP[[#This Row],[EFFECTIF]]*IP[[#This Row],[DMSPUB]]</f>
        <v>8246.08</v>
      </c>
      <c r="G573" s="20" t="n">
        <f aca="false">IF(IP[[#This Row],[DMS]]&lt;&gt;0,IP[[#This Row],[NbJours]]/IP[[#This Row],[NbJoursAtt]],"")</f>
        <v>0.985127478753541</v>
      </c>
    </row>
    <row r="574" customFormat="false" ht="15" hidden="false" customHeight="false" outlineLevel="0" collapsed="false">
      <c r="A574" s="4" t="s">
        <v>1175</v>
      </c>
      <c r="B574" s="5" t="n">
        <f aca="false">VLOOKUP(IP[[#This Row],[Code]],TABCHRU[],4,0)</f>
        <v>29.81</v>
      </c>
      <c r="C574" s="5" t="n">
        <f aca="false">VLOOKUP(IP[[#This Row],[Code]],TABETABPUB[],4,0)</f>
        <v>28.9</v>
      </c>
      <c r="D574" s="5" t="n">
        <f aca="false">VLOOKUP(IP[[#This Row],[Code]],TABCHRU[],3,0)</f>
        <v>717</v>
      </c>
      <c r="E574" s="5" t="n">
        <f aca="false">IP[[#This Row],[EFFECTIF]]*IP[[#This Row],[DMS]]</f>
        <v>21373.77</v>
      </c>
      <c r="F574" s="5" t="n">
        <f aca="false">IP[[#This Row],[EFFECTIF]]*IP[[#This Row],[DMSPUB]]</f>
        <v>20721.3</v>
      </c>
      <c r="G574" s="20" t="n">
        <f aca="false">IF(IP[[#This Row],[DMS]]&lt;&gt;0,IP[[#This Row],[NbJours]]/IP[[#This Row],[NbJoursAtt]],"")</f>
        <v>1.03148788927336</v>
      </c>
    </row>
    <row r="575" customFormat="false" ht="15" hidden="false" customHeight="false" outlineLevel="0" collapsed="false">
      <c r="A575" s="4" t="s">
        <v>1177</v>
      </c>
      <c r="B575" s="5" t="n">
        <f aca="false">VLOOKUP(IP[[#This Row],[Code]],TABCHRU[],4,0)</f>
        <v>5.06</v>
      </c>
      <c r="C575" s="5" t="n">
        <f aca="false">VLOOKUP(IP[[#This Row],[Code]],TABETABPUB[],4,0)</f>
        <v>5.35</v>
      </c>
      <c r="D575" s="5" t="n">
        <f aca="false">VLOOKUP(IP[[#This Row],[Code]],TABCHRU[],3,0)</f>
        <v>16</v>
      </c>
      <c r="E575" s="5" t="n">
        <f aca="false">IP[[#This Row],[EFFECTIF]]*IP[[#This Row],[DMS]]</f>
        <v>80.96</v>
      </c>
      <c r="F575" s="5" t="n">
        <f aca="false">IP[[#This Row],[EFFECTIF]]*IP[[#This Row],[DMSPUB]]</f>
        <v>85.6</v>
      </c>
      <c r="G575" s="20" t="n">
        <f aca="false">IF(IP[[#This Row],[DMS]]&lt;&gt;0,IP[[#This Row],[NbJours]]/IP[[#This Row],[NbJoursAtt]],"")</f>
        <v>0.945794392523364</v>
      </c>
    </row>
    <row r="576" customFormat="false" ht="15" hidden="false" customHeight="false" outlineLevel="0" collapsed="false">
      <c r="A576" s="4" t="s">
        <v>1179</v>
      </c>
      <c r="B576" s="5" t="n">
        <f aca="false">VLOOKUP(IP[[#This Row],[Code]],TABCHRU[],4,0)</f>
        <v>9.05</v>
      </c>
      <c r="C576" s="5" t="n">
        <f aca="false">VLOOKUP(IP[[#This Row],[Code]],TABETABPUB[],4,0)</f>
        <v>8.98</v>
      </c>
      <c r="D576" s="5" t="n">
        <f aca="false">VLOOKUP(IP[[#This Row],[Code]],TABCHRU[],3,0)</f>
        <v>43</v>
      </c>
      <c r="E576" s="5" t="n">
        <f aca="false">IP[[#This Row],[EFFECTIF]]*IP[[#This Row],[DMS]]</f>
        <v>389.15</v>
      </c>
      <c r="F576" s="5" t="n">
        <f aca="false">IP[[#This Row],[EFFECTIF]]*IP[[#This Row],[DMSPUB]]</f>
        <v>386.14</v>
      </c>
      <c r="G576" s="20" t="n">
        <f aca="false">IF(IP[[#This Row],[DMS]]&lt;&gt;0,IP[[#This Row],[NbJours]]/IP[[#This Row],[NbJoursAtt]],"")</f>
        <v>1.00779510022272</v>
      </c>
    </row>
    <row r="577" customFormat="false" ht="15" hidden="false" customHeight="false" outlineLevel="0" collapsed="false">
      <c r="A577" s="4" t="s">
        <v>1181</v>
      </c>
      <c r="B577" s="5" t="n">
        <f aca="false">VLOOKUP(IP[[#This Row],[Code]],TABCHRU[],4,0)</f>
        <v>17.8</v>
      </c>
      <c r="C577" s="5" t="n">
        <f aca="false">VLOOKUP(IP[[#This Row],[Code]],TABETABPUB[],4,0)</f>
        <v>18.27</v>
      </c>
      <c r="D577" s="5" t="n">
        <f aca="false">VLOOKUP(IP[[#This Row],[Code]],TABCHRU[],3,0)</f>
        <v>44</v>
      </c>
      <c r="E577" s="5" t="n">
        <f aca="false">IP[[#This Row],[EFFECTIF]]*IP[[#This Row],[DMS]]</f>
        <v>783.2</v>
      </c>
      <c r="F577" s="5" t="n">
        <f aca="false">IP[[#This Row],[EFFECTIF]]*IP[[#This Row],[DMSPUB]]</f>
        <v>803.88</v>
      </c>
      <c r="G577" s="20" t="n">
        <f aca="false">IF(IP[[#This Row],[DMS]]&lt;&gt;0,IP[[#This Row],[NbJours]]/IP[[#This Row],[NbJoursAtt]],"")</f>
        <v>0.974274767378216</v>
      </c>
    </row>
    <row r="578" customFormat="false" ht="15" hidden="false" customHeight="false" outlineLevel="0" collapsed="false">
      <c r="A578" s="4" t="s">
        <v>1183</v>
      </c>
      <c r="B578" s="5" t="n">
        <f aca="false">VLOOKUP(IP[[#This Row],[Code]],TABCHRU[],4,0)</f>
        <v>37.07</v>
      </c>
      <c r="C578" s="5" t="n">
        <f aca="false">VLOOKUP(IP[[#This Row],[Code]],TABETABPUB[],4,0)</f>
        <v>34.59</v>
      </c>
      <c r="D578" s="5" t="n">
        <f aca="false">VLOOKUP(IP[[#This Row],[Code]],TABCHRU[],3,0)</f>
        <v>41</v>
      </c>
      <c r="E578" s="5" t="n">
        <f aca="false">IP[[#This Row],[EFFECTIF]]*IP[[#This Row],[DMS]]</f>
        <v>1519.87</v>
      </c>
      <c r="F578" s="5" t="n">
        <f aca="false">IP[[#This Row],[EFFECTIF]]*IP[[#This Row],[DMSPUB]]</f>
        <v>1418.19</v>
      </c>
      <c r="G578" s="20" t="n">
        <f aca="false">IF(IP[[#This Row],[DMS]]&lt;&gt;0,IP[[#This Row],[NbJours]]/IP[[#This Row],[NbJoursAtt]],"")</f>
        <v>1.07169702226077</v>
      </c>
    </row>
    <row r="579" customFormat="false" ht="15" hidden="false" customHeight="false" outlineLevel="0" collapsed="false">
      <c r="A579" s="4" t="s">
        <v>1185</v>
      </c>
      <c r="B579" s="5" t="n">
        <f aca="false">VLOOKUP(IP[[#This Row],[Code]],TABCHRU[],4,0)</f>
        <v>6.2</v>
      </c>
      <c r="C579" s="5" t="n">
        <f aca="false">VLOOKUP(IP[[#This Row],[Code]],TABETABPUB[],4,0)</f>
        <v>6.17</v>
      </c>
      <c r="D579" s="5" t="n">
        <f aca="false">VLOOKUP(IP[[#This Row],[Code]],TABCHRU[],3,0)</f>
        <v>1993</v>
      </c>
      <c r="E579" s="5" t="n">
        <f aca="false">IP[[#This Row],[EFFECTIF]]*IP[[#This Row],[DMS]]</f>
        <v>12356.6</v>
      </c>
      <c r="F579" s="5" t="n">
        <f aca="false">IP[[#This Row],[EFFECTIF]]*IP[[#This Row],[DMSPUB]]</f>
        <v>12296.81</v>
      </c>
      <c r="G579" s="20" t="n">
        <f aca="false">IF(IP[[#This Row],[DMS]]&lt;&gt;0,IP[[#This Row],[NbJours]]/IP[[#This Row],[NbJoursAtt]],"")</f>
        <v>1.00486223662885</v>
      </c>
    </row>
    <row r="580" customFormat="false" ht="15" hidden="false" customHeight="false" outlineLevel="0" collapsed="false">
      <c r="A580" s="4" t="s">
        <v>1187</v>
      </c>
      <c r="B580" s="5" t="n">
        <f aca="false">VLOOKUP(IP[[#This Row],[Code]],TABCHRU[],4,0)</f>
        <v>8.83</v>
      </c>
      <c r="C580" s="5" t="n">
        <f aca="false">VLOOKUP(IP[[#This Row],[Code]],TABETABPUB[],4,0)</f>
        <v>8.89</v>
      </c>
      <c r="D580" s="5" t="n">
        <f aca="false">VLOOKUP(IP[[#This Row],[Code]],TABCHRU[],3,0)</f>
        <v>2414</v>
      </c>
      <c r="E580" s="5" t="n">
        <f aca="false">IP[[#This Row],[EFFECTIF]]*IP[[#This Row],[DMS]]</f>
        <v>21315.62</v>
      </c>
      <c r="F580" s="5" t="n">
        <f aca="false">IP[[#This Row],[EFFECTIF]]*IP[[#This Row],[DMSPUB]]</f>
        <v>21460.46</v>
      </c>
      <c r="G580" s="20" t="n">
        <f aca="false">IF(IP[[#This Row],[DMS]]&lt;&gt;0,IP[[#This Row],[NbJours]]/IP[[#This Row],[NbJoursAtt]],"")</f>
        <v>0.993250843644544</v>
      </c>
    </row>
    <row r="581" customFormat="false" ht="15" hidden="false" customHeight="false" outlineLevel="0" collapsed="false">
      <c r="A581" s="4" t="s">
        <v>1189</v>
      </c>
      <c r="B581" s="5" t="n">
        <f aca="false">VLOOKUP(IP[[#This Row],[Code]],TABCHRU[],4,0)</f>
        <v>13.88</v>
      </c>
      <c r="C581" s="5" t="n">
        <f aca="false">VLOOKUP(IP[[#This Row],[Code]],TABETABPUB[],4,0)</f>
        <v>14.13</v>
      </c>
      <c r="D581" s="5" t="n">
        <f aca="false">VLOOKUP(IP[[#This Row],[Code]],TABCHRU[],3,0)</f>
        <v>1965</v>
      </c>
      <c r="E581" s="5" t="n">
        <f aca="false">IP[[#This Row],[EFFECTIF]]*IP[[#This Row],[DMS]]</f>
        <v>27274.2</v>
      </c>
      <c r="F581" s="5" t="n">
        <f aca="false">IP[[#This Row],[EFFECTIF]]*IP[[#This Row],[DMSPUB]]</f>
        <v>27765.45</v>
      </c>
      <c r="G581" s="20" t="n">
        <f aca="false">IF(IP[[#This Row],[DMS]]&lt;&gt;0,IP[[#This Row],[NbJours]]/IP[[#This Row],[NbJoursAtt]],"")</f>
        <v>0.982307147912244</v>
      </c>
    </row>
    <row r="582" customFormat="false" ht="15" hidden="false" customHeight="false" outlineLevel="0" collapsed="false">
      <c r="A582" s="4" t="s">
        <v>1191</v>
      </c>
      <c r="B582" s="5" t="n">
        <f aca="false">VLOOKUP(IP[[#This Row],[Code]],TABCHRU[],4,0)</f>
        <v>27.82</v>
      </c>
      <c r="C582" s="5" t="n">
        <f aca="false">VLOOKUP(IP[[#This Row],[Code]],TABETABPUB[],4,0)</f>
        <v>28.17</v>
      </c>
      <c r="D582" s="5" t="n">
        <f aca="false">VLOOKUP(IP[[#This Row],[Code]],TABCHRU[],3,0)</f>
        <v>1464</v>
      </c>
      <c r="E582" s="5" t="n">
        <f aca="false">IP[[#This Row],[EFFECTIF]]*IP[[#This Row],[DMS]]</f>
        <v>40728.48</v>
      </c>
      <c r="F582" s="5" t="n">
        <f aca="false">IP[[#This Row],[EFFECTIF]]*IP[[#This Row],[DMSPUB]]</f>
        <v>41240.88</v>
      </c>
      <c r="G582" s="20" t="n">
        <f aca="false">IF(IP[[#This Row],[DMS]]&lt;&gt;0,IP[[#This Row],[NbJours]]/IP[[#This Row],[NbJoursAtt]],"")</f>
        <v>0.98757543485978</v>
      </c>
    </row>
    <row r="583" customFormat="false" ht="15" hidden="false" customHeight="false" outlineLevel="0" collapsed="false">
      <c r="A583" s="4" t="s">
        <v>1193</v>
      </c>
      <c r="B583" s="5" t="n">
        <f aca="false">VLOOKUP(IP[[#This Row],[Code]],TABCHRU[],4,0)</f>
        <v>4.77</v>
      </c>
      <c r="C583" s="5" t="n">
        <f aca="false">VLOOKUP(IP[[#This Row],[Code]],TABETABPUB[],4,0)</f>
        <v>4.94</v>
      </c>
      <c r="D583" s="5" t="n">
        <f aca="false">VLOOKUP(IP[[#This Row],[Code]],TABCHRU[],3,0)</f>
        <v>1505</v>
      </c>
      <c r="E583" s="5" t="n">
        <f aca="false">IP[[#This Row],[EFFECTIF]]*IP[[#This Row],[DMS]]</f>
        <v>7178.85</v>
      </c>
      <c r="F583" s="5" t="n">
        <f aca="false">IP[[#This Row],[EFFECTIF]]*IP[[#This Row],[DMSPUB]]</f>
        <v>7434.7</v>
      </c>
      <c r="G583" s="20" t="n">
        <f aca="false">IF(IP[[#This Row],[DMS]]&lt;&gt;0,IP[[#This Row],[NbJours]]/IP[[#This Row],[NbJoursAtt]],"")</f>
        <v>0.965587044534413</v>
      </c>
    </row>
    <row r="584" customFormat="false" ht="15" hidden="false" customHeight="false" outlineLevel="0" collapsed="false">
      <c r="A584" s="4" t="s">
        <v>1195</v>
      </c>
      <c r="B584" s="5" t="n">
        <f aca="false">VLOOKUP(IP[[#This Row],[Code]],TABCHRU[],4,0)</f>
        <v>7.62</v>
      </c>
      <c r="C584" s="5" t="n">
        <f aca="false">VLOOKUP(IP[[#This Row],[Code]],TABETABPUB[],4,0)</f>
        <v>7.7</v>
      </c>
      <c r="D584" s="5" t="n">
        <f aca="false">VLOOKUP(IP[[#This Row],[Code]],TABCHRU[],3,0)</f>
        <v>1312</v>
      </c>
      <c r="E584" s="5" t="n">
        <f aca="false">IP[[#This Row],[EFFECTIF]]*IP[[#This Row],[DMS]]</f>
        <v>9997.44</v>
      </c>
      <c r="F584" s="5" t="n">
        <f aca="false">IP[[#This Row],[EFFECTIF]]*IP[[#This Row],[DMSPUB]]</f>
        <v>10102.4</v>
      </c>
      <c r="G584" s="20" t="n">
        <f aca="false">IF(IP[[#This Row],[DMS]]&lt;&gt;0,IP[[#This Row],[NbJours]]/IP[[#This Row],[NbJoursAtt]],"")</f>
        <v>0.98961038961039</v>
      </c>
    </row>
    <row r="585" customFormat="false" ht="15" hidden="false" customHeight="false" outlineLevel="0" collapsed="false">
      <c r="A585" s="4" t="s">
        <v>1197</v>
      </c>
      <c r="B585" s="5" t="n">
        <f aca="false">VLOOKUP(IP[[#This Row],[Code]],TABCHRU[],4,0)</f>
        <v>13.06</v>
      </c>
      <c r="C585" s="5" t="n">
        <f aca="false">VLOOKUP(IP[[#This Row],[Code]],TABETABPUB[],4,0)</f>
        <v>13.35</v>
      </c>
      <c r="D585" s="5" t="n">
        <f aca="false">VLOOKUP(IP[[#This Row],[Code]],TABCHRU[],3,0)</f>
        <v>740</v>
      </c>
      <c r="E585" s="5" t="n">
        <f aca="false">IP[[#This Row],[EFFECTIF]]*IP[[#This Row],[DMS]]</f>
        <v>9664.4</v>
      </c>
      <c r="F585" s="5" t="n">
        <f aca="false">IP[[#This Row],[EFFECTIF]]*IP[[#This Row],[DMSPUB]]</f>
        <v>9879</v>
      </c>
      <c r="G585" s="20" t="n">
        <f aca="false">IF(IP[[#This Row],[DMS]]&lt;&gt;0,IP[[#This Row],[NbJours]]/IP[[#This Row],[NbJoursAtt]],"")</f>
        <v>0.978277153558052</v>
      </c>
    </row>
    <row r="586" customFormat="false" ht="15" hidden="false" customHeight="false" outlineLevel="0" collapsed="false">
      <c r="A586" s="4" t="s">
        <v>1199</v>
      </c>
      <c r="B586" s="5" t="n">
        <f aca="false">VLOOKUP(IP[[#This Row],[Code]],TABCHRU[],4,0)</f>
        <v>25.24</v>
      </c>
      <c r="C586" s="5" t="n">
        <f aca="false">VLOOKUP(IP[[#This Row],[Code]],TABETABPUB[],4,0)</f>
        <v>25.84</v>
      </c>
      <c r="D586" s="5" t="n">
        <f aca="false">VLOOKUP(IP[[#This Row],[Code]],TABCHRU[],3,0)</f>
        <v>512</v>
      </c>
      <c r="E586" s="5" t="n">
        <f aca="false">IP[[#This Row],[EFFECTIF]]*IP[[#This Row],[DMS]]</f>
        <v>12922.88</v>
      </c>
      <c r="F586" s="5" t="n">
        <f aca="false">IP[[#This Row],[EFFECTIF]]*IP[[#This Row],[DMSPUB]]</f>
        <v>13230.08</v>
      </c>
      <c r="G586" s="20" t="n">
        <f aca="false">IF(IP[[#This Row],[DMS]]&lt;&gt;0,IP[[#This Row],[NbJours]]/IP[[#This Row],[NbJoursAtt]],"")</f>
        <v>0.976780185758514</v>
      </c>
    </row>
    <row r="587" customFormat="false" ht="15" hidden="false" customHeight="false" outlineLevel="0" collapsed="false">
      <c r="A587" s="4" t="s">
        <v>1201</v>
      </c>
      <c r="B587" s="5" t="n">
        <f aca="false">VLOOKUP(IP[[#This Row],[Code]],TABCHRU[],4,0)</f>
        <v>3.58</v>
      </c>
      <c r="C587" s="5" t="n">
        <f aca="false">VLOOKUP(IP[[#This Row],[Code]],TABETABPUB[],4,0)</f>
        <v>4.01</v>
      </c>
      <c r="D587" s="5" t="n">
        <f aca="false">VLOOKUP(IP[[#This Row],[Code]],TABCHRU[],3,0)</f>
        <v>67</v>
      </c>
      <c r="E587" s="5" t="n">
        <f aca="false">IP[[#This Row],[EFFECTIF]]*IP[[#This Row],[DMS]]</f>
        <v>239.86</v>
      </c>
      <c r="F587" s="5" t="n">
        <f aca="false">IP[[#This Row],[EFFECTIF]]*IP[[#This Row],[DMSPUB]]</f>
        <v>268.67</v>
      </c>
      <c r="G587" s="20" t="n">
        <f aca="false">IF(IP[[#This Row],[DMS]]&lt;&gt;0,IP[[#This Row],[NbJours]]/IP[[#This Row],[NbJoursAtt]],"")</f>
        <v>0.892768079800499</v>
      </c>
    </row>
    <row r="588" customFormat="false" ht="15" hidden="false" customHeight="false" outlineLevel="0" collapsed="false">
      <c r="A588" s="4" t="s">
        <v>1203</v>
      </c>
      <c r="B588" s="5" t="n">
        <f aca="false">VLOOKUP(IP[[#This Row],[Code]],TABCHRU[],4,0)</f>
        <v>8.19</v>
      </c>
      <c r="C588" s="5" t="n">
        <f aca="false">VLOOKUP(IP[[#This Row],[Code]],TABETABPUB[],4,0)</f>
        <v>9.07</v>
      </c>
      <c r="D588" s="5" t="n">
        <f aca="false">VLOOKUP(IP[[#This Row],[Code]],TABCHRU[],3,0)</f>
        <v>137</v>
      </c>
      <c r="E588" s="5" t="n">
        <f aca="false">IP[[#This Row],[EFFECTIF]]*IP[[#This Row],[DMS]]</f>
        <v>1122.03</v>
      </c>
      <c r="F588" s="5" t="n">
        <f aca="false">IP[[#This Row],[EFFECTIF]]*IP[[#This Row],[DMSPUB]]</f>
        <v>1242.59</v>
      </c>
      <c r="G588" s="20" t="n">
        <f aca="false">IF(IP[[#This Row],[DMS]]&lt;&gt;0,IP[[#This Row],[NbJours]]/IP[[#This Row],[NbJoursAtt]],"")</f>
        <v>0.902976846747519</v>
      </c>
    </row>
    <row r="589" customFormat="false" ht="15" hidden="false" customHeight="false" outlineLevel="0" collapsed="false">
      <c r="A589" s="4" t="s">
        <v>1205</v>
      </c>
      <c r="B589" s="5" t="n">
        <f aca="false">VLOOKUP(IP[[#This Row],[Code]],TABCHRU[],4,0)</f>
        <v>15.6</v>
      </c>
      <c r="C589" s="5" t="n">
        <f aca="false">VLOOKUP(IP[[#This Row],[Code]],TABETABPUB[],4,0)</f>
        <v>16.55</v>
      </c>
      <c r="D589" s="5" t="n">
        <f aca="false">VLOOKUP(IP[[#This Row],[Code]],TABCHRU[],3,0)</f>
        <v>529</v>
      </c>
      <c r="E589" s="5" t="n">
        <f aca="false">IP[[#This Row],[EFFECTIF]]*IP[[#This Row],[DMS]]</f>
        <v>8252.4</v>
      </c>
      <c r="F589" s="5" t="n">
        <f aca="false">IP[[#This Row],[EFFECTIF]]*IP[[#This Row],[DMSPUB]]</f>
        <v>8754.95</v>
      </c>
      <c r="G589" s="20" t="n">
        <f aca="false">IF(IP[[#This Row],[DMS]]&lt;&gt;0,IP[[#This Row],[NbJours]]/IP[[#This Row],[NbJoursAtt]],"")</f>
        <v>0.942598187311178</v>
      </c>
    </row>
    <row r="590" customFormat="false" ht="15" hidden="false" customHeight="false" outlineLevel="0" collapsed="false">
      <c r="A590" s="4" t="s">
        <v>1207</v>
      </c>
      <c r="B590" s="5" t="n">
        <f aca="false">VLOOKUP(IP[[#This Row],[Code]],TABCHRU[],4,0)</f>
        <v>28.04</v>
      </c>
      <c r="C590" s="5" t="n">
        <f aca="false">VLOOKUP(IP[[#This Row],[Code]],TABETABPUB[],4,0)</f>
        <v>28.55</v>
      </c>
      <c r="D590" s="5" t="n">
        <f aca="false">VLOOKUP(IP[[#This Row],[Code]],TABCHRU[],3,0)</f>
        <v>903</v>
      </c>
      <c r="E590" s="5" t="n">
        <f aca="false">IP[[#This Row],[EFFECTIF]]*IP[[#This Row],[DMS]]</f>
        <v>25320.12</v>
      </c>
      <c r="F590" s="5" t="n">
        <f aca="false">IP[[#This Row],[EFFECTIF]]*IP[[#This Row],[DMSPUB]]</f>
        <v>25780.65</v>
      </c>
      <c r="G590" s="20" t="n">
        <f aca="false">IF(IP[[#This Row],[DMS]]&lt;&gt;0,IP[[#This Row],[NbJours]]/IP[[#This Row],[NbJoursAtt]],"")</f>
        <v>0.982136602451839</v>
      </c>
    </row>
    <row r="591" customFormat="false" ht="15" hidden="false" customHeight="false" outlineLevel="0" collapsed="false">
      <c r="A591" s="4" t="s">
        <v>1209</v>
      </c>
      <c r="B591" s="5" t="n">
        <f aca="false">VLOOKUP(IP[[#This Row],[Code]],TABCHRU[],4,0)</f>
        <v>0</v>
      </c>
      <c r="C591" s="5" t="n">
        <f aca="false">VLOOKUP(IP[[#This Row],[Code]],TABETABPUB[],4,0)</f>
        <v>0</v>
      </c>
      <c r="D591" s="5" t="n">
        <f aca="false">VLOOKUP(IP[[#This Row],[Code]],TABCHRU[],3,0)</f>
        <v>91</v>
      </c>
      <c r="E591" s="5" t="n">
        <f aca="false">IP[[#This Row],[EFFECTIF]]*IP[[#This Row],[DMS]]</f>
        <v>0</v>
      </c>
      <c r="F591" s="5" t="n">
        <f aca="false">IP[[#This Row],[EFFECTIF]]*IP[[#This Row],[DMSPUB]]</f>
        <v>0</v>
      </c>
      <c r="G591" s="20" t="str">
        <f aca="false">IF(IP[[#This Row],[DMS]]&lt;&gt;0,IP[[#This Row],[NbJours]]/IP[[#This Row],[NbJoursAtt]],"")</f>
        <v/>
      </c>
    </row>
    <row r="592" customFormat="false" ht="15" hidden="false" customHeight="false" outlineLevel="0" collapsed="false">
      <c r="A592" s="4" t="s">
        <v>1211</v>
      </c>
      <c r="B592" s="5" t="n">
        <f aca="false">VLOOKUP(IP[[#This Row],[Code]],TABCHRU[],4,0)</f>
        <v>2.07</v>
      </c>
      <c r="C592" s="5" t="n">
        <f aca="false">VLOOKUP(IP[[#This Row],[Code]],TABETABPUB[],4,0)</f>
        <v>2.09</v>
      </c>
      <c r="D592" s="5" t="n">
        <f aca="false">VLOOKUP(IP[[#This Row],[Code]],TABCHRU[],3,0)</f>
        <v>271</v>
      </c>
      <c r="E592" s="5" t="n">
        <f aca="false">IP[[#This Row],[EFFECTIF]]*IP[[#This Row],[DMS]]</f>
        <v>560.97</v>
      </c>
      <c r="F592" s="5" t="n">
        <f aca="false">IP[[#This Row],[EFFECTIF]]*IP[[#This Row],[DMSPUB]]</f>
        <v>566.39</v>
      </c>
      <c r="G592" s="20" t="n">
        <f aca="false">IF(IP[[#This Row],[DMS]]&lt;&gt;0,IP[[#This Row],[NbJours]]/IP[[#This Row],[NbJoursAtt]],"")</f>
        <v>0.990430622009569</v>
      </c>
    </row>
    <row r="593" customFormat="false" ht="15" hidden="false" customHeight="false" outlineLevel="0" collapsed="false">
      <c r="A593" s="4" t="s">
        <v>1213</v>
      </c>
      <c r="B593" s="5" t="n">
        <f aca="false">VLOOKUP(IP[[#This Row],[Code]],TABCHRU[],4,0)</f>
        <v>3.92</v>
      </c>
      <c r="C593" s="5" t="n">
        <f aca="false">VLOOKUP(IP[[#This Row],[Code]],TABETABPUB[],4,0)</f>
        <v>4.71</v>
      </c>
      <c r="D593" s="5" t="n">
        <f aca="false">VLOOKUP(IP[[#This Row],[Code]],TABCHRU[],3,0)</f>
        <v>227</v>
      </c>
      <c r="E593" s="5" t="n">
        <f aca="false">IP[[#This Row],[EFFECTIF]]*IP[[#This Row],[DMS]]</f>
        <v>889.84</v>
      </c>
      <c r="F593" s="5" t="n">
        <f aca="false">IP[[#This Row],[EFFECTIF]]*IP[[#This Row],[DMSPUB]]</f>
        <v>1069.17</v>
      </c>
      <c r="G593" s="20" t="n">
        <f aca="false">IF(IP[[#This Row],[DMS]]&lt;&gt;0,IP[[#This Row],[NbJours]]/IP[[#This Row],[NbJoursAtt]],"")</f>
        <v>0.832271762208068</v>
      </c>
    </row>
    <row r="594" customFormat="false" ht="15" hidden="false" customHeight="false" outlineLevel="0" collapsed="false">
      <c r="A594" s="4" t="s">
        <v>1215</v>
      </c>
      <c r="B594" s="5" t="n">
        <f aca="false">VLOOKUP(IP[[#This Row],[Code]],TABCHRU[],4,0)</f>
        <v>9.98</v>
      </c>
      <c r="C594" s="5" t="n">
        <f aca="false">VLOOKUP(IP[[#This Row],[Code]],TABETABPUB[],4,0)</f>
        <v>11.21</v>
      </c>
      <c r="D594" s="5" t="n">
        <f aca="false">VLOOKUP(IP[[#This Row],[Code]],TABCHRU[],3,0)</f>
        <v>389</v>
      </c>
      <c r="E594" s="5" t="n">
        <f aca="false">IP[[#This Row],[EFFECTIF]]*IP[[#This Row],[DMS]]</f>
        <v>3882.22</v>
      </c>
      <c r="F594" s="5" t="n">
        <f aca="false">IP[[#This Row],[EFFECTIF]]*IP[[#This Row],[DMSPUB]]</f>
        <v>4360.69</v>
      </c>
      <c r="G594" s="20" t="n">
        <f aca="false">IF(IP[[#This Row],[DMS]]&lt;&gt;0,IP[[#This Row],[NbJours]]/IP[[#This Row],[NbJoursAtt]],"")</f>
        <v>0.890276538804639</v>
      </c>
    </row>
    <row r="595" customFormat="false" ht="15" hidden="false" customHeight="false" outlineLevel="0" collapsed="false">
      <c r="A595" s="4" t="s">
        <v>1217</v>
      </c>
      <c r="B595" s="5" t="n">
        <f aca="false">VLOOKUP(IP[[#This Row],[Code]],TABCHRU[],4,0)</f>
        <v>17.94</v>
      </c>
      <c r="C595" s="5" t="n">
        <f aca="false">VLOOKUP(IP[[#This Row],[Code]],TABETABPUB[],4,0)</f>
        <v>18.75</v>
      </c>
      <c r="D595" s="5" t="n">
        <f aca="false">VLOOKUP(IP[[#This Row],[Code]],TABCHRU[],3,0)</f>
        <v>668</v>
      </c>
      <c r="E595" s="5" t="n">
        <f aca="false">IP[[#This Row],[EFFECTIF]]*IP[[#This Row],[DMS]]</f>
        <v>11983.92</v>
      </c>
      <c r="F595" s="5" t="n">
        <f aca="false">IP[[#This Row],[EFFECTIF]]*IP[[#This Row],[DMSPUB]]</f>
        <v>12525</v>
      </c>
      <c r="G595" s="20" t="n">
        <f aca="false">IF(IP[[#This Row],[DMS]]&lt;&gt;0,IP[[#This Row],[NbJours]]/IP[[#This Row],[NbJoursAtt]],"")</f>
        <v>0.9568</v>
      </c>
    </row>
    <row r="596" customFormat="false" ht="15" hidden="false" customHeight="false" outlineLevel="0" collapsed="false">
      <c r="A596" s="4" t="s">
        <v>1219</v>
      </c>
      <c r="B596" s="5" t="n">
        <f aca="false">VLOOKUP(IP[[#This Row],[Code]],TABCHRU[],4,0)</f>
        <v>3.73</v>
      </c>
      <c r="C596" s="5" t="n">
        <f aca="false">VLOOKUP(IP[[#This Row],[Code]],TABETABPUB[],4,0)</f>
        <v>4.13</v>
      </c>
      <c r="D596" s="5" t="n">
        <f aca="false">VLOOKUP(IP[[#This Row],[Code]],TABCHRU[],3,0)</f>
        <v>752</v>
      </c>
      <c r="E596" s="5" t="n">
        <f aca="false">IP[[#This Row],[EFFECTIF]]*IP[[#This Row],[DMS]]</f>
        <v>2804.96</v>
      </c>
      <c r="F596" s="5" t="n">
        <f aca="false">IP[[#This Row],[EFFECTIF]]*IP[[#This Row],[DMSPUB]]</f>
        <v>3105.76</v>
      </c>
      <c r="G596" s="20" t="n">
        <f aca="false">IF(IP[[#This Row],[DMS]]&lt;&gt;0,IP[[#This Row],[NbJours]]/IP[[#This Row],[NbJoursAtt]],"")</f>
        <v>0.903147699757869</v>
      </c>
    </row>
    <row r="597" customFormat="false" ht="15" hidden="false" customHeight="false" outlineLevel="0" collapsed="false">
      <c r="A597" s="4" t="s">
        <v>1221</v>
      </c>
      <c r="B597" s="5" t="n">
        <f aca="false">VLOOKUP(IP[[#This Row],[Code]],TABCHRU[],4,0)</f>
        <v>7.83</v>
      </c>
      <c r="C597" s="5" t="n">
        <f aca="false">VLOOKUP(IP[[#This Row],[Code]],TABETABPUB[],4,0)</f>
        <v>8.7</v>
      </c>
      <c r="D597" s="5" t="n">
        <f aca="false">VLOOKUP(IP[[#This Row],[Code]],TABCHRU[],3,0)</f>
        <v>882</v>
      </c>
      <c r="E597" s="5" t="n">
        <f aca="false">IP[[#This Row],[EFFECTIF]]*IP[[#This Row],[DMS]]</f>
        <v>6906.06</v>
      </c>
      <c r="F597" s="5" t="n">
        <f aca="false">IP[[#This Row],[EFFECTIF]]*IP[[#This Row],[DMSPUB]]</f>
        <v>7673.4</v>
      </c>
      <c r="G597" s="20" t="n">
        <f aca="false">IF(IP[[#This Row],[DMS]]&lt;&gt;0,IP[[#This Row],[NbJours]]/IP[[#This Row],[NbJoursAtt]],"")</f>
        <v>0.9</v>
      </c>
    </row>
    <row r="598" customFormat="false" ht="15" hidden="false" customHeight="false" outlineLevel="0" collapsed="false">
      <c r="A598" s="4" t="s">
        <v>1223</v>
      </c>
      <c r="B598" s="5" t="n">
        <f aca="false">VLOOKUP(IP[[#This Row],[Code]],TABCHRU[],4,0)</f>
        <v>14.17</v>
      </c>
      <c r="C598" s="5" t="n">
        <f aca="false">VLOOKUP(IP[[#This Row],[Code]],TABETABPUB[],4,0)</f>
        <v>14.66</v>
      </c>
      <c r="D598" s="5" t="n">
        <f aca="false">VLOOKUP(IP[[#This Row],[Code]],TABCHRU[],3,0)</f>
        <v>519</v>
      </c>
      <c r="E598" s="5" t="n">
        <f aca="false">IP[[#This Row],[EFFECTIF]]*IP[[#This Row],[DMS]]</f>
        <v>7354.23</v>
      </c>
      <c r="F598" s="5" t="n">
        <f aca="false">IP[[#This Row],[EFFECTIF]]*IP[[#This Row],[DMSPUB]]</f>
        <v>7608.54</v>
      </c>
      <c r="G598" s="20" t="n">
        <f aca="false">IF(IP[[#This Row],[DMS]]&lt;&gt;0,IP[[#This Row],[NbJours]]/IP[[#This Row],[NbJoursAtt]],"")</f>
        <v>0.966575716234652</v>
      </c>
    </row>
    <row r="599" customFormat="false" ht="15" hidden="false" customHeight="false" outlineLevel="0" collapsed="false">
      <c r="A599" s="4" t="s">
        <v>1225</v>
      </c>
      <c r="B599" s="5" t="n">
        <f aca="false">VLOOKUP(IP[[#This Row],[Code]],TABCHRU[],4,0)</f>
        <v>26.68</v>
      </c>
      <c r="C599" s="5" t="n">
        <f aca="false">VLOOKUP(IP[[#This Row],[Code]],TABETABPUB[],4,0)</f>
        <v>25.93</v>
      </c>
      <c r="D599" s="5" t="n">
        <f aca="false">VLOOKUP(IP[[#This Row],[Code]],TABCHRU[],3,0)</f>
        <v>209</v>
      </c>
      <c r="E599" s="5" t="n">
        <f aca="false">IP[[#This Row],[EFFECTIF]]*IP[[#This Row],[DMS]]</f>
        <v>5576.12</v>
      </c>
      <c r="F599" s="5" t="n">
        <f aca="false">IP[[#This Row],[EFFECTIF]]*IP[[#This Row],[DMSPUB]]</f>
        <v>5419.37</v>
      </c>
      <c r="G599" s="20" t="n">
        <f aca="false">IF(IP[[#This Row],[DMS]]&lt;&gt;0,IP[[#This Row],[NbJours]]/IP[[#This Row],[NbJoursAtt]],"")</f>
        <v>1.02892402622445</v>
      </c>
    </row>
    <row r="600" customFormat="false" ht="15" hidden="false" customHeight="false" outlineLevel="0" collapsed="false">
      <c r="A600" s="4" t="s">
        <v>1227</v>
      </c>
      <c r="B600" s="5" t="n">
        <f aca="false">VLOOKUP(IP[[#This Row],[Code]],TABCHRU[],4,0)</f>
        <v>0.86</v>
      </c>
      <c r="C600" s="5" t="n">
        <f aca="false">VLOOKUP(IP[[#This Row],[Code]],TABETABPUB[],4,0)</f>
        <v>0.9</v>
      </c>
      <c r="D600" s="5" t="n">
        <f aca="false">VLOOKUP(IP[[#This Row],[Code]],TABCHRU[],3,0)</f>
        <v>554</v>
      </c>
      <c r="E600" s="5" t="n">
        <f aca="false">IP[[#This Row],[EFFECTIF]]*IP[[#This Row],[DMS]]</f>
        <v>476.44</v>
      </c>
      <c r="F600" s="5" t="n">
        <f aca="false">IP[[#This Row],[EFFECTIF]]*IP[[#This Row],[DMSPUB]]</f>
        <v>498.6</v>
      </c>
      <c r="G600" s="20" t="n">
        <f aca="false">IF(IP[[#This Row],[DMS]]&lt;&gt;0,IP[[#This Row],[NbJours]]/IP[[#This Row],[NbJoursAtt]],"")</f>
        <v>0.955555555555556</v>
      </c>
    </row>
    <row r="601" customFormat="false" ht="15" hidden="false" customHeight="false" outlineLevel="0" collapsed="false">
      <c r="A601" s="4" t="s">
        <v>1229</v>
      </c>
      <c r="B601" s="5" t="n">
        <f aca="false">VLOOKUP(IP[[#This Row],[Code]],TABCHRU[],4,0)</f>
        <v>3.23</v>
      </c>
      <c r="C601" s="5" t="n">
        <f aca="false">VLOOKUP(IP[[#This Row],[Code]],TABETABPUB[],4,0)</f>
        <v>3.4</v>
      </c>
      <c r="D601" s="5" t="n">
        <f aca="false">VLOOKUP(IP[[#This Row],[Code]],TABCHRU[],3,0)</f>
        <v>4035</v>
      </c>
      <c r="E601" s="5" t="n">
        <f aca="false">IP[[#This Row],[EFFECTIF]]*IP[[#This Row],[DMS]]</f>
        <v>13033.05</v>
      </c>
      <c r="F601" s="5" t="n">
        <f aca="false">IP[[#This Row],[EFFECTIF]]*IP[[#This Row],[DMSPUB]]</f>
        <v>13719</v>
      </c>
      <c r="G601" s="20" t="n">
        <f aca="false">IF(IP[[#This Row],[DMS]]&lt;&gt;0,IP[[#This Row],[NbJours]]/IP[[#This Row],[NbJoursAtt]],"")</f>
        <v>0.95</v>
      </c>
    </row>
    <row r="602" customFormat="false" ht="15" hidden="false" customHeight="false" outlineLevel="0" collapsed="false">
      <c r="A602" s="4" t="s">
        <v>1231</v>
      </c>
      <c r="B602" s="5" t="n">
        <f aca="false">VLOOKUP(IP[[#This Row],[Code]],TABCHRU[],4,0)</f>
        <v>5.95</v>
      </c>
      <c r="C602" s="5" t="n">
        <f aca="false">VLOOKUP(IP[[#This Row],[Code]],TABETABPUB[],4,0)</f>
        <v>6.46</v>
      </c>
      <c r="D602" s="5" t="n">
        <f aca="false">VLOOKUP(IP[[#This Row],[Code]],TABCHRU[],3,0)</f>
        <v>2036</v>
      </c>
      <c r="E602" s="5" t="n">
        <f aca="false">IP[[#This Row],[EFFECTIF]]*IP[[#This Row],[DMS]]</f>
        <v>12114.2</v>
      </c>
      <c r="F602" s="5" t="n">
        <f aca="false">IP[[#This Row],[EFFECTIF]]*IP[[#This Row],[DMSPUB]]</f>
        <v>13152.56</v>
      </c>
      <c r="G602" s="20" t="n">
        <f aca="false">IF(IP[[#This Row],[DMS]]&lt;&gt;0,IP[[#This Row],[NbJours]]/IP[[#This Row],[NbJoursAtt]],"")</f>
        <v>0.921052631578947</v>
      </c>
    </row>
    <row r="603" customFormat="false" ht="15" hidden="false" customHeight="false" outlineLevel="0" collapsed="false">
      <c r="A603" s="4" t="s">
        <v>1233</v>
      </c>
      <c r="B603" s="5" t="n">
        <f aca="false">VLOOKUP(IP[[#This Row],[Code]],TABCHRU[],4,0)</f>
        <v>10.63</v>
      </c>
      <c r="C603" s="5" t="n">
        <f aca="false">VLOOKUP(IP[[#This Row],[Code]],TABETABPUB[],4,0)</f>
        <v>11.33</v>
      </c>
      <c r="D603" s="5" t="n">
        <f aca="false">VLOOKUP(IP[[#This Row],[Code]],TABCHRU[],3,0)</f>
        <v>605</v>
      </c>
      <c r="E603" s="5" t="n">
        <f aca="false">IP[[#This Row],[EFFECTIF]]*IP[[#This Row],[DMS]]</f>
        <v>6431.15</v>
      </c>
      <c r="F603" s="5" t="n">
        <f aca="false">IP[[#This Row],[EFFECTIF]]*IP[[#This Row],[DMSPUB]]</f>
        <v>6854.65</v>
      </c>
      <c r="G603" s="20" t="n">
        <f aca="false">IF(IP[[#This Row],[DMS]]&lt;&gt;0,IP[[#This Row],[NbJours]]/IP[[#This Row],[NbJoursAtt]],"")</f>
        <v>0.938217122683142</v>
      </c>
    </row>
    <row r="604" customFormat="false" ht="15" hidden="false" customHeight="false" outlineLevel="0" collapsed="false">
      <c r="A604" s="4" t="s">
        <v>1235</v>
      </c>
      <c r="B604" s="5" t="n">
        <f aca="false">VLOOKUP(IP[[#This Row],[Code]],TABCHRU[],4,0)</f>
        <v>17.21</v>
      </c>
      <c r="C604" s="5" t="n">
        <f aca="false">VLOOKUP(IP[[#This Row],[Code]],TABETABPUB[],4,0)</f>
        <v>17.1</v>
      </c>
      <c r="D604" s="5" t="n">
        <f aca="false">VLOOKUP(IP[[#This Row],[Code]],TABCHRU[],3,0)</f>
        <v>182</v>
      </c>
      <c r="E604" s="5" t="n">
        <f aca="false">IP[[#This Row],[EFFECTIF]]*IP[[#This Row],[DMS]]</f>
        <v>3132.22</v>
      </c>
      <c r="F604" s="5" t="n">
        <f aca="false">IP[[#This Row],[EFFECTIF]]*IP[[#This Row],[DMSPUB]]</f>
        <v>3112.2</v>
      </c>
      <c r="G604" s="20" t="n">
        <f aca="false">IF(IP[[#This Row],[DMS]]&lt;&gt;0,IP[[#This Row],[NbJours]]/IP[[#This Row],[NbJoursAtt]],"")</f>
        <v>1.00643274853801</v>
      </c>
    </row>
    <row r="605" customFormat="false" ht="15" hidden="false" customHeight="false" outlineLevel="0" collapsed="false">
      <c r="A605" s="4" t="s">
        <v>1237</v>
      </c>
      <c r="B605" s="5" t="n">
        <f aca="false">VLOOKUP(IP[[#This Row],[Code]],TABCHRU[],4,0)</f>
        <v>0</v>
      </c>
      <c r="C605" s="5" t="n">
        <f aca="false">VLOOKUP(IP[[#This Row],[Code]],TABETABPUB[],4,0)</f>
        <v>0</v>
      </c>
      <c r="D605" s="5" t="n">
        <f aca="false">VLOOKUP(IP[[#This Row],[Code]],TABCHRU[],3,0)</f>
        <v>3950</v>
      </c>
      <c r="E605" s="5" t="n">
        <f aca="false">IP[[#This Row],[EFFECTIF]]*IP[[#This Row],[DMS]]</f>
        <v>0</v>
      </c>
      <c r="F605" s="5" t="n">
        <f aca="false">IP[[#This Row],[EFFECTIF]]*IP[[#This Row],[DMSPUB]]</f>
        <v>0</v>
      </c>
      <c r="G605" s="20" t="str">
        <f aca="false">IF(IP[[#This Row],[DMS]]&lt;&gt;0,IP[[#This Row],[NbJours]]/IP[[#This Row],[NbJoursAtt]],"")</f>
        <v/>
      </c>
    </row>
    <row r="606" customFormat="false" ht="15" hidden="false" customHeight="false" outlineLevel="0" collapsed="false">
      <c r="A606" s="4" t="s">
        <v>1239</v>
      </c>
      <c r="B606" s="5" t="n">
        <f aca="false">VLOOKUP(IP[[#This Row],[Code]],TABCHRU[],4,0)</f>
        <v>1.8</v>
      </c>
      <c r="C606" s="5" t="n">
        <f aca="false">VLOOKUP(IP[[#This Row],[Code]],TABETABPUB[],4,0)</f>
        <v>1.43</v>
      </c>
      <c r="D606" s="5" t="n">
        <f aca="false">VLOOKUP(IP[[#This Row],[Code]],TABCHRU[],3,0)</f>
        <v>819</v>
      </c>
      <c r="E606" s="5" t="n">
        <f aca="false">IP[[#This Row],[EFFECTIF]]*IP[[#This Row],[DMS]]</f>
        <v>1474.2</v>
      </c>
      <c r="F606" s="5" t="n">
        <f aca="false">IP[[#This Row],[EFFECTIF]]*IP[[#This Row],[DMSPUB]]</f>
        <v>1171.17</v>
      </c>
      <c r="G606" s="20" t="n">
        <f aca="false">IF(IP[[#This Row],[DMS]]&lt;&gt;0,IP[[#This Row],[NbJours]]/IP[[#This Row],[NbJoursAtt]],"")</f>
        <v>1.25874125874126</v>
      </c>
    </row>
    <row r="607" customFormat="false" ht="15" hidden="false" customHeight="false" outlineLevel="0" collapsed="false">
      <c r="A607" s="4" t="s">
        <v>1241</v>
      </c>
      <c r="B607" s="5" t="n">
        <f aca="false">VLOOKUP(IP[[#This Row],[Code]],TABCHRU[],4,0)</f>
        <v>6.25</v>
      </c>
      <c r="C607" s="5" t="n">
        <f aca="false">VLOOKUP(IP[[#This Row],[Code]],TABETABPUB[],4,0)</f>
        <v>5.4</v>
      </c>
      <c r="D607" s="5" t="n">
        <f aca="false">VLOOKUP(IP[[#This Row],[Code]],TABCHRU[],3,0)</f>
        <v>32</v>
      </c>
      <c r="E607" s="5" t="n">
        <f aca="false">IP[[#This Row],[EFFECTIF]]*IP[[#This Row],[DMS]]</f>
        <v>200</v>
      </c>
      <c r="F607" s="5" t="n">
        <f aca="false">IP[[#This Row],[EFFECTIF]]*IP[[#This Row],[DMSPUB]]</f>
        <v>172.8</v>
      </c>
      <c r="G607" s="20" t="n">
        <f aca="false">IF(IP[[#This Row],[DMS]]&lt;&gt;0,IP[[#This Row],[NbJours]]/IP[[#This Row],[NbJoursAtt]],"")</f>
        <v>1.15740740740741</v>
      </c>
    </row>
    <row r="608" customFormat="false" ht="15" hidden="false" customHeight="false" outlineLevel="0" collapsed="false">
      <c r="A608" s="4" t="s">
        <v>1247</v>
      </c>
      <c r="B608" s="5" t="n">
        <f aca="false">VLOOKUP(IP[[#This Row],[Code]],TABCHRU[],4,0)</f>
        <v>0</v>
      </c>
      <c r="C608" s="5" t="n">
        <f aca="false">VLOOKUP(IP[[#This Row],[Code]],TABETABPUB[],4,0)</f>
        <v>0</v>
      </c>
      <c r="D608" s="5" t="n">
        <f aca="false">VLOOKUP(IP[[#This Row],[Code]],TABCHRU[],3,0)</f>
        <v>343</v>
      </c>
      <c r="E608" s="5" t="n">
        <f aca="false">IP[[#This Row],[EFFECTIF]]*IP[[#This Row],[DMS]]</f>
        <v>0</v>
      </c>
      <c r="F608" s="5" t="n">
        <f aca="false">IP[[#This Row],[EFFECTIF]]*IP[[#This Row],[DMSPUB]]</f>
        <v>0</v>
      </c>
      <c r="G608" s="20" t="str">
        <f aca="false">IF(IP[[#This Row],[DMS]]&lt;&gt;0,IP[[#This Row],[NbJours]]/IP[[#This Row],[NbJoursAtt]],"")</f>
        <v/>
      </c>
    </row>
    <row r="609" customFormat="false" ht="15" hidden="false" customHeight="false" outlineLevel="0" collapsed="false">
      <c r="A609" s="4" t="s">
        <v>1249</v>
      </c>
      <c r="B609" s="5" t="n">
        <f aca="false">VLOOKUP(IP[[#This Row],[Code]],TABCHRU[],4,0)</f>
        <v>2.8</v>
      </c>
      <c r="C609" s="5" t="n">
        <f aca="false">VLOOKUP(IP[[#This Row],[Code]],TABETABPUB[],4,0)</f>
        <v>2.8</v>
      </c>
      <c r="D609" s="5" t="n">
        <f aca="false">VLOOKUP(IP[[#This Row],[Code]],TABCHRU[],3,0)</f>
        <v>739</v>
      </c>
      <c r="E609" s="5" t="n">
        <f aca="false">IP[[#This Row],[EFFECTIF]]*IP[[#This Row],[DMS]]</f>
        <v>2069.2</v>
      </c>
      <c r="F609" s="5" t="n">
        <f aca="false">IP[[#This Row],[EFFECTIF]]*IP[[#This Row],[DMSPUB]]</f>
        <v>2069.2</v>
      </c>
      <c r="G609" s="20" t="n">
        <f aca="false">IF(IP[[#This Row],[DMS]]&lt;&gt;0,IP[[#This Row],[NbJours]]/IP[[#This Row],[NbJoursAtt]],"")</f>
        <v>1</v>
      </c>
    </row>
    <row r="610" customFormat="false" ht="15" hidden="false" customHeight="false" outlineLevel="0" collapsed="false">
      <c r="A610" s="4" t="s">
        <v>1251</v>
      </c>
      <c r="B610" s="5" t="n">
        <f aca="false">VLOOKUP(IP[[#This Row],[Code]],TABCHRU[],4,0)</f>
        <v>7.24</v>
      </c>
      <c r="C610" s="5" t="n">
        <f aca="false">VLOOKUP(IP[[#This Row],[Code]],TABETABPUB[],4,0)</f>
        <v>7.54</v>
      </c>
      <c r="D610" s="5" t="n">
        <f aca="false">VLOOKUP(IP[[#This Row],[Code]],TABCHRU[],3,0)</f>
        <v>543</v>
      </c>
      <c r="E610" s="5" t="n">
        <f aca="false">IP[[#This Row],[EFFECTIF]]*IP[[#This Row],[DMS]]</f>
        <v>3931.32</v>
      </c>
      <c r="F610" s="5" t="n">
        <f aca="false">IP[[#This Row],[EFFECTIF]]*IP[[#This Row],[DMSPUB]]</f>
        <v>4094.22</v>
      </c>
      <c r="G610" s="20" t="n">
        <f aca="false">IF(IP[[#This Row],[DMS]]&lt;&gt;0,IP[[#This Row],[NbJours]]/IP[[#This Row],[NbJoursAtt]],"")</f>
        <v>0.960212201591512</v>
      </c>
    </row>
    <row r="611" customFormat="false" ht="15" hidden="false" customHeight="false" outlineLevel="0" collapsed="false">
      <c r="A611" s="4" t="s">
        <v>1253</v>
      </c>
      <c r="B611" s="5" t="n">
        <f aca="false">VLOOKUP(IP[[#This Row],[Code]],TABCHRU[],4,0)</f>
        <v>14.57</v>
      </c>
      <c r="C611" s="5" t="n">
        <f aca="false">VLOOKUP(IP[[#This Row],[Code]],TABETABPUB[],4,0)</f>
        <v>13.67</v>
      </c>
      <c r="D611" s="5" t="n">
        <f aca="false">VLOOKUP(IP[[#This Row],[Code]],TABCHRU[],3,0)</f>
        <v>391</v>
      </c>
      <c r="E611" s="5" t="n">
        <f aca="false">IP[[#This Row],[EFFECTIF]]*IP[[#This Row],[DMS]]</f>
        <v>5696.87</v>
      </c>
      <c r="F611" s="5" t="n">
        <f aca="false">IP[[#This Row],[EFFECTIF]]*IP[[#This Row],[DMSPUB]]</f>
        <v>5344.97</v>
      </c>
      <c r="G611" s="20" t="n">
        <f aca="false">IF(IP[[#This Row],[DMS]]&lt;&gt;0,IP[[#This Row],[NbJours]]/IP[[#This Row],[NbJoursAtt]],"")</f>
        <v>1.06583760058522</v>
      </c>
    </row>
    <row r="612" customFormat="false" ht="15" hidden="false" customHeight="false" outlineLevel="0" collapsed="false">
      <c r="A612" s="4" t="s">
        <v>1255</v>
      </c>
      <c r="B612" s="5" t="n">
        <f aca="false">VLOOKUP(IP[[#This Row],[Code]],TABCHRU[],4,0)</f>
        <v>31.91</v>
      </c>
      <c r="C612" s="5" t="n">
        <f aca="false">VLOOKUP(IP[[#This Row],[Code]],TABETABPUB[],4,0)</f>
        <v>30.26</v>
      </c>
      <c r="D612" s="5" t="n">
        <f aca="false">VLOOKUP(IP[[#This Row],[Code]],TABCHRU[],3,0)</f>
        <v>471</v>
      </c>
      <c r="E612" s="5" t="n">
        <f aca="false">IP[[#This Row],[EFFECTIF]]*IP[[#This Row],[DMS]]</f>
        <v>15029.61</v>
      </c>
      <c r="F612" s="5" t="n">
        <f aca="false">IP[[#This Row],[EFFECTIF]]*IP[[#This Row],[DMSPUB]]</f>
        <v>14252.46</v>
      </c>
      <c r="G612" s="20" t="n">
        <f aca="false">IF(IP[[#This Row],[DMS]]&lt;&gt;0,IP[[#This Row],[NbJours]]/IP[[#This Row],[NbJoursAtt]],"")</f>
        <v>1.05452742894911</v>
      </c>
    </row>
    <row r="613" customFormat="false" ht="15" hidden="false" customHeight="false" outlineLevel="0" collapsed="false">
      <c r="A613" s="4" t="s">
        <v>1257</v>
      </c>
      <c r="B613" s="5" t="n">
        <f aca="false">VLOOKUP(IP[[#This Row],[Code]],TABCHRU[],4,0)</f>
        <v>0.57</v>
      </c>
      <c r="C613" s="5" t="n">
        <f aca="false">VLOOKUP(IP[[#This Row],[Code]],TABETABPUB[],4,0)</f>
        <v>0.6</v>
      </c>
      <c r="D613" s="5" t="n">
        <f aca="false">VLOOKUP(IP[[#This Row],[Code]],TABCHRU[],3,0)</f>
        <v>524</v>
      </c>
      <c r="E613" s="5" t="n">
        <f aca="false">IP[[#This Row],[EFFECTIF]]*IP[[#This Row],[DMS]]</f>
        <v>298.68</v>
      </c>
      <c r="F613" s="5" t="n">
        <f aca="false">IP[[#This Row],[EFFECTIF]]*IP[[#This Row],[DMSPUB]]</f>
        <v>314.4</v>
      </c>
      <c r="G613" s="20" t="n">
        <f aca="false">IF(IP[[#This Row],[DMS]]&lt;&gt;0,IP[[#This Row],[NbJours]]/IP[[#This Row],[NbJoursAtt]],"")</f>
        <v>0.95</v>
      </c>
    </row>
    <row r="614" customFormat="false" ht="15" hidden="false" customHeight="false" outlineLevel="0" collapsed="false">
      <c r="A614" s="4" t="s">
        <v>1259</v>
      </c>
      <c r="B614" s="5" t="n">
        <f aca="false">VLOOKUP(IP[[#This Row],[Code]],TABCHRU[],4,0)</f>
        <v>3.07</v>
      </c>
      <c r="C614" s="5" t="n">
        <f aca="false">VLOOKUP(IP[[#This Row],[Code]],TABETABPUB[],4,0)</f>
        <v>3.12</v>
      </c>
      <c r="D614" s="5" t="n">
        <f aca="false">VLOOKUP(IP[[#This Row],[Code]],TABCHRU[],3,0)</f>
        <v>3137</v>
      </c>
      <c r="E614" s="5" t="n">
        <f aca="false">IP[[#This Row],[EFFECTIF]]*IP[[#This Row],[DMS]]</f>
        <v>9630.59</v>
      </c>
      <c r="F614" s="5" t="n">
        <f aca="false">IP[[#This Row],[EFFECTIF]]*IP[[#This Row],[DMSPUB]]</f>
        <v>9787.44</v>
      </c>
      <c r="G614" s="20" t="n">
        <f aca="false">IF(IP[[#This Row],[DMS]]&lt;&gt;0,IP[[#This Row],[NbJours]]/IP[[#This Row],[NbJoursAtt]],"")</f>
        <v>0.983974358974359</v>
      </c>
    </row>
    <row r="615" customFormat="false" ht="15" hidden="false" customHeight="false" outlineLevel="0" collapsed="false">
      <c r="A615" s="4" t="s">
        <v>1261</v>
      </c>
      <c r="B615" s="5" t="n">
        <f aca="false">VLOOKUP(IP[[#This Row],[Code]],TABCHRU[],4,0)</f>
        <v>6.82</v>
      </c>
      <c r="C615" s="5" t="n">
        <f aca="false">VLOOKUP(IP[[#This Row],[Code]],TABETABPUB[],4,0)</f>
        <v>6.73</v>
      </c>
      <c r="D615" s="5" t="n">
        <f aca="false">VLOOKUP(IP[[#This Row],[Code]],TABCHRU[],3,0)</f>
        <v>1874</v>
      </c>
      <c r="E615" s="5" t="n">
        <f aca="false">IP[[#This Row],[EFFECTIF]]*IP[[#This Row],[DMS]]</f>
        <v>12780.68</v>
      </c>
      <c r="F615" s="5" t="n">
        <f aca="false">IP[[#This Row],[EFFECTIF]]*IP[[#This Row],[DMSPUB]]</f>
        <v>12612.02</v>
      </c>
      <c r="G615" s="20" t="n">
        <f aca="false">IF(IP[[#This Row],[DMS]]&lt;&gt;0,IP[[#This Row],[NbJours]]/IP[[#This Row],[NbJoursAtt]],"")</f>
        <v>1.01337295690936</v>
      </c>
    </row>
    <row r="616" customFormat="false" ht="15" hidden="false" customHeight="false" outlineLevel="0" collapsed="false">
      <c r="A616" s="4" t="s">
        <v>1263</v>
      </c>
      <c r="B616" s="5" t="n">
        <f aca="false">VLOOKUP(IP[[#This Row],[Code]],TABCHRU[],4,0)</f>
        <v>16.03</v>
      </c>
      <c r="C616" s="5" t="n">
        <f aca="false">VLOOKUP(IP[[#This Row],[Code]],TABETABPUB[],4,0)</f>
        <v>16.02</v>
      </c>
      <c r="D616" s="5" t="n">
        <f aca="false">VLOOKUP(IP[[#This Row],[Code]],TABCHRU[],3,0)</f>
        <v>449</v>
      </c>
      <c r="E616" s="5" t="n">
        <f aca="false">IP[[#This Row],[EFFECTIF]]*IP[[#This Row],[DMS]]</f>
        <v>7197.47</v>
      </c>
      <c r="F616" s="5" t="n">
        <f aca="false">IP[[#This Row],[EFFECTIF]]*IP[[#This Row],[DMSPUB]]</f>
        <v>7192.98</v>
      </c>
      <c r="G616" s="20" t="n">
        <f aca="false">IF(IP[[#This Row],[DMS]]&lt;&gt;0,IP[[#This Row],[NbJours]]/IP[[#This Row],[NbJoursAtt]],"")</f>
        <v>1.00062421972534</v>
      </c>
    </row>
    <row r="617" customFormat="false" ht="15" hidden="false" customHeight="false" outlineLevel="0" collapsed="false">
      <c r="A617" s="4" t="s">
        <v>1265</v>
      </c>
      <c r="B617" s="5" t="n">
        <f aca="false">VLOOKUP(IP[[#This Row],[Code]],TABCHRU[],4,0)</f>
        <v>24.73</v>
      </c>
      <c r="C617" s="5" t="n">
        <f aca="false">VLOOKUP(IP[[#This Row],[Code]],TABETABPUB[],4,0)</f>
        <v>24.94</v>
      </c>
      <c r="D617" s="5" t="n">
        <f aca="false">VLOOKUP(IP[[#This Row],[Code]],TABCHRU[],3,0)</f>
        <v>255</v>
      </c>
      <c r="E617" s="5" t="n">
        <f aca="false">IP[[#This Row],[EFFECTIF]]*IP[[#This Row],[DMS]]</f>
        <v>6306.15</v>
      </c>
      <c r="F617" s="5" t="n">
        <f aca="false">IP[[#This Row],[EFFECTIF]]*IP[[#This Row],[DMSPUB]]</f>
        <v>6359.7</v>
      </c>
      <c r="G617" s="20" t="n">
        <f aca="false">IF(IP[[#This Row],[DMS]]&lt;&gt;0,IP[[#This Row],[NbJours]]/IP[[#This Row],[NbJoursAtt]],"")</f>
        <v>0.991579791499599</v>
      </c>
    </row>
    <row r="618" customFormat="false" ht="15" hidden="false" customHeight="false" outlineLevel="0" collapsed="false">
      <c r="A618" s="4" t="s">
        <v>1267</v>
      </c>
      <c r="B618" s="5" t="n">
        <f aca="false">VLOOKUP(IP[[#This Row],[Code]],TABCHRU[],4,0)</f>
        <v>2.09</v>
      </c>
      <c r="C618" s="5" t="n">
        <f aca="false">VLOOKUP(IP[[#This Row],[Code]],TABETABPUB[],4,0)</f>
        <v>1.92</v>
      </c>
      <c r="D618" s="5" t="n">
        <f aca="false">VLOOKUP(IP[[#This Row],[Code]],TABCHRU[],3,0)</f>
        <v>181</v>
      </c>
      <c r="E618" s="5" t="n">
        <f aca="false">IP[[#This Row],[EFFECTIF]]*IP[[#This Row],[DMS]]</f>
        <v>378.29</v>
      </c>
      <c r="F618" s="5" t="n">
        <f aca="false">IP[[#This Row],[EFFECTIF]]*IP[[#This Row],[DMSPUB]]</f>
        <v>347.52</v>
      </c>
      <c r="G618" s="20" t="n">
        <f aca="false">IF(IP[[#This Row],[DMS]]&lt;&gt;0,IP[[#This Row],[NbJours]]/IP[[#This Row],[NbJoursAtt]],"")</f>
        <v>1.08854166666667</v>
      </c>
    </row>
    <row r="619" customFormat="false" ht="15" hidden="false" customHeight="false" outlineLevel="0" collapsed="false">
      <c r="A619" s="4" t="s">
        <v>1269</v>
      </c>
      <c r="B619" s="5" t="n">
        <f aca="false">VLOOKUP(IP[[#This Row],[Code]],TABCHRU[],4,0)</f>
        <v>7.16</v>
      </c>
      <c r="C619" s="5" t="n">
        <f aca="false">VLOOKUP(IP[[#This Row],[Code]],TABETABPUB[],4,0)</f>
        <v>7.19</v>
      </c>
      <c r="D619" s="5" t="n">
        <f aca="false">VLOOKUP(IP[[#This Row],[Code]],TABCHRU[],3,0)</f>
        <v>64</v>
      </c>
      <c r="E619" s="5" t="n">
        <f aca="false">IP[[#This Row],[EFFECTIF]]*IP[[#This Row],[DMS]]</f>
        <v>458.24</v>
      </c>
      <c r="F619" s="5" t="n">
        <f aca="false">IP[[#This Row],[EFFECTIF]]*IP[[#This Row],[DMSPUB]]</f>
        <v>460.16</v>
      </c>
      <c r="G619" s="20" t="n">
        <f aca="false">IF(IP[[#This Row],[DMS]]&lt;&gt;0,IP[[#This Row],[NbJours]]/IP[[#This Row],[NbJoursAtt]],"")</f>
        <v>0.995827538247566</v>
      </c>
    </row>
    <row r="620" customFormat="false" ht="15" hidden="false" customHeight="false" outlineLevel="0" collapsed="false">
      <c r="A620" s="4" t="s">
        <v>1271</v>
      </c>
      <c r="B620" s="5" t="n">
        <f aca="false">VLOOKUP(IP[[#This Row],[Code]],TABCHRU[],4,0)</f>
        <v>12.54</v>
      </c>
      <c r="C620" s="5" t="n">
        <f aca="false">VLOOKUP(IP[[#This Row],[Code]],TABETABPUB[],4,0)</f>
        <v>13.81</v>
      </c>
      <c r="D620" s="5" t="n">
        <f aca="false">VLOOKUP(IP[[#This Row],[Code]],TABCHRU[],3,0)</f>
        <v>28</v>
      </c>
      <c r="E620" s="5" t="n">
        <f aca="false">IP[[#This Row],[EFFECTIF]]*IP[[#This Row],[DMS]]</f>
        <v>351.12</v>
      </c>
      <c r="F620" s="5" t="n">
        <f aca="false">IP[[#This Row],[EFFECTIF]]*IP[[#This Row],[DMSPUB]]</f>
        <v>386.68</v>
      </c>
      <c r="G620" s="20" t="n">
        <f aca="false">IF(IP[[#This Row],[DMS]]&lt;&gt;0,IP[[#This Row],[NbJours]]/IP[[#This Row],[NbJoursAtt]],"")</f>
        <v>0.908037653874005</v>
      </c>
    </row>
    <row r="621" customFormat="false" ht="15" hidden="false" customHeight="false" outlineLevel="0" collapsed="false">
      <c r="A621" s="4" t="s">
        <v>1273</v>
      </c>
      <c r="B621" s="5" t="n">
        <f aca="false">VLOOKUP(IP[[#This Row],[Code]],TABCHRU[],4,0)</f>
        <v>21.84</v>
      </c>
      <c r="C621" s="5" t="n">
        <f aca="false">VLOOKUP(IP[[#This Row],[Code]],TABETABPUB[],4,0)</f>
        <v>21.75</v>
      </c>
      <c r="D621" s="5" t="n">
        <f aca="false">VLOOKUP(IP[[#This Row],[Code]],TABCHRU[],3,0)</f>
        <v>38</v>
      </c>
      <c r="E621" s="5" t="n">
        <f aca="false">IP[[#This Row],[EFFECTIF]]*IP[[#This Row],[DMS]]</f>
        <v>829.92</v>
      </c>
      <c r="F621" s="5" t="n">
        <f aca="false">IP[[#This Row],[EFFECTIF]]*IP[[#This Row],[DMSPUB]]</f>
        <v>826.5</v>
      </c>
      <c r="G621" s="20" t="n">
        <f aca="false">IF(IP[[#This Row],[DMS]]&lt;&gt;0,IP[[#This Row],[NbJours]]/IP[[#This Row],[NbJoursAtt]],"")</f>
        <v>1.00413793103448</v>
      </c>
    </row>
    <row r="622" customFormat="false" ht="15" hidden="false" customHeight="false" outlineLevel="0" collapsed="false">
      <c r="A622" s="4" t="s">
        <v>1275</v>
      </c>
      <c r="B622" s="5" t="n">
        <f aca="false">VLOOKUP(IP[[#This Row],[Code]],TABCHRU[],4,0)</f>
        <v>0</v>
      </c>
      <c r="C622" s="5" t="n">
        <f aca="false">VLOOKUP(IP[[#This Row],[Code]],TABETABPUB[],4,0)</f>
        <v>0</v>
      </c>
      <c r="D622" s="5" t="n">
        <f aca="false">VLOOKUP(IP[[#This Row],[Code]],TABCHRU[],3,0)</f>
        <v>398</v>
      </c>
      <c r="E622" s="5" t="n">
        <f aca="false">IP[[#This Row],[EFFECTIF]]*IP[[#This Row],[DMS]]</f>
        <v>0</v>
      </c>
      <c r="F622" s="5" t="n">
        <f aca="false">IP[[#This Row],[EFFECTIF]]*IP[[#This Row],[DMSPUB]]</f>
        <v>0</v>
      </c>
      <c r="G622" s="20" t="str">
        <f aca="false">IF(IP[[#This Row],[DMS]]&lt;&gt;0,IP[[#This Row],[NbJours]]/IP[[#This Row],[NbJoursAtt]],"")</f>
        <v/>
      </c>
    </row>
    <row r="623" customFormat="false" ht="15" hidden="false" customHeight="false" outlineLevel="0" collapsed="false">
      <c r="A623" s="4" t="s">
        <v>1277</v>
      </c>
      <c r="B623" s="5" t="n">
        <f aca="false">VLOOKUP(IP[[#This Row],[Code]],TABCHRU[],4,0)</f>
        <v>2.14</v>
      </c>
      <c r="C623" s="5" t="n">
        <f aca="false">VLOOKUP(IP[[#This Row],[Code]],TABETABPUB[],4,0)</f>
        <v>2.02</v>
      </c>
      <c r="D623" s="5" t="n">
        <f aca="false">VLOOKUP(IP[[#This Row],[Code]],TABCHRU[],3,0)</f>
        <v>879</v>
      </c>
      <c r="E623" s="5" t="n">
        <f aca="false">IP[[#This Row],[EFFECTIF]]*IP[[#This Row],[DMS]]</f>
        <v>1881.06</v>
      </c>
      <c r="F623" s="5" t="n">
        <f aca="false">IP[[#This Row],[EFFECTIF]]*IP[[#This Row],[DMSPUB]]</f>
        <v>1775.58</v>
      </c>
      <c r="G623" s="20" t="n">
        <f aca="false">IF(IP[[#This Row],[DMS]]&lt;&gt;0,IP[[#This Row],[NbJours]]/IP[[#This Row],[NbJoursAtt]],"")</f>
        <v>1.05940594059406</v>
      </c>
    </row>
    <row r="624" customFormat="false" ht="15" hidden="false" customHeight="false" outlineLevel="0" collapsed="false">
      <c r="A624" s="4" t="s">
        <v>1279</v>
      </c>
      <c r="B624" s="5" t="n">
        <f aca="false">VLOOKUP(IP[[#This Row],[Code]],TABCHRU[],4,0)</f>
        <v>5.54</v>
      </c>
      <c r="C624" s="5" t="n">
        <f aca="false">VLOOKUP(IP[[#This Row],[Code]],TABETABPUB[],4,0)</f>
        <v>5.87</v>
      </c>
      <c r="D624" s="5" t="n">
        <f aca="false">VLOOKUP(IP[[#This Row],[Code]],TABCHRU[],3,0)</f>
        <v>292</v>
      </c>
      <c r="E624" s="5" t="n">
        <f aca="false">IP[[#This Row],[EFFECTIF]]*IP[[#This Row],[DMS]]</f>
        <v>1617.68</v>
      </c>
      <c r="F624" s="5" t="n">
        <f aca="false">IP[[#This Row],[EFFECTIF]]*IP[[#This Row],[DMSPUB]]</f>
        <v>1714.04</v>
      </c>
      <c r="G624" s="20" t="n">
        <f aca="false">IF(IP[[#This Row],[DMS]]&lt;&gt;0,IP[[#This Row],[NbJours]]/IP[[#This Row],[NbJoursAtt]],"")</f>
        <v>0.943781942078365</v>
      </c>
    </row>
    <row r="625" customFormat="false" ht="15" hidden="false" customHeight="false" outlineLevel="0" collapsed="false">
      <c r="A625" s="4" t="s">
        <v>1281</v>
      </c>
      <c r="B625" s="5" t="n">
        <f aca="false">VLOOKUP(IP[[#This Row],[Code]],TABCHRU[],4,0)</f>
        <v>13.07</v>
      </c>
      <c r="C625" s="5" t="n">
        <f aca="false">VLOOKUP(IP[[#This Row],[Code]],TABETABPUB[],4,0)</f>
        <v>14.6</v>
      </c>
      <c r="D625" s="5" t="n">
        <f aca="false">VLOOKUP(IP[[#This Row],[Code]],TABCHRU[],3,0)</f>
        <v>98</v>
      </c>
      <c r="E625" s="5" t="n">
        <f aca="false">IP[[#This Row],[EFFECTIF]]*IP[[#This Row],[DMS]]</f>
        <v>1280.86</v>
      </c>
      <c r="F625" s="5" t="n">
        <f aca="false">IP[[#This Row],[EFFECTIF]]*IP[[#This Row],[DMSPUB]]</f>
        <v>1430.8</v>
      </c>
      <c r="G625" s="20" t="n">
        <f aca="false">IF(IP[[#This Row],[DMS]]&lt;&gt;0,IP[[#This Row],[NbJours]]/IP[[#This Row],[NbJoursAtt]],"")</f>
        <v>0.895205479452055</v>
      </c>
    </row>
    <row r="626" customFormat="false" ht="15" hidden="false" customHeight="false" outlineLevel="0" collapsed="false">
      <c r="A626" s="4" t="s">
        <v>1283</v>
      </c>
      <c r="B626" s="5" t="n">
        <f aca="false">VLOOKUP(IP[[#This Row],[Code]],TABCHRU[],4,0)</f>
        <v>23.88</v>
      </c>
      <c r="C626" s="5" t="n">
        <f aca="false">VLOOKUP(IP[[#This Row],[Code]],TABETABPUB[],4,0)</f>
        <v>25.37</v>
      </c>
      <c r="D626" s="5" t="n">
        <f aca="false">VLOOKUP(IP[[#This Row],[Code]],TABCHRU[],3,0)</f>
        <v>82</v>
      </c>
      <c r="E626" s="5" t="n">
        <f aca="false">IP[[#This Row],[EFFECTIF]]*IP[[#This Row],[DMS]]</f>
        <v>1958.16</v>
      </c>
      <c r="F626" s="5" t="n">
        <f aca="false">IP[[#This Row],[EFFECTIF]]*IP[[#This Row],[DMSPUB]]</f>
        <v>2080.34</v>
      </c>
      <c r="G626" s="20" t="n">
        <f aca="false">IF(IP[[#This Row],[DMS]]&lt;&gt;0,IP[[#This Row],[NbJours]]/IP[[#This Row],[NbJoursAtt]],"")</f>
        <v>0.941269215608987</v>
      </c>
    </row>
    <row r="627" customFormat="false" ht="15" hidden="false" customHeight="false" outlineLevel="0" collapsed="false">
      <c r="A627" s="4" t="s">
        <v>1285</v>
      </c>
      <c r="B627" s="5" t="n">
        <f aca="false">VLOOKUP(IP[[#This Row],[Code]],TABCHRU[],4,0)</f>
        <v>0.42</v>
      </c>
      <c r="C627" s="5" t="n">
        <f aca="false">VLOOKUP(IP[[#This Row],[Code]],TABETABPUB[],4,0)</f>
        <v>0.48</v>
      </c>
      <c r="D627" s="5" t="n">
        <f aca="false">VLOOKUP(IP[[#This Row],[Code]],TABCHRU[],3,0)</f>
        <v>886</v>
      </c>
      <c r="E627" s="5" t="n">
        <f aca="false">IP[[#This Row],[EFFECTIF]]*IP[[#This Row],[DMS]]</f>
        <v>372.12</v>
      </c>
      <c r="F627" s="5" t="n">
        <f aca="false">IP[[#This Row],[EFFECTIF]]*IP[[#This Row],[DMSPUB]]</f>
        <v>425.28</v>
      </c>
      <c r="G627" s="20" t="n">
        <f aca="false">IF(IP[[#This Row],[DMS]]&lt;&gt;0,IP[[#This Row],[NbJours]]/IP[[#This Row],[NbJoursAtt]],"")</f>
        <v>0.875</v>
      </c>
    </row>
    <row r="628" customFormat="false" ht="15" hidden="false" customHeight="false" outlineLevel="0" collapsed="false">
      <c r="A628" s="4" t="s">
        <v>1287</v>
      </c>
      <c r="B628" s="5" t="n">
        <f aca="false">VLOOKUP(IP[[#This Row],[Code]],TABCHRU[],4,0)</f>
        <v>2.53</v>
      </c>
      <c r="C628" s="5" t="n">
        <f aca="false">VLOOKUP(IP[[#This Row],[Code]],TABETABPUB[],4,0)</f>
        <v>2.57</v>
      </c>
      <c r="D628" s="5" t="n">
        <f aca="false">VLOOKUP(IP[[#This Row],[Code]],TABCHRU[],3,0)</f>
        <v>1488</v>
      </c>
      <c r="E628" s="5" t="n">
        <f aca="false">IP[[#This Row],[EFFECTIF]]*IP[[#This Row],[DMS]]</f>
        <v>3764.64</v>
      </c>
      <c r="F628" s="5" t="n">
        <f aca="false">IP[[#This Row],[EFFECTIF]]*IP[[#This Row],[DMSPUB]]</f>
        <v>3824.16</v>
      </c>
      <c r="G628" s="20" t="n">
        <f aca="false">IF(IP[[#This Row],[DMS]]&lt;&gt;0,IP[[#This Row],[NbJours]]/IP[[#This Row],[NbJoursAtt]],"")</f>
        <v>0.98443579766537</v>
      </c>
    </row>
    <row r="629" customFormat="false" ht="15" hidden="false" customHeight="false" outlineLevel="0" collapsed="false">
      <c r="A629" s="4" t="s">
        <v>1289</v>
      </c>
      <c r="B629" s="5" t="n">
        <f aca="false">VLOOKUP(IP[[#This Row],[Code]],TABCHRU[],4,0)</f>
        <v>5.74</v>
      </c>
      <c r="C629" s="5" t="n">
        <f aca="false">VLOOKUP(IP[[#This Row],[Code]],TABETABPUB[],4,0)</f>
        <v>6.29</v>
      </c>
      <c r="D629" s="5" t="n">
        <f aca="false">VLOOKUP(IP[[#This Row],[Code]],TABCHRU[],3,0)</f>
        <v>144</v>
      </c>
      <c r="E629" s="5" t="n">
        <f aca="false">IP[[#This Row],[EFFECTIF]]*IP[[#This Row],[DMS]]</f>
        <v>826.56</v>
      </c>
      <c r="F629" s="5" t="n">
        <f aca="false">IP[[#This Row],[EFFECTIF]]*IP[[#This Row],[DMSPUB]]</f>
        <v>905.76</v>
      </c>
      <c r="G629" s="20" t="n">
        <f aca="false">IF(IP[[#This Row],[DMS]]&lt;&gt;0,IP[[#This Row],[NbJours]]/IP[[#This Row],[NbJoursAtt]],"")</f>
        <v>0.912559618441971</v>
      </c>
    </row>
    <row r="630" customFormat="false" ht="15" hidden="false" customHeight="false" outlineLevel="0" collapsed="false">
      <c r="A630" s="4" t="s">
        <v>1291</v>
      </c>
      <c r="B630" s="5" t="n">
        <f aca="false">VLOOKUP(IP[[#This Row],[Code]],TABCHRU[],4,0)</f>
        <v>12.07</v>
      </c>
      <c r="C630" s="5" t="n">
        <f aca="false">VLOOKUP(IP[[#This Row],[Code]],TABETABPUB[],4,0)</f>
        <v>12.19</v>
      </c>
      <c r="D630" s="5" t="n">
        <f aca="false">VLOOKUP(IP[[#This Row],[Code]],TABCHRU[],3,0)</f>
        <v>42</v>
      </c>
      <c r="E630" s="5" t="n">
        <f aca="false">IP[[#This Row],[EFFECTIF]]*IP[[#This Row],[DMS]]</f>
        <v>506.94</v>
      </c>
      <c r="F630" s="5" t="n">
        <f aca="false">IP[[#This Row],[EFFECTIF]]*IP[[#This Row],[DMSPUB]]</f>
        <v>511.98</v>
      </c>
      <c r="G630" s="20" t="n">
        <f aca="false">IF(IP[[#This Row],[DMS]]&lt;&gt;0,IP[[#This Row],[NbJours]]/IP[[#This Row],[NbJoursAtt]],"")</f>
        <v>0.990155865463495</v>
      </c>
    </row>
    <row r="631" customFormat="false" ht="15" hidden="false" customHeight="false" outlineLevel="0" collapsed="false">
      <c r="A631" s="4" t="s">
        <v>1295</v>
      </c>
      <c r="B631" s="5" t="n">
        <f aca="false">VLOOKUP(IP[[#This Row],[Code]],TABCHRU[],4,0)</f>
        <v>3.2</v>
      </c>
      <c r="C631" s="5" t="n">
        <f aca="false">VLOOKUP(IP[[#This Row],[Code]],TABETABPUB[],4,0)</f>
        <v>3.48</v>
      </c>
      <c r="D631" s="5" t="n">
        <f aca="false">VLOOKUP(IP[[#This Row],[Code]],TABCHRU[],3,0)</f>
        <v>9713</v>
      </c>
      <c r="E631" s="5" t="n">
        <f aca="false">IP[[#This Row],[EFFECTIF]]*IP[[#This Row],[DMS]]</f>
        <v>31081.6</v>
      </c>
      <c r="F631" s="5" t="n">
        <f aca="false">IP[[#This Row],[EFFECTIF]]*IP[[#This Row],[DMSPUB]]</f>
        <v>33801.24</v>
      </c>
      <c r="G631" s="20" t="n">
        <f aca="false">IF(IP[[#This Row],[DMS]]&lt;&gt;0,IP[[#This Row],[NbJours]]/IP[[#This Row],[NbJoursAtt]],"")</f>
        <v>0.919540229885058</v>
      </c>
    </row>
    <row r="632" customFormat="false" ht="15" hidden="false" customHeight="false" outlineLevel="0" collapsed="false">
      <c r="A632" s="4" t="s">
        <v>1297</v>
      </c>
      <c r="B632" s="5" t="n">
        <f aca="false">VLOOKUP(IP[[#This Row],[Code]],TABCHRU[],4,0)</f>
        <v>5.95</v>
      </c>
      <c r="C632" s="5" t="n">
        <f aca="false">VLOOKUP(IP[[#This Row],[Code]],TABETABPUB[],4,0)</f>
        <v>6.28</v>
      </c>
      <c r="D632" s="5" t="n">
        <f aca="false">VLOOKUP(IP[[#This Row],[Code]],TABCHRU[],3,0)</f>
        <v>5791</v>
      </c>
      <c r="E632" s="5" t="n">
        <f aca="false">IP[[#This Row],[EFFECTIF]]*IP[[#This Row],[DMS]]</f>
        <v>34456.45</v>
      </c>
      <c r="F632" s="5" t="n">
        <f aca="false">IP[[#This Row],[EFFECTIF]]*IP[[#This Row],[DMSPUB]]</f>
        <v>36367.48</v>
      </c>
      <c r="G632" s="20" t="n">
        <f aca="false">IF(IP[[#This Row],[DMS]]&lt;&gt;0,IP[[#This Row],[NbJours]]/IP[[#This Row],[NbJoursAtt]],"")</f>
        <v>0.947452229299363</v>
      </c>
    </row>
    <row r="633" customFormat="false" ht="15" hidden="false" customHeight="false" outlineLevel="0" collapsed="false">
      <c r="A633" s="4" t="s">
        <v>1299</v>
      </c>
      <c r="B633" s="5" t="n">
        <f aca="false">VLOOKUP(IP[[#This Row],[Code]],TABCHRU[],4,0)</f>
        <v>10.19</v>
      </c>
      <c r="C633" s="5" t="n">
        <f aca="false">VLOOKUP(IP[[#This Row],[Code]],TABETABPUB[],4,0)</f>
        <v>10.7</v>
      </c>
      <c r="D633" s="5" t="n">
        <f aca="false">VLOOKUP(IP[[#This Row],[Code]],TABCHRU[],3,0)</f>
        <v>1661</v>
      </c>
      <c r="E633" s="5" t="n">
        <f aca="false">IP[[#This Row],[EFFECTIF]]*IP[[#This Row],[DMS]]</f>
        <v>16925.59</v>
      </c>
      <c r="F633" s="5" t="n">
        <f aca="false">IP[[#This Row],[EFFECTIF]]*IP[[#This Row],[DMSPUB]]</f>
        <v>17772.7</v>
      </c>
      <c r="G633" s="20" t="n">
        <f aca="false">IF(IP[[#This Row],[DMS]]&lt;&gt;0,IP[[#This Row],[NbJours]]/IP[[#This Row],[NbJoursAtt]],"")</f>
        <v>0.952336448598131</v>
      </c>
    </row>
    <row r="634" customFormat="false" ht="15" hidden="false" customHeight="false" outlineLevel="0" collapsed="false">
      <c r="A634" s="4" t="s">
        <v>1301</v>
      </c>
      <c r="B634" s="5" t="n">
        <f aca="false">VLOOKUP(IP[[#This Row],[Code]],TABCHRU[],4,0)</f>
        <v>18.42</v>
      </c>
      <c r="C634" s="5" t="n">
        <f aca="false">VLOOKUP(IP[[#This Row],[Code]],TABETABPUB[],4,0)</f>
        <v>18.57</v>
      </c>
      <c r="D634" s="5" t="n">
        <f aca="false">VLOOKUP(IP[[#This Row],[Code]],TABCHRU[],3,0)</f>
        <v>777</v>
      </c>
      <c r="E634" s="5" t="n">
        <f aca="false">IP[[#This Row],[EFFECTIF]]*IP[[#This Row],[DMS]]</f>
        <v>14312.34</v>
      </c>
      <c r="F634" s="5" t="n">
        <f aca="false">IP[[#This Row],[EFFECTIF]]*IP[[#This Row],[DMSPUB]]</f>
        <v>14428.89</v>
      </c>
      <c r="G634" s="20" t="n">
        <f aca="false">IF(IP[[#This Row],[DMS]]&lt;&gt;0,IP[[#This Row],[NbJours]]/IP[[#This Row],[NbJoursAtt]],"")</f>
        <v>0.991922455573506</v>
      </c>
    </row>
    <row r="635" customFormat="false" ht="15" hidden="false" customHeight="false" outlineLevel="0" collapsed="false">
      <c r="A635" s="4" t="s">
        <v>1303</v>
      </c>
      <c r="B635" s="5" t="n">
        <f aca="false">VLOOKUP(IP[[#This Row],[Code]],TABCHRU[],4,0)</f>
        <v>0.77</v>
      </c>
      <c r="C635" s="5" t="n">
        <f aca="false">VLOOKUP(IP[[#This Row],[Code]],TABETABPUB[],4,0)</f>
        <v>0.82</v>
      </c>
      <c r="D635" s="5" t="n">
        <f aca="false">VLOOKUP(IP[[#This Row],[Code]],TABCHRU[],3,0)</f>
        <v>8122</v>
      </c>
      <c r="E635" s="5" t="n">
        <f aca="false">IP[[#This Row],[EFFECTIF]]*IP[[#This Row],[DMS]]</f>
        <v>6253.94</v>
      </c>
      <c r="F635" s="5" t="n">
        <f aca="false">IP[[#This Row],[EFFECTIF]]*IP[[#This Row],[DMSPUB]]</f>
        <v>6660.04</v>
      </c>
      <c r="G635" s="20" t="n">
        <f aca="false">IF(IP[[#This Row],[DMS]]&lt;&gt;0,IP[[#This Row],[NbJours]]/IP[[#This Row],[NbJoursAtt]],"")</f>
        <v>0.939024390243902</v>
      </c>
    </row>
    <row r="636" customFormat="false" ht="15" hidden="false" customHeight="false" outlineLevel="0" collapsed="false">
      <c r="A636" s="4" t="s">
        <v>1305</v>
      </c>
      <c r="B636" s="5" t="n">
        <f aca="false">VLOOKUP(IP[[#This Row],[Code]],TABCHRU[],4,0)</f>
        <v>2.44</v>
      </c>
      <c r="C636" s="5" t="n">
        <f aca="false">VLOOKUP(IP[[#This Row],[Code]],TABETABPUB[],4,0)</f>
        <v>2.46</v>
      </c>
      <c r="D636" s="5" t="n">
        <f aca="false">VLOOKUP(IP[[#This Row],[Code]],TABCHRU[],3,0)</f>
        <v>18826</v>
      </c>
      <c r="E636" s="5" t="n">
        <f aca="false">IP[[#This Row],[EFFECTIF]]*IP[[#This Row],[DMS]]</f>
        <v>45935.44</v>
      </c>
      <c r="F636" s="5" t="n">
        <f aca="false">IP[[#This Row],[EFFECTIF]]*IP[[#This Row],[DMSPUB]]</f>
        <v>46311.96</v>
      </c>
      <c r="G636" s="20" t="n">
        <f aca="false">IF(IP[[#This Row],[DMS]]&lt;&gt;0,IP[[#This Row],[NbJours]]/IP[[#This Row],[NbJoursAtt]],"")</f>
        <v>0.991869918699187</v>
      </c>
    </row>
    <row r="637" customFormat="false" ht="15" hidden="false" customHeight="false" outlineLevel="0" collapsed="false">
      <c r="A637" s="4" t="s">
        <v>1307</v>
      </c>
      <c r="B637" s="5" t="n">
        <f aca="false">VLOOKUP(IP[[#This Row],[Code]],TABCHRU[],4,0)</f>
        <v>5.98</v>
      </c>
      <c r="C637" s="5" t="n">
        <f aca="false">VLOOKUP(IP[[#This Row],[Code]],TABETABPUB[],4,0)</f>
        <v>6.08</v>
      </c>
      <c r="D637" s="5" t="n">
        <f aca="false">VLOOKUP(IP[[#This Row],[Code]],TABCHRU[],3,0)</f>
        <v>4658</v>
      </c>
      <c r="E637" s="5" t="n">
        <f aca="false">IP[[#This Row],[EFFECTIF]]*IP[[#This Row],[DMS]]</f>
        <v>27854.84</v>
      </c>
      <c r="F637" s="5" t="n">
        <f aca="false">IP[[#This Row],[EFFECTIF]]*IP[[#This Row],[DMSPUB]]</f>
        <v>28320.64</v>
      </c>
      <c r="G637" s="20" t="n">
        <f aca="false">IF(IP[[#This Row],[DMS]]&lt;&gt;0,IP[[#This Row],[NbJours]]/IP[[#This Row],[NbJoursAtt]],"")</f>
        <v>0.983552631578947</v>
      </c>
    </row>
    <row r="638" customFormat="false" ht="15" hidden="false" customHeight="false" outlineLevel="0" collapsed="false">
      <c r="A638" s="4" t="s">
        <v>1309</v>
      </c>
      <c r="B638" s="5" t="n">
        <f aca="false">VLOOKUP(IP[[#This Row],[Code]],TABCHRU[],4,0)</f>
        <v>11.88</v>
      </c>
      <c r="C638" s="5" t="n">
        <f aca="false">VLOOKUP(IP[[#This Row],[Code]],TABETABPUB[],4,0)</f>
        <v>12.23</v>
      </c>
      <c r="D638" s="5" t="n">
        <f aca="false">VLOOKUP(IP[[#This Row],[Code]],TABCHRU[],3,0)</f>
        <v>1648</v>
      </c>
      <c r="E638" s="5" t="n">
        <f aca="false">IP[[#This Row],[EFFECTIF]]*IP[[#This Row],[DMS]]</f>
        <v>19578.24</v>
      </c>
      <c r="F638" s="5" t="n">
        <f aca="false">IP[[#This Row],[EFFECTIF]]*IP[[#This Row],[DMSPUB]]</f>
        <v>20155.04</v>
      </c>
      <c r="G638" s="20" t="n">
        <f aca="false">IF(IP[[#This Row],[DMS]]&lt;&gt;0,IP[[#This Row],[NbJours]]/IP[[#This Row],[NbJoursAtt]],"")</f>
        <v>0.971381847914963</v>
      </c>
    </row>
    <row r="639" customFormat="false" ht="15" hidden="false" customHeight="false" outlineLevel="0" collapsed="false">
      <c r="A639" s="4" t="s">
        <v>1311</v>
      </c>
      <c r="B639" s="5" t="n">
        <f aca="false">VLOOKUP(IP[[#This Row],[Code]],TABCHRU[],4,0)</f>
        <v>20.47</v>
      </c>
      <c r="C639" s="5" t="n">
        <f aca="false">VLOOKUP(IP[[#This Row],[Code]],TABETABPUB[],4,0)</f>
        <v>20.59</v>
      </c>
      <c r="D639" s="5" t="n">
        <f aca="false">VLOOKUP(IP[[#This Row],[Code]],TABCHRU[],3,0)</f>
        <v>644</v>
      </c>
      <c r="E639" s="5" t="n">
        <f aca="false">IP[[#This Row],[EFFECTIF]]*IP[[#This Row],[DMS]]</f>
        <v>13182.68</v>
      </c>
      <c r="F639" s="5" t="n">
        <f aca="false">IP[[#This Row],[EFFECTIF]]*IP[[#This Row],[DMSPUB]]</f>
        <v>13259.96</v>
      </c>
      <c r="G639" s="20" t="n">
        <f aca="false">IF(IP[[#This Row],[DMS]]&lt;&gt;0,IP[[#This Row],[NbJours]]/IP[[#This Row],[NbJoursAtt]],"")</f>
        <v>0.994171928120447</v>
      </c>
    </row>
    <row r="640" customFormat="false" ht="15" hidden="false" customHeight="false" outlineLevel="0" collapsed="false">
      <c r="A640" s="4" t="s">
        <v>1313</v>
      </c>
      <c r="B640" s="5" t="n">
        <f aca="false">VLOOKUP(IP[[#This Row],[Code]],TABCHRU[],4,0)</f>
        <v>0</v>
      </c>
      <c r="C640" s="5" t="n">
        <f aca="false">VLOOKUP(IP[[#This Row],[Code]],TABETABPUB[],4,0)</f>
        <v>0</v>
      </c>
      <c r="D640" s="5" t="n">
        <f aca="false">VLOOKUP(IP[[#This Row],[Code]],TABCHRU[],3,0)</f>
        <v>13500</v>
      </c>
      <c r="E640" s="5" t="n">
        <f aca="false">IP[[#This Row],[EFFECTIF]]*IP[[#This Row],[DMS]]</f>
        <v>0</v>
      </c>
      <c r="F640" s="5" t="n">
        <f aca="false">IP[[#This Row],[EFFECTIF]]*IP[[#This Row],[DMSPUB]]</f>
        <v>0</v>
      </c>
      <c r="G640" s="20" t="str">
        <f aca="false">IF(IP[[#This Row],[DMS]]&lt;&gt;0,IP[[#This Row],[NbJours]]/IP[[#This Row],[NbJoursAtt]],"")</f>
        <v/>
      </c>
    </row>
    <row r="641" customFormat="false" ht="15" hidden="false" customHeight="false" outlineLevel="0" collapsed="false">
      <c r="A641" s="4" t="s">
        <v>1315</v>
      </c>
      <c r="B641" s="5" t="n">
        <f aca="false">VLOOKUP(IP[[#This Row],[Code]],TABCHRU[],4,0)</f>
        <v>1.94</v>
      </c>
      <c r="C641" s="5" t="n">
        <f aca="false">VLOOKUP(IP[[#This Row],[Code]],TABETABPUB[],4,0)</f>
        <v>1.99</v>
      </c>
      <c r="D641" s="5" t="n">
        <f aca="false">VLOOKUP(IP[[#This Row],[Code]],TABCHRU[],3,0)</f>
        <v>32503</v>
      </c>
      <c r="E641" s="5" t="n">
        <f aca="false">IP[[#This Row],[EFFECTIF]]*IP[[#This Row],[DMS]]</f>
        <v>63055.82</v>
      </c>
      <c r="F641" s="5" t="n">
        <f aca="false">IP[[#This Row],[EFFECTIF]]*IP[[#This Row],[DMSPUB]]</f>
        <v>64680.97</v>
      </c>
      <c r="G641" s="20" t="n">
        <f aca="false">IF(IP[[#This Row],[DMS]]&lt;&gt;0,IP[[#This Row],[NbJours]]/IP[[#This Row],[NbJoursAtt]],"")</f>
        <v>0.974874371859296</v>
      </c>
    </row>
    <row r="642" customFormat="false" ht="15" hidden="false" customHeight="false" outlineLevel="0" collapsed="false">
      <c r="A642" s="4" t="s">
        <v>1317</v>
      </c>
      <c r="B642" s="5" t="n">
        <f aca="false">VLOOKUP(IP[[#This Row],[Code]],TABCHRU[],4,0)</f>
        <v>6.7</v>
      </c>
      <c r="C642" s="5" t="n">
        <f aca="false">VLOOKUP(IP[[#This Row],[Code]],TABETABPUB[],4,0)</f>
        <v>7.12</v>
      </c>
      <c r="D642" s="5" t="n">
        <f aca="false">VLOOKUP(IP[[#This Row],[Code]],TABCHRU[],3,0)</f>
        <v>7261</v>
      </c>
      <c r="E642" s="5" t="n">
        <f aca="false">IP[[#This Row],[EFFECTIF]]*IP[[#This Row],[DMS]]</f>
        <v>48648.7</v>
      </c>
      <c r="F642" s="5" t="n">
        <f aca="false">IP[[#This Row],[EFFECTIF]]*IP[[#This Row],[DMSPUB]]</f>
        <v>51698.32</v>
      </c>
      <c r="G642" s="20" t="n">
        <f aca="false">IF(IP[[#This Row],[DMS]]&lt;&gt;0,IP[[#This Row],[NbJours]]/IP[[#This Row],[NbJoursAtt]],"")</f>
        <v>0.941011235955056</v>
      </c>
    </row>
    <row r="643" customFormat="false" ht="15" hidden="false" customHeight="false" outlineLevel="0" collapsed="false">
      <c r="A643" s="4" t="s">
        <v>1319</v>
      </c>
      <c r="B643" s="5" t="n">
        <f aca="false">VLOOKUP(IP[[#This Row],[Code]],TABCHRU[],4,0)</f>
        <v>13.08</v>
      </c>
      <c r="C643" s="5" t="n">
        <f aca="false">VLOOKUP(IP[[#This Row],[Code]],TABETABPUB[],4,0)</f>
        <v>12.92</v>
      </c>
      <c r="D643" s="5" t="n">
        <f aca="false">VLOOKUP(IP[[#This Row],[Code]],TABCHRU[],3,0)</f>
        <v>2672</v>
      </c>
      <c r="E643" s="5" t="n">
        <f aca="false">IP[[#This Row],[EFFECTIF]]*IP[[#This Row],[DMS]]</f>
        <v>34949.76</v>
      </c>
      <c r="F643" s="5" t="n">
        <f aca="false">IP[[#This Row],[EFFECTIF]]*IP[[#This Row],[DMSPUB]]</f>
        <v>34522.24</v>
      </c>
      <c r="G643" s="20" t="n">
        <f aca="false">IF(IP[[#This Row],[DMS]]&lt;&gt;0,IP[[#This Row],[NbJours]]/IP[[#This Row],[NbJoursAtt]],"")</f>
        <v>1.01238390092879</v>
      </c>
    </row>
    <row r="644" customFormat="false" ht="15" hidden="false" customHeight="false" outlineLevel="0" collapsed="false">
      <c r="A644" s="4" t="s">
        <v>1321</v>
      </c>
      <c r="B644" s="5" t="n">
        <f aca="false">VLOOKUP(IP[[#This Row],[Code]],TABCHRU[],4,0)</f>
        <v>19.31</v>
      </c>
      <c r="C644" s="5" t="n">
        <f aca="false">VLOOKUP(IP[[#This Row],[Code]],TABETABPUB[],4,0)</f>
        <v>19.63</v>
      </c>
      <c r="D644" s="5" t="n">
        <f aca="false">VLOOKUP(IP[[#This Row],[Code]],TABCHRU[],3,0)</f>
        <v>932</v>
      </c>
      <c r="E644" s="5" t="n">
        <f aca="false">IP[[#This Row],[EFFECTIF]]*IP[[#This Row],[DMS]]</f>
        <v>17996.92</v>
      </c>
      <c r="F644" s="5" t="n">
        <f aca="false">IP[[#This Row],[EFFECTIF]]*IP[[#This Row],[DMSPUB]]</f>
        <v>18295.16</v>
      </c>
      <c r="G644" s="20" t="n">
        <f aca="false">IF(IP[[#This Row],[DMS]]&lt;&gt;0,IP[[#This Row],[NbJours]]/IP[[#This Row],[NbJoursAtt]],"")</f>
        <v>0.983698420784513</v>
      </c>
    </row>
    <row r="645" customFormat="false" ht="15" hidden="false" customHeight="false" outlineLevel="0" collapsed="false">
      <c r="A645" s="4" t="s">
        <v>1323</v>
      </c>
      <c r="B645" s="5" t="n">
        <f aca="false">VLOOKUP(IP[[#This Row],[Code]],TABCHRU[],4,0)</f>
        <v>2.13</v>
      </c>
      <c r="C645" s="5" t="n">
        <f aca="false">VLOOKUP(IP[[#This Row],[Code]],TABETABPUB[],4,0)</f>
        <v>2.16</v>
      </c>
      <c r="D645" s="5" t="n">
        <f aca="false">VLOOKUP(IP[[#This Row],[Code]],TABCHRU[],3,0)</f>
        <v>870</v>
      </c>
      <c r="E645" s="5" t="n">
        <f aca="false">IP[[#This Row],[EFFECTIF]]*IP[[#This Row],[DMS]]</f>
        <v>1853.1</v>
      </c>
      <c r="F645" s="5" t="n">
        <f aca="false">IP[[#This Row],[EFFECTIF]]*IP[[#This Row],[DMSPUB]]</f>
        <v>1879.2</v>
      </c>
      <c r="G645" s="20" t="n">
        <f aca="false">IF(IP[[#This Row],[DMS]]&lt;&gt;0,IP[[#This Row],[NbJours]]/IP[[#This Row],[NbJoursAtt]],"")</f>
        <v>0.986111111111111</v>
      </c>
    </row>
    <row r="646" customFormat="false" ht="15" hidden="false" customHeight="false" outlineLevel="0" collapsed="false">
      <c r="A646" s="4" t="s">
        <v>1325</v>
      </c>
      <c r="B646" s="5" t="n">
        <f aca="false">VLOOKUP(IP[[#This Row],[Code]],TABCHRU[],4,0)</f>
        <v>6.77</v>
      </c>
      <c r="C646" s="5" t="n">
        <f aca="false">VLOOKUP(IP[[#This Row],[Code]],TABETABPUB[],4,0)</f>
        <v>6.99</v>
      </c>
      <c r="D646" s="5" t="n">
        <f aca="false">VLOOKUP(IP[[#This Row],[Code]],TABCHRU[],3,0)</f>
        <v>87</v>
      </c>
      <c r="E646" s="5" t="n">
        <f aca="false">IP[[#This Row],[EFFECTIF]]*IP[[#This Row],[DMS]]</f>
        <v>588.99</v>
      </c>
      <c r="F646" s="5" t="n">
        <f aca="false">IP[[#This Row],[EFFECTIF]]*IP[[#This Row],[DMSPUB]]</f>
        <v>608.13</v>
      </c>
      <c r="G646" s="20" t="n">
        <f aca="false">IF(IP[[#This Row],[DMS]]&lt;&gt;0,IP[[#This Row],[NbJours]]/IP[[#This Row],[NbJoursAtt]],"")</f>
        <v>0.968526466380544</v>
      </c>
    </row>
    <row r="647" customFormat="false" ht="15" hidden="false" customHeight="false" outlineLevel="0" collapsed="false">
      <c r="A647" s="4" t="s">
        <v>1327</v>
      </c>
      <c r="B647" s="5" t="n">
        <f aca="false">VLOOKUP(IP[[#This Row],[Code]],TABCHRU[],4,0)</f>
        <v>12.08</v>
      </c>
      <c r="C647" s="5" t="n">
        <f aca="false">VLOOKUP(IP[[#This Row],[Code]],TABETABPUB[],4,0)</f>
        <v>12.07</v>
      </c>
      <c r="D647" s="5" t="n">
        <f aca="false">VLOOKUP(IP[[#This Row],[Code]],TABCHRU[],3,0)</f>
        <v>25</v>
      </c>
      <c r="E647" s="5" t="n">
        <f aca="false">IP[[#This Row],[EFFECTIF]]*IP[[#This Row],[DMS]]</f>
        <v>302</v>
      </c>
      <c r="F647" s="5" t="n">
        <f aca="false">IP[[#This Row],[EFFECTIF]]*IP[[#This Row],[DMSPUB]]</f>
        <v>301.75</v>
      </c>
      <c r="G647" s="20" t="n">
        <f aca="false">IF(IP[[#This Row],[DMS]]&lt;&gt;0,IP[[#This Row],[NbJours]]/IP[[#This Row],[NbJoursAtt]],"")</f>
        <v>1.00082850041425</v>
      </c>
    </row>
    <row r="648" customFormat="false" ht="15" hidden="false" customHeight="false" outlineLevel="0" collapsed="false">
      <c r="A648" s="4" t="s">
        <v>1329</v>
      </c>
      <c r="B648" s="5" t="n">
        <f aca="false">VLOOKUP(IP[[#This Row],[Code]],TABCHRU[],4,0)</f>
        <v>21.93</v>
      </c>
      <c r="C648" s="5" t="n">
        <f aca="false">VLOOKUP(IP[[#This Row],[Code]],TABETABPUB[],4,0)</f>
        <v>21.75</v>
      </c>
      <c r="D648" s="5" t="n">
        <f aca="false">VLOOKUP(IP[[#This Row],[Code]],TABCHRU[],3,0)</f>
        <v>15</v>
      </c>
      <c r="E648" s="5" t="n">
        <f aca="false">IP[[#This Row],[EFFECTIF]]*IP[[#This Row],[DMS]]</f>
        <v>328.95</v>
      </c>
      <c r="F648" s="5" t="n">
        <f aca="false">IP[[#This Row],[EFFECTIF]]*IP[[#This Row],[DMSPUB]]</f>
        <v>326.25</v>
      </c>
      <c r="G648" s="20" t="n">
        <f aca="false">IF(IP[[#This Row],[DMS]]&lt;&gt;0,IP[[#This Row],[NbJours]]/IP[[#This Row],[NbJoursAtt]],"")</f>
        <v>1.00827586206897</v>
      </c>
    </row>
    <row r="649" customFormat="false" ht="15" hidden="false" customHeight="false" outlineLevel="0" collapsed="false">
      <c r="A649" s="4" t="s">
        <v>1331</v>
      </c>
      <c r="B649" s="5" t="n">
        <f aca="false">VLOOKUP(IP[[#This Row],[Code]],TABCHRU[],4,0)</f>
        <v>0.05</v>
      </c>
      <c r="C649" s="5" t="n">
        <f aca="false">VLOOKUP(IP[[#This Row],[Code]],TABETABPUB[],4,0)</f>
        <v>0.03</v>
      </c>
      <c r="D649" s="5" t="n">
        <f aca="false">VLOOKUP(IP[[#This Row],[Code]],TABCHRU[],3,0)</f>
        <v>13646</v>
      </c>
      <c r="E649" s="5" t="n">
        <f aca="false">IP[[#This Row],[EFFECTIF]]*IP[[#This Row],[DMS]]</f>
        <v>682.3</v>
      </c>
      <c r="F649" s="5" t="n">
        <f aca="false">IP[[#This Row],[EFFECTIF]]*IP[[#This Row],[DMSPUB]]</f>
        <v>409.38</v>
      </c>
      <c r="G649" s="20" t="n">
        <f aca="false">IF(IP[[#This Row],[DMS]]&lt;&gt;0,IP[[#This Row],[NbJours]]/IP[[#This Row],[NbJoursAtt]],"")</f>
        <v>1.66666666666667</v>
      </c>
    </row>
    <row r="650" customFormat="false" ht="15" hidden="false" customHeight="false" outlineLevel="0" collapsed="false">
      <c r="A650" s="4" t="s">
        <v>1333</v>
      </c>
      <c r="B650" s="5" t="n">
        <f aca="false">VLOOKUP(IP[[#This Row],[Code]],TABCHRU[],4,0)</f>
        <v>0</v>
      </c>
      <c r="C650" s="5" t="n">
        <f aca="false">VLOOKUP(IP[[#This Row],[Code]],TABETABPUB[],4,0)</f>
        <v>0</v>
      </c>
      <c r="D650" s="5" t="n">
        <f aca="false">VLOOKUP(IP[[#This Row],[Code]],TABCHRU[],3,0)</f>
        <v>3526</v>
      </c>
      <c r="E650" s="5" t="n">
        <f aca="false">IP[[#This Row],[EFFECTIF]]*IP[[#This Row],[DMS]]</f>
        <v>0</v>
      </c>
      <c r="F650" s="5" t="n">
        <f aca="false">IP[[#This Row],[EFFECTIF]]*IP[[#This Row],[DMSPUB]]</f>
        <v>0</v>
      </c>
      <c r="G650" s="20" t="str">
        <f aca="false">IF(IP[[#This Row],[DMS]]&lt;&gt;0,IP[[#This Row],[NbJours]]/IP[[#This Row],[NbJoursAtt]],"")</f>
        <v/>
      </c>
    </row>
    <row r="651" customFormat="false" ht="15" hidden="false" customHeight="false" outlineLevel="0" collapsed="false">
      <c r="A651" s="4" t="s">
        <v>1335</v>
      </c>
      <c r="B651" s="5" t="n">
        <f aca="false">VLOOKUP(IP[[#This Row],[Code]],TABCHRU[],4,0)</f>
        <v>1.67</v>
      </c>
      <c r="C651" s="5" t="n">
        <f aca="false">VLOOKUP(IP[[#This Row],[Code]],TABETABPUB[],4,0)</f>
        <v>1.66</v>
      </c>
      <c r="D651" s="5" t="n">
        <f aca="false">VLOOKUP(IP[[#This Row],[Code]],TABCHRU[],3,0)</f>
        <v>1009</v>
      </c>
      <c r="E651" s="5" t="n">
        <f aca="false">IP[[#This Row],[EFFECTIF]]*IP[[#This Row],[DMS]]</f>
        <v>1685.03</v>
      </c>
      <c r="F651" s="5" t="n">
        <f aca="false">IP[[#This Row],[EFFECTIF]]*IP[[#This Row],[DMSPUB]]</f>
        <v>1674.94</v>
      </c>
      <c r="G651" s="20" t="n">
        <f aca="false">IF(IP[[#This Row],[DMS]]&lt;&gt;0,IP[[#This Row],[NbJours]]/IP[[#This Row],[NbJoursAtt]],"")</f>
        <v>1.00602409638554</v>
      </c>
    </row>
    <row r="652" customFormat="false" ht="15" hidden="false" customHeight="false" outlineLevel="0" collapsed="false">
      <c r="A652" s="4" t="s">
        <v>1337</v>
      </c>
      <c r="B652" s="5" t="n">
        <f aca="false">VLOOKUP(IP[[#This Row],[Code]],TABCHRU[],4,0)</f>
        <v>5.05</v>
      </c>
      <c r="C652" s="5" t="n">
        <f aca="false">VLOOKUP(IP[[#This Row],[Code]],TABETABPUB[],4,0)</f>
        <v>6.23</v>
      </c>
      <c r="D652" s="5" t="n">
        <f aca="false">VLOOKUP(IP[[#This Row],[Code]],TABCHRU[],3,0)</f>
        <v>41</v>
      </c>
      <c r="E652" s="5" t="n">
        <f aca="false">IP[[#This Row],[EFFECTIF]]*IP[[#This Row],[DMS]]</f>
        <v>207.05</v>
      </c>
      <c r="F652" s="5" t="n">
        <f aca="false">IP[[#This Row],[EFFECTIF]]*IP[[#This Row],[DMSPUB]]</f>
        <v>255.43</v>
      </c>
      <c r="G652" s="20" t="n">
        <f aca="false">IF(IP[[#This Row],[DMS]]&lt;&gt;0,IP[[#This Row],[NbJours]]/IP[[#This Row],[NbJoursAtt]],"")</f>
        <v>0.810593900481541</v>
      </c>
    </row>
    <row r="653" customFormat="false" ht="15" hidden="false" customHeight="false" outlineLevel="0" collapsed="false">
      <c r="A653" s="4" t="s">
        <v>1339</v>
      </c>
      <c r="B653" s="5" t="n">
        <f aca="false">VLOOKUP(IP[[#This Row],[Code]],TABCHRU[],4,0)</f>
        <v>15.64</v>
      </c>
      <c r="C653" s="5" t="n">
        <f aca="false">VLOOKUP(IP[[#This Row],[Code]],TABETABPUB[],4,0)</f>
        <v>15.64</v>
      </c>
      <c r="D653" s="5" t="n">
        <f aca="false">VLOOKUP(IP[[#This Row],[Code]],TABCHRU[],3,0)</f>
        <v>11</v>
      </c>
      <c r="E653" s="5" t="n">
        <f aca="false">IP[[#This Row],[EFFECTIF]]*IP[[#This Row],[DMS]]</f>
        <v>172.04</v>
      </c>
      <c r="F653" s="5" t="n">
        <f aca="false">IP[[#This Row],[EFFECTIF]]*IP[[#This Row],[DMSPUB]]</f>
        <v>172.04</v>
      </c>
      <c r="G653" s="20" t="n">
        <f aca="false">IF(IP[[#This Row],[DMS]]&lt;&gt;0,IP[[#This Row],[NbJours]]/IP[[#This Row],[NbJoursAtt]],"")</f>
        <v>1</v>
      </c>
    </row>
    <row r="654" customFormat="false" ht="15" hidden="false" customHeight="false" outlineLevel="0" collapsed="false">
      <c r="A654" s="4" t="s">
        <v>1341</v>
      </c>
      <c r="B654" s="5" t="n">
        <f aca="false">VLOOKUP(IP[[#This Row],[Code]],TABCHRU[],4,0)</f>
        <v>0</v>
      </c>
      <c r="C654" s="5" t="n">
        <f aca="false">VLOOKUP(IP[[#This Row],[Code]],TABETABPUB[],4,0)</f>
        <v>0</v>
      </c>
      <c r="D654" s="5" t="n">
        <f aca="false">VLOOKUP(IP[[#This Row],[Code]],TABCHRU[],3,0)</f>
        <v>3289</v>
      </c>
      <c r="E654" s="5" t="n">
        <f aca="false">IP[[#This Row],[EFFECTIF]]*IP[[#This Row],[DMS]]</f>
        <v>0</v>
      </c>
      <c r="F654" s="5" t="n">
        <f aca="false">IP[[#This Row],[EFFECTIF]]*IP[[#This Row],[DMSPUB]]</f>
        <v>0</v>
      </c>
      <c r="G654" s="20" t="str">
        <f aca="false">IF(IP[[#This Row],[DMS]]&lt;&gt;0,IP[[#This Row],[NbJours]]/IP[[#This Row],[NbJoursAtt]],"")</f>
        <v/>
      </c>
    </row>
    <row r="655" customFormat="false" ht="15" hidden="false" customHeight="false" outlineLevel="0" collapsed="false">
      <c r="A655" s="4" t="s">
        <v>1343</v>
      </c>
      <c r="B655" s="5" t="n">
        <f aca="false">VLOOKUP(IP[[#This Row],[Code]],TABCHRU[],4,0)</f>
        <v>2.66</v>
      </c>
      <c r="C655" s="5" t="n">
        <f aca="false">VLOOKUP(IP[[#This Row],[Code]],TABETABPUB[],4,0)</f>
        <v>2.63</v>
      </c>
      <c r="D655" s="5" t="n">
        <f aca="false">VLOOKUP(IP[[#This Row],[Code]],TABCHRU[],3,0)</f>
        <v>6612</v>
      </c>
      <c r="E655" s="5" t="n">
        <f aca="false">IP[[#This Row],[EFFECTIF]]*IP[[#This Row],[DMS]]</f>
        <v>17587.92</v>
      </c>
      <c r="F655" s="5" t="n">
        <f aca="false">IP[[#This Row],[EFFECTIF]]*IP[[#This Row],[DMSPUB]]</f>
        <v>17389.56</v>
      </c>
      <c r="G655" s="20" t="n">
        <f aca="false">IF(IP[[#This Row],[DMS]]&lt;&gt;0,IP[[#This Row],[NbJours]]/IP[[#This Row],[NbJoursAtt]],"")</f>
        <v>1.01140684410646</v>
      </c>
    </row>
    <row r="656" customFormat="false" ht="15" hidden="false" customHeight="false" outlineLevel="0" collapsed="false">
      <c r="A656" s="4" t="s">
        <v>1345</v>
      </c>
      <c r="B656" s="5" t="n">
        <f aca="false">VLOOKUP(IP[[#This Row],[Code]],TABCHRU[],4,0)</f>
        <v>4.86</v>
      </c>
      <c r="C656" s="5" t="n">
        <f aca="false">VLOOKUP(IP[[#This Row],[Code]],TABETABPUB[],4,0)</f>
        <v>4.6</v>
      </c>
      <c r="D656" s="5" t="n">
        <f aca="false">VLOOKUP(IP[[#This Row],[Code]],TABCHRU[],3,0)</f>
        <v>1730</v>
      </c>
      <c r="E656" s="5" t="n">
        <f aca="false">IP[[#This Row],[EFFECTIF]]*IP[[#This Row],[DMS]]</f>
        <v>8407.8</v>
      </c>
      <c r="F656" s="5" t="n">
        <f aca="false">IP[[#This Row],[EFFECTIF]]*IP[[#This Row],[DMSPUB]]</f>
        <v>7958</v>
      </c>
      <c r="G656" s="20" t="n">
        <f aca="false">IF(IP[[#This Row],[DMS]]&lt;&gt;0,IP[[#This Row],[NbJours]]/IP[[#This Row],[NbJoursAtt]],"")</f>
        <v>1.05652173913044</v>
      </c>
    </row>
    <row r="657" customFormat="false" ht="15" hidden="false" customHeight="false" outlineLevel="0" collapsed="false">
      <c r="A657" s="4" t="s">
        <v>1347</v>
      </c>
      <c r="B657" s="5" t="n">
        <f aca="false">VLOOKUP(IP[[#This Row],[Code]],TABCHRU[],4,0)</f>
        <v>9.54</v>
      </c>
      <c r="C657" s="5" t="n">
        <f aca="false">VLOOKUP(IP[[#This Row],[Code]],TABETABPUB[],4,0)</f>
        <v>9.37</v>
      </c>
      <c r="D657" s="5" t="n">
        <f aca="false">VLOOKUP(IP[[#This Row],[Code]],TABCHRU[],3,0)</f>
        <v>214</v>
      </c>
      <c r="E657" s="5" t="n">
        <f aca="false">IP[[#This Row],[EFFECTIF]]*IP[[#This Row],[DMS]]</f>
        <v>2041.56</v>
      </c>
      <c r="F657" s="5" t="n">
        <f aca="false">IP[[#This Row],[EFFECTIF]]*IP[[#This Row],[DMSPUB]]</f>
        <v>2005.18</v>
      </c>
      <c r="G657" s="20" t="n">
        <f aca="false">IF(IP[[#This Row],[DMS]]&lt;&gt;0,IP[[#This Row],[NbJours]]/IP[[#This Row],[NbJoursAtt]],"")</f>
        <v>1.01814300960512</v>
      </c>
    </row>
    <row r="658" customFormat="false" ht="15" hidden="false" customHeight="false" outlineLevel="0" collapsed="false">
      <c r="A658" s="4" t="s">
        <v>1349</v>
      </c>
      <c r="B658" s="5" t="n">
        <f aca="false">VLOOKUP(IP[[#This Row],[Code]],TABCHRU[],4,0)</f>
        <v>17.57</v>
      </c>
      <c r="C658" s="5" t="n">
        <f aca="false">VLOOKUP(IP[[#This Row],[Code]],TABETABPUB[],4,0)</f>
        <v>15.96</v>
      </c>
      <c r="D658" s="5" t="n">
        <f aca="false">VLOOKUP(IP[[#This Row],[Code]],TABCHRU[],3,0)</f>
        <v>72</v>
      </c>
      <c r="E658" s="5" t="n">
        <f aca="false">IP[[#This Row],[EFFECTIF]]*IP[[#This Row],[DMS]]</f>
        <v>1265.04</v>
      </c>
      <c r="F658" s="5" t="n">
        <f aca="false">IP[[#This Row],[EFFECTIF]]*IP[[#This Row],[DMSPUB]]</f>
        <v>1149.12</v>
      </c>
      <c r="G658" s="20" t="n">
        <f aca="false">IF(IP[[#This Row],[DMS]]&lt;&gt;0,IP[[#This Row],[NbJours]]/IP[[#This Row],[NbJoursAtt]],"")</f>
        <v>1.10087719298246</v>
      </c>
    </row>
    <row r="659" customFormat="false" ht="15" hidden="false" customHeight="false" outlineLevel="0" collapsed="false">
      <c r="A659" s="4" t="s">
        <v>1351</v>
      </c>
      <c r="B659" s="5" t="n">
        <f aca="false">VLOOKUP(IP[[#This Row],[Code]],TABCHRU[],4,0)</f>
        <v>0.6</v>
      </c>
      <c r="C659" s="5" t="n">
        <f aca="false">VLOOKUP(IP[[#This Row],[Code]],TABETABPUB[],4,0)</f>
        <v>0.69</v>
      </c>
      <c r="D659" s="5" t="n">
        <f aca="false">VLOOKUP(IP[[#This Row],[Code]],TABCHRU[],3,0)</f>
        <v>1874</v>
      </c>
      <c r="E659" s="5" t="n">
        <f aca="false">IP[[#This Row],[EFFECTIF]]*IP[[#This Row],[DMS]]</f>
        <v>1124.4</v>
      </c>
      <c r="F659" s="5" t="n">
        <f aca="false">IP[[#This Row],[EFFECTIF]]*IP[[#This Row],[DMSPUB]]</f>
        <v>1293.06</v>
      </c>
      <c r="G659" s="20" t="n">
        <f aca="false">IF(IP[[#This Row],[DMS]]&lt;&gt;0,IP[[#This Row],[NbJours]]/IP[[#This Row],[NbJoursAtt]],"")</f>
        <v>0.869565217391304</v>
      </c>
    </row>
    <row r="660" customFormat="false" ht="15" hidden="false" customHeight="false" outlineLevel="0" collapsed="false">
      <c r="A660" s="4" t="s">
        <v>1353</v>
      </c>
      <c r="B660" s="5" t="n">
        <f aca="false">VLOOKUP(IP[[#This Row],[Code]],TABCHRU[],4,0)</f>
        <v>2.35</v>
      </c>
      <c r="C660" s="5" t="n">
        <f aca="false">VLOOKUP(IP[[#This Row],[Code]],TABETABPUB[],4,0)</f>
        <v>2.39</v>
      </c>
      <c r="D660" s="5" t="n">
        <f aca="false">VLOOKUP(IP[[#This Row],[Code]],TABCHRU[],3,0)</f>
        <v>5316</v>
      </c>
      <c r="E660" s="5" t="n">
        <f aca="false">IP[[#This Row],[EFFECTIF]]*IP[[#This Row],[DMS]]</f>
        <v>12492.6</v>
      </c>
      <c r="F660" s="5" t="n">
        <f aca="false">IP[[#This Row],[EFFECTIF]]*IP[[#This Row],[DMSPUB]]</f>
        <v>12705.24</v>
      </c>
      <c r="G660" s="20" t="n">
        <f aca="false">IF(IP[[#This Row],[DMS]]&lt;&gt;0,IP[[#This Row],[NbJours]]/IP[[#This Row],[NbJoursAtt]],"")</f>
        <v>0.98326359832636</v>
      </c>
    </row>
    <row r="661" customFormat="false" ht="15" hidden="false" customHeight="false" outlineLevel="0" collapsed="false">
      <c r="A661" s="4" t="s">
        <v>1355</v>
      </c>
      <c r="B661" s="5" t="n">
        <f aca="false">VLOOKUP(IP[[#This Row],[Code]],TABCHRU[],4,0)</f>
        <v>6.46</v>
      </c>
      <c r="C661" s="5" t="n">
        <f aca="false">VLOOKUP(IP[[#This Row],[Code]],TABETABPUB[],4,0)</f>
        <v>6.7</v>
      </c>
      <c r="D661" s="5" t="n">
        <f aca="false">VLOOKUP(IP[[#This Row],[Code]],TABCHRU[],3,0)</f>
        <v>786</v>
      </c>
      <c r="E661" s="5" t="n">
        <f aca="false">IP[[#This Row],[EFFECTIF]]*IP[[#This Row],[DMS]]</f>
        <v>5077.56</v>
      </c>
      <c r="F661" s="5" t="n">
        <f aca="false">IP[[#This Row],[EFFECTIF]]*IP[[#This Row],[DMSPUB]]</f>
        <v>5266.2</v>
      </c>
      <c r="G661" s="20" t="n">
        <f aca="false">IF(IP[[#This Row],[DMS]]&lt;&gt;0,IP[[#This Row],[NbJours]]/IP[[#This Row],[NbJoursAtt]],"")</f>
        <v>0.964179104477612</v>
      </c>
    </row>
    <row r="662" customFormat="false" ht="15" hidden="false" customHeight="false" outlineLevel="0" collapsed="false">
      <c r="A662" s="4" t="s">
        <v>1357</v>
      </c>
      <c r="B662" s="5" t="n">
        <f aca="false">VLOOKUP(IP[[#This Row],[Code]],TABCHRU[],4,0)</f>
        <v>12.13</v>
      </c>
      <c r="C662" s="5" t="n">
        <f aca="false">VLOOKUP(IP[[#This Row],[Code]],TABETABPUB[],4,0)</f>
        <v>13.17</v>
      </c>
      <c r="D662" s="5" t="n">
        <f aca="false">VLOOKUP(IP[[#This Row],[Code]],TABCHRU[],3,0)</f>
        <v>266</v>
      </c>
      <c r="E662" s="5" t="n">
        <f aca="false">IP[[#This Row],[EFFECTIF]]*IP[[#This Row],[DMS]]</f>
        <v>3226.58</v>
      </c>
      <c r="F662" s="5" t="n">
        <f aca="false">IP[[#This Row],[EFFECTIF]]*IP[[#This Row],[DMSPUB]]</f>
        <v>3503.22</v>
      </c>
      <c r="G662" s="20" t="n">
        <f aca="false">IF(IP[[#This Row],[DMS]]&lt;&gt;0,IP[[#This Row],[NbJours]]/IP[[#This Row],[NbJoursAtt]],"")</f>
        <v>0.921032649962035</v>
      </c>
    </row>
    <row r="663" customFormat="false" ht="15" hidden="false" customHeight="false" outlineLevel="0" collapsed="false">
      <c r="A663" s="4" t="s">
        <v>1359</v>
      </c>
      <c r="B663" s="5" t="n">
        <f aca="false">VLOOKUP(IP[[#This Row],[Code]],TABCHRU[],4,0)</f>
        <v>22.56</v>
      </c>
      <c r="C663" s="5" t="n">
        <f aca="false">VLOOKUP(IP[[#This Row],[Code]],TABETABPUB[],4,0)</f>
        <v>22.45</v>
      </c>
      <c r="D663" s="5" t="n">
        <f aca="false">VLOOKUP(IP[[#This Row],[Code]],TABCHRU[],3,0)</f>
        <v>94</v>
      </c>
      <c r="E663" s="5" t="n">
        <f aca="false">IP[[#This Row],[EFFECTIF]]*IP[[#This Row],[DMS]]</f>
        <v>2120.64</v>
      </c>
      <c r="F663" s="5" t="n">
        <f aca="false">IP[[#This Row],[EFFECTIF]]*IP[[#This Row],[DMSPUB]]</f>
        <v>2110.3</v>
      </c>
      <c r="G663" s="20" t="n">
        <f aca="false">IF(IP[[#This Row],[DMS]]&lt;&gt;0,IP[[#This Row],[NbJours]]/IP[[#This Row],[NbJoursAtt]],"")</f>
        <v>1.00489977728285</v>
      </c>
    </row>
    <row r="664" customFormat="false" ht="15" hidden="false" customHeight="false" outlineLevel="0" collapsed="false">
      <c r="A664" s="4" t="s">
        <v>1361</v>
      </c>
      <c r="B664" s="5" t="n">
        <f aca="false">VLOOKUP(IP[[#This Row],[Code]],TABCHRU[],4,0)</f>
        <v>4.55</v>
      </c>
      <c r="C664" s="5" t="n">
        <f aca="false">VLOOKUP(IP[[#This Row],[Code]],TABETABPUB[],4,0)</f>
        <v>4.61</v>
      </c>
      <c r="D664" s="5" t="n">
        <f aca="false">VLOOKUP(IP[[#This Row],[Code]],TABCHRU[],3,0)</f>
        <v>1503</v>
      </c>
      <c r="E664" s="5" t="n">
        <f aca="false">IP[[#This Row],[EFFECTIF]]*IP[[#This Row],[DMS]]</f>
        <v>6838.65</v>
      </c>
      <c r="F664" s="5" t="n">
        <f aca="false">IP[[#This Row],[EFFECTIF]]*IP[[#This Row],[DMSPUB]]</f>
        <v>6928.83</v>
      </c>
      <c r="G664" s="20" t="n">
        <f aca="false">IF(IP[[#This Row],[DMS]]&lt;&gt;0,IP[[#This Row],[NbJours]]/IP[[#This Row],[NbJoursAtt]],"")</f>
        <v>0.986984815618221</v>
      </c>
    </row>
    <row r="665" customFormat="false" ht="15" hidden="false" customHeight="false" outlineLevel="0" collapsed="false">
      <c r="A665" s="4" t="s">
        <v>1363</v>
      </c>
      <c r="B665" s="5" t="n">
        <f aca="false">VLOOKUP(IP[[#This Row],[Code]],TABCHRU[],4,0)</f>
        <v>7.65</v>
      </c>
      <c r="C665" s="5" t="n">
        <f aca="false">VLOOKUP(IP[[#This Row],[Code]],TABETABPUB[],4,0)</f>
        <v>7.45</v>
      </c>
      <c r="D665" s="5" t="n">
        <f aca="false">VLOOKUP(IP[[#This Row],[Code]],TABCHRU[],3,0)</f>
        <v>3796</v>
      </c>
      <c r="E665" s="5" t="n">
        <f aca="false">IP[[#This Row],[EFFECTIF]]*IP[[#This Row],[DMS]]</f>
        <v>29039.4</v>
      </c>
      <c r="F665" s="5" t="n">
        <f aca="false">IP[[#This Row],[EFFECTIF]]*IP[[#This Row],[DMSPUB]]</f>
        <v>28280.2</v>
      </c>
      <c r="G665" s="20" t="n">
        <f aca="false">IF(IP[[#This Row],[DMS]]&lt;&gt;0,IP[[#This Row],[NbJours]]/IP[[#This Row],[NbJoursAtt]],"")</f>
        <v>1.02684563758389</v>
      </c>
    </row>
    <row r="666" customFormat="false" ht="15" hidden="false" customHeight="false" outlineLevel="0" collapsed="false">
      <c r="A666" s="4" t="s">
        <v>1365</v>
      </c>
      <c r="B666" s="5" t="n">
        <f aca="false">VLOOKUP(IP[[#This Row],[Code]],TABCHRU[],4,0)</f>
        <v>13.17</v>
      </c>
      <c r="C666" s="5" t="n">
        <f aca="false">VLOOKUP(IP[[#This Row],[Code]],TABETABPUB[],4,0)</f>
        <v>12.51</v>
      </c>
      <c r="D666" s="5" t="n">
        <f aca="false">VLOOKUP(IP[[#This Row],[Code]],TABCHRU[],3,0)</f>
        <v>808</v>
      </c>
      <c r="E666" s="5" t="n">
        <f aca="false">IP[[#This Row],[EFFECTIF]]*IP[[#This Row],[DMS]]</f>
        <v>10641.36</v>
      </c>
      <c r="F666" s="5" t="n">
        <f aca="false">IP[[#This Row],[EFFECTIF]]*IP[[#This Row],[DMSPUB]]</f>
        <v>10108.08</v>
      </c>
      <c r="G666" s="20" t="n">
        <f aca="false">IF(IP[[#This Row],[DMS]]&lt;&gt;0,IP[[#This Row],[NbJours]]/IP[[#This Row],[NbJoursAtt]],"")</f>
        <v>1.05275779376499</v>
      </c>
    </row>
    <row r="667" customFormat="false" ht="15" hidden="false" customHeight="false" outlineLevel="0" collapsed="false">
      <c r="A667" s="4" t="s">
        <v>1367</v>
      </c>
      <c r="B667" s="5" t="n">
        <f aca="false">VLOOKUP(IP[[#This Row],[Code]],TABCHRU[],4,0)</f>
        <v>21.08</v>
      </c>
      <c r="C667" s="5" t="n">
        <f aca="false">VLOOKUP(IP[[#This Row],[Code]],TABETABPUB[],4,0)</f>
        <v>20.26</v>
      </c>
      <c r="D667" s="5" t="n">
        <f aca="false">VLOOKUP(IP[[#This Row],[Code]],TABCHRU[],3,0)</f>
        <v>228</v>
      </c>
      <c r="E667" s="5" t="n">
        <f aca="false">IP[[#This Row],[EFFECTIF]]*IP[[#This Row],[DMS]]</f>
        <v>4806.24</v>
      </c>
      <c r="F667" s="5" t="n">
        <f aca="false">IP[[#This Row],[EFFECTIF]]*IP[[#This Row],[DMSPUB]]</f>
        <v>4619.28</v>
      </c>
      <c r="G667" s="20" t="n">
        <f aca="false">IF(IP[[#This Row],[DMS]]&lt;&gt;0,IP[[#This Row],[NbJours]]/IP[[#This Row],[NbJoursAtt]],"")</f>
        <v>1.04047384007897</v>
      </c>
    </row>
    <row r="668" customFormat="false" ht="15" hidden="false" customHeight="false" outlineLevel="0" collapsed="false">
      <c r="A668" s="4" t="s">
        <v>1369</v>
      </c>
      <c r="B668" s="5" t="n">
        <f aca="false">VLOOKUP(IP[[#This Row],[Code]],TABCHRU[],4,0)</f>
        <v>2.24</v>
      </c>
      <c r="C668" s="5" t="n">
        <f aca="false">VLOOKUP(IP[[#This Row],[Code]],TABETABPUB[],4,0)</f>
        <v>2.21</v>
      </c>
      <c r="D668" s="5" t="n">
        <f aca="false">VLOOKUP(IP[[#This Row],[Code]],TABCHRU[],3,0)</f>
        <v>2303</v>
      </c>
      <c r="E668" s="5" t="n">
        <f aca="false">IP[[#This Row],[EFFECTIF]]*IP[[#This Row],[DMS]]</f>
        <v>5158.72</v>
      </c>
      <c r="F668" s="5" t="n">
        <f aca="false">IP[[#This Row],[EFFECTIF]]*IP[[#This Row],[DMSPUB]]</f>
        <v>5089.63</v>
      </c>
      <c r="G668" s="20" t="n">
        <f aca="false">IF(IP[[#This Row],[DMS]]&lt;&gt;0,IP[[#This Row],[NbJours]]/IP[[#This Row],[NbJoursAtt]],"")</f>
        <v>1.01357466063348</v>
      </c>
    </row>
    <row r="669" customFormat="false" ht="15" hidden="false" customHeight="false" outlineLevel="0" collapsed="false">
      <c r="A669" s="4" t="s">
        <v>1371</v>
      </c>
      <c r="B669" s="5" t="n">
        <f aca="false">VLOOKUP(IP[[#This Row],[Code]],TABCHRU[],4,0)</f>
        <v>5.42</v>
      </c>
      <c r="C669" s="5" t="n">
        <f aca="false">VLOOKUP(IP[[#This Row],[Code]],TABETABPUB[],4,0)</f>
        <v>5.55</v>
      </c>
      <c r="D669" s="5" t="n">
        <f aca="false">VLOOKUP(IP[[#This Row],[Code]],TABCHRU[],3,0)</f>
        <v>1001</v>
      </c>
      <c r="E669" s="5" t="n">
        <f aca="false">IP[[#This Row],[EFFECTIF]]*IP[[#This Row],[DMS]]</f>
        <v>5425.42</v>
      </c>
      <c r="F669" s="5" t="n">
        <f aca="false">IP[[#This Row],[EFFECTIF]]*IP[[#This Row],[DMSPUB]]</f>
        <v>5555.55</v>
      </c>
      <c r="G669" s="20" t="n">
        <f aca="false">IF(IP[[#This Row],[DMS]]&lt;&gt;0,IP[[#This Row],[NbJours]]/IP[[#This Row],[NbJoursAtt]],"")</f>
        <v>0.976576576576577</v>
      </c>
    </row>
    <row r="670" customFormat="false" ht="15" hidden="false" customHeight="false" outlineLevel="0" collapsed="false">
      <c r="A670" s="4" t="s">
        <v>1373</v>
      </c>
      <c r="B670" s="5" t="n">
        <f aca="false">VLOOKUP(IP[[#This Row],[Code]],TABCHRU[],4,0)</f>
        <v>13</v>
      </c>
      <c r="C670" s="5" t="n">
        <f aca="false">VLOOKUP(IP[[#This Row],[Code]],TABETABPUB[],4,0)</f>
        <v>12.86</v>
      </c>
      <c r="D670" s="5" t="n">
        <f aca="false">VLOOKUP(IP[[#This Row],[Code]],TABCHRU[],3,0)</f>
        <v>208</v>
      </c>
      <c r="E670" s="5" t="n">
        <f aca="false">IP[[#This Row],[EFFECTIF]]*IP[[#This Row],[DMS]]</f>
        <v>2704</v>
      </c>
      <c r="F670" s="5" t="n">
        <f aca="false">IP[[#This Row],[EFFECTIF]]*IP[[#This Row],[DMSPUB]]</f>
        <v>2674.88</v>
      </c>
      <c r="G670" s="20" t="n">
        <f aca="false">IF(IP[[#This Row],[DMS]]&lt;&gt;0,IP[[#This Row],[NbJours]]/IP[[#This Row],[NbJoursAtt]],"")</f>
        <v>1.01088646967341</v>
      </c>
    </row>
    <row r="671" customFormat="false" ht="15" hidden="false" customHeight="false" outlineLevel="0" collapsed="false">
      <c r="A671" s="4" t="s">
        <v>1375</v>
      </c>
      <c r="B671" s="5" t="n">
        <f aca="false">VLOOKUP(IP[[#This Row],[Code]],TABCHRU[],4,0)</f>
        <v>21.37</v>
      </c>
      <c r="C671" s="5" t="n">
        <f aca="false">VLOOKUP(IP[[#This Row],[Code]],TABETABPUB[],4,0)</f>
        <v>20.92</v>
      </c>
      <c r="D671" s="5" t="n">
        <f aca="false">VLOOKUP(IP[[#This Row],[Code]],TABCHRU[],3,0)</f>
        <v>65</v>
      </c>
      <c r="E671" s="5" t="n">
        <f aca="false">IP[[#This Row],[EFFECTIF]]*IP[[#This Row],[DMS]]</f>
        <v>1389.05</v>
      </c>
      <c r="F671" s="5" t="n">
        <f aca="false">IP[[#This Row],[EFFECTIF]]*IP[[#This Row],[DMSPUB]]</f>
        <v>1359.8</v>
      </c>
      <c r="G671" s="20" t="n">
        <f aca="false">IF(IP[[#This Row],[DMS]]&lt;&gt;0,IP[[#This Row],[NbJours]]/IP[[#This Row],[NbJoursAtt]],"")</f>
        <v>1.02151051625239</v>
      </c>
    </row>
    <row r="672" customFormat="false" ht="15" hidden="false" customHeight="false" outlineLevel="0" collapsed="false">
      <c r="A672" s="4" t="s">
        <v>1377</v>
      </c>
      <c r="B672" s="5" t="n">
        <f aca="false">VLOOKUP(IP[[#This Row],[Code]],TABCHRU[],4,0)</f>
        <v>0</v>
      </c>
      <c r="C672" s="5" t="n">
        <f aca="false">VLOOKUP(IP[[#This Row],[Code]],TABETABPUB[],4,0)</f>
        <v>0</v>
      </c>
      <c r="D672" s="5" t="n">
        <f aca="false">VLOOKUP(IP[[#This Row],[Code]],TABCHRU[],3,0)</f>
        <v>88</v>
      </c>
      <c r="E672" s="5" t="n">
        <f aca="false">IP[[#This Row],[EFFECTIF]]*IP[[#This Row],[DMS]]</f>
        <v>0</v>
      </c>
      <c r="F672" s="5" t="n">
        <f aca="false">IP[[#This Row],[EFFECTIF]]*IP[[#This Row],[DMSPUB]]</f>
        <v>0</v>
      </c>
      <c r="G672" s="20" t="str">
        <f aca="false">IF(IP[[#This Row],[DMS]]&lt;&gt;0,IP[[#This Row],[NbJours]]/IP[[#This Row],[NbJoursAtt]],"")</f>
        <v/>
      </c>
    </row>
    <row r="673" customFormat="false" ht="15" hidden="false" customHeight="false" outlineLevel="0" collapsed="false">
      <c r="A673" s="4" t="s">
        <v>1379</v>
      </c>
      <c r="B673" s="5" t="n">
        <f aca="false">VLOOKUP(IP[[#This Row],[Code]],TABCHRU[],4,0)</f>
        <v>2.68</v>
      </c>
      <c r="C673" s="5" t="n">
        <f aca="false">VLOOKUP(IP[[#This Row],[Code]],TABETABPUB[],4,0)</f>
        <v>2.6</v>
      </c>
      <c r="D673" s="5" t="n">
        <f aca="false">VLOOKUP(IP[[#This Row],[Code]],TABCHRU[],3,0)</f>
        <v>576</v>
      </c>
      <c r="E673" s="5" t="n">
        <f aca="false">IP[[#This Row],[EFFECTIF]]*IP[[#This Row],[DMS]]</f>
        <v>1543.68</v>
      </c>
      <c r="F673" s="5" t="n">
        <f aca="false">IP[[#This Row],[EFFECTIF]]*IP[[#This Row],[DMSPUB]]</f>
        <v>1497.6</v>
      </c>
      <c r="G673" s="20" t="n">
        <f aca="false">IF(IP[[#This Row],[DMS]]&lt;&gt;0,IP[[#This Row],[NbJours]]/IP[[#This Row],[NbJoursAtt]],"")</f>
        <v>1.03076923076923</v>
      </c>
    </row>
    <row r="674" customFormat="false" ht="15" hidden="false" customHeight="false" outlineLevel="0" collapsed="false">
      <c r="A674" s="4" t="s">
        <v>1381</v>
      </c>
      <c r="B674" s="5" t="n">
        <f aca="false">VLOOKUP(IP[[#This Row],[Code]],TABCHRU[],4,0)</f>
        <v>5.87</v>
      </c>
      <c r="C674" s="5" t="n">
        <f aca="false">VLOOKUP(IP[[#This Row],[Code]],TABETABPUB[],4,0)</f>
        <v>5.94</v>
      </c>
      <c r="D674" s="5" t="n">
        <f aca="false">VLOOKUP(IP[[#This Row],[Code]],TABCHRU[],3,0)</f>
        <v>296</v>
      </c>
      <c r="E674" s="5" t="n">
        <f aca="false">IP[[#This Row],[EFFECTIF]]*IP[[#This Row],[DMS]]</f>
        <v>1737.52</v>
      </c>
      <c r="F674" s="5" t="n">
        <f aca="false">IP[[#This Row],[EFFECTIF]]*IP[[#This Row],[DMSPUB]]</f>
        <v>1758.24</v>
      </c>
      <c r="G674" s="20" t="n">
        <f aca="false">IF(IP[[#This Row],[DMS]]&lt;&gt;0,IP[[#This Row],[NbJours]]/IP[[#This Row],[NbJoursAtt]],"")</f>
        <v>0.988215488215488</v>
      </c>
    </row>
    <row r="675" customFormat="false" ht="15" hidden="false" customHeight="false" outlineLevel="0" collapsed="false">
      <c r="A675" s="4" t="s">
        <v>1383</v>
      </c>
      <c r="B675" s="5" t="n">
        <f aca="false">VLOOKUP(IP[[#This Row],[Code]],TABCHRU[],4,0)</f>
        <v>11.57</v>
      </c>
      <c r="C675" s="5" t="n">
        <f aca="false">VLOOKUP(IP[[#This Row],[Code]],TABETABPUB[],4,0)</f>
        <v>11.27</v>
      </c>
      <c r="D675" s="5" t="n">
        <f aca="false">VLOOKUP(IP[[#This Row],[Code]],TABCHRU[],3,0)</f>
        <v>119</v>
      </c>
      <c r="E675" s="5" t="n">
        <f aca="false">IP[[#This Row],[EFFECTIF]]*IP[[#This Row],[DMS]]</f>
        <v>1376.83</v>
      </c>
      <c r="F675" s="5" t="n">
        <f aca="false">IP[[#This Row],[EFFECTIF]]*IP[[#This Row],[DMSPUB]]</f>
        <v>1341.13</v>
      </c>
      <c r="G675" s="20" t="n">
        <f aca="false">IF(IP[[#This Row],[DMS]]&lt;&gt;0,IP[[#This Row],[NbJours]]/IP[[#This Row],[NbJoursAtt]],"")</f>
        <v>1.02661934338953</v>
      </c>
    </row>
    <row r="676" customFormat="false" ht="15" hidden="false" customHeight="false" outlineLevel="0" collapsed="false">
      <c r="A676" s="4" t="s">
        <v>1385</v>
      </c>
      <c r="B676" s="5" t="n">
        <f aca="false">VLOOKUP(IP[[#This Row],[Code]],TABCHRU[],4,0)</f>
        <v>20.57</v>
      </c>
      <c r="C676" s="5" t="n">
        <f aca="false">VLOOKUP(IP[[#This Row],[Code]],TABETABPUB[],4,0)</f>
        <v>19.37</v>
      </c>
      <c r="D676" s="5" t="n">
        <f aca="false">VLOOKUP(IP[[#This Row],[Code]],TABCHRU[],3,0)</f>
        <v>145</v>
      </c>
      <c r="E676" s="5" t="n">
        <f aca="false">IP[[#This Row],[EFFECTIF]]*IP[[#This Row],[DMS]]</f>
        <v>2982.65</v>
      </c>
      <c r="F676" s="5" t="n">
        <f aca="false">IP[[#This Row],[EFFECTIF]]*IP[[#This Row],[DMSPUB]]</f>
        <v>2808.65</v>
      </c>
      <c r="G676" s="20" t="n">
        <f aca="false">IF(IP[[#This Row],[DMS]]&lt;&gt;0,IP[[#This Row],[NbJours]]/IP[[#This Row],[NbJoursAtt]],"")</f>
        <v>1.06195147134744</v>
      </c>
    </row>
    <row r="677" customFormat="false" ht="15" hidden="false" customHeight="false" outlineLevel="0" collapsed="false">
      <c r="A677" s="4" t="s">
        <v>1387</v>
      </c>
      <c r="B677" s="5" t="n">
        <f aca="false">VLOOKUP(IP[[#This Row],[Code]],TABCHRU[],4,0)</f>
        <v>0</v>
      </c>
      <c r="C677" s="5" t="n">
        <f aca="false">VLOOKUP(IP[[#This Row],[Code]],TABETABPUB[],4,0)</f>
        <v>0</v>
      </c>
      <c r="D677" s="5" t="n">
        <f aca="false">VLOOKUP(IP[[#This Row],[Code]],TABCHRU[],3,0)</f>
        <v>183</v>
      </c>
      <c r="E677" s="5" t="n">
        <f aca="false">IP[[#This Row],[EFFECTIF]]*IP[[#This Row],[DMS]]</f>
        <v>0</v>
      </c>
      <c r="F677" s="5" t="n">
        <f aca="false">IP[[#This Row],[EFFECTIF]]*IP[[#This Row],[DMSPUB]]</f>
        <v>0</v>
      </c>
      <c r="G677" s="20" t="str">
        <f aca="false">IF(IP[[#This Row],[DMS]]&lt;&gt;0,IP[[#This Row],[NbJours]]/IP[[#This Row],[NbJoursAtt]],"")</f>
        <v/>
      </c>
    </row>
    <row r="678" customFormat="false" ht="15" hidden="false" customHeight="false" outlineLevel="0" collapsed="false">
      <c r="A678" s="4" t="s">
        <v>1389</v>
      </c>
      <c r="B678" s="5" t="n">
        <f aca="false">VLOOKUP(IP[[#This Row],[Code]],TABCHRU[],4,0)</f>
        <v>1.95</v>
      </c>
      <c r="C678" s="5" t="n">
        <f aca="false">VLOOKUP(IP[[#This Row],[Code]],TABETABPUB[],4,0)</f>
        <v>1.94</v>
      </c>
      <c r="D678" s="5" t="n">
        <f aca="false">VLOOKUP(IP[[#This Row],[Code]],TABCHRU[],3,0)</f>
        <v>1167</v>
      </c>
      <c r="E678" s="5" t="n">
        <f aca="false">IP[[#This Row],[EFFECTIF]]*IP[[#This Row],[DMS]]</f>
        <v>2275.65</v>
      </c>
      <c r="F678" s="5" t="n">
        <f aca="false">IP[[#This Row],[EFFECTIF]]*IP[[#This Row],[DMSPUB]]</f>
        <v>2263.98</v>
      </c>
      <c r="G678" s="20" t="n">
        <f aca="false">IF(IP[[#This Row],[DMS]]&lt;&gt;0,IP[[#This Row],[NbJours]]/IP[[#This Row],[NbJoursAtt]],"")</f>
        <v>1.00515463917526</v>
      </c>
    </row>
    <row r="679" customFormat="false" ht="15" hidden="false" customHeight="false" outlineLevel="0" collapsed="false">
      <c r="A679" s="4" t="s">
        <v>1391</v>
      </c>
      <c r="B679" s="5" t="n">
        <f aca="false">VLOOKUP(IP[[#This Row],[Code]],TABCHRU[],4,0)</f>
        <v>6.1</v>
      </c>
      <c r="C679" s="5" t="n">
        <f aca="false">VLOOKUP(IP[[#This Row],[Code]],TABETABPUB[],4,0)</f>
        <v>6.35</v>
      </c>
      <c r="D679" s="5" t="n">
        <f aca="false">VLOOKUP(IP[[#This Row],[Code]],TABCHRU[],3,0)</f>
        <v>220</v>
      </c>
      <c r="E679" s="5" t="n">
        <f aca="false">IP[[#This Row],[EFFECTIF]]*IP[[#This Row],[DMS]]</f>
        <v>1342</v>
      </c>
      <c r="F679" s="5" t="n">
        <f aca="false">IP[[#This Row],[EFFECTIF]]*IP[[#This Row],[DMSPUB]]</f>
        <v>1397</v>
      </c>
      <c r="G679" s="20" t="n">
        <f aca="false">IF(IP[[#This Row],[DMS]]&lt;&gt;0,IP[[#This Row],[NbJours]]/IP[[#This Row],[NbJoursAtt]],"")</f>
        <v>0.960629921259843</v>
      </c>
    </row>
    <row r="680" customFormat="false" ht="15" hidden="false" customHeight="false" outlineLevel="0" collapsed="false">
      <c r="A680" s="4" t="s">
        <v>1393</v>
      </c>
      <c r="B680" s="5" t="n">
        <f aca="false">VLOOKUP(IP[[#This Row],[Code]],TABCHRU[],4,0)</f>
        <v>11.65</v>
      </c>
      <c r="C680" s="5" t="n">
        <f aca="false">VLOOKUP(IP[[#This Row],[Code]],TABETABPUB[],4,0)</f>
        <v>11.96</v>
      </c>
      <c r="D680" s="5" t="n">
        <f aca="false">VLOOKUP(IP[[#This Row],[Code]],TABCHRU[],3,0)</f>
        <v>68</v>
      </c>
      <c r="E680" s="5" t="n">
        <f aca="false">IP[[#This Row],[EFFECTIF]]*IP[[#This Row],[DMS]]</f>
        <v>792.2</v>
      </c>
      <c r="F680" s="5" t="n">
        <f aca="false">IP[[#This Row],[EFFECTIF]]*IP[[#This Row],[DMSPUB]]</f>
        <v>813.28</v>
      </c>
      <c r="G680" s="20" t="n">
        <f aca="false">IF(IP[[#This Row],[DMS]]&lt;&gt;0,IP[[#This Row],[NbJours]]/IP[[#This Row],[NbJoursAtt]],"")</f>
        <v>0.974080267558528</v>
      </c>
    </row>
    <row r="681" customFormat="false" ht="15" hidden="false" customHeight="false" outlineLevel="0" collapsed="false">
      <c r="A681" s="4" t="s">
        <v>1395</v>
      </c>
      <c r="B681" s="5" t="n">
        <f aca="false">VLOOKUP(IP[[#This Row],[Code]],TABCHRU[],4,0)</f>
        <v>20.58</v>
      </c>
      <c r="C681" s="5" t="n">
        <f aca="false">VLOOKUP(IP[[#This Row],[Code]],TABETABPUB[],4,0)</f>
        <v>19.59</v>
      </c>
      <c r="D681" s="5" t="n">
        <f aca="false">VLOOKUP(IP[[#This Row],[Code]],TABCHRU[],3,0)</f>
        <v>31</v>
      </c>
      <c r="E681" s="5" t="n">
        <f aca="false">IP[[#This Row],[EFFECTIF]]*IP[[#This Row],[DMS]]</f>
        <v>637.98</v>
      </c>
      <c r="F681" s="5" t="n">
        <f aca="false">IP[[#This Row],[EFFECTIF]]*IP[[#This Row],[DMSPUB]]</f>
        <v>607.29</v>
      </c>
      <c r="G681" s="20" t="n">
        <f aca="false">IF(IP[[#This Row],[DMS]]&lt;&gt;0,IP[[#This Row],[NbJours]]/IP[[#This Row],[NbJoursAtt]],"")</f>
        <v>1.05053598774885</v>
      </c>
    </row>
    <row r="682" customFormat="false" ht="15" hidden="false" customHeight="false" outlineLevel="0" collapsed="false">
      <c r="A682" s="4" t="s">
        <v>1397</v>
      </c>
      <c r="B682" s="5" t="n">
        <f aca="false">VLOOKUP(IP[[#This Row],[Code]],TABCHRU[],4,0)</f>
        <v>0</v>
      </c>
      <c r="C682" s="5" t="n">
        <f aca="false">VLOOKUP(IP[[#This Row],[Code]],TABETABPUB[],4,0)</f>
        <v>0</v>
      </c>
      <c r="D682" s="5" t="n">
        <f aca="false">VLOOKUP(IP[[#This Row],[Code]],TABCHRU[],3,0)</f>
        <v>684</v>
      </c>
      <c r="E682" s="5" t="n">
        <f aca="false">IP[[#This Row],[EFFECTIF]]*IP[[#This Row],[DMS]]</f>
        <v>0</v>
      </c>
      <c r="F682" s="5" t="n">
        <f aca="false">IP[[#This Row],[EFFECTIF]]*IP[[#This Row],[DMSPUB]]</f>
        <v>0</v>
      </c>
      <c r="G682" s="20" t="str">
        <f aca="false">IF(IP[[#This Row],[DMS]]&lt;&gt;0,IP[[#This Row],[NbJours]]/IP[[#This Row],[NbJoursAtt]],"")</f>
        <v/>
      </c>
    </row>
    <row r="683" customFormat="false" ht="15" hidden="false" customHeight="false" outlineLevel="0" collapsed="false">
      <c r="A683" s="4" t="s">
        <v>1399</v>
      </c>
      <c r="B683" s="5" t="n">
        <f aca="false">VLOOKUP(IP[[#This Row],[Code]],TABCHRU[],4,0)</f>
        <v>2.15</v>
      </c>
      <c r="C683" s="5" t="n">
        <f aca="false">VLOOKUP(IP[[#This Row],[Code]],TABETABPUB[],4,0)</f>
        <v>2.08</v>
      </c>
      <c r="D683" s="5" t="n">
        <f aca="false">VLOOKUP(IP[[#This Row],[Code]],TABCHRU[],3,0)</f>
        <v>2933</v>
      </c>
      <c r="E683" s="5" t="n">
        <f aca="false">IP[[#This Row],[EFFECTIF]]*IP[[#This Row],[DMS]]</f>
        <v>6305.95</v>
      </c>
      <c r="F683" s="5" t="n">
        <f aca="false">IP[[#This Row],[EFFECTIF]]*IP[[#This Row],[DMSPUB]]</f>
        <v>6100.64</v>
      </c>
      <c r="G683" s="20" t="n">
        <f aca="false">IF(IP[[#This Row],[DMS]]&lt;&gt;0,IP[[#This Row],[NbJours]]/IP[[#This Row],[NbJoursAtt]],"")</f>
        <v>1.03365384615385</v>
      </c>
    </row>
    <row r="684" customFormat="false" ht="15" hidden="false" customHeight="false" outlineLevel="0" collapsed="false">
      <c r="A684" s="4" t="s">
        <v>1401</v>
      </c>
      <c r="B684" s="5" t="n">
        <f aca="false">VLOOKUP(IP[[#This Row],[Code]],TABCHRU[],4,0)</f>
        <v>5.48</v>
      </c>
      <c r="C684" s="5" t="n">
        <f aca="false">VLOOKUP(IP[[#This Row],[Code]],TABETABPUB[],4,0)</f>
        <v>5.38</v>
      </c>
      <c r="D684" s="5" t="n">
        <f aca="false">VLOOKUP(IP[[#This Row],[Code]],TABCHRU[],3,0)</f>
        <v>954</v>
      </c>
      <c r="E684" s="5" t="n">
        <f aca="false">IP[[#This Row],[EFFECTIF]]*IP[[#This Row],[DMS]]</f>
        <v>5227.92</v>
      </c>
      <c r="F684" s="5" t="n">
        <f aca="false">IP[[#This Row],[EFFECTIF]]*IP[[#This Row],[DMSPUB]]</f>
        <v>5132.52</v>
      </c>
      <c r="G684" s="20" t="n">
        <f aca="false">IF(IP[[#This Row],[DMS]]&lt;&gt;0,IP[[#This Row],[NbJours]]/IP[[#This Row],[NbJoursAtt]],"")</f>
        <v>1.0185873605948</v>
      </c>
    </row>
    <row r="685" customFormat="false" ht="15" hidden="false" customHeight="false" outlineLevel="0" collapsed="false">
      <c r="A685" s="4" t="s">
        <v>1403</v>
      </c>
      <c r="B685" s="5" t="n">
        <f aca="false">VLOOKUP(IP[[#This Row],[Code]],TABCHRU[],4,0)</f>
        <v>11.58</v>
      </c>
      <c r="C685" s="5" t="n">
        <f aca="false">VLOOKUP(IP[[#This Row],[Code]],TABETABPUB[],4,0)</f>
        <v>11.08</v>
      </c>
      <c r="D685" s="5" t="n">
        <f aca="false">VLOOKUP(IP[[#This Row],[Code]],TABCHRU[],3,0)</f>
        <v>798</v>
      </c>
      <c r="E685" s="5" t="n">
        <f aca="false">IP[[#This Row],[EFFECTIF]]*IP[[#This Row],[DMS]]</f>
        <v>9240.84</v>
      </c>
      <c r="F685" s="5" t="n">
        <f aca="false">IP[[#This Row],[EFFECTIF]]*IP[[#This Row],[DMSPUB]]</f>
        <v>8841.84</v>
      </c>
      <c r="G685" s="20" t="n">
        <f aca="false">IF(IP[[#This Row],[DMS]]&lt;&gt;0,IP[[#This Row],[NbJours]]/IP[[#This Row],[NbJoursAtt]],"")</f>
        <v>1.04512635379061</v>
      </c>
    </row>
    <row r="686" customFormat="false" ht="15" hidden="false" customHeight="false" outlineLevel="0" collapsed="false">
      <c r="A686" s="4" t="s">
        <v>1405</v>
      </c>
      <c r="B686" s="5" t="n">
        <f aca="false">VLOOKUP(IP[[#This Row],[Code]],TABCHRU[],4,0)</f>
        <v>23.13</v>
      </c>
      <c r="C686" s="5" t="n">
        <f aca="false">VLOOKUP(IP[[#This Row],[Code]],TABETABPUB[],4,0)</f>
        <v>22.14</v>
      </c>
      <c r="D686" s="5" t="n">
        <f aca="false">VLOOKUP(IP[[#This Row],[Code]],TABCHRU[],3,0)</f>
        <v>484</v>
      </c>
      <c r="E686" s="5" t="n">
        <f aca="false">IP[[#This Row],[EFFECTIF]]*IP[[#This Row],[DMS]]</f>
        <v>11194.92</v>
      </c>
      <c r="F686" s="5" t="n">
        <f aca="false">IP[[#This Row],[EFFECTIF]]*IP[[#This Row],[DMSPUB]]</f>
        <v>10715.76</v>
      </c>
      <c r="G686" s="20" t="n">
        <f aca="false">IF(IP[[#This Row],[DMS]]&lt;&gt;0,IP[[#This Row],[NbJours]]/IP[[#This Row],[NbJoursAtt]],"")</f>
        <v>1.04471544715447</v>
      </c>
    </row>
    <row r="687" customFormat="false" ht="15" hidden="false" customHeight="false" outlineLevel="0" collapsed="false">
      <c r="A687" s="4" t="s">
        <v>1407</v>
      </c>
      <c r="B687" s="5" t="n">
        <f aca="false">VLOOKUP(IP[[#This Row],[Code]],TABCHRU[],4,0)</f>
        <v>0</v>
      </c>
      <c r="C687" s="5" t="n">
        <f aca="false">VLOOKUP(IP[[#This Row],[Code]],TABETABPUB[],4,0)</f>
        <v>0</v>
      </c>
      <c r="D687" s="5" t="n">
        <f aca="false">VLOOKUP(IP[[#This Row],[Code]],TABCHRU[],3,0)</f>
        <v>2178</v>
      </c>
      <c r="E687" s="5" t="n">
        <f aca="false">IP[[#This Row],[EFFECTIF]]*IP[[#This Row],[DMS]]</f>
        <v>0</v>
      </c>
      <c r="F687" s="5" t="n">
        <f aca="false">IP[[#This Row],[EFFECTIF]]*IP[[#This Row],[DMSPUB]]</f>
        <v>0</v>
      </c>
      <c r="G687" s="20" t="str">
        <f aca="false">IF(IP[[#This Row],[DMS]]&lt;&gt;0,IP[[#This Row],[NbJours]]/IP[[#This Row],[NbJoursAtt]],"")</f>
        <v/>
      </c>
    </row>
    <row r="688" customFormat="false" ht="15" hidden="false" customHeight="false" outlineLevel="0" collapsed="false">
      <c r="A688" s="4" t="s">
        <v>1409</v>
      </c>
      <c r="B688" s="5" t="n">
        <f aca="false">VLOOKUP(IP[[#This Row],[Code]],TABCHRU[],4,0)</f>
        <v>1.81</v>
      </c>
      <c r="C688" s="5" t="n">
        <f aca="false">VLOOKUP(IP[[#This Row],[Code]],TABETABPUB[],4,0)</f>
        <v>1.62</v>
      </c>
      <c r="D688" s="5" t="n">
        <f aca="false">VLOOKUP(IP[[#This Row],[Code]],TABCHRU[],3,0)</f>
        <v>668</v>
      </c>
      <c r="E688" s="5" t="n">
        <f aca="false">IP[[#This Row],[EFFECTIF]]*IP[[#This Row],[DMS]]</f>
        <v>1209.08</v>
      </c>
      <c r="F688" s="5" t="n">
        <f aca="false">IP[[#This Row],[EFFECTIF]]*IP[[#This Row],[DMSPUB]]</f>
        <v>1082.16</v>
      </c>
      <c r="G688" s="20" t="n">
        <f aca="false">IF(IP[[#This Row],[DMS]]&lt;&gt;0,IP[[#This Row],[NbJours]]/IP[[#This Row],[NbJoursAtt]],"")</f>
        <v>1.11728395061728</v>
      </c>
    </row>
    <row r="689" customFormat="false" ht="15" hidden="false" customHeight="false" outlineLevel="0" collapsed="false">
      <c r="A689" s="4" t="s">
        <v>1411</v>
      </c>
      <c r="B689" s="5" t="n">
        <f aca="false">VLOOKUP(IP[[#This Row],[Code]],TABCHRU[],4,0)</f>
        <v>5.38</v>
      </c>
      <c r="C689" s="5" t="n">
        <f aca="false">VLOOKUP(IP[[#This Row],[Code]],TABETABPUB[],4,0)</f>
        <v>5.47</v>
      </c>
      <c r="D689" s="5" t="n">
        <f aca="false">VLOOKUP(IP[[#This Row],[Code]],TABCHRU[],3,0)</f>
        <v>87</v>
      </c>
      <c r="E689" s="5" t="n">
        <f aca="false">IP[[#This Row],[EFFECTIF]]*IP[[#This Row],[DMS]]</f>
        <v>468.06</v>
      </c>
      <c r="F689" s="5" t="n">
        <f aca="false">IP[[#This Row],[EFFECTIF]]*IP[[#This Row],[DMSPUB]]</f>
        <v>475.89</v>
      </c>
      <c r="G689" s="20" t="n">
        <f aca="false">IF(IP[[#This Row],[DMS]]&lt;&gt;0,IP[[#This Row],[NbJours]]/IP[[#This Row],[NbJoursAtt]],"")</f>
        <v>0.983546617915905</v>
      </c>
    </row>
    <row r="690" customFormat="false" ht="15" hidden="false" customHeight="false" outlineLevel="0" collapsed="false">
      <c r="A690" s="4" t="s">
        <v>1413</v>
      </c>
      <c r="B690" s="5" t="n">
        <f aca="false">VLOOKUP(IP[[#This Row],[Code]],TABCHRU[],4,0)</f>
        <v>10.33</v>
      </c>
      <c r="C690" s="5" t="n">
        <f aca="false">VLOOKUP(IP[[#This Row],[Code]],TABETABPUB[],4,0)</f>
        <v>12.81</v>
      </c>
      <c r="D690" s="5" t="n">
        <f aca="false">VLOOKUP(IP[[#This Row],[Code]],TABCHRU[],3,0)</f>
        <v>27</v>
      </c>
      <c r="E690" s="5" t="n">
        <f aca="false">IP[[#This Row],[EFFECTIF]]*IP[[#This Row],[DMS]]</f>
        <v>278.91</v>
      </c>
      <c r="F690" s="5" t="n">
        <f aca="false">IP[[#This Row],[EFFECTIF]]*IP[[#This Row],[DMSPUB]]</f>
        <v>345.87</v>
      </c>
      <c r="G690" s="20" t="n">
        <f aca="false">IF(IP[[#This Row],[DMS]]&lt;&gt;0,IP[[#This Row],[NbJours]]/IP[[#This Row],[NbJoursAtt]],"")</f>
        <v>0.8064012490242</v>
      </c>
    </row>
    <row r="691" customFormat="false" ht="15" hidden="false" customHeight="false" outlineLevel="0" collapsed="false">
      <c r="A691" s="4" t="s">
        <v>1415</v>
      </c>
      <c r="B691" s="5" t="n">
        <f aca="false">VLOOKUP(IP[[#This Row],[Code]],TABCHRU[],4,0)</f>
        <v>29.57</v>
      </c>
      <c r="C691" s="5" t="n">
        <f aca="false">VLOOKUP(IP[[#This Row],[Code]],TABETABPUB[],4,0)</f>
        <v>28.48</v>
      </c>
      <c r="D691" s="5" t="n">
        <f aca="false">VLOOKUP(IP[[#This Row],[Code]],TABCHRU[],3,0)</f>
        <v>21</v>
      </c>
      <c r="E691" s="5" t="n">
        <f aca="false">IP[[#This Row],[EFFECTIF]]*IP[[#This Row],[DMS]]</f>
        <v>620.97</v>
      </c>
      <c r="F691" s="5" t="n">
        <f aca="false">IP[[#This Row],[EFFECTIF]]*IP[[#This Row],[DMSPUB]]</f>
        <v>598.08</v>
      </c>
      <c r="G691" s="20" t="n">
        <f aca="false">IF(IP[[#This Row],[DMS]]&lt;&gt;0,IP[[#This Row],[NbJours]]/IP[[#This Row],[NbJoursAtt]],"")</f>
        <v>1.03827247191011</v>
      </c>
    </row>
    <row r="692" customFormat="false" ht="15" hidden="false" customHeight="false" outlineLevel="0" collapsed="false">
      <c r="A692" s="4" t="s">
        <v>1417</v>
      </c>
      <c r="B692" s="5" t="n">
        <f aca="false">VLOOKUP(IP[[#This Row],[Code]],TABCHRU[],4,0)</f>
        <v>0.59</v>
      </c>
      <c r="C692" s="5" t="n">
        <f aca="false">VLOOKUP(IP[[#This Row],[Code]],TABETABPUB[],4,0)</f>
        <v>0.39</v>
      </c>
      <c r="D692" s="5" t="n">
        <f aca="false">VLOOKUP(IP[[#This Row],[Code]],TABCHRU[],3,0)</f>
        <v>1562</v>
      </c>
      <c r="E692" s="5" t="n">
        <f aca="false">IP[[#This Row],[EFFECTIF]]*IP[[#This Row],[DMS]]</f>
        <v>921.58</v>
      </c>
      <c r="F692" s="5" t="n">
        <f aca="false">IP[[#This Row],[EFFECTIF]]*IP[[#This Row],[DMSPUB]]</f>
        <v>609.18</v>
      </c>
      <c r="G692" s="20" t="n">
        <f aca="false">IF(IP[[#This Row],[DMS]]&lt;&gt;0,IP[[#This Row],[NbJours]]/IP[[#This Row],[NbJoursAtt]],"")</f>
        <v>1.51282051282051</v>
      </c>
    </row>
    <row r="693" customFormat="false" ht="15" hidden="false" customHeight="false" outlineLevel="0" collapsed="false">
      <c r="A693" s="4" t="s">
        <v>1419</v>
      </c>
      <c r="B693" s="5" t="n">
        <f aca="false">VLOOKUP(IP[[#This Row],[Code]],TABCHRU[],4,0)</f>
        <v>3.41</v>
      </c>
      <c r="C693" s="5" t="n">
        <f aca="false">VLOOKUP(IP[[#This Row],[Code]],TABETABPUB[],4,0)</f>
        <v>3.54</v>
      </c>
      <c r="D693" s="5" t="n">
        <f aca="false">VLOOKUP(IP[[#This Row],[Code]],TABCHRU[],3,0)</f>
        <v>2727</v>
      </c>
      <c r="E693" s="5" t="n">
        <f aca="false">IP[[#This Row],[EFFECTIF]]*IP[[#This Row],[DMS]]</f>
        <v>9299.07</v>
      </c>
      <c r="F693" s="5" t="n">
        <f aca="false">IP[[#This Row],[EFFECTIF]]*IP[[#This Row],[DMSPUB]]</f>
        <v>9653.58</v>
      </c>
      <c r="G693" s="20" t="n">
        <f aca="false">IF(IP[[#This Row],[DMS]]&lt;&gt;0,IP[[#This Row],[NbJours]]/IP[[#This Row],[NbJoursAtt]],"")</f>
        <v>0.963276836158192</v>
      </c>
    </row>
    <row r="694" customFormat="false" ht="15" hidden="false" customHeight="false" outlineLevel="0" collapsed="false">
      <c r="A694" s="4" t="s">
        <v>1421</v>
      </c>
      <c r="B694" s="5" t="n">
        <f aca="false">VLOOKUP(IP[[#This Row],[Code]],TABCHRU[],4,0)</f>
        <v>6.44</v>
      </c>
      <c r="C694" s="5" t="n">
        <f aca="false">VLOOKUP(IP[[#This Row],[Code]],TABETABPUB[],4,0)</f>
        <v>6.83</v>
      </c>
      <c r="D694" s="5" t="n">
        <f aca="false">VLOOKUP(IP[[#This Row],[Code]],TABCHRU[],3,0)</f>
        <v>2385</v>
      </c>
      <c r="E694" s="5" t="n">
        <f aca="false">IP[[#This Row],[EFFECTIF]]*IP[[#This Row],[DMS]]</f>
        <v>15359.4</v>
      </c>
      <c r="F694" s="5" t="n">
        <f aca="false">IP[[#This Row],[EFFECTIF]]*IP[[#This Row],[DMSPUB]]</f>
        <v>16289.55</v>
      </c>
      <c r="G694" s="20" t="n">
        <f aca="false">IF(IP[[#This Row],[DMS]]&lt;&gt;0,IP[[#This Row],[NbJours]]/IP[[#This Row],[NbJoursAtt]],"")</f>
        <v>0.94289897510981</v>
      </c>
    </row>
    <row r="695" customFormat="false" ht="15" hidden="false" customHeight="false" outlineLevel="0" collapsed="false">
      <c r="A695" s="4" t="s">
        <v>1423</v>
      </c>
      <c r="B695" s="5" t="n">
        <f aca="false">VLOOKUP(IP[[#This Row],[Code]],TABCHRU[],4,0)</f>
        <v>11.21</v>
      </c>
      <c r="C695" s="5" t="n">
        <f aca="false">VLOOKUP(IP[[#This Row],[Code]],TABETABPUB[],4,0)</f>
        <v>11.39</v>
      </c>
      <c r="D695" s="5" t="n">
        <f aca="false">VLOOKUP(IP[[#This Row],[Code]],TABCHRU[],3,0)</f>
        <v>1227</v>
      </c>
      <c r="E695" s="5" t="n">
        <f aca="false">IP[[#This Row],[EFFECTIF]]*IP[[#This Row],[DMS]]</f>
        <v>13754.67</v>
      </c>
      <c r="F695" s="5" t="n">
        <f aca="false">IP[[#This Row],[EFFECTIF]]*IP[[#This Row],[DMSPUB]]</f>
        <v>13975.53</v>
      </c>
      <c r="G695" s="20" t="n">
        <f aca="false">IF(IP[[#This Row],[DMS]]&lt;&gt;0,IP[[#This Row],[NbJours]]/IP[[#This Row],[NbJoursAtt]],"")</f>
        <v>0.984196663740123</v>
      </c>
    </row>
    <row r="696" customFormat="false" ht="15" hidden="false" customHeight="false" outlineLevel="0" collapsed="false">
      <c r="A696" s="4" t="s">
        <v>1425</v>
      </c>
      <c r="B696" s="5" t="n">
        <f aca="false">VLOOKUP(IP[[#This Row],[Code]],TABCHRU[],4,0)</f>
        <v>16.71</v>
      </c>
      <c r="C696" s="5" t="n">
        <f aca="false">VLOOKUP(IP[[#This Row],[Code]],TABETABPUB[],4,0)</f>
        <v>16.73</v>
      </c>
      <c r="D696" s="5" t="n">
        <f aca="false">VLOOKUP(IP[[#This Row],[Code]],TABCHRU[],3,0)</f>
        <v>610</v>
      </c>
      <c r="E696" s="5" t="n">
        <f aca="false">IP[[#This Row],[EFFECTIF]]*IP[[#This Row],[DMS]]</f>
        <v>10193.1</v>
      </c>
      <c r="F696" s="5" t="n">
        <f aca="false">IP[[#This Row],[EFFECTIF]]*IP[[#This Row],[DMSPUB]]</f>
        <v>10205.3</v>
      </c>
      <c r="G696" s="20" t="n">
        <f aca="false">IF(IP[[#This Row],[DMS]]&lt;&gt;0,IP[[#This Row],[NbJours]]/IP[[#This Row],[NbJoursAtt]],"")</f>
        <v>0.998804542737597</v>
      </c>
    </row>
    <row r="697" customFormat="false" ht="15" hidden="false" customHeight="false" outlineLevel="0" collapsed="false">
      <c r="A697" s="4" t="s">
        <v>1427</v>
      </c>
      <c r="B697" s="5" t="n">
        <f aca="false">VLOOKUP(IP[[#This Row],[Code]],TABCHRU[],4,0)</f>
        <v>0.56</v>
      </c>
      <c r="C697" s="5" t="n">
        <f aca="false">VLOOKUP(IP[[#This Row],[Code]],TABETABPUB[],4,0)</f>
        <v>0.61</v>
      </c>
      <c r="D697" s="5" t="n">
        <f aca="false">VLOOKUP(IP[[#This Row],[Code]],TABCHRU[],3,0)</f>
        <v>8336</v>
      </c>
      <c r="E697" s="5" t="n">
        <f aca="false">IP[[#This Row],[EFFECTIF]]*IP[[#This Row],[DMS]]</f>
        <v>4668.16</v>
      </c>
      <c r="F697" s="5" t="n">
        <f aca="false">IP[[#This Row],[EFFECTIF]]*IP[[#This Row],[DMSPUB]]</f>
        <v>5084.96</v>
      </c>
      <c r="G697" s="20" t="n">
        <f aca="false">IF(IP[[#This Row],[DMS]]&lt;&gt;0,IP[[#This Row],[NbJours]]/IP[[#This Row],[NbJoursAtt]],"")</f>
        <v>0.918032786885246</v>
      </c>
    </row>
    <row r="698" customFormat="false" ht="15" hidden="false" customHeight="false" outlineLevel="0" collapsed="false">
      <c r="A698" s="4" t="s">
        <v>1429</v>
      </c>
      <c r="B698" s="5" t="n">
        <f aca="false">VLOOKUP(IP[[#This Row],[Code]],TABCHRU[],4,0)</f>
        <v>2.71</v>
      </c>
      <c r="C698" s="5" t="n">
        <f aca="false">VLOOKUP(IP[[#This Row],[Code]],TABETABPUB[],4,0)</f>
        <v>2.92</v>
      </c>
      <c r="D698" s="5" t="n">
        <f aca="false">VLOOKUP(IP[[#This Row],[Code]],TABCHRU[],3,0)</f>
        <v>2193</v>
      </c>
      <c r="E698" s="5" t="n">
        <f aca="false">IP[[#This Row],[EFFECTIF]]*IP[[#This Row],[DMS]]</f>
        <v>5943.03</v>
      </c>
      <c r="F698" s="5" t="n">
        <f aca="false">IP[[#This Row],[EFFECTIF]]*IP[[#This Row],[DMSPUB]]</f>
        <v>6403.56</v>
      </c>
      <c r="G698" s="20" t="n">
        <f aca="false">IF(IP[[#This Row],[DMS]]&lt;&gt;0,IP[[#This Row],[NbJours]]/IP[[#This Row],[NbJoursAtt]],"")</f>
        <v>0.928082191780822</v>
      </c>
    </row>
    <row r="699" customFormat="false" ht="15" hidden="false" customHeight="false" outlineLevel="0" collapsed="false">
      <c r="A699" s="4" t="s">
        <v>1431</v>
      </c>
      <c r="B699" s="5" t="n">
        <f aca="false">VLOOKUP(IP[[#This Row],[Code]],TABCHRU[],4,0)</f>
        <v>5.15</v>
      </c>
      <c r="C699" s="5" t="n">
        <f aca="false">VLOOKUP(IP[[#This Row],[Code]],TABETABPUB[],4,0)</f>
        <v>5.54</v>
      </c>
      <c r="D699" s="5" t="n">
        <f aca="false">VLOOKUP(IP[[#This Row],[Code]],TABCHRU[],3,0)</f>
        <v>1415</v>
      </c>
      <c r="E699" s="5" t="n">
        <f aca="false">IP[[#This Row],[EFFECTIF]]*IP[[#This Row],[DMS]]</f>
        <v>7287.25</v>
      </c>
      <c r="F699" s="5" t="n">
        <f aca="false">IP[[#This Row],[EFFECTIF]]*IP[[#This Row],[DMSPUB]]</f>
        <v>7839.1</v>
      </c>
      <c r="G699" s="20" t="n">
        <f aca="false">IF(IP[[#This Row],[DMS]]&lt;&gt;0,IP[[#This Row],[NbJours]]/IP[[#This Row],[NbJoursAtt]],"")</f>
        <v>0.929602888086643</v>
      </c>
    </row>
    <row r="700" customFormat="false" ht="15" hidden="false" customHeight="false" outlineLevel="0" collapsed="false">
      <c r="A700" s="4" t="s">
        <v>1433</v>
      </c>
      <c r="B700" s="5" t="n">
        <f aca="false">VLOOKUP(IP[[#This Row],[Code]],TABCHRU[],4,0)</f>
        <v>8.56</v>
      </c>
      <c r="C700" s="5" t="n">
        <f aca="false">VLOOKUP(IP[[#This Row],[Code]],TABETABPUB[],4,0)</f>
        <v>8.66</v>
      </c>
      <c r="D700" s="5" t="n">
        <f aca="false">VLOOKUP(IP[[#This Row],[Code]],TABCHRU[],3,0)</f>
        <v>1322</v>
      </c>
      <c r="E700" s="5" t="n">
        <f aca="false">IP[[#This Row],[EFFECTIF]]*IP[[#This Row],[DMS]]</f>
        <v>11316.32</v>
      </c>
      <c r="F700" s="5" t="n">
        <f aca="false">IP[[#This Row],[EFFECTIF]]*IP[[#This Row],[DMSPUB]]</f>
        <v>11448.52</v>
      </c>
      <c r="G700" s="20" t="n">
        <f aca="false">IF(IP[[#This Row],[DMS]]&lt;&gt;0,IP[[#This Row],[NbJours]]/IP[[#This Row],[NbJoursAtt]],"")</f>
        <v>0.988452655889146</v>
      </c>
    </row>
    <row r="701" customFormat="false" ht="15" hidden="false" customHeight="false" outlineLevel="0" collapsed="false">
      <c r="A701" s="4" t="s">
        <v>1435</v>
      </c>
      <c r="B701" s="5" t="n">
        <f aca="false">VLOOKUP(IP[[#This Row],[Code]],TABCHRU[],4,0)</f>
        <v>12.45</v>
      </c>
      <c r="C701" s="5" t="n">
        <f aca="false">VLOOKUP(IP[[#This Row],[Code]],TABETABPUB[],4,0)</f>
        <v>12.03</v>
      </c>
      <c r="D701" s="5" t="n">
        <f aca="false">VLOOKUP(IP[[#This Row],[Code]],TABCHRU[],3,0)</f>
        <v>1554</v>
      </c>
      <c r="E701" s="5" t="n">
        <f aca="false">IP[[#This Row],[EFFECTIF]]*IP[[#This Row],[DMS]]</f>
        <v>19347.3</v>
      </c>
      <c r="F701" s="5" t="n">
        <f aca="false">IP[[#This Row],[EFFECTIF]]*IP[[#This Row],[DMSPUB]]</f>
        <v>18694.62</v>
      </c>
      <c r="G701" s="20" t="n">
        <f aca="false">IF(IP[[#This Row],[DMS]]&lt;&gt;0,IP[[#This Row],[NbJours]]/IP[[#This Row],[NbJoursAtt]],"")</f>
        <v>1.03491271820449</v>
      </c>
    </row>
    <row r="702" customFormat="false" ht="15" hidden="false" customHeight="false" outlineLevel="0" collapsed="false">
      <c r="A702" s="4" t="s">
        <v>1437</v>
      </c>
      <c r="B702" s="5" t="n">
        <f aca="false">VLOOKUP(IP[[#This Row],[Code]],TABCHRU[],4,0)</f>
        <v>0</v>
      </c>
      <c r="C702" s="5" t="n">
        <f aca="false">VLOOKUP(IP[[#This Row],[Code]],TABETABPUB[],4,0)</f>
        <v>0</v>
      </c>
      <c r="D702" s="5" t="n">
        <f aca="false">VLOOKUP(IP[[#This Row],[Code]],TABCHRU[],3,0)</f>
        <v>762</v>
      </c>
      <c r="E702" s="5" t="n">
        <f aca="false">IP[[#This Row],[EFFECTIF]]*IP[[#This Row],[DMS]]</f>
        <v>0</v>
      </c>
      <c r="F702" s="5" t="n">
        <f aca="false">IP[[#This Row],[EFFECTIF]]*IP[[#This Row],[DMSPUB]]</f>
        <v>0</v>
      </c>
      <c r="G702" s="20" t="str">
        <f aca="false">IF(IP[[#This Row],[DMS]]&lt;&gt;0,IP[[#This Row],[NbJours]]/IP[[#This Row],[NbJoursAtt]],"")</f>
        <v/>
      </c>
    </row>
    <row r="703" customFormat="false" ht="15" hidden="false" customHeight="false" outlineLevel="0" collapsed="false">
      <c r="A703" s="4" t="s">
        <v>1439</v>
      </c>
      <c r="B703" s="5" t="n">
        <f aca="false">VLOOKUP(IP[[#This Row],[Code]],TABCHRU[],4,0)</f>
        <v>1.52</v>
      </c>
      <c r="C703" s="5" t="n">
        <f aca="false">VLOOKUP(IP[[#This Row],[Code]],TABETABPUB[],4,0)</f>
        <v>1.7</v>
      </c>
      <c r="D703" s="5" t="n">
        <f aca="false">VLOOKUP(IP[[#This Row],[Code]],TABCHRU[],3,0)</f>
        <v>1471</v>
      </c>
      <c r="E703" s="5" t="n">
        <f aca="false">IP[[#This Row],[EFFECTIF]]*IP[[#This Row],[DMS]]</f>
        <v>2235.92</v>
      </c>
      <c r="F703" s="5" t="n">
        <f aca="false">IP[[#This Row],[EFFECTIF]]*IP[[#This Row],[DMSPUB]]</f>
        <v>2500.7</v>
      </c>
      <c r="G703" s="20" t="n">
        <f aca="false">IF(IP[[#This Row],[DMS]]&lt;&gt;0,IP[[#This Row],[NbJours]]/IP[[#This Row],[NbJoursAtt]],"")</f>
        <v>0.894117647058824</v>
      </c>
    </row>
    <row r="704" customFormat="false" ht="15" hidden="false" customHeight="false" outlineLevel="0" collapsed="false">
      <c r="A704" s="4" t="s">
        <v>1441</v>
      </c>
      <c r="B704" s="5" t="n">
        <f aca="false">VLOOKUP(IP[[#This Row],[Code]],TABCHRU[],4,0)</f>
        <v>4.71</v>
      </c>
      <c r="C704" s="5" t="n">
        <f aca="false">VLOOKUP(IP[[#This Row],[Code]],TABETABPUB[],4,0)</f>
        <v>5.11</v>
      </c>
      <c r="D704" s="5" t="n">
        <f aca="false">VLOOKUP(IP[[#This Row],[Code]],TABCHRU[],3,0)</f>
        <v>292</v>
      </c>
      <c r="E704" s="5" t="n">
        <f aca="false">IP[[#This Row],[EFFECTIF]]*IP[[#This Row],[DMS]]</f>
        <v>1375.32</v>
      </c>
      <c r="F704" s="5" t="n">
        <f aca="false">IP[[#This Row],[EFFECTIF]]*IP[[#This Row],[DMSPUB]]</f>
        <v>1492.12</v>
      </c>
      <c r="G704" s="20" t="n">
        <f aca="false">IF(IP[[#This Row],[DMS]]&lt;&gt;0,IP[[#This Row],[NbJours]]/IP[[#This Row],[NbJoursAtt]],"")</f>
        <v>0.921722113502935</v>
      </c>
    </row>
    <row r="705" customFormat="false" ht="15" hidden="false" customHeight="false" outlineLevel="0" collapsed="false">
      <c r="A705" s="4" t="s">
        <v>1443</v>
      </c>
      <c r="B705" s="5" t="n">
        <f aca="false">VLOOKUP(IP[[#This Row],[Code]],TABCHRU[],4,0)</f>
        <v>8.25</v>
      </c>
      <c r="C705" s="5" t="n">
        <f aca="false">VLOOKUP(IP[[#This Row],[Code]],TABETABPUB[],4,0)</f>
        <v>8.07</v>
      </c>
      <c r="D705" s="5" t="n">
        <f aca="false">VLOOKUP(IP[[#This Row],[Code]],TABCHRU[],3,0)</f>
        <v>179</v>
      </c>
      <c r="E705" s="5" t="n">
        <f aca="false">IP[[#This Row],[EFFECTIF]]*IP[[#This Row],[DMS]]</f>
        <v>1476.75</v>
      </c>
      <c r="F705" s="5" t="n">
        <f aca="false">IP[[#This Row],[EFFECTIF]]*IP[[#This Row],[DMSPUB]]</f>
        <v>1444.53</v>
      </c>
      <c r="G705" s="20" t="n">
        <f aca="false">IF(IP[[#This Row],[DMS]]&lt;&gt;0,IP[[#This Row],[NbJours]]/IP[[#This Row],[NbJoursAtt]],"")</f>
        <v>1.02230483271375</v>
      </c>
    </row>
    <row r="706" customFormat="false" ht="15" hidden="false" customHeight="false" outlineLevel="0" collapsed="false">
      <c r="A706" s="4" t="s">
        <v>1445</v>
      </c>
      <c r="B706" s="5" t="n">
        <f aca="false">VLOOKUP(IP[[#This Row],[Code]],TABCHRU[],4,0)</f>
        <v>13.28</v>
      </c>
      <c r="C706" s="5" t="n">
        <f aca="false">VLOOKUP(IP[[#This Row],[Code]],TABETABPUB[],4,0)</f>
        <v>12.43</v>
      </c>
      <c r="D706" s="5" t="n">
        <f aca="false">VLOOKUP(IP[[#This Row],[Code]],TABCHRU[],3,0)</f>
        <v>109</v>
      </c>
      <c r="E706" s="5" t="n">
        <f aca="false">IP[[#This Row],[EFFECTIF]]*IP[[#This Row],[DMS]]</f>
        <v>1447.52</v>
      </c>
      <c r="F706" s="5" t="n">
        <f aca="false">IP[[#This Row],[EFFECTIF]]*IP[[#This Row],[DMSPUB]]</f>
        <v>1354.87</v>
      </c>
      <c r="G706" s="20" t="n">
        <f aca="false">IF(IP[[#This Row],[DMS]]&lt;&gt;0,IP[[#This Row],[NbJours]]/IP[[#This Row],[NbJoursAtt]],"")</f>
        <v>1.06838294448914</v>
      </c>
    </row>
    <row r="707" customFormat="false" ht="15" hidden="false" customHeight="false" outlineLevel="0" collapsed="false">
      <c r="A707" s="4" t="s">
        <v>1447</v>
      </c>
      <c r="B707" s="5" t="n">
        <f aca="false">VLOOKUP(IP[[#This Row],[Code]],TABCHRU[],4,0)</f>
        <v>0.97</v>
      </c>
      <c r="C707" s="5" t="n">
        <f aca="false">VLOOKUP(IP[[#This Row],[Code]],TABETABPUB[],4,0)</f>
        <v>1.02</v>
      </c>
      <c r="D707" s="5" t="n">
        <f aca="false">VLOOKUP(IP[[#This Row],[Code]],TABCHRU[],3,0)</f>
        <v>847</v>
      </c>
      <c r="E707" s="5" t="n">
        <f aca="false">IP[[#This Row],[EFFECTIF]]*IP[[#This Row],[DMS]]</f>
        <v>821.59</v>
      </c>
      <c r="F707" s="5" t="n">
        <f aca="false">IP[[#This Row],[EFFECTIF]]*IP[[#This Row],[DMSPUB]]</f>
        <v>863.94</v>
      </c>
      <c r="G707" s="20" t="n">
        <f aca="false">IF(IP[[#This Row],[DMS]]&lt;&gt;0,IP[[#This Row],[NbJours]]/IP[[#This Row],[NbJoursAtt]],"")</f>
        <v>0.950980392156863</v>
      </c>
    </row>
    <row r="708" customFormat="false" ht="15" hidden="false" customHeight="false" outlineLevel="0" collapsed="false">
      <c r="A708" s="4" t="s">
        <v>1449</v>
      </c>
      <c r="B708" s="5" t="n">
        <f aca="false">VLOOKUP(IP[[#This Row],[Code]],TABCHRU[],4,0)</f>
        <v>5.1</v>
      </c>
      <c r="C708" s="5" t="n">
        <f aca="false">VLOOKUP(IP[[#This Row],[Code]],TABETABPUB[],4,0)</f>
        <v>5.18</v>
      </c>
      <c r="D708" s="5" t="n">
        <f aca="false">VLOOKUP(IP[[#This Row],[Code]],TABCHRU[],3,0)</f>
        <v>149</v>
      </c>
      <c r="E708" s="5" t="n">
        <f aca="false">IP[[#This Row],[EFFECTIF]]*IP[[#This Row],[DMS]]</f>
        <v>759.9</v>
      </c>
      <c r="F708" s="5" t="n">
        <f aca="false">IP[[#This Row],[EFFECTIF]]*IP[[#This Row],[DMSPUB]]</f>
        <v>771.82</v>
      </c>
      <c r="G708" s="20" t="n">
        <f aca="false">IF(IP[[#This Row],[DMS]]&lt;&gt;0,IP[[#This Row],[NbJours]]/IP[[#This Row],[NbJoursAtt]],"")</f>
        <v>0.984555984555985</v>
      </c>
    </row>
    <row r="709" customFormat="false" ht="15" hidden="false" customHeight="false" outlineLevel="0" collapsed="false">
      <c r="A709" s="4" t="s">
        <v>1451</v>
      </c>
      <c r="B709" s="5" t="n">
        <f aca="false">VLOOKUP(IP[[#This Row],[Code]],TABCHRU[],4,0)</f>
        <v>5.68</v>
      </c>
      <c r="C709" s="5" t="n">
        <f aca="false">VLOOKUP(IP[[#This Row],[Code]],TABETABPUB[],4,0)</f>
        <v>5.88</v>
      </c>
      <c r="D709" s="5" t="n">
        <f aca="false">VLOOKUP(IP[[#This Row],[Code]],TABCHRU[],3,0)</f>
        <v>345</v>
      </c>
      <c r="E709" s="5" t="n">
        <f aca="false">IP[[#This Row],[EFFECTIF]]*IP[[#This Row],[DMS]]</f>
        <v>1959.6</v>
      </c>
      <c r="F709" s="5" t="n">
        <f aca="false">IP[[#This Row],[EFFECTIF]]*IP[[#This Row],[DMSPUB]]</f>
        <v>2028.6</v>
      </c>
      <c r="G709" s="20" t="n">
        <f aca="false">IF(IP[[#This Row],[DMS]]&lt;&gt;0,IP[[#This Row],[NbJours]]/IP[[#This Row],[NbJoursAtt]],"")</f>
        <v>0.965986394557823</v>
      </c>
    </row>
    <row r="710" customFormat="false" ht="15" hidden="false" customHeight="false" outlineLevel="0" collapsed="false">
      <c r="A710" s="4" t="s">
        <v>1453</v>
      </c>
      <c r="B710" s="5" t="n">
        <f aca="false">VLOOKUP(IP[[#This Row],[Code]],TABCHRU[],4,0)</f>
        <v>9.09</v>
      </c>
      <c r="C710" s="5" t="n">
        <f aca="false">VLOOKUP(IP[[#This Row],[Code]],TABETABPUB[],4,0)</f>
        <v>9.45</v>
      </c>
      <c r="D710" s="5" t="n">
        <f aca="false">VLOOKUP(IP[[#This Row],[Code]],TABCHRU[],3,0)</f>
        <v>681</v>
      </c>
      <c r="E710" s="5" t="n">
        <f aca="false">IP[[#This Row],[EFFECTIF]]*IP[[#This Row],[DMS]]</f>
        <v>6190.29</v>
      </c>
      <c r="F710" s="5" t="n">
        <f aca="false">IP[[#This Row],[EFFECTIF]]*IP[[#This Row],[DMSPUB]]</f>
        <v>6435.45</v>
      </c>
      <c r="G710" s="20" t="n">
        <f aca="false">IF(IP[[#This Row],[DMS]]&lt;&gt;0,IP[[#This Row],[NbJours]]/IP[[#This Row],[NbJoursAtt]],"")</f>
        <v>0.961904761904762</v>
      </c>
    </row>
    <row r="711" customFormat="false" ht="15" hidden="false" customHeight="false" outlineLevel="0" collapsed="false">
      <c r="A711" s="4" t="s">
        <v>1455</v>
      </c>
      <c r="B711" s="5" t="n">
        <f aca="false">VLOOKUP(IP[[#This Row],[Code]],TABCHRU[],4,0)</f>
        <v>16.81</v>
      </c>
      <c r="C711" s="5" t="n">
        <f aca="false">VLOOKUP(IP[[#This Row],[Code]],TABETABPUB[],4,0)</f>
        <v>15.81</v>
      </c>
      <c r="D711" s="5" t="n">
        <f aca="false">VLOOKUP(IP[[#This Row],[Code]],TABCHRU[],3,0)</f>
        <v>78</v>
      </c>
      <c r="E711" s="5" t="n">
        <f aca="false">IP[[#This Row],[EFFECTIF]]*IP[[#This Row],[DMS]]</f>
        <v>1311.18</v>
      </c>
      <c r="F711" s="5" t="n">
        <f aca="false">IP[[#This Row],[EFFECTIF]]*IP[[#This Row],[DMSPUB]]</f>
        <v>1233.18</v>
      </c>
      <c r="G711" s="20" t="n">
        <f aca="false">IF(IP[[#This Row],[DMS]]&lt;&gt;0,IP[[#This Row],[NbJours]]/IP[[#This Row],[NbJoursAtt]],"")</f>
        <v>1.06325110689437</v>
      </c>
    </row>
    <row r="712" customFormat="false" ht="15" hidden="false" customHeight="false" outlineLevel="0" collapsed="false">
      <c r="A712" s="4" t="s">
        <v>1457</v>
      </c>
      <c r="B712" s="5" t="n">
        <f aca="false">VLOOKUP(IP[[#This Row],[Code]],TABCHRU[],4,0)</f>
        <v>0.56</v>
      </c>
      <c r="C712" s="5" t="n">
        <f aca="false">VLOOKUP(IP[[#This Row],[Code]],TABETABPUB[],4,0)</f>
        <v>0.6</v>
      </c>
      <c r="D712" s="5" t="n">
        <f aca="false">VLOOKUP(IP[[#This Row],[Code]],TABCHRU[],3,0)</f>
        <v>9297</v>
      </c>
      <c r="E712" s="5" t="n">
        <f aca="false">IP[[#This Row],[EFFECTIF]]*IP[[#This Row],[DMS]]</f>
        <v>5206.32</v>
      </c>
      <c r="F712" s="5" t="n">
        <f aca="false">IP[[#This Row],[EFFECTIF]]*IP[[#This Row],[DMSPUB]]</f>
        <v>5578.2</v>
      </c>
      <c r="G712" s="20" t="n">
        <f aca="false">IF(IP[[#This Row],[DMS]]&lt;&gt;0,IP[[#This Row],[NbJours]]/IP[[#This Row],[NbJoursAtt]],"")</f>
        <v>0.933333333333333</v>
      </c>
    </row>
    <row r="713" customFormat="false" ht="15" hidden="false" customHeight="false" outlineLevel="0" collapsed="false">
      <c r="A713" s="4" t="s">
        <v>1459</v>
      </c>
      <c r="B713" s="5" t="n">
        <f aca="false">VLOOKUP(IP[[#This Row],[Code]],TABCHRU[],4,0)</f>
        <v>2.72</v>
      </c>
      <c r="C713" s="5" t="n">
        <f aca="false">VLOOKUP(IP[[#This Row],[Code]],TABETABPUB[],4,0)</f>
        <v>2.91</v>
      </c>
      <c r="D713" s="5" t="n">
        <f aca="false">VLOOKUP(IP[[#This Row],[Code]],TABCHRU[],3,0)</f>
        <v>4821</v>
      </c>
      <c r="E713" s="5" t="n">
        <f aca="false">IP[[#This Row],[EFFECTIF]]*IP[[#This Row],[DMS]]</f>
        <v>13113.12</v>
      </c>
      <c r="F713" s="5" t="n">
        <f aca="false">IP[[#This Row],[EFFECTIF]]*IP[[#This Row],[DMSPUB]]</f>
        <v>14029.11</v>
      </c>
      <c r="G713" s="20" t="n">
        <f aca="false">IF(IP[[#This Row],[DMS]]&lt;&gt;0,IP[[#This Row],[NbJours]]/IP[[#This Row],[NbJoursAtt]],"")</f>
        <v>0.934707903780069</v>
      </c>
    </row>
    <row r="714" customFormat="false" ht="15" hidden="false" customHeight="false" outlineLevel="0" collapsed="false">
      <c r="A714" s="4" t="s">
        <v>1461</v>
      </c>
      <c r="B714" s="5" t="n">
        <f aca="false">VLOOKUP(IP[[#This Row],[Code]],TABCHRU[],4,0)</f>
        <v>5.22</v>
      </c>
      <c r="C714" s="5" t="n">
        <f aca="false">VLOOKUP(IP[[#This Row],[Code]],TABETABPUB[],4,0)</f>
        <v>5.55</v>
      </c>
      <c r="D714" s="5" t="n">
        <f aca="false">VLOOKUP(IP[[#This Row],[Code]],TABCHRU[],3,0)</f>
        <v>2323</v>
      </c>
      <c r="E714" s="5" t="n">
        <f aca="false">IP[[#This Row],[EFFECTIF]]*IP[[#This Row],[DMS]]</f>
        <v>12126.06</v>
      </c>
      <c r="F714" s="5" t="n">
        <f aca="false">IP[[#This Row],[EFFECTIF]]*IP[[#This Row],[DMSPUB]]</f>
        <v>12892.65</v>
      </c>
      <c r="G714" s="20" t="n">
        <f aca="false">IF(IP[[#This Row],[DMS]]&lt;&gt;0,IP[[#This Row],[NbJours]]/IP[[#This Row],[NbJoursAtt]],"")</f>
        <v>0.940540540540541</v>
      </c>
    </row>
    <row r="715" customFormat="false" ht="15" hidden="false" customHeight="false" outlineLevel="0" collapsed="false">
      <c r="A715" s="4" t="s">
        <v>1463</v>
      </c>
      <c r="B715" s="5" t="n">
        <f aca="false">VLOOKUP(IP[[#This Row],[Code]],TABCHRU[],4,0)</f>
        <v>8.53</v>
      </c>
      <c r="C715" s="5" t="n">
        <f aca="false">VLOOKUP(IP[[#This Row],[Code]],TABETABPUB[],4,0)</f>
        <v>8.62</v>
      </c>
      <c r="D715" s="5" t="n">
        <f aca="false">VLOOKUP(IP[[#This Row],[Code]],TABCHRU[],3,0)</f>
        <v>1335</v>
      </c>
      <c r="E715" s="5" t="n">
        <f aca="false">IP[[#This Row],[EFFECTIF]]*IP[[#This Row],[DMS]]</f>
        <v>11387.55</v>
      </c>
      <c r="F715" s="5" t="n">
        <f aca="false">IP[[#This Row],[EFFECTIF]]*IP[[#This Row],[DMSPUB]]</f>
        <v>11507.7</v>
      </c>
      <c r="G715" s="20" t="n">
        <f aca="false">IF(IP[[#This Row],[DMS]]&lt;&gt;0,IP[[#This Row],[NbJours]]/IP[[#This Row],[NbJoursAtt]],"")</f>
        <v>0.989559164733179</v>
      </c>
    </row>
    <row r="716" customFormat="false" ht="15" hidden="false" customHeight="false" outlineLevel="0" collapsed="false">
      <c r="A716" s="4" t="s">
        <v>1465</v>
      </c>
      <c r="B716" s="5" t="n">
        <f aca="false">VLOOKUP(IP[[#This Row],[Code]],TABCHRU[],4,0)</f>
        <v>12.96</v>
      </c>
      <c r="C716" s="5" t="n">
        <f aca="false">VLOOKUP(IP[[#This Row],[Code]],TABETABPUB[],4,0)</f>
        <v>12.62</v>
      </c>
      <c r="D716" s="5" t="n">
        <f aca="false">VLOOKUP(IP[[#This Row],[Code]],TABCHRU[],3,0)</f>
        <v>1067</v>
      </c>
      <c r="E716" s="5" t="n">
        <f aca="false">IP[[#This Row],[EFFECTIF]]*IP[[#This Row],[DMS]]</f>
        <v>13828.32</v>
      </c>
      <c r="F716" s="5" t="n">
        <f aca="false">IP[[#This Row],[EFFECTIF]]*IP[[#This Row],[DMSPUB]]</f>
        <v>13465.54</v>
      </c>
      <c r="G716" s="20" t="n">
        <f aca="false">IF(IP[[#This Row],[DMS]]&lt;&gt;0,IP[[#This Row],[NbJours]]/IP[[#This Row],[NbJoursAtt]],"")</f>
        <v>1.02694136291601</v>
      </c>
    </row>
    <row r="717" customFormat="false" ht="15" hidden="false" customHeight="false" outlineLevel="0" collapsed="false">
      <c r="A717" s="4" t="s">
        <v>1467</v>
      </c>
      <c r="B717" s="5" t="n">
        <f aca="false">VLOOKUP(IP[[#This Row],[Code]],TABCHRU[],4,0)</f>
        <v>0.91</v>
      </c>
      <c r="C717" s="5" t="n">
        <f aca="false">VLOOKUP(IP[[#This Row],[Code]],TABETABPUB[],4,0)</f>
        <v>0.96</v>
      </c>
      <c r="D717" s="5" t="n">
        <f aca="false">VLOOKUP(IP[[#This Row],[Code]],TABCHRU[],3,0)</f>
        <v>12351</v>
      </c>
      <c r="E717" s="5" t="n">
        <f aca="false">IP[[#This Row],[EFFECTIF]]*IP[[#This Row],[DMS]]</f>
        <v>11239.41</v>
      </c>
      <c r="F717" s="5" t="n">
        <f aca="false">IP[[#This Row],[EFFECTIF]]*IP[[#This Row],[DMSPUB]]</f>
        <v>11856.96</v>
      </c>
      <c r="G717" s="20" t="n">
        <f aca="false">IF(IP[[#This Row],[DMS]]&lt;&gt;0,IP[[#This Row],[NbJours]]/IP[[#This Row],[NbJoursAtt]],"")</f>
        <v>0.947916666666667</v>
      </c>
    </row>
    <row r="718" customFormat="false" ht="15" hidden="false" customHeight="false" outlineLevel="0" collapsed="false">
      <c r="A718" s="4" t="s">
        <v>1469</v>
      </c>
      <c r="B718" s="5" t="n">
        <f aca="false">VLOOKUP(IP[[#This Row],[Code]],TABCHRU[],4,0)</f>
        <v>5.64</v>
      </c>
      <c r="C718" s="5" t="n">
        <f aca="false">VLOOKUP(IP[[#This Row],[Code]],TABETABPUB[],4,0)</f>
        <v>6.14</v>
      </c>
      <c r="D718" s="5" t="n">
        <f aca="false">VLOOKUP(IP[[#This Row],[Code]],TABCHRU[],3,0)</f>
        <v>3029</v>
      </c>
      <c r="E718" s="5" t="n">
        <f aca="false">IP[[#This Row],[EFFECTIF]]*IP[[#This Row],[DMS]]</f>
        <v>17083.56</v>
      </c>
      <c r="F718" s="5" t="n">
        <f aca="false">IP[[#This Row],[EFFECTIF]]*IP[[#This Row],[DMSPUB]]</f>
        <v>18598.06</v>
      </c>
      <c r="G718" s="20" t="n">
        <f aca="false">IF(IP[[#This Row],[DMS]]&lt;&gt;0,IP[[#This Row],[NbJours]]/IP[[#This Row],[NbJoursAtt]],"")</f>
        <v>0.9185667752443</v>
      </c>
    </row>
    <row r="719" customFormat="false" ht="15" hidden="false" customHeight="false" outlineLevel="0" collapsed="false">
      <c r="A719" s="4" t="s">
        <v>1471</v>
      </c>
      <c r="B719" s="5" t="n">
        <f aca="false">VLOOKUP(IP[[#This Row],[Code]],TABCHRU[],4,0)</f>
        <v>7.5</v>
      </c>
      <c r="C719" s="5" t="n">
        <f aca="false">VLOOKUP(IP[[#This Row],[Code]],TABETABPUB[],4,0)</f>
        <v>8.19</v>
      </c>
      <c r="D719" s="5" t="n">
        <f aca="false">VLOOKUP(IP[[#This Row],[Code]],TABCHRU[],3,0)</f>
        <v>12835</v>
      </c>
      <c r="E719" s="5" t="n">
        <f aca="false">IP[[#This Row],[EFFECTIF]]*IP[[#This Row],[DMS]]</f>
        <v>96262.5</v>
      </c>
      <c r="F719" s="5" t="n">
        <f aca="false">IP[[#This Row],[EFFECTIF]]*IP[[#This Row],[DMSPUB]]</f>
        <v>105118.65</v>
      </c>
      <c r="G719" s="20" t="n">
        <f aca="false">IF(IP[[#This Row],[DMS]]&lt;&gt;0,IP[[#This Row],[NbJours]]/IP[[#This Row],[NbJoursAtt]],"")</f>
        <v>0.915750915750916</v>
      </c>
    </row>
    <row r="720" customFormat="false" ht="15" hidden="false" customHeight="false" outlineLevel="0" collapsed="false">
      <c r="A720" s="4" t="s">
        <v>1473</v>
      </c>
      <c r="B720" s="5" t="n">
        <f aca="false">VLOOKUP(IP[[#This Row],[Code]],TABCHRU[],4,0)</f>
        <v>11.89</v>
      </c>
      <c r="C720" s="5" t="n">
        <f aca="false">VLOOKUP(IP[[#This Row],[Code]],TABETABPUB[],4,0)</f>
        <v>12.1</v>
      </c>
      <c r="D720" s="5" t="n">
        <f aca="false">VLOOKUP(IP[[#This Row],[Code]],TABCHRU[],3,0)</f>
        <v>14153</v>
      </c>
      <c r="E720" s="5" t="n">
        <f aca="false">IP[[#This Row],[EFFECTIF]]*IP[[#This Row],[DMS]]</f>
        <v>168279.17</v>
      </c>
      <c r="F720" s="5" t="n">
        <f aca="false">IP[[#This Row],[EFFECTIF]]*IP[[#This Row],[DMSPUB]]</f>
        <v>171251.3</v>
      </c>
      <c r="G720" s="20" t="n">
        <f aca="false">IF(IP[[#This Row],[DMS]]&lt;&gt;0,IP[[#This Row],[NbJours]]/IP[[#This Row],[NbJoursAtt]],"")</f>
        <v>0.982644628099174</v>
      </c>
    </row>
    <row r="721" customFormat="false" ht="15" hidden="false" customHeight="false" outlineLevel="0" collapsed="false">
      <c r="A721" s="4" t="s">
        <v>1475</v>
      </c>
      <c r="B721" s="5" t="n">
        <f aca="false">VLOOKUP(IP[[#This Row],[Code]],TABCHRU[],4,0)</f>
        <v>17.94</v>
      </c>
      <c r="C721" s="5" t="n">
        <f aca="false">VLOOKUP(IP[[#This Row],[Code]],TABETABPUB[],4,0)</f>
        <v>17.51</v>
      </c>
      <c r="D721" s="5" t="n">
        <f aca="false">VLOOKUP(IP[[#This Row],[Code]],TABCHRU[],3,0)</f>
        <v>4566</v>
      </c>
      <c r="E721" s="5" t="n">
        <f aca="false">IP[[#This Row],[EFFECTIF]]*IP[[#This Row],[DMS]]</f>
        <v>81914.04</v>
      </c>
      <c r="F721" s="5" t="n">
        <f aca="false">IP[[#This Row],[EFFECTIF]]*IP[[#This Row],[DMSPUB]]</f>
        <v>79950.66</v>
      </c>
      <c r="G721" s="20" t="n">
        <f aca="false">IF(IP[[#This Row],[DMS]]&lt;&gt;0,IP[[#This Row],[NbJours]]/IP[[#This Row],[NbJoursAtt]],"")</f>
        <v>1.02455739577384</v>
      </c>
    </row>
    <row r="722" customFormat="false" ht="15" hidden="false" customHeight="false" outlineLevel="0" collapsed="false">
      <c r="A722" s="4" t="s">
        <v>1477</v>
      </c>
      <c r="B722" s="5" t="n">
        <f aca="false">VLOOKUP(IP[[#This Row],[Code]],TABCHRU[],4,0)</f>
        <v>0</v>
      </c>
      <c r="C722" s="5" t="n">
        <f aca="false">VLOOKUP(IP[[#This Row],[Code]],TABETABPUB[],4,0)</f>
        <v>0</v>
      </c>
      <c r="D722" s="5" t="n">
        <f aca="false">VLOOKUP(IP[[#This Row],[Code]],TABCHRU[],3,0)</f>
        <v>209</v>
      </c>
      <c r="E722" s="5" t="n">
        <f aca="false">IP[[#This Row],[EFFECTIF]]*IP[[#This Row],[DMS]]</f>
        <v>0</v>
      </c>
      <c r="F722" s="5" t="n">
        <f aca="false">IP[[#This Row],[EFFECTIF]]*IP[[#This Row],[DMSPUB]]</f>
        <v>0</v>
      </c>
      <c r="G722" s="20" t="str">
        <f aca="false">IF(IP[[#This Row],[DMS]]&lt;&gt;0,IP[[#This Row],[NbJours]]/IP[[#This Row],[NbJoursAtt]],"")</f>
        <v/>
      </c>
    </row>
    <row r="723" customFormat="false" ht="15" hidden="false" customHeight="false" outlineLevel="0" collapsed="false">
      <c r="A723" s="4" t="s">
        <v>1479</v>
      </c>
      <c r="B723" s="5" t="n">
        <f aca="false">VLOOKUP(IP[[#This Row],[Code]],TABCHRU[],4,0)</f>
        <v>1.83</v>
      </c>
      <c r="C723" s="5" t="n">
        <f aca="false">VLOOKUP(IP[[#This Row],[Code]],TABETABPUB[],4,0)</f>
        <v>2.32</v>
      </c>
      <c r="D723" s="5" t="n">
        <f aca="false">VLOOKUP(IP[[#This Row],[Code]],TABCHRU[],3,0)</f>
        <v>446</v>
      </c>
      <c r="E723" s="5" t="n">
        <f aca="false">IP[[#This Row],[EFFECTIF]]*IP[[#This Row],[DMS]]</f>
        <v>816.18</v>
      </c>
      <c r="F723" s="5" t="n">
        <f aca="false">IP[[#This Row],[EFFECTIF]]*IP[[#This Row],[DMSPUB]]</f>
        <v>1034.72</v>
      </c>
      <c r="G723" s="20" t="n">
        <f aca="false">IF(IP[[#This Row],[DMS]]&lt;&gt;0,IP[[#This Row],[NbJours]]/IP[[#This Row],[NbJoursAtt]],"")</f>
        <v>0.788793103448276</v>
      </c>
    </row>
    <row r="724" customFormat="false" ht="15" hidden="false" customHeight="false" outlineLevel="0" collapsed="false">
      <c r="A724" s="4" t="s">
        <v>1481</v>
      </c>
      <c r="B724" s="5" t="n">
        <f aca="false">VLOOKUP(IP[[#This Row],[Code]],TABCHRU[],4,0)</f>
        <v>8.08</v>
      </c>
      <c r="C724" s="5" t="n">
        <f aca="false">VLOOKUP(IP[[#This Row],[Code]],TABETABPUB[],4,0)</f>
        <v>8.9</v>
      </c>
      <c r="D724" s="5" t="n">
        <f aca="false">VLOOKUP(IP[[#This Row],[Code]],TABCHRU[],3,0)</f>
        <v>122</v>
      </c>
      <c r="E724" s="5" t="n">
        <f aca="false">IP[[#This Row],[EFFECTIF]]*IP[[#This Row],[DMS]]</f>
        <v>985.76</v>
      </c>
      <c r="F724" s="5" t="n">
        <f aca="false">IP[[#This Row],[EFFECTIF]]*IP[[#This Row],[DMSPUB]]</f>
        <v>1085.8</v>
      </c>
      <c r="G724" s="20" t="n">
        <f aca="false">IF(IP[[#This Row],[DMS]]&lt;&gt;0,IP[[#This Row],[NbJours]]/IP[[#This Row],[NbJoursAtt]],"")</f>
        <v>0.907865168539326</v>
      </c>
    </row>
    <row r="725" customFormat="false" ht="15" hidden="false" customHeight="false" outlineLevel="0" collapsed="false">
      <c r="A725" s="4" t="s">
        <v>1483</v>
      </c>
      <c r="B725" s="5" t="n">
        <f aca="false">VLOOKUP(IP[[#This Row],[Code]],TABCHRU[],4,0)</f>
        <v>15.22</v>
      </c>
      <c r="C725" s="5" t="n">
        <f aca="false">VLOOKUP(IP[[#This Row],[Code]],TABETABPUB[],4,0)</f>
        <v>20.63</v>
      </c>
      <c r="D725" s="5" t="n">
        <f aca="false">VLOOKUP(IP[[#This Row],[Code]],TABCHRU[],3,0)</f>
        <v>82</v>
      </c>
      <c r="E725" s="5" t="n">
        <f aca="false">IP[[#This Row],[EFFECTIF]]*IP[[#This Row],[DMS]]</f>
        <v>1248.04</v>
      </c>
      <c r="F725" s="5" t="n">
        <f aca="false">IP[[#This Row],[EFFECTIF]]*IP[[#This Row],[DMSPUB]]</f>
        <v>1691.66</v>
      </c>
      <c r="G725" s="20" t="n">
        <f aca="false">IF(IP[[#This Row],[DMS]]&lt;&gt;0,IP[[#This Row],[NbJours]]/IP[[#This Row],[NbJoursAtt]],"")</f>
        <v>0.737760542898691</v>
      </c>
    </row>
    <row r="726" customFormat="false" ht="15" hidden="false" customHeight="false" outlineLevel="0" collapsed="false">
      <c r="A726" s="4" t="s">
        <v>1485</v>
      </c>
      <c r="B726" s="5" t="n">
        <f aca="false">VLOOKUP(IP[[#This Row],[Code]],TABCHRU[],4,0)</f>
        <v>28.5</v>
      </c>
      <c r="C726" s="5" t="n">
        <f aca="false">VLOOKUP(IP[[#This Row],[Code]],TABETABPUB[],4,0)</f>
        <v>27.11</v>
      </c>
      <c r="D726" s="5" t="n">
        <f aca="false">VLOOKUP(IP[[#This Row],[Code]],TABCHRU[],3,0)</f>
        <v>28</v>
      </c>
      <c r="E726" s="5" t="n">
        <f aca="false">IP[[#This Row],[EFFECTIF]]*IP[[#This Row],[DMS]]</f>
        <v>798</v>
      </c>
      <c r="F726" s="5" t="n">
        <f aca="false">IP[[#This Row],[EFFECTIF]]*IP[[#This Row],[DMSPUB]]</f>
        <v>759.08</v>
      </c>
      <c r="G726" s="20" t="n">
        <f aca="false">IF(IP[[#This Row],[DMS]]&lt;&gt;0,IP[[#This Row],[NbJours]]/IP[[#This Row],[NbJoursAtt]],"")</f>
        <v>1.05127259313906</v>
      </c>
    </row>
    <row r="727" customFormat="false" ht="15" hidden="false" customHeight="false" outlineLevel="0" collapsed="false">
      <c r="A727" s="4" t="s">
        <v>1487</v>
      </c>
      <c r="B727" s="5" t="n">
        <f aca="false">VLOOKUP(IP[[#This Row],[Code]],TABCHRU[],4,0)</f>
        <v>0.47</v>
      </c>
      <c r="C727" s="5" t="n">
        <f aca="false">VLOOKUP(IP[[#This Row],[Code]],TABETABPUB[],4,0)</f>
        <v>0.48</v>
      </c>
      <c r="D727" s="5" t="n">
        <f aca="false">VLOOKUP(IP[[#This Row],[Code]],TABCHRU[],3,0)</f>
        <v>1116</v>
      </c>
      <c r="E727" s="5" t="n">
        <f aca="false">IP[[#This Row],[EFFECTIF]]*IP[[#This Row],[DMS]]</f>
        <v>524.52</v>
      </c>
      <c r="F727" s="5" t="n">
        <f aca="false">IP[[#This Row],[EFFECTIF]]*IP[[#This Row],[DMSPUB]]</f>
        <v>535.68</v>
      </c>
      <c r="G727" s="20" t="n">
        <f aca="false">IF(IP[[#This Row],[DMS]]&lt;&gt;0,IP[[#This Row],[NbJours]]/IP[[#This Row],[NbJoursAtt]],"")</f>
        <v>0.979166666666667</v>
      </c>
    </row>
    <row r="728" customFormat="false" ht="15" hidden="false" customHeight="false" outlineLevel="0" collapsed="false">
      <c r="A728" s="4" t="s">
        <v>1489</v>
      </c>
      <c r="B728" s="5" t="n">
        <f aca="false">VLOOKUP(IP[[#This Row],[Code]],TABCHRU[],4,0)</f>
        <v>2.67</v>
      </c>
      <c r="C728" s="5" t="n">
        <f aca="false">VLOOKUP(IP[[#This Row],[Code]],TABETABPUB[],4,0)</f>
        <v>2.99</v>
      </c>
      <c r="D728" s="5" t="n">
        <f aca="false">VLOOKUP(IP[[#This Row],[Code]],TABCHRU[],3,0)</f>
        <v>711</v>
      </c>
      <c r="E728" s="5" t="n">
        <f aca="false">IP[[#This Row],[EFFECTIF]]*IP[[#This Row],[DMS]]</f>
        <v>1898.37</v>
      </c>
      <c r="F728" s="5" t="n">
        <f aca="false">IP[[#This Row],[EFFECTIF]]*IP[[#This Row],[DMSPUB]]</f>
        <v>2125.89</v>
      </c>
      <c r="G728" s="20" t="n">
        <f aca="false">IF(IP[[#This Row],[DMS]]&lt;&gt;0,IP[[#This Row],[NbJours]]/IP[[#This Row],[NbJoursAtt]],"")</f>
        <v>0.892976588628762</v>
      </c>
    </row>
    <row r="729" customFormat="false" ht="15" hidden="false" customHeight="false" outlineLevel="0" collapsed="false">
      <c r="A729" s="4" t="s">
        <v>1491</v>
      </c>
      <c r="B729" s="5" t="n">
        <f aca="false">VLOOKUP(IP[[#This Row],[Code]],TABCHRU[],4,0)</f>
        <v>6.17</v>
      </c>
      <c r="C729" s="5" t="n">
        <f aca="false">VLOOKUP(IP[[#This Row],[Code]],TABETABPUB[],4,0)</f>
        <v>7.08</v>
      </c>
      <c r="D729" s="5" t="n">
        <f aca="false">VLOOKUP(IP[[#This Row],[Code]],TABCHRU[],3,0)</f>
        <v>707</v>
      </c>
      <c r="E729" s="5" t="n">
        <f aca="false">IP[[#This Row],[EFFECTIF]]*IP[[#This Row],[DMS]]</f>
        <v>4362.19</v>
      </c>
      <c r="F729" s="5" t="n">
        <f aca="false">IP[[#This Row],[EFFECTIF]]*IP[[#This Row],[DMSPUB]]</f>
        <v>5005.56</v>
      </c>
      <c r="G729" s="20" t="n">
        <f aca="false">IF(IP[[#This Row],[DMS]]&lt;&gt;0,IP[[#This Row],[NbJours]]/IP[[#This Row],[NbJoursAtt]],"")</f>
        <v>0.871468926553672</v>
      </c>
    </row>
    <row r="730" customFormat="false" ht="15" hidden="false" customHeight="false" outlineLevel="0" collapsed="false">
      <c r="A730" s="4" t="s">
        <v>1493</v>
      </c>
      <c r="B730" s="5" t="n">
        <f aca="false">VLOOKUP(IP[[#This Row],[Code]],TABCHRU[],4,0)</f>
        <v>10.11</v>
      </c>
      <c r="C730" s="5" t="n">
        <f aca="false">VLOOKUP(IP[[#This Row],[Code]],TABETABPUB[],4,0)</f>
        <v>10.89</v>
      </c>
      <c r="D730" s="5" t="n">
        <f aca="false">VLOOKUP(IP[[#This Row],[Code]],TABCHRU[],3,0)</f>
        <v>309</v>
      </c>
      <c r="E730" s="5" t="n">
        <f aca="false">IP[[#This Row],[EFFECTIF]]*IP[[#This Row],[DMS]]</f>
        <v>3123.99</v>
      </c>
      <c r="F730" s="5" t="n">
        <f aca="false">IP[[#This Row],[EFFECTIF]]*IP[[#This Row],[DMSPUB]]</f>
        <v>3365.01</v>
      </c>
      <c r="G730" s="20" t="n">
        <f aca="false">IF(IP[[#This Row],[DMS]]&lt;&gt;0,IP[[#This Row],[NbJours]]/IP[[#This Row],[NbJoursAtt]],"")</f>
        <v>0.928374655647383</v>
      </c>
    </row>
    <row r="731" customFormat="false" ht="15" hidden="false" customHeight="false" outlineLevel="0" collapsed="false">
      <c r="A731" s="4" t="s">
        <v>1495</v>
      </c>
      <c r="B731" s="5" t="n">
        <f aca="false">VLOOKUP(IP[[#This Row],[Code]],TABCHRU[],4,0)</f>
        <v>15.46</v>
      </c>
      <c r="C731" s="5" t="n">
        <f aca="false">VLOOKUP(IP[[#This Row],[Code]],TABETABPUB[],4,0)</f>
        <v>15.04</v>
      </c>
      <c r="D731" s="5" t="n">
        <f aca="false">VLOOKUP(IP[[#This Row],[Code]],TABCHRU[],3,0)</f>
        <v>84</v>
      </c>
      <c r="E731" s="5" t="n">
        <f aca="false">IP[[#This Row],[EFFECTIF]]*IP[[#This Row],[DMS]]</f>
        <v>1298.64</v>
      </c>
      <c r="F731" s="5" t="n">
        <f aca="false">IP[[#This Row],[EFFECTIF]]*IP[[#This Row],[DMSPUB]]</f>
        <v>1263.36</v>
      </c>
      <c r="G731" s="20" t="n">
        <f aca="false">IF(IP[[#This Row],[DMS]]&lt;&gt;0,IP[[#This Row],[NbJours]]/IP[[#This Row],[NbJoursAtt]],"")</f>
        <v>1.02792553191489</v>
      </c>
    </row>
    <row r="732" customFormat="false" ht="15" hidden="false" customHeight="false" outlineLevel="0" collapsed="false">
      <c r="A732" s="4" t="s">
        <v>1497</v>
      </c>
      <c r="B732" s="5" t="n">
        <f aca="false">VLOOKUP(IP[[#This Row],[Code]],TABCHRU[],4,0)</f>
        <v>0.4</v>
      </c>
      <c r="C732" s="5" t="n">
        <f aca="false">VLOOKUP(IP[[#This Row],[Code]],TABETABPUB[],4,0)</f>
        <v>0.44</v>
      </c>
      <c r="D732" s="5" t="n">
        <f aca="false">VLOOKUP(IP[[#This Row],[Code]],TABCHRU[],3,0)</f>
        <v>4878</v>
      </c>
      <c r="E732" s="5" t="n">
        <f aca="false">IP[[#This Row],[EFFECTIF]]*IP[[#This Row],[DMS]]</f>
        <v>1951.2</v>
      </c>
      <c r="F732" s="5" t="n">
        <f aca="false">IP[[#This Row],[EFFECTIF]]*IP[[#This Row],[DMSPUB]]</f>
        <v>2146.32</v>
      </c>
      <c r="G732" s="20" t="n">
        <f aca="false">IF(IP[[#This Row],[DMS]]&lt;&gt;0,IP[[#This Row],[NbJours]]/IP[[#This Row],[NbJoursAtt]],"")</f>
        <v>0.909090909090909</v>
      </c>
    </row>
    <row r="733" customFormat="false" ht="15" hidden="false" customHeight="false" outlineLevel="0" collapsed="false">
      <c r="A733" s="4" t="s">
        <v>1499</v>
      </c>
      <c r="B733" s="5" t="n">
        <f aca="false">VLOOKUP(IP[[#This Row],[Code]],TABCHRU[],4,0)</f>
        <v>3.21</v>
      </c>
      <c r="C733" s="5" t="n">
        <f aca="false">VLOOKUP(IP[[#This Row],[Code]],TABETABPUB[],4,0)</f>
        <v>3.31</v>
      </c>
      <c r="D733" s="5" t="n">
        <f aca="false">VLOOKUP(IP[[#This Row],[Code]],TABCHRU[],3,0)</f>
        <v>3535</v>
      </c>
      <c r="E733" s="5" t="n">
        <f aca="false">IP[[#This Row],[EFFECTIF]]*IP[[#This Row],[DMS]]</f>
        <v>11347.35</v>
      </c>
      <c r="F733" s="5" t="n">
        <f aca="false">IP[[#This Row],[EFFECTIF]]*IP[[#This Row],[DMSPUB]]</f>
        <v>11700.85</v>
      </c>
      <c r="G733" s="20" t="n">
        <f aca="false">IF(IP[[#This Row],[DMS]]&lt;&gt;0,IP[[#This Row],[NbJours]]/IP[[#This Row],[NbJoursAtt]],"")</f>
        <v>0.969788519637462</v>
      </c>
    </row>
    <row r="734" customFormat="false" ht="15" hidden="false" customHeight="false" outlineLevel="0" collapsed="false">
      <c r="A734" s="4" t="s">
        <v>1501</v>
      </c>
      <c r="B734" s="5" t="n">
        <f aca="false">VLOOKUP(IP[[#This Row],[Code]],TABCHRU[],4,0)</f>
        <v>6.54</v>
      </c>
      <c r="C734" s="5" t="n">
        <f aca="false">VLOOKUP(IP[[#This Row],[Code]],TABETABPUB[],4,0)</f>
        <v>6.76</v>
      </c>
      <c r="D734" s="5" t="n">
        <f aca="false">VLOOKUP(IP[[#This Row],[Code]],TABCHRU[],3,0)</f>
        <v>2853</v>
      </c>
      <c r="E734" s="5" t="n">
        <f aca="false">IP[[#This Row],[EFFECTIF]]*IP[[#This Row],[DMS]]</f>
        <v>18658.62</v>
      </c>
      <c r="F734" s="5" t="n">
        <f aca="false">IP[[#This Row],[EFFECTIF]]*IP[[#This Row],[DMSPUB]]</f>
        <v>19286.28</v>
      </c>
      <c r="G734" s="20" t="n">
        <f aca="false">IF(IP[[#This Row],[DMS]]&lt;&gt;0,IP[[#This Row],[NbJours]]/IP[[#This Row],[NbJoursAtt]],"")</f>
        <v>0.967455621301775</v>
      </c>
    </row>
    <row r="735" customFormat="false" ht="15" hidden="false" customHeight="false" outlineLevel="0" collapsed="false">
      <c r="A735" s="4" t="s">
        <v>1503</v>
      </c>
      <c r="B735" s="5" t="n">
        <f aca="false">VLOOKUP(IP[[#This Row],[Code]],TABCHRU[],4,0)</f>
        <v>10.81</v>
      </c>
      <c r="C735" s="5" t="n">
        <f aca="false">VLOOKUP(IP[[#This Row],[Code]],TABETABPUB[],4,0)</f>
        <v>11.35</v>
      </c>
      <c r="D735" s="5" t="n">
        <f aca="false">VLOOKUP(IP[[#This Row],[Code]],TABCHRU[],3,0)</f>
        <v>2202</v>
      </c>
      <c r="E735" s="5" t="n">
        <f aca="false">IP[[#This Row],[EFFECTIF]]*IP[[#This Row],[DMS]]</f>
        <v>23803.62</v>
      </c>
      <c r="F735" s="5" t="n">
        <f aca="false">IP[[#This Row],[EFFECTIF]]*IP[[#This Row],[DMSPUB]]</f>
        <v>24992.7</v>
      </c>
      <c r="G735" s="20" t="n">
        <f aca="false">IF(IP[[#This Row],[DMS]]&lt;&gt;0,IP[[#This Row],[NbJours]]/IP[[#This Row],[NbJoursAtt]],"")</f>
        <v>0.952422907488987</v>
      </c>
    </row>
    <row r="736" customFormat="false" ht="15" hidden="false" customHeight="false" outlineLevel="0" collapsed="false">
      <c r="A736" s="4" t="s">
        <v>1505</v>
      </c>
      <c r="B736" s="5" t="n">
        <f aca="false">VLOOKUP(IP[[#This Row],[Code]],TABCHRU[],4,0)</f>
        <v>15.84</v>
      </c>
      <c r="C736" s="5" t="n">
        <f aca="false">VLOOKUP(IP[[#This Row],[Code]],TABETABPUB[],4,0)</f>
        <v>16.97</v>
      </c>
      <c r="D736" s="5" t="n">
        <f aca="false">VLOOKUP(IP[[#This Row],[Code]],TABCHRU[],3,0)</f>
        <v>934</v>
      </c>
      <c r="E736" s="5" t="n">
        <f aca="false">IP[[#This Row],[EFFECTIF]]*IP[[#This Row],[DMS]]</f>
        <v>14794.56</v>
      </c>
      <c r="F736" s="5" t="n">
        <f aca="false">IP[[#This Row],[EFFECTIF]]*IP[[#This Row],[DMSPUB]]</f>
        <v>15849.98</v>
      </c>
      <c r="G736" s="20" t="n">
        <f aca="false">IF(IP[[#This Row],[DMS]]&lt;&gt;0,IP[[#This Row],[NbJours]]/IP[[#This Row],[NbJoursAtt]],"")</f>
        <v>0.933411903358869</v>
      </c>
    </row>
    <row r="737" customFormat="false" ht="15" hidden="false" customHeight="false" outlineLevel="0" collapsed="false">
      <c r="A737" s="4" t="s">
        <v>1507</v>
      </c>
      <c r="B737" s="5" t="n">
        <f aca="false">VLOOKUP(IP[[#This Row],[Code]],TABCHRU[],4,0)</f>
        <v>0.4</v>
      </c>
      <c r="C737" s="5" t="n">
        <f aca="false">VLOOKUP(IP[[#This Row],[Code]],TABETABPUB[],4,0)</f>
        <v>0.41</v>
      </c>
      <c r="D737" s="5" t="n">
        <f aca="false">VLOOKUP(IP[[#This Row],[Code]],TABCHRU[],3,0)</f>
        <v>22582</v>
      </c>
      <c r="E737" s="5" t="n">
        <f aca="false">IP[[#This Row],[EFFECTIF]]*IP[[#This Row],[DMS]]</f>
        <v>9032.8</v>
      </c>
      <c r="F737" s="5" t="n">
        <f aca="false">IP[[#This Row],[EFFECTIF]]*IP[[#This Row],[DMSPUB]]</f>
        <v>9258.62</v>
      </c>
      <c r="G737" s="20" t="n">
        <f aca="false">IF(IP[[#This Row],[DMS]]&lt;&gt;0,IP[[#This Row],[NbJours]]/IP[[#This Row],[NbJoursAtt]],"")</f>
        <v>0.975609756097561</v>
      </c>
    </row>
    <row r="738" customFormat="false" ht="15" hidden="false" customHeight="false" outlineLevel="0" collapsed="false">
      <c r="A738" s="4" t="s">
        <v>1509</v>
      </c>
      <c r="B738" s="5" t="n">
        <f aca="false">VLOOKUP(IP[[#This Row],[Code]],TABCHRU[],4,0)</f>
        <v>2.9</v>
      </c>
      <c r="C738" s="5" t="n">
        <f aca="false">VLOOKUP(IP[[#This Row],[Code]],TABETABPUB[],4,0)</f>
        <v>2.89</v>
      </c>
      <c r="D738" s="5" t="n">
        <f aca="false">VLOOKUP(IP[[#This Row],[Code]],TABCHRU[],3,0)</f>
        <v>1486</v>
      </c>
      <c r="E738" s="5" t="n">
        <f aca="false">IP[[#This Row],[EFFECTIF]]*IP[[#This Row],[DMS]]</f>
        <v>4309.4</v>
      </c>
      <c r="F738" s="5" t="n">
        <f aca="false">IP[[#This Row],[EFFECTIF]]*IP[[#This Row],[DMSPUB]]</f>
        <v>4294.54</v>
      </c>
      <c r="G738" s="20" t="n">
        <f aca="false">IF(IP[[#This Row],[DMS]]&lt;&gt;0,IP[[#This Row],[NbJours]]/IP[[#This Row],[NbJoursAtt]],"")</f>
        <v>1.00346020761246</v>
      </c>
    </row>
    <row r="739" customFormat="false" ht="15" hidden="false" customHeight="false" outlineLevel="0" collapsed="false">
      <c r="A739" s="4" t="s">
        <v>1511</v>
      </c>
      <c r="B739" s="5" t="n">
        <f aca="false">VLOOKUP(IP[[#This Row],[Code]],TABCHRU[],4,0)</f>
        <v>5.18</v>
      </c>
      <c r="C739" s="5" t="n">
        <f aca="false">VLOOKUP(IP[[#This Row],[Code]],TABETABPUB[],4,0)</f>
        <v>5.54</v>
      </c>
      <c r="D739" s="5" t="n">
        <f aca="false">VLOOKUP(IP[[#This Row],[Code]],TABCHRU[],3,0)</f>
        <v>404</v>
      </c>
      <c r="E739" s="5" t="n">
        <f aca="false">IP[[#This Row],[EFFECTIF]]*IP[[#This Row],[DMS]]</f>
        <v>2092.72</v>
      </c>
      <c r="F739" s="5" t="n">
        <f aca="false">IP[[#This Row],[EFFECTIF]]*IP[[#This Row],[DMSPUB]]</f>
        <v>2238.16</v>
      </c>
      <c r="G739" s="20" t="n">
        <f aca="false">IF(IP[[#This Row],[DMS]]&lt;&gt;0,IP[[#This Row],[NbJours]]/IP[[#This Row],[NbJoursAtt]],"")</f>
        <v>0.935018050541516</v>
      </c>
    </row>
    <row r="740" customFormat="false" ht="15" hidden="false" customHeight="false" outlineLevel="0" collapsed="false">
      <c r="A740" s="4" t="s">
        <v>1515</v>
      </c>
      <c r="B740" s="5" t="n">
        <f aca="false">VLOOKUP(IP[[#This Row],[Code]],TABCHRU[],4,0)</f>
        <v>1.53</v>
      </c>
      <c r="C740" s="5" t="n">
        <f aca="false">VLOOKUP(IP[[#This Row],[Code]],TABETABPUB[],4,0)</f>
        <v>1.19</v>
      </c>
      <c r="D740" s="5" t="n">
        <f aca="false">VLOOKUP(IP[[#This Row],[Code]],TABCHRU[],3,0)</f>
        <v>255</v>
      </c>
      <c r="E740" s="5" t="n">
        <f aca="false">IP[[#This Row],[EFFECTIF]]*IP[[#This Row],[DMS]]</f>
        <v>390.15</v>
      </c>
      <c r="F740" s="5" t="n">
        <f aca="false">IP[[#This Row],[EFFECTIF]]*IP[[#This Row],[DMSPUB]]</f>
        <v>303.45</v>
      </c>
      <c r="G740" s="20" t="n">
        <f aca="false">IF(IP[[#This Row],[DMS]]&lt;&gt;0,IP[[#This Row],[NbJours]]/IP[[#This Row],[NbJoursAtt]],"")</f>
        <v>1.28571428571429</v>
      </c>
    </row>
    <row r="741" customFormat="false" ht="15" hidden="false" customHeight="false" outlineLevel="0" collapsed="false">
      <c r="A741" s="4" t="s">
        <v>1517</v>
      </c>
      <c r="B741" s="5" t="n">
        <f aca="false">VLOOKUP(IP[[#This Row],[Code]],TABCHRU[],4,0)</f>
        <v>4.09</v>
      </c>
      <c r="C741" s="5" t="n">
        <f aca="false">VLOOKUP(IP[[#This Row],[Code]],TABETABPUB[],4,0)</f>
        <v>4.64</v>
      </c>
      <c r="D741" s="5" t="n">
        <f aca="false">VLOOKUP(IP[[#This Row],[Code]],TABCHRU[],3,0)</f>
        <v>162</v>
      </c>
      <c r="E741" s="5" t="n">
        <f aca="false">IP[[#This Row],[EFFECTIF]]*IP[[#This Row],[DMS]]</f>
        <v>662.58</v>
      </c>
      <c r="F741" s="5" t="n">
        <f aca="false">IP[[#This Row],[EFFECTIF]]*IP[[#This Row],[DMSPUB]]</f>
        <v>751.68</v>
      </c>
      <c r="G741" s="20" t="n">
        <f aca="false">IF(IP[[#This Row],[DMS]]&lt;&gt;0,IP[[#This Row],[NbJours]]/IP[[#This Row],[NbJoursAtt]],"")</f>
        <v>0.881465517241379</v>
      </c>
    </row>
    <row r="742" customFormat="false" ht="15" hidden="false" customHeight="false" outlineLevel="0" collapsed="false">
      <c r="A742" s="4" t="s">
        <v>1519</v>
      </c>
      <c r="B742" s="5" t="n">
        <f aca="false">VLOOKUP(IP[[#This Row],[Code]],TABCHRU[],4,0)</f>
        <v>9.54</v>
      </c>
      <c r="C742" s="5" t="n">
        <f aca="false">VLOOKUP(IP[[#This Row],[Code]],TABETABPUB[],4,0)</f>
        <v>9.63</v>
      </c>
      <c r="D742" s="5" t="n">
        <f aca="false">VLOOKUP(IP[[#This Row],[Code]],TABCHRU[],3,0)</f>
        <v>174</v>
      </c>
      <c r="E742" s="5" t="n">
        <f aca="false">IP[[#This Row],[EFFECTIF]]*IP[[#This Row],[DMS]]</f>
        <v>1659.96</v>
      </c>
      <c r="F742" s="5" t="n">
        <f aca="false">IP[[#This Row],[EFFECTIF]]*IP[[#This Row],[DMSPUB]]</f>
        <v>1675.62</v>
      </c>
      <c r="G742" s="20" t="n">
        <f aca="false">IF(IP[[#This Row],[DMS]]&lt;&gt;0,IP[[#This Row],[NbJours]]/IP[[#This Row],[NbJoursAtt]],"")</f>
        <v>0.990654205607476</v>
      </c>
    </row>
    <row r="743" customFormat="false" ht="15" hidden="false" customHeight="false" outlineLevel="0" collapsed="false">
      <c r="A743" s="4" t="s">
        <v>1521</v>
      </c>
      <c r="B743" s="5" t="n">
        <f aca="false">VLOOKUP(IP[[#This Row],[Code]],TABCHRU[],4,0)</f>
        <v>17.24</v>
      </c>
      <c r="C743" s="5" t="n">
        <f aca="false">VLOOKUP(IP[[#This Row],[Code]],TABETABPUB[],4,0)</f>
        <v>17.94</v>
      </c>
      <c r="D743" s="5" t="n">
        <f aca="false">VLOOKUP(IP[[#This Row],[Code]],TABCHRU[],3,0)</f>
        <v>328</v>
      </c>
      <c r="E743" s="5" t="n">
        <f aca="false">IP[[#This Row],[EFFECTIF]]*IP[[#This Row],[DMS]]</f>
        <v>5654.72</v>
      </c>
      <c r="F743" s="5" t="n">
        <f aca="false">IP[[#This Row],[EFFECTIF]]*IP[[#This Row],[DMSPUB]]</f>
        <v>5884.32</v>
      </c>
      <c r="G743" s="20" t="n">
        <f aca="false">IF(IP[[#This Row],[DMS]]&lt;&gt;0,IP[[#This Row],[NbJours]]/IP[[#This Row],[NbJoursAtt]],"")</f>
        <v>0.960981047937569</v>
      </c>
    </row>
    <row r="744" customFormat="false" ht="15" hidden="false" customHeight="false" outlineLevel="0" collapsed="false">
      <c r="A744" s="4" t="s">
        <v>1523</v>
      </c>
      <c r="B744" s="5" t="n">
        <f aca="false">VLOOKUP(IP[[#This Row],[Code]],TABCHRU[],4,0)</f>
        <v>0.45</v>
      </c>
      <c r="C744" s="5" t="n">
        <f aca="false">VLOOKUP(IP[[#This Row],[Code]],TABETABPUB[],4,0)</f>
        <v>0.56</v>
      </c>
      <c r="D744" s="5" t="n">
        <f aca="false">VLOOKUP(IP[[#This Row],[Code]],TABCHRU[],3,0)</f>
        <v>3951</v>
      </c>
      <c r="E744" s="5" t="n">
        <f aca="false">IP[[#This Row],[EFFECTIF]]*IP[[#This Row],[DMS]]</f>
        <v>1777.95</v>
      </c>
      <c r="F744" s="5" t="n">
        <f aca="false">IP[[#This Row],[EFFECTIF]]*IP[[#This Row],[DMSPUB]]</f>
        <v>2212.56</v>
      </c>
      <c r="G744" s="20" t="n">
        <f aca="false">IF(IP[[#This Row],[DMS]]&lt;&gt;0,IP[[#This Row],[NbJours]]/IP[[#This Row],[NbJoursAtt]],"")</f>
        <v>0.803571428571429</v>
      </c>
    </row>
    <row r="745" customFormat="false" ht="15" hidden="false" customHeight="false" outlineLevel="0" collapsed="false">
      <c r="A745" s="4" t="s">
        <v>1525</v>
      </c>
      <c r="B745" s="5" t="n">
        <f aca="false">VLOOKUP(IP[[#This Row],[Code]],TABCHRU[],4,0)</f>
        <v>2.93</v>
      </c>
      <c r="C745" s="5" t="n">
        <f aca="false">VLOOKUP(IP[[#This Row],[Code]],TABETABPUB[],4,0)</f>
        <v>3.38</v>
      </c>
      <c r="D745" s="5" t="n">
        <f aca="false">VLOOKUP(IP[[#This Row],[Code]],TABCHRU[],3,0)</f>
        <v>1793</v>
      </c>
      <c r="E745" s="5" t="n">
        <f aca="false">IP[[#This Row],[EFFECTIF]]*IP[[#This Row],[DMS]]</f>
        <v>5253.49</v>
      </c>
      <c r="F745" s="5" t="n">
        <f aca="false">IP[[#This Row],[EFFECTIF]]*IP[[#This Row],[DMSPUB]]</f>
        <v>6060.34</v>
      </c>
      <c r="G745" s="20" t="n">
        <f aca="false">IF(IP[[#This Row],[DMS]]&lt;&gt;0,IP[[#This Row],[NbJours]]/IP[[#This Row],[NbJoursAtt]],"")</f>
        <v>0.866863905325444</v>
      </c>
    </row>
    <row r="746" customFormat="false" ht="15" hidden="false" customHeight="false" outlineLevel="0" collapsed="false">
      <c r="A746" s="4" t="s">
        <v>1527</v>
      </c>
      <c r="B746" s="5" t="n">
        <f aca="false">VLOOKUP(IP[[#This Row],[Code]],TABCHRU[],4,0)</f>
        <v>5.89</v>
      </c>
      <c r="C746" s="5" t="n">
        <f aca="false">VLOOKUP(IP[[#This Row],[Code]],TABETABPUB[],4,0)</f>
        <v>6.17</v>
      </c>
      <c r="D746" s="5" t="n">
        <f aca="false">VLOOKUP(IP[[#This Row],[Code]],TABCHRU[],3,0)</f>
        <v>1208</v>
      </c>
      <c r="E746" s="5" t="n">
        <f aca="false">IP[[#This Row],[EFFECTIF]]*IP[[#This Row],[DMS]]</f>
        <v>7115.12</v>
      </c>
      <c r="F746" s="5" t="n">
        <f aca="false">IP[[#This Row],[EFFECTIF]]*IP[[#This Row],[DMSPUB]]</f>
        <v>7453.36</v>
      </c>
      <c r="G746" s="20" t="n">
        <f aca="false">IF(IP[[#This Row],[DMS]]&lt;&gt;0,IP[[#This Row],[NbJours]]/IP[[#This Row],[NbJoursAtt]],"")</f>
        <v>0.954619124797407</v>
      </c>
    </row>
    <row r="747" customFormat="false" ht="15" hidden="false" customHeight="false" outlineLevel="0" collapsed="false">
      <c r="A747" s="4" t="s">
        <v>1529</v>
      </c>
      <c r="B747" s="5" t="n">
        <f aca="false">VLOOKUP(IP[[#This Row],[Code]],TABCHRU[],4,0)</f>
        <v>9.05</v>
      </c>
      <c r="C747" s="5" t="n">
        <f aca="false">VLOOKUP(IP[[#This Row],[Code]],TABETABPUB[],4,0)</f>
        <v>9.19</v>
      </c>
      <c r="D747" s="5" t="n">
        <f aca="false">VLOOKUP(IP[[#This Row],[Code]],TABCHRU[],3,0)</f>
        <v>787</v>
      </c>
      <c r="E747" s="5" t="n">
        <f aca="false">IP[[#This Row],[EFFECTIF]]*IP[[#This Row],[DMS]]</f>
        <v>7122.35</v>
      </c>
      <c r="F747" s="5" t="n">
        <f aca="false">IP[[#This Row],[EFFECTIF]]*IP[[#This Row],[DMSPUB]]</f>
        <v>7232.53</v>
      </c>
      <c r="G747" s="20" t="n">
        <f aca="false">IF(IP[[#This Row],[DMS]]&lt;&gt;0,IP[[#This Row],[NbJours]]/IP[[#This Row],[NbJoursAtt]],"")</f>
        <v>0.984766050054407</v>
      </c>
    </row>
    <row r="748" customFormat="false" ht="15" hidden="false" customHeight="false" outlineLevel="0" collapsed="false">
      <c r="A748" s="4" t="s">
        <v>1531</v>
      </c>
      <c r="B748" s="5" t="n">
        <f aca="false">VLOOKUP(IP[[#This Row],[Code]],TABCHRU[],4,0)</f>
        <v>15.16</v>
      </c>
      <c r="C748" s="5" t="n">
        <f aca="false">VLOOKUP(IP[[#This Row],[Code]],TABETABPUB[],4,0)</f>
        <v>13.48</v>
      </c>
      <c r="D748" s="5" t="n">
        <f aca="false">VLOOKUP(IP[[#This Row],[Code]],TABCHRU[],3,0)</f>
        <v>701</v>
      </c>
      <c r="E748" s="5" t="n">
        <f aca="false">IP[[#This Row],[EFFECTIF]]*IP[[#This Row],[DMS]]</f>
        <v>10627.16</v>
      </c>
      <c r="F748" s="5" t="n">
        <f aca="false">IP[[#This Row],[EFFECTIF]]*IP[[#This Row],[DMSPUB]]</f>
        <v>9449.48</v>
      </c>
      <c r="G748" s="20" t="n">
        <f aca="false">IF(IP[[#This Row],[DMS]]&lt;&gt;0,IP[[#This Row],[NbJours]]/IP[[#This Row],[NbJoursAtt]],"")</f>
        <v>1.12462908011869</v>
      </c>
    </row>
    <row r="749" customFormat="false" ht="15" hidden="false" customHeight="false" outlineLevel="0" collapsed="false">
      <c r="A749" s="4" t="s">
        <v>1533</v>
      </c>
      <c r="B749" s="5" t="n">
        <f aca="false">VLOOKUP(IP[[#This Row],[Code]],TABCHRU[],4,0)</f>
        <v>0</v>
      </c>
      <c r="C749" s="5" t="n">
        <f aca="false">VLOOKUP(IP[[#This Row],[Code]],TABETABPUB[],4,0)</f>
        <v>0</v>
      </c>
      <c r="D749" s="5" t="n">
        <f aca="false">VLOOKUP(IP[[#This Row],[Code]],TABCHRU[],3,0)</f>
        <v>900</v>
      </c>
      <c r="E749" s="5" t="n">
        <f aca="false">IP[[#This Row],[EFFECTIF]]*IP[[#This Row],[DMS]]</f>
        <v>0</v>
      </c>
      <c r="F749" s="5" t="n">
        <f aca="false">IP[[#This Row],[EFFECTIF]]*IP[[#This Row],[DMSPUB]]</f>
        <v>0</v>
      </c>
      <c r="G749" s="20" t="str">
        <f aca="false">IF(IP[[#This Row],[DMS]]&lt;&gt;0,IP[[#This Row],[NbJours]]/IP[[#This Row],[NbJoursAtt]],"")</f>
        <v/>
      </c>
    </row>
    <row r="750" customFormat="false" ht="15" hidden="false" customHeight="false" outlineLevel="0" collapsed="false">
      <c r="A750" s="4" t="s">
        <v>1535</v>
      </c>
      <c r="B750" s="5" t="n">
        <f aca="false">VLOOKUP(IP[[#This Row],[Code]],TABCHRU[],4,0)</f>
        <v>1.84</v>
      </c>
      <c r="C750" s="5" t="n">
        <f aca="false">VLOOKUP(IP[[#This Row],[Code]],TABETABPUB[],4,0)</f>
        <v>2.13</v>
      </c>
      <c r="D750" s="5" t="n">
        <f aca="false">VLOOKUP(IP[[#This Row],[Code]],TABCHRU[],3,0)</f>
        <v>1005</v>
      </c>
      <c r="E750" s="5" t="n">
        <f aca="false">IP[[#This Row],[EFFECTIF]]*IP[[#This Row],[DMS]]</f>
        <v>1849.2</v>
      </c>
      <c r="F750" s="5" t="n">
        <f aca="false">IP[[#This Row],[EFFECTIF]]*IP[[#This Row],[DMSPUB]]</f>
        <v>2140.65</v>
      </c>
      <c r="G750" s="20" t="n">
        <f aca="false">IF(IP[[#This Row],[DMS]]&lt;&gt;0,IP[[#This Row],[NbJours]]/IP[[#This Row],[NbJoursAtt]],"")</f>
        <v>0.863849765258216</v>
      </c>
    </row>
    <row r="751" customFormat="false" ht="15" hidden="false" customHeight="false" outlineLevel="0" collapsed="false">
      <c r="A751" s="4" t="s">
        <v>1537</v>
      </c>
      <c r="B751" s="5" t="n">
        <f aca="false">VLOOKUP(IP[[#This Row],[Code]],TABCHRU[],4,0)</f>
        <v>5.37</v>
      </c>
      <c r="C751" s="5" t="n">
        <f aca="false">VLOOKUP(IP[[#This Row],[Code]],TABETABPUB[],4,0)</f>
        <v>5.41</v>
      </c>
      <c r="D751" s="5" t="n">
        <f aca="false">VLOOKUP(IP[[#This Row],[Code]],TABCHRU[],3,0)</f>
        <v>434</v>
      </c>
      <c r="E751" s="5" t="n">
        <f aca="false">IP[[#This Row],[EFFECTIF]]*IP[[#This Row],[DMS]]</f>
        <v>2330.58</v>
      </c>
      <c r="F751" s="5" t="n">
        <f aca="false">IP[[#This Row],[EFFECTIF]]*IP[[#This Row],[DMSPUB]]</f>
        <v>2347.94</v>
      </c>
      <c r="G751" s="20" t="n">
        <f aca="false">IF(IP[[#This Row],[DMS]]&lt;&gt;0,IP[[#This Row],[NbJours]]/IP[[#This Row],[NbJoursAtt]],"")</f>
        <v>0.99260628465804</v>
      </c>
    </row>
    <row r="752" customFormat="false" ht="15" hidden="false" customHeight="false" outlineLevel="0" collapsed="false">
      <c r="A752" s="4" t="s">
        <v>1539</v>
      </c>
      <c r="B752" s="5" t="n">
        <f aca="false">VLOOKUP(IP[[#This Row],[Code]],TABCHRU[],4,0)</f>
        <v>8.91</v>
      </c>
      <c r="C752" s="5" t="n">
        <f aca="false">VLOOKUP(IP[[#This Row],[Code]],TABETABPUB[],4,0)</f>
        <v>9.1</v>
      </c>
      <c r="D752" s="5" t="n">
        <f aca="false">VLOOKUP(IP[[#This Row],[Code]],TABCHRU[],3,0)</f>
        <v>325</v>
      </c>
      <c r="E752" s="5" t="n">
        <f aca="false">IP[[#This Row],[EFFECTIF]]*IP[[#This Row],[DMS]]</f>
        <v>2895.75</v>
      </c>
      <c r="F752" s="5" t="n">
        <f aca="false">IP[[#This Row],[EFFECTIF]]*IP[[#This Row],[DMSPUB]]</f>
        <v>2957.5</v>
      </c>
      <c r="G752" s="20" t="n">
        <f aca="false">IF(IP[[#This Row],[DMS]]&lt;&gt;0,IP[[#This Row],[NbJours]]/IP[[#This Row],[NbJoursAtt]],"")</f>
        <v>0.979120879120879</v>
      </c>
    </row>
    <row r="753" customFormat="false" ht="15" hidden="false" customHeight="false" outlineLevel="0" collapsed="false">
      <c r="A753" s="4" t="s">
        <v>1541</v>
      </c>
      <c r="B753" s="5" t="n">
        <f aca="false">VLOOKUP(IP[[#This Row],[Code]],TABCHRU[],4,0)</f>
        <v>13.36</v>
      </c>
      <c r="C753" s="5" t="n">
        <f aca="false">VLOOKUP(IP[[#This Row],[Code]],TABETABPUB[],4,0)</f>
        <v>13.62</v>
      </c>
      <c r="D753" s="5" t="n">
        <f aca="false">VLOOKUP(IP[[#This Row],[Code]],TABCHRU[],3,0)</f>
        <v>315</v>
      </c>
      <c r="E753" s="5" t="n">
        <f aca="false">IP[[#This Row],[EFFECTIF]]*IP[[#This Row],[DMS]]</f>
        <v>4208.4</v>
      </c>
      <c r="F753" s="5" t="n">
        <f aca="false">IP[[#This Row],[EFFECTIF]]*IP[[#This Row],[DMSPUB]]</f>
        <v>4290.3</v>
      </c>
      <c r="G753" s="20" t="n">
        <f aca="false">IF(IP[[#This Row],[DMS]]&lt;&gt;0,IP[[#This Row],[NbJours]]/IP[[#This Row],[NbJoursAtt]],"")</f>
        <v>0.980910425844346</v>
      </c>
    </row>
    <row r="754" customFormat="false" ht="15" hidden="false" customHeight="false" outlineLevel="0" collapsed="false">
      <c r="A754" s="4" t="s">
        <v>1543</v>
      </c>
      <c r="B754" s="5" t="n">
        <f aca="false">VLOOKUP(IP[[#This Row],[Code]],TABCHRU[],4,0)</f>
        <v>0.18</v>
      </c>
      <c r="C754" s="5" t="n">
        <f aca="false">VLOOKUP(IP[[#This Row],[Code]],TABETABPUB[],4,0)</f>
        <v>0.21</v>
      </c>
      <c r="D754" s="5" t="n">
        <f aca="false">VLOOKUP(IP[[#This Row],[Code]],TABCHRU[],3,0)</f>
        <v>12323</v>
      </c>
      <c r="E754" s="5" t="n">
        <f aca="false">IP[[#This Row],[EFFECTIF]]*IP[[#This Row],[DMS]]</f>
        <v>2218.14</v>
      </c>
      <c r="F754" s="5" t="n">
        <f aca="false">IP[[#This Row],[EFFECTIF]]*IP[[#This Row],[DMSPUB]]</f>
        <v>2587.83</v>
      </c>
      <c r="G754" s="20" t="n">
        <f aca="false">IF(IP[[#This Row],[DMS]]&lt;&gt;0,IP[[#This Row],[NbJours]]/IP[[#This Row],[NbJoursAtt]],"")</f>
        <v>0.857142857142857</v>
      </c>
    </row>
    <row r="755" customFormat="false" ht="15" hidden="false" customHeight="false" outlineLevel="0" collapsed="false">
      <c r="A755" s="4" t="s">
        <v>1545</v>
      </c>
      <c r="B755" s="5" t="n">
        <f aca="false">VLOOKUP(IP[[#This Row],[Code]],TABCHRU[],4,0)</f>
        <v>3.34</v>
      </c>
      <c r="C755" s="5" t="n">
        <f aca="false">VLOOKUP(IP[[#This Row],[Code]],TABETABPUB[],4,0)</f>
        <v>3.39</v>
      </c>
      <c r="D755" s="5" t="n">
        <f aca="false">VLOOKUP(IP[[#This Row],[Code]],TABCHRU[],3,0)</f>
        <v>5703</v>
      </c>
      <c r="E755" s="5" t="n">
        <f aca="false">IP[[#This Row],[EFFECTIF]]*IP[[#This Row],[DMS]]</f>
        <v>19048.02</v>
      </c>
      <c r="F755" s="5" t="n">
        <f aca="false">IP[[#This Row],[EFFECTIF]]*IP[[#This Row],[DMSPUB]]</f>
        <v>19333.17</v>
      </c>
      <c r="G755" s="20" t="n">
        <f aca="false">IF(IP[[#This Row],[DMS]]&lt;&gt;0,IP[[#This Row],[NbJours]]/IP[[#This Row],[NbJoursAtt]],"")</f>
        <v>0.985250737463127</v>
      </c>
    </row>
    <row r="756" customFormat="false" ht="15" hidden="false" customHeight="false" outlineLevel="0" collapsed="false">
      <c r="A756" s="4" t="s">
        <v>1547</v>
      </c>
      <c r="B756" s="5" t="n">
        <f aca="false">VLOOKUP(IP[[#This Row],[Code]],TABCHRU[],4,0)</f>
        <v>6.45</v>
      </c>
      <c r="C756" s="5" t="n">
        <f aca="false">VLOOKUP(IP[[#This Row],[Code]],TABETABPUB[],4,0)</f>
        <v>6.85</v>
      </c>
      <c r="D756" s="5" t="n">
        <f aca="false">VLOOKUP(IP[[#This Row],[Code]],TABCHRU[],3,0)</f>
        <v>3004</v>
      </c>
      <c r="E756" s="5" t="n">
        <f aca="false">IP[[#This Row],[EFFECTIF]]*IP[[#This Row],[DMS]]</f>
        <v>19375.8</v>
      </c>
      <c r="F756" s="5" t="n">
        <f aca="false">IP[[#This Row],[EFFECTIF]]*IP[[#This Row],[DMSPUB]]</f>
        <v>20577.4</v>
      </c>
      <c r="G756" s="20" t="n">
        <f aca="false">IF(IP[[#This Row],[DMS]]&lt;&gt;0,IP[[#This Row],[NbJours]]/IP[[#This Row],[NbJoursAtt]],"")</f>
        <v>0.941605839416058</v>
      </c>
    </row>
    <row r="757" customFormat="false" ht="15" hidden="false" customHeight="false" outlineLevel="0" collapsed="false">
      <c r="A757" s="4" t="s">
        <v>1549</v>
      </c>
      <c r="B757" s="5" t="n">
        <f aca="false">VLOOKUP(IP[[#This Row],[Code]],TABCHRU[],4,0)</f>
        <v>11.57</v>
      </c>
      <c r="C757" s="5" t="n">
        <f aca="false">VLOOKUP(IP[[#This Row],[Code]],TABETABPUB[],4,0)</f>
        <v>11.3</v>
      </c>
      <c r="D757" s="5" t="n">
        <f aca="false">VLOOKUP(IP[[#This Row],[Code]],TABCHRU[],3,0)</f>
        <v>1373</v>
      </c>
      <c r="E757" s="5" t="n">
        <f aca="false">IP[[#This Row],[EFFECTIF]]*IP[[#This Row],[DMS]]</f>
        <v>15885.61</v>
      </c>
      <c r="F757" s="5" t="n">
        <f aca="false">IP[[#This Row],[EFFECTIF]]*IP[[#This Row],[DMSPUB]]</f>
        <v>15514.9</v>
      </c>
      <c r="G757" s="20" t="n">
        <f aca="false">IF(IP[[#This Row],[DMS]]&lt;&gt;0,IP[[#This Row],[NbJours]]/IP[[#This Row],[NbJoursAtt]],"")</f>
        <v>1.02389380530973</v>
      </c>
    </row>
    <row r="758" customFormat="false" ht="15" hidden="false" customHeight="false" outlineLevel="0" collapsed="false">
      <c r="A758" s="4" t="s">
        <v>1551</v>
      </c>
      <c r="B758" s="5" t="n">
        <f aca="false">VLOOKUP(IP[[#This Row],[Code]],TABCHRU[],4,0)</f>
        <v>15.88</v>
      </c>
      <c r="C758" s="5" t="n">
        <f aca="false">VLOOKUP(IP[[#This Row],[Code]],TABETABPUB[],4,0)</f>
        <v>15.62</v>
      </c>
      <c r="D758" s="5" t="n">
        <f aca="false">VLOOKUP(IP[[#This Row],[Code]],TABCHRU[],3,0)</f>
        <v>350</v>
      </c>
      <c r="E758" s="5" t="n">
        <f aca="false">IP[[#This Row],[EFFECTIF]]*IP[[#This Row],[DMS]]</f>
        <v>5558</v>
      </c>
      <c r="F758" s="5" t="n">
        <f aca="false">IP[[#This Row],[EFFECTIF]]*IP[[#This Row],[DMSPUB]]</f>
        <v>5467</v>
      </c>
      <c r="G758" s="20" t="n">
        <f aca="false">IF(IP[[#This Row],[DMS]]&lt;&gt;0,IP[[#This Row],[NbJours]]/IP[[#This Row],[NbJoursAtt]],"")</f>
        <v>1.01664532650448</v>
      </c>
    </row>
    <row r="759" customFormat="false" ht="15" hidden="false" customHeight="false" outlineLevel="0" collapsed="false">
      <c r="A759" s="4" t="s">
        <v>1553</v>
      </c>
      <c r="B759" s="5" t="n">
        <f aca="false">VLOOKUP(IP[[#This Row],[Code]],TABCHRU[],4,0)</f>
        <v>1.03</v>
      </c>
      <c r="C759" s="5" t="n">
        <f aca="false">VLOOKUP(IP[[#This Row],[Code]],TABETABPUB[],4,0)</f>
        <v>1.08</v>
      </c>
      <c r="D759" s="5" t="n">
        <f aca="false">VLOOKUP(IP[[#This Row],[Code]],TABCHRU[],3,0)</f>
        <v>401</v>
      </c>
      <c r="E759" s="5" t="n">
        <f aca="false">IP[[#This Row],[EFFECTIF]]*IP[[#This Row],[DMS]]</f>
        <v>413.03</v>
      </c>
      <c r="F759" s="5" t="n">
        <f aca="false">IP[[#This Row],[EFFECTIF]]*IP[[#This Row],[DMSPUB]]</f>
        <v>433.08</v>
      </c>
      <c r="G759" s="20" t="n">
        <f aca="false">IF(IP[[#This Row],[DMS]]&lt;&gt;0,IP[[#This Row],[NbJours]]/IP[[#This Row],[NbJoursAtt]],"")</f>
        <v>0.953703703703704</v>
      </c>
    </row>
    <row r="760" customFormat="false" ht="15" hidden="false" customHeight="false" outlineLevel="0" collapsed="false">
      <c r="A760" s="4" t="s">
        <v>1555</v>
      </c>
      <c r="B760" s="5" t="n">
        <f aca="false">VLOOKUP(IP[[#This Row],[Code]],TABCHRU[],4,0)</f>
        <v>6.48</v>
      </c>
      <c r="C760" s="5" t="n">
        <f aca="false">VLOOKUP(IP[[#This Row],[Code]],TABETABPUB[],4,0)</f>
        <v>7.99</v>
      </c>
      <c r="D760" s="5" t="n">
        <f aca="false">VLOOKUP(IP[[#This Row],[Code]],TABCHRU[],3,0)</f>
        <v>25</v>
      </c>
      <c r="E760" s="5" t="n">
        <f aca="false">IP[[#This Row],[EFFECTIF]]*IP[[#This Row],[DMS]]</f>
        <v>162</v>
      </c>
      <c r="F760" s="5" t="n">
        <f aca="false">IP[[#This Row],[EFFECTIF]]*IP[[#This Row],[DMSPUB]]</f>
        <v>199.75</v>
      </c>
      <c r="G760" s="20" t="n">
        <f aca="false">IF(IP[[#This Row],[DMS]]&lt;&gt;0,IP[[#This Row],[NbJours]]/IP[[#This Row],[NbJoursAtt]],"")</f>
        <v>0.811013767209011</v>
      </c>
    </row>
    <row r="761" customFormat="false" ht="15" hidden="false" customHeight="false" outlineLevel="0" collapsed="false">
      <c r="A761" s="4" t="s">
        <v>1557</v>
      </c>
      <c r="B761" s="5" t="n">
        <f aca="false">VLOOKUP(IP[[#This Row],[Code]],TABCHRU[],4,0)</f>
        <v>8.12</v>
      </c>
      <c r="C761" s="5" t="n">
        <f aca="false">VLOOKUP(IP[[#This Row],[Code]],TABETABPUB[],4,0)</f>
        <v>8.89</v>
      </c>
      <c r="D761" s="5" t="n">
        <f aca="false">VLOOKUP(IP[[#This Row],[Code]],TABCHRU[],3,0)</f>
        <v>315</v>
      </c>
      <c r="E761" s="5" t="n">
        <f aca="false">IP[[#This Row],[EFFECTIF]]*IP[[#This Row],[DMS]]</f>
        <v>2557.8</v>
      </c>
      <c r="F761" s="5" t="n">
        <f aca="false">IP[[#This Row],[EFFECTIF]]*IP[[#This Row],[DMSPUB]]</f>
        <v>2800.35</v>
      </c>
      <c r="G761" s="20" t="n">
        <f aca="false">IF(IP[[#This Row],[DMS]]&lt;&gt;0,IP[[#This Row],[NbJours]]/IP[[#This Row],[NbJoursAtt]],"")</f>
        <v>0.913385826771653</v>
      </c>
    </row>
    <row r="762" customFormat="false" ht="15" hidden="false" customHeight="false" outlineLevel="0" collapsed="false">
      <c r="A762" s="4" t="s">
        <v>1559</v>
      </c>
      <c r="B762" s="5" t="n">
        <f aca="false">VLOOKUP(IP[[#This Row],[Code]],TABCHRU[],4,0)</f>
        <v>13.19</v>
      </c>
      <c r="C762" s="5" t="n">
        <f aca="false">VLOOKUP(IP[[#This Row],[Code]],TABETABPUB[],4,0)</f>
        <v>13.66</v>
      </c>
      <c r="D762" s="5" t="n">
        <f aca="false">VLOOKUP(IP[[#This Row],[Code]],TABCHRU[],3,0)</f>
        <v>318</v>
      </c>
      <c r="E762" s="5" t="n">
        <f aca="false">IP[[#This Row],[EFFECTIF]]*IP[[#This Row],[DMS]]</f>
        <v>4194.42</v>
      </c>
      <c r="F762" s="5" t="n">
        <f aca="false">IP[[#This Row],[EFFECTIF]]*IP[[#This Row],[DMSPUB]]</f>
        <v>4343.88</v>
      </c>
      <c r="G762" s="20" t="n">
        <f aca="false">IF(IP[[#This Row],[DMS]]&lt;&gt;0,IP[[#This Row],[NbJours]]/IP[[#This Row],[NbJoursAtt]],"")</f>
        <v>0.965592972181552</v>
      </c>
    </row>
    <row r="763" customFormat="false" ht="15" hidden="false" customHeight="false" outlineLevel="0" collapsed="false">
      <c r="A763" s="4" t="s">
        <v>1561</v>
      </c>
      <c r="B763" s="5" t="n">
        <f aca="false">VLOOKUP(IP[[#This Row],[Code]],TABCHRU[],4,0)</f>
        <v>20.84</v>
      </c>
      <c r="C763" s="5" t="n">
        <f aca="false">VLOOKUP(IP[[#This Row],[Code]],TABETABPUB[],4,0)</f>
        <v>20.15</v>
      </c>
      <c r="D763" s="5" t="n">
        <f aca="false">VLOOKUP(IP[[#This Row],[Code]],TABCHRU[],3,0)</f>
        <v>1397</v>
      </c>
      <c r="E763" s="5" t="n">
        <f aca="false">IP[[#This Row],[EFFECTIF]]*IP[[#This Row],[DMS]]</f>
        <v>29113.48</v>
      </c>
      <c r="F763" s="5" t="n">
        <f aca="false">IP[[#This Row],[EFFECTIF]]*IP[[#This Row],[DMSPUB]]</f>
        <v>28149.55</v>
      </c>
      <c r="G763" s="20" t="n">
        <f aca="false">IF(IP[[#This Row],[DMS]]&lt;&gt;0,IP[[#This Row],[NbJours]]/IP[[#This Row],[NbJoursAtt]],"")</f>
        <v>1.03424317617866</v>
      </c>
    </row>
    <row r="764" customFormat="false" ht="15" hidden="false" customHeight="false" outlineLevel="0" collapsed="false">
      <c r="A764" s="4" t="s">
        <v>1563</v>
      </c>
      <c r="B764" s="5" t="n">
        <f aca="false">VLOOKUP(IP[[#This Row],[Code]],TABCHRU[],4,0)</f>
        <v>0.03</v>
      </c>
      <c r="C764" s="5" t="n">
        <f aca="false">VLOOKUP(IP[[#This Row],[Code]],TABETABPUB[],4,0)</f>
        <v>0.03</v>
      </c>
      <c r="D764" s="5" t="n">
        <f aca="false">VLOOKUP(IP[[#This Row],[Code]],TABCHRU[],3,0)</f>
        <v>5073</v>
      </c>
      <c r="E764" s="5" t="n">
        <f aca="false">IP[[#This Row],[EFFECTIF]]*IP[[#This Row],[DMS]]</f>
        <v>152.19</v>
      </c>
      <c r="F764" s="5" t="n">
        <f aca="false">IP[[#This Row],[EFFECTIF]]*IP[[#This Row],[DMSPUB]]</f>
        <v>152.19</v>
      </c>
      <c r="G764" s="20" t="n">
        <f aca="false">IF(IP[[#This Row],[DMS]]&lt;&gt;0,IP[[#This Row],[NbJours]]/IP[[#This Row],[NbJoursAtt]],"")</f>
        <v>1</v>
      </c>
    </row>
    <row r="765" customFormat="false" ht="15" hidden="false" customHeight="false" outlineLevel="0" collapsed="false">
      <c r="A765" s="4" t="s">
        <v>1565</v>
      </c>
      <c r="B765" s="5" t="n">
        <f aca="false">VLOOKUP(IP[[#This Row],[Code]],TABCHRU[],4,0)</f>
        <v>0.24</v>
      </c>
      <c r="C765" s="5" t="n">
        <f aca="false">VLOOKUP(IP[[#This Row],[Code]],TABETABPUB[],4,0)</f>
        <v>0.25</v>
      </c>
      <c r="D765" s="5" t="n">
        <f aca="false">VLOOKUP(IP[[#This Row],[Code]],TABCHRU[],3,0)</f>
        <v>26877</v>
      </c>
      <c r="E765" s="5" t="n">
        <f aca="false">IP[[#This Row],[EFFECTIF]]*IP[[#This Row],[DMS]]</f>
        <v>6450.48</v>
      </c>
      <c r="F765" s="5" t="n">
        <f aca="false">IP[[#This Row],[EFFECTIF]]*IP[[#This Row],[DMSPUB]]</f>
        <v>6719.25</v>
      </c>
      <c r="G765" s="20" t="n">
        <f aca="false">IF(IP[[#This Row],[DMS]]&lt;&gt;0,IP[[#This Row],[NbJours]]/IP[[#This Row],[NbJoursAtt]],"")</f>
        <v>0.96</v>
      </c>
    </row>
    <row r="766" customFormat="false" ht="15" hidden="false" customHeight="false" outlineLevel="0" collapsed="false">
      <c r="A766" s="4" t="s">
        <v>1567</v>
      </c>
      <c r="B766" s="5" t="n">
        <f aca="false">VLOOKUP(IP[[#This Row],[Code]],TABCHRU[],4,0)</f>
        <v>0.41</v>
      </c>
      <c r="C766" s="5" t="n">
        <f aca="false">VLOOKUP(IP[[#This Row],[Code]],TABETABPUB[],4,0)</f>
        <v>0.43</v>
      </c>
      <c r="D766" s="5" t="n">
        <f aca="false">VLOOKUP(IP[[#This Row],[Code]],TABCHRU[],3,0)</f>
        <v>393</v>
      </c>
      <c r="E766" s="5" t="n">
        <f aca="false">IP[[#This Row],[EFFECTIF]]*IP[[#This Row],[DMS]]</f>
        <v>161.13</v>
      </c>
      <c r="F766" s="5" t="n">
        <f aca="false">IP[[#This Row],[EFFECTIF]]*IP[[#This Row],[DMSPUB]]</f>
        <v>168.99</v>
      </c>
      <c r="G766" s="20" t="n">
        <f aca="false">IF(IP[[#This Row],[DMS]]&lt;&gt;0,IP[[#This Row],[NbJours]]/IP[[#This Row],[NbJoursAtt]],"")</f>
        <v>0.953488372093023</v>
      </c>
    </row>
    <row r="767" customFormat="false" ht="15" hidden="false" customHeight="false" outlineLevel="0" collapsed="false">
      <c r="A767" s="4" t="s">
        <v>1569</v>
      </c>
      <c r="B767" s="5" t="n">
        <f aca="false">VLOOKUP(IP[[#This Row],[Code]],TABCHRU[],4,0)</f>
        <v>0.46</v>
      </c>
      <c r="C767" s="5" t="n">
        <f aca="false">VLOOKUP(IP[[#This Row],[Code]],TABETABPUB[],4,0)</f>
        <v>0.47</v>
      </c>
      <c r="D767" s="5" t="n">
        <f aca="false">VLOOKUP(IP[[#This Row],[Code]],TABCHRU[],3,0)</f>
        <v>3733</v>
      </c>
      <c r="E767" s="5" t="n">
        <f aca="false">IP[[#This Row],[EFFECTIF]]*IP[[#This Row],[DMS]]</f>
        <v>1717.18</v>
      </c>
      <c r="F767" s="5" t="n">
        <f aca="false">IP[[#This Row],[EFFECTIF]]*IP[[#This Row],[DMSPUB]]</f>
        <v>1754.51</v>
      </c>
      <c r="G767" s="20" t="n">
        <f aca="false">IF(IP[[#This Row],[DMS]]&lt;&gt;0,IP[[#This Row],[NbJours]]/IP[[#This Row],[NbJoursAtt]],"")</f>
        <v>0.978723404255319</v>
      </c>
    </row>
    <row r="768" customFormat="false" ht="15" hidden="false" customHeight="false" outlineLevel="0" collapsed="false">
      <c r="A768" s="4" t="s">
        <v>1571</v>
      </c>
      <c r="B768" s="5" t="n">
        <f aca="false">VLOOKUP(IP[[#This Row],[Code]],TABCHRU[],4,0)</f>
        <v>0</v>
      </c>
      <c r="C768" s="5" t="n">
        <f aca="false">VLOOKUP(IP[[#This Row],[Code]],TABETABPUB[],4,0)</f>
        <v>0</v>
      </c>
      <c r="D768" s="5" t="n">
        <f aca="false">VLOOKUP(IP[[#This Row],[Code]],TABCHRU[],3,0)</f>
        <v>3054</v>
      </c>
      <c r="E768" s="5" t="n">
        <f aca="false">IP[[#This Row],[EFFECTIF]]*IP[[#This Row],[DMS]]</f>
        <v>0</v>
      </c>
      <c r="F768" s="5" t="n">
        <f aca="false">IP[[#This Row],[EFFECTIF]]*IP[[#This Row],[DMSPUB]]</f>
        <v>0</v>
      </c>
      <c r="G768" s="20" t="str">
        <f aca="false">IF(IP[[#This Row],[DMS]]&lt;&gt;0,IP[[#This Row],[NbJours]]/IP[[#This Row],[NbJoursAtt]],"")</f>
        <v/>
      </c>
    </row>
    <row r="769" customFormat="false" ht="15" hidden="false" customHeight="false" outlineLevel="0" collapsed="false">
      <c r="A769" s="4" t="s">
        <v>1573</v>
      </c>
      <c r="B769" s="5" t="n">
        <f aca="false">VLOOKUP(IP[[#This Row],[Code]],TABCHRU[],4,0)</f>
        <v>2.14</v>
      </c>
      <c r="C769" s="5" t="n">
        <f aca="false">VLOOKUP(IP[[#This Row],[Code]],TABETABPUB[],4,0)</f>
        <v>2.48</v>
      </c>
      <c r="D769" s="5" t="n">
        <f aca="false">VLOOKUP(IP[[#This Row],[Code]],TABCHRU[],3,0)</f>
        <v>1794</v>
      </c>
      <c r="E769" s="5" t="n">
        <f aca="false">IP[[#This Row],[EFFECTIF]]*IP[[#This Row],[DMS]]</f>
        <v>3839.16</v>
      </c>
      <c r="F769" s="5" t="n">
        <f aca="false">IP[[#This Row],[EFFECTIF]]*IP[[#This Row],[DMSPUB]]</f>
        <v>4449.12</v>
      </c>
      <c r="G769" s="20" t="n">
        <f aca="false">IF(IP[[#This Row],[DMS]]&lt;&gt;0,IP[[#This Row],[NbJours]]/IP[[#This Row],[NbJoursAtt]],"")</f>
        <v>0.862903225806452</v>
      </c>
    </row>
    <row r="770" customFormat="false" ht="15" hidden="false" customHeight="false" outlineLevel="0" collapsed="false">
      <c r="A770" s="4" t="s">
        <v>1575</v>
      </c>
      <c r="B770" s="5" t="n">
        <f aca="false">VLOOKUP(IP[[#This Row],[Code]],TABCHRU[],4,0)</f>
        <v>7.09</v>
      </c>
      <c r="C770" s="5" t="n">
        <f aca="false">VLOOKUP(IP[[#This Row],[Code]],TABETABPUB[],4,0)</f>
        <v>7.26</v>
      </c>
      <c r="D770" s="5" t="n">
        <f aca="false">VLOOKUP(IP[[#This Row],[Code]],TABCHRU[],3,0)</f>
        <v>873</v>
      </c>
      <c r="E770" s="5" t="n">
        <f aca="false">IP[[#This Row],[EFFECTIF]]*IP[[#This Row],[DMS]]</f>
        <v>6189.57</v>
      </c>
      <c r="F770" s="5" t="n">
        <f aca="false">IP[[#This Row],[EFFECTIF]]*IP[[#This Row],[DMSPUB]]</f>
        <v>6337.98</v>
      </c>
      <c r="G770" s="20" t="n">
        <f aca="false">IF(IP[[#This Row],[DMS]]&lt;&gt;0,IP[[#This Row],[NbJours]]/IP[[#This Row],[NbJoursAtt]],"")</f>
        <v>0.976584022038568</v>
      </c>
    </row>
    <row r="771" customFormat="false" ht="15" hidden="false" customHeight="false" outlineLevel="0" collapsed="false">
      <c r="A771" s="4" t="s">
        <v>1577</v>
      </c>
      <c r="B771" s="5" t="n">
        <f aca="false">VLOOKUP(IP[[#This Row],[Code]],TABCHRU[],4,0)</f>
        <v>9.97</v>
      </c>
      <c r="C771" s="5" t="n">
        <f aca="false">VLOOKUP(IP[[#This Row],[Code]],TABETABPUB[],4,0)</f>
        <v>10.39</v>
      </c>
      <c r="D771" s="5" t="n">
        <f aca="false">VLOOKUP(IP[[#This Row],[Code]],TABCHRU[],3,0)</f>
        <v>882</v>
      </c>
      <c r="E771" s="5" t="n">
        <f aca="false">IP[[#This Row],[EFFECTIF]]*IP[[#This Row],[DMS]]</f>
        <v>8793.54</v>
      </c>
      <c r="F771" s="5" t="n">
        <f aca="false">IP[[#This Row],[EFFECTIF]]*IP[[#This Row],[DMSPUB]]</f>
        <v>9163.98</v>
      </c>
      <c r="G771" s="20" t="n">
        <f aca="false">IF(IP[[#This Row],[DMS]]&lt;&gt;0,IP[[#This Row],[NbJours]]/IP[[#This Row],[NbJoursAtt]],"")</f>
        <v>0.959576515880654</v>
      </c>
    </row>
    <row r="772" customFormat="false" ht="15" hidden="false" customHeight="false" outlineLevel="0" collapsed="false">
      <c r="A772" s="4" t="s">
        <v>1579</v>
      </c>
      <c r="B772" s="5" t="n">
        <f aca="false">VLOOKUP(IP[[#This Row],[Code]],TABCHRU[],4,0)</f>
        <v>16.14</v>
      </c>
      <c r="C772" s="5" t="n">
        <f aca="false">VLOOKUP(IP[[#This Row],[Code]],TABETABPUB[],4,0)</f>
        <v>16.76</v>
      </c>
      <c r="D772" s="5" t="n">
        <f aca="false">VLOOKUP(IP[[#This Row],[Code]],TABCHRU[],3,0)</f>
        <v>1051</v>
      </c>
      <c r="E772" s="5" t="n">
        <f aca="false">IP[[#This Row],[EFFECTIF]]*IP[[#This Row],[DMS]]</f>
        <v>16963.14</v>
      </c>
      <c r="F772" s="5" t="n">
        <f aca="false">IP[[#This Row],[EFFECTIF]]*IP[[#This Row],[DMSPUB]]</f>
        <v>17614.76</v>
      </c>
      <c r="G772" s="20" t="n">
        <f aca="false">IF(IP[[#This Row],[DMS]]&lt;&gt;0,IP[[#This Row],[NbJours]]/IP[[#This Row],[NbJoursAtt]],"")</f>
        <v>0.963007159904534</v>
      </c>
    </row>
    <row r="773" customFormat="false" ht="15" hidden="false" customHeight="false" outlineLevel="0" collapsed="false">
      <c r="A773" s="4" t="s">
        <v>1581</v>
      </c>
      <c r="B773" s="5" t="n">
        <f aca="false">VLOOKUP(IP[[#This Row],[Code]],TABCHRU[],4,0)</f>
        <v>32.12</v>
      </c>
      <c r="C773" s="5" t="n">
        <f aca="false">VLOOKUP(IP[[#This Row],[Code]],TABETABPUB[],4,0)</f>
        <v>29.75</v>
      </c>
      <c r="D773" s="5" t="n">
        <f aca="false">VLOOKUP(IP[[#This Row],[Code]],TABCHRU[],3,0)</f>
        <v>673</v>
      </c>
      <c r="E773" s="5" t="n">
        <f aca="false">IP[[#This Row],[EFFECTIF]]*IP[[#This Row],[DMS]]</f>
        <v>21616.76</v>
      </c>
      <c r="F773" s="5" t="n">
        <f aca="false">IP[[#This Row],[EFFECTIF]]*IP[[#This Row],[DMSPUB]]</f>
        <v>20021.75</v>
      </c>
      <c r="G773" s="20" t="n">
        <f aca="false">IF(IP[[#This Row],[DMS]]&lt;&gt;0,IP[[#This Row],[NbJours]]/IP[[#This Row],[NbJoursAtt]],"")</f>
        <v>1.07966386554622</v>
      </c>
    </row>
    <row r="774" customFormat="false" ht="15" hidden="false" customHeight="false" outlineLevel="0" collapsed="false">
      <c r="A774" s="4" t="s">
        <v>1583</v>
      </c>
      <c r="B774" s="5" t="n">
        <f aca="false">VLOOKUP(IP[[#This Row],[Code]],TABCHRU[],4,0)</f>
        <v>5.31</v>
      </c>
      <c r="C774" s="5" t="n">
        <f aca="false">VLOOKUP(IP[[#This Row],[Code]],TABETABPUB[],4,0)</f>
        <v>5.58</v>
      </c>
      <c r="D774" s="5" t="n">
        <f aca="false">VLOOKUP(IP[[#This Row],[Code]],TABCHRU[],3,0)</f>
        <v>3402</v>
      </c>
      <c r="E774" s="5" t="n">
        <f aca="false">IP[[#This Row],[EFFECTIF]]*IP[[#This Row],[DMS]]</f>
        <v>18064.62</v>
      </c>
      <c r="F774" s="5" t="n">
        <f aca="false">IP[[#This Row],[EFFECTIF]]*IP[[#This Row],[DMSPUB]]</f>
        <v>18983.16</v>
      </c>
      <c r="G774" s="20" t="n">
        <f aca="false">IF(IP[[#This Row],[DMS]]&lt;&gt;0,IP[[#This Row],[NbJours]]/IP[[#This Row],[NbJoursAtt]],"")</f>
        <v>0.951612903225806</v>
      </c>
    </row>
    <row r="775" customFormat="false" ht="15" hidden="false" customHeight="false" outlineLevel="0" collapsed="false">
      <c r="A775" s="4" t="s">
        <v>1585</v>
      </c>
      <c r="B775" s="5" t="n">
        <f aca="false">VLOOKUP(IP[[#This Row],[Code]],TABCHRU[],4,0)</f>
        <v>8.38</v>
      </c>
      <c r="C775" s="5" t="n">
        <f aca="false">VLOOKUP(IP[[#This Row],[Code]],TABETABPUB[],4,0)</f>
        <v>8.63</v>
      </c>
      <c r="D775" s="5" t="n">
        <f aca="false">VLOOKUP(IP[[#This Row],[Code]],TABCHRU[],3,0)</f>
        <v>3478</v>
      </c>
      <c r="E775" s="5" t="n">
        <f aca="false">IP[[#This Row],[EFFECTIF]]*IP[[#This Row],[DMS]]</f>
        <v>29145.64</v>
      </c>
      <c r="F775" s="5" t="n">
        <f aca="false">IP[[#This Row],[EFFECTIF]]*IP[[#This Row],[DMSPUB]]</f>
        <v>30015.14</v>
      </c>
      <c r="G775" s="20" t="n">
        <f aca="false">IF(IP[[#This Row],[DMS]]&lt;&gt;0,IP[[#This Row],[NbJours]]/IP[[#This Row],[NbJoursAtt]],"")</f>
        <v>0.971031286210892</v>
      </c>
    </row>
    <row r="776" customFormat="false" ht="15" hidden="false" customHeight="false" outlineLevel="0" collapsed="false">
      <c r="A776" s="4" t="s">
        <v>1587</v>
      </c>
      <c r="B776" s="5" t="n">
        <f aca="false">VLOOKUP(IP[[#This Row],[Code]],TABCHRU[],4,0)</f>
        <v>14.36</v>
      </c>
      <c r="C776" s="5" t="n">
        <f aca="false">VLOOKUP(IP[[#This Row],[Code]],TABETABPUB[],4,0)</f>
        <v>14.51</v>
      </c>
      <c r="D776" s="5" t="n">
        <f aca="false">VLOOKUP(IP[[#This Row],[Code]],TABCHRU[],3,0)</f>
        <v>5288</v>
      </c>
      <c r="E776" s="5" t="n">
        <f aca="false">IP[[#This Row],[EFFECTIF]]*IP[[#This Row],[DMS]]</f>
        <v>75935.68</v>
      </c>
      <c r="F776" s="5" t="n">
        <f aca="false">IP[[#This Row],[EFFECTIF]]*IP[[#This Row],[DMSPUB]]</f>
        <v>76728.88</v>
      </c>
      <c r="G776" s="20" t="n">
        <f aca="false">IF(IP[[#This Row],[DMS]]&lt;&gt;0,IP[[#This Row],[NbJours]]/IP[[#This Row],[NbJoursAtt]],"")</f>
        <v>0.989662301860786</v>
      </c>
    </row>
    <row r="777" customFormat="false" ht="15" hidden="false" customHeight="false" outlineLevel="0" collapsed="false">
      <c r="A777" s="4" t="s">
        <v>1589</v>
      </c>
      <c r="B777" s="5" t="n">
        <f aca="false">VLOOKUP(IP[[#This Row],[Code]],TABCHRU[],4,0)</f>
        <v>30.44</v>
      </c>
      <c r="C777" s="5" t="n">
        <f aca="false">VLOOKUP(IP[[#This Row],[Code]],TABETABPUB[],4,0)</f>
        <v>28.13</v>
      </c>
      <c r="D777" s="5" t="n">
        <f aca="false">VLOOKUP(IP[[#This Row],[Code]],TABCHRU[],3,0)</f>
        <v>3921</v>
      </c>
      <c r="E777" s="5" t="n">
        <f aca="false">IP[[#This Row],[EFFECTIF]]*IP[[#This Row],[DMS]]</f>
        <v>119355.24</v>
      </c>
      <c r="F777" s="5" t="n">
        <f aca="false">IP[[#This Row],[EFFECTIF]]*IP[[#This Row],[DMSPUB]]</f>
        <v>110297.73</v>
      </c>
      <c r="G777" s="20" t="n">
        <f aca="false">IF(IP[[#This Row],[DMS]]&lt;&gt;0,IP[[#This Row],[NbJours]]/IP[[#This Row],[NbJoursAtt]],"")</f>
        <v>1.08211873444721</v>
      </c>
    </row>
    <row r="778" customFormat="false" ht="15" hidden="false" customHeight="false" outlineLevel="0" collapsed="false">
      <c r="A778" s="4" t="s">
        <v>1591</v>
      </c>
      <c r="B778" s="5" t="n">
        <f aca="false">VLOOKUP(IP[[#This Row],[Code]],TABCHRU[],4,0)</f>
        <v>3.55</v>
      </c>
      <c r="C778" s="5" t="n">
        <f aca="false">VLOOKUP(IP[[#This Row],[Code]],TABETABPUB[],4,0)</f>
        <v>3.69</v>
      </c>
      <c r="D778" s="5" t="n">
        <f aca="false">VLOOKUP(IP[[#This Row],[Code]],TABCHRU[],3,0)</f>
        <v>523</v>
      </c>
      <c r="E778" s="5" t="n">
        <f aca="false">IP[[#This Row],[EFFECTIF]]*IP[[#This Row],[DMS]]</f>
        <v>1856.65</v>
      </c>
      <c r="F778" s="5" t="n">
        <f aca="false">IP[[#This Row],[EFFECTIF]]*IP[[#This Row],[DMSPUB]]</f>
        <v>1929.87</v>
      </c>
      <c r="G778" s="20" t="n">
        <f aca="false">IF(IP[[#This Row],[DMS]]&lt;&gt;0,IP[[#This Row],[NbJours]]/IP[[#This Row],[NbJoursAtt]],"")</f>
        <v>0.962059620596206</v>
      </c>
    </row>
    <row r="779" customFormat="false" ht="15" hidden="false" customHeight="false" outlineLevel="0" collapsed="false">
      <c r="A779" s="4" t="s">
        <v>1593</v>
      </c>
      <c r="B779" s="5" t="n">
        <f aca="false">VLOOKUP(IP[[#This Row],[Code]],TABCHRU[],4,0)</f>
        <v>5.5</v>
      </c>
      <c r="C779" s="5" t="n">
        <f aca="false">VLOOKUP(IP[[#This Row],[Code]],TABETABPUB[],4,0)</f>
        <v>5.69</v>
      </c>
      <c r="D779" s="5" t="n">
        <f aca="false">VLOOKUP(IP[[#This Row],[Code]],TABCHRU[],3,0)</f>
        <v>327</v>
      </c>
      <c r="E779" s="5" t="n">
        <f aca="false">IP[[#This Row],[EFFECTIF]]*IP[[#This Row],[DMS]]</f>
        <v>1798.5</v>
      </c>
      <c r="F779" s="5" t="n">
        <f aca="false">IP[[#This Row],[EFFECTIF]]*IP[[#This Row],[DMSPUB]]</f>
        <v>1860.63</v>
      </c>
      <c r="G779" s="20" t="n">
        <f aca="false">IF(IP[[#This Row],[DMS]]&lt;&gt;0,IP[[#This Row],[NbJours]]/IP[[#This Row],[NbJoursAtt]],"")</f>
        <v>0.966608084358524</v>
      </c>
    </row>
    <row r="780" customFormat="false" ht="15" hidden="false" customHeight="false" outlineLevel="0" collapsed="false">
      <c r="A780" s="4" t="s">
        <v>1595</v>
      </c>
      <c r="B780" s="5" t="n">
        <f aca="false">VLOOKUP(IP[[#This Row],[Code]],TABCHRU[],4,0)</f>
        <v>10.77</v>
      </c>
      <c r="C780" s="5" t="n">
        <f aca="false">VLOOKUP(IP[[#This Row],[Code]],TABETABPUB[],4,0)</f>
        <v>10.48</v>
      </c>
      <c r="D780" s="5" t="n">
        <f aca="false">VLOOKUP(IP[[#This Row],[Code]],TABCHRU[],3,0)</f>
        <v>150</v>
      </c>
      <c r="E780" s="5" t="n">
        <f aca="false">IP[[#This Row],[EFFECTIF]]*IP[[#This Row],[DMS]]</f>
        <v>1615.5</v>
      </c>
      <c r="F780" s="5" t="n">
        <f aca="false">IP[[#This Row],[EFFECTIF]]*IP[[#This Row],[DMSPUB]]</f>
        <v>1572</v>
      </c>
      <c r="G780" s="20" t="n">
        <f aca="false">IF(IP[[#This Row],[DMS]]&lt;&gt;0,IP[[#This Row],[NbJours]]/IP[[#This Row],[NbJoursAtt]],"")</f>
        <v>1.02767175572519</v>
      </c>
    </row>
    <row r="781" customFormat="false" ht="15" hidden="false" customHeight="false" outlineLevel="0" collapsed="false">
      <c r="A781" s="4" t="s">
        <v>1597</v>
      </c>
      <c r="B781" s="5" t="n">
        <f aca="false">VLOOKUP(IP[[#This Row],[Code]],TABCHRU[],4,0)</f>
        <v>31.98</v>
      </c>
      <c r="C781" s="5" t="n">
        <f aca="false">VLOOKUP(IP[[#This Row],[Code]],TABETABPUB[],4,0)</f>
        <v>32.65</v>
      </c>
      <c r="D781" s="5" t="n">
        <f aca="false">VLOOKUP(IP[[#This Row],[Code]],TABCHRU[],3,0)</f>
        <v>124</v>
      </c>
      <c r="E781" s="5" t="n">
        <f aca="false">IP[[#This Row],[EFFECTIF]]*IP[[#This Row],[DMS]]</f>
        <v>3965.52</v>
      </c>
      <c r="F781" s="5" t="n">
        <f aca="false">IP[[#This Row],[EFFECTIF]]*IP[[#This Row],[DMSPUB]]</f>
        <v>4048.6</v>
      </c>
      <c r="G781" s="20" t="n">
        <f aca="false">IF(IP[[#This Row],[DMS]]&lt;&gt;0,IP[[#This Row],[NbJours]]/IP[[#This Row],[NbJoursAtt]],"")</f>
        <v>0.97947932618683</v>
      </c>
    </row>
    <row r="782" customFormat="false" ht="15" hidden="false" customHeight="false" outlineLevel="0" collapsed="false">
      <c r="A782" s="4" t="s">
        <v>1599</v>
      </c>
      <c r="B782" s="5" t="n">
        <f aca="false">VLOOKUP(IP[[#This Row],[Code]],TABCHRU[],4,0)</f>
        <v>4.32</v>
      </c>
      <c r="C782" s="5" t="n">
        <f aca="false">VLOOKUP(IP[[#This Row],[Code]],TABETABPUB[],4,0)</f>
        <v>4.32</v>
      </c>
      <c r="D782" s="5" t="n">
        <f aca="false">VLOOKUP(IP[[#This Row],[Code]],TABCHRU[],3,0)</f>
        <v>2471</v>
      </c>
      <c r="E782" s="5" t="n">
        <f aca="false">IP[[#This Row],[EFFECTIF]]*IP[[#This Row],[DMS]]</f>
        <v>10674.72</v>
      </c>
      <c r="F782" s="5" t="n">
        <f aca="false">IP[[#This Row],[EFFECTIF]]*IP[[#This Row],[DMSPUB]]</f>
        <v>10674.72</v>
      </c>
      <c r="G782" s="20" t="n">
        <f aca="false">IF(IP[[#This Row],[DMS]]&lt;&gt;0,IP[[#This Row],[NbJours]]/IP[[#This Row],[NbJoursAtt]],"")</f>
        <v>1</v>
      </c>
    </row>
    <row r="783" customFormat="false" ht="15" hidden="false" customHeight="false" outlineLevel="0" collapsed="false">
      <c r="A783" s="4" t="s">
        <v>1601</v>
      </c>
      <c r="B783" s="5" t="n">
        <f aca="false">VLOOKUP(IP[[#This Row],[Code]],TABCHRU[],4,0)</f>
        <v>6.9</v>
      </c>
      <c r="C783" s="5" t="n">
        <f aca="false">VLOOKUP(IP[[#This Row],[Code]],TABETABPUB[],4,0)</f>
        <v>6.93</v>
      </c>
      <c r="D783" s="5" t="n">
        <f aca="false">VLOOKUP(IP[[#This Row],[Code]],TABCHRU[],3,0)</f>
        <v>1300</v>
      </c>
      <c r="E783" s="5" t="n">
        <f aca="false">IP[[#This Row],[EFFECTIF]]*IP[[#This Row],[DMS]]</f>
        <v>8970</v>
      </c>
      <c r="F783" s="5" t="n">
        <f aca="false">IP[[#This Row],[EFFECTIF]]*IP[[#This Row],[DMSPUB]]</f>
        <v>9009</v>
      </c>
      <c r="G783" s="20" t="n">
        <f aca="false">IF(IP[[#This Row],[DMS]]&lt;&gt;0,IP[[#This Row],[NbJours]]/IP[[#This Row],[NbJoursAtt]],"")</f>
        <v>0.995670995670996</v>
      </c>
    </row>
    <row r="784" customFormat="false" ht="15" hidden="false" customHeight="false" outlineLevel="0" collapsed="false">
      <c r="A784" s="4" t="s">
        <v>1603</v>
      </c>
      <c r="B784" s="5" t="n">
        <f aca="false">VLOOKUP(IP[[#This Row],[Code]],TABCHRU[],4,0)</f>
        <v>13.13</v>
      </c>
      <c r="C784" s="5" t="n">
        <f aca="false">VLOOKUP(IP[[#This Row],[Code]],TABETABPUB[],4,0)</f>
        <v>13.2</v>
      </c>
      <c r="D784" s="5" t="n">
        <f aca="false">VLOOKUP(IP[[#This Row],[Code]],TABCHRU[],3,0)</f>
        <v>866</v>
      </c>
      <c r="E784" s="5" t="n">
        <f aca="false">IP[[#This Row],[EFFECTIF]]*IP[[#This Row],[DMS]]</f>
        <v>11370.58</v>
      </c>
      <c r="F784" s="5" t="n">
        <f aca="false">IP[[#This Row],[EFFECTIF]]*IP[[#This Row],[DMSPUB]]</f>
        <v>11431.2</v>
      </c>
      <c r="G784" s="20" t="n">
        <f aca="false">IF(IP[[#This Row],[DMS]]&lt;&gt;0,IP[[#This Row],[NbJours]]/IP[[#This Row],[NbJoursAtt]],"")</f>
        <v>0.99469696969697</v>
      </c>
    </row>
    <row r="785" customFormat="false" ht="15" hidden="false" customHeight="false" outlineLevel="0" collapsed="false">
      <c r="A785" s="4" t="s">
        <v>1605</v>
      </c>
      <c r="B785" s="5" t="n">
        <f aca="false">VLOOKUP(IP[[#This Row],[Code]],TABCHRU[],4,0)</f>
        <v>26.7</v>
      </c>
      <c r="C785" s="5" t="n">
        <f aca="false">VLOOKUP(IP[[#This Row],[Code]],TABETABPUB[],4,0)</f>
        <v>26.38</v>
      </c>
      <c r="D785" s="5" t="n">
        <f aca="false">VLOOKUP(IP[[#This Row],[Code]],TABCHRU[],3,0)</f>
        <v>516</v>
      </c>
      <c r="E785" s="5" t="n">
        <f aca="false">IP[[#This Row],[EFFECTIF]]*IP[[#This Row],[DMS]]</f>
        <v>13777.2</v>
      </c>
      <c r="F785" s="5" t="n">
        <f aca="false">IP[[#This Row],[EFFECTIF]]*IP[[#This Row],[DMSPUB]]</f>
        <v>13612.08</v>
      </c>
      <c r="G785" s="20" t="n">
        <f aca="false">IF(IP[[#This Row],[DMS]]&lt;&gt;0,IP[[#This Row],[NbJours]]/IP[[#This Row],[NbJoursAtt]],"")</f>
        <v>1.01213040181956</v>
      </c>
    </row>
    <row r="786" customFormat="false" ht="15" hidden="false" customHeight="false" outlineLevel="0" collapsed="false">
      <c r="A786" s="4" t="s">
        <v>1607</v>
      </c>
      <c r="B786" s="5" t="n">
        <f aca="false">VLOOKUP(IP[[#This Row],[Code]],TABCHRU[],4,0)</f>
        <v>3.33</v>
      </c>
      <c r="C786" s="5" t="n">
        <f aca="false">VLOOKUP(IP[[#This Row],[Code]],TABETABPUB[],4,0)</f>
        <v>3.53</v>
      </c>
      <c r="D786" s="5" t="n">
        <f aca="false">VLOOKUP(IP[[#This Row],[Code]],TABCHRU[],3,0)</f>
        <v>3119</v>
      </c>
      <c r="E786" s="5" t="n">
        <f aca="false">IP[[#This Row],[EFFECTIF]]*IP[[#This Row],[DMS]]</f>
        <v>10386.27</v>
      </c>
      <c r="F786" s="5" t="n">
        <f aca="false">IP[[#This Row],[EFFECTIF]]*IP[[#This Row],[DMSPUB]]</f>
        <v>11010.07</v>
      </c>
      <c r="G786" s="20" t="n">
        <f aca="false">IF(IP[[#This Row],[DMS]]&lt;&gt;0,IP[[#This Row],[NbJours]]/IP[[#This Row],[NbJoursAtt]],"")</f>
        <v>0.943342776203966</v>
      </c>
    </row>
    <row r="787" customFormat="false" ht="15" hidden="false" customHeight="false" outlineLevel="0" collapsed="false">
      <c r="A787" s="4" t="s">
        <v>1609</v>
      </c>
      <c r="B787" s="5" t="n">
        <f aca="false">VLOOKUP(IP[[#This Row],[Code]],TABCHRU[],4,0)</f>
        <v>5.93</v>
      </c>
      <c r="C787" s="5" t="n">
        <f aca="false">VLOOKUP(IP[[#This Row],[Code]],TABETABPUB[],4,0)</f>
        <v>6</v>
      </c>
      <c r="D787" s="5" t="n">
        <f aca="false">VLOOKUP(IP[[#This Row],[Code]],TABCHRU[],3,0)</f>
        <v>1289</v>
      </c>
      <c r="E787" s="5" t="n">
        <f aca="false">IP[[#This Row],[EFFECTIF]]*IP[[#This Row],[DMS]]</f>
        <v>7643.77</v>
      </c>
      <c r="F787" s="5" t="n">
        <f aca="false">IP[[#This Row],[EFFECTIF]]*IP[[#This Row],[DMSPUB]]</f>
        <v>7734</v>
      </c>
      <c r="G787" s="20" t="n">
        <f aca="false">IF(IP[[#This Row],[DMS]]&lt;&gt;0,IP[[#This Row],[NbJours]]/IP[[#This Row],[NbJoursAtt]],"")</f>
        <v>0.988333333333333</v>
      </c>
    </row>
    <row r="788" customFormat="false" ht="15" hidden="false" customHeight="false" outlineLevel="0" collapsed="false">
      <c r="A788" s="4" t="s">
        <v>1611</v>
      </c>
      <c r="B788" s="5" t="n">
        <f aca="false">VLOOKUP(IP[[#This Row],[Code]],TABCHRU[],4,0)</f>
        <v>9.39</v>
      </c>
      <c r="C788" s="5" t="n">
        <f aca="false">VLOOKUP(IP[[#This Row],[Code]],TABETABPUB[],4,0)</f>
        <v>9.24</v>
      </c>
      <c r="D788" s="5" t="n">
        <f aca="false">VLOOKUP(IP[[#This Row],[Code]],TABCHRU[],3,0)</f>
        <v>616</v>
      </c>
      <c r="E788" s="5" t="n">
        <f aca="false">IP[[#This Row],[EFFECTIF]]*IP[[#This Row],[DMS]]</f>
        <v>5784.24</v>
      </c>
      <c r="F788" s="5" t="n">
        <f aca="false">IP[[#This Row],[EFFECTIF]]*IP[[#This Row],[DMSPUB]]</f>
        <v>5691.84</v>
      </c>
      <c r="G788" s="20" t="n">
        <f aca="false">IF(IP[[#This Row],[DMS]]&lt;&gt;0,IP[[#This Row],[NbJours]]/IP[[#This Row],[NbJoursAtt]],"")</f>
        <v>1.01623376623377</v>
      </c>
    </row>
    <row r="789" customFormat="false" ht="15" hidden="false" customHeight="false" outlineLevel="0" collapsed="false">
      <c r="A789" s="4" t="s">
        <v>1613</v>
      </c>
      <c r="B789" s="5" t="n">
        <f aca="false">VLOOKUP(IP[[#This Row],[Code]],TABCHRU[],4,0)</f>
        <v>13.82</v>
      </c>
      <c r="C789" s="5" t="n">
        <f aca="false">VLOOKUP(IP[[#This Row],[Code]],TABETABPUB[],4,0)</f>
        <v>12.68</v>
      </c>
      <c r="D789" s="5" t="n">
        <f aca="false">VLOOKUP(IP[[#This Row],[Code]],TABCHRU[],3,0)</f>
        <v>182</v>
      </c>
      <c r="E789" s="5" t="n">
        <f aca="false">IP[[#This Row],[EFFECTIF]]*IP[[#This Row],[DMS]]</f>
        <v>2515.24</v>
      </c>
      <c r="F789" s="5" t="n">
        <f aca="false">IP[[#This Row],[EFFECTIF]]*IP[[#This Row],[DMSPUB]]</f>
        <v>2307.76</v>
      </c>
      <c r="G789" s="20" t="n">
        <f aca="false">IF(IP[[#This Row],[DMS]]&lt;&gt;0,IP[[#This Row],[NbJours]]/IP[[#This Row],[NbJoursAtt]],"")</f>
        <v>1.08990536277603</v>
      </c>
    </row>
    <row r="790" customFormat="false" ht="15" hidden="false" customHeight="false" outlineLevel="0" collapsed="false">
      <c r="A790" s="4" t="s">
        <v>1615</v>
      </c>
      <c r="B790" s="5" t="n">
        <f aca="false">VLOOKUP(IP[[#This Row],[Code]],TABCHRU[],4,0)</f>
        <v>1.86</v>
      </c>
      <c r="C790" s="5" t="n">
        <f aca="false">VLOOKUP(IP[[#This Row],[Code]],TABETABPUB[],4,0)</f>
        <v>2.19</v>
      </c>
      <c r="D790" s="5" t="n">
        <f aca="false">VLOOKUP(IP[[#This Row],[Code]],TABCHRU[],3,0)</f>
        <v>7821</v>
      </c>
      <c r="E790" s="5" t="n">
        <f aca="false">IP[[#This Row],[EFFECTIF]]*IP[[#This Row],[DMS]]</f>
        <v>14547.06</v>
      </c>
      <c r="F790" s="5" t="n">
        <f aca="false">IP[[#This Row],[EFFECTIF]]*IP[[#This Row],[DMSPUB]]</f>
        <v>17127.99</v>
      </c>
      <c r="G790" s="20" t="n">
        <f aca="false">IF(IP[[#This Row],[DMS]]&lt;&gt;0,IP[[#This Row],[NbJours]]/IP[[#This Row],[NbJoursAtt]],"")</f>
        <v>0.849315068493151</v>
      </c>
    </row>
    <row r="791" customFormat="false" ht="15" hidden="false" customHeight="false" outlineLevel="0" collapsed="false">
      <c r="A791" s="4" t="s">
        <v>1617</v>
      </c>
      <c r="B791" s="5" t="n">
        <f aca="false">VLOOKUP(IP[[#This Row],[Code]],TABCHRU[],4,0)</f>
        <v>4.57</v>
      </c>
      <c r="C791" s="5" t="n">
        <f aca="false">VLOOKUP(IP[[#This Row],[Code]],TABETABPUB[],4,0)</f>
        <v>4.51</v>
      </c>
      <c r="D791" s="5" t="n">
        <f aca="false">VLOOKUP(IP[[#This Row],[Code]],TABCHRU[],3,0)</f>
        <v>429</v>
      </c>
      <c r="E791" s="5" t="n">
        <f aca="false">IP[[#This Row],[EFFECTIF]]*IP[[#This Row],[DMS]]</f>
        <v>1960.53</v>
      </c>
      <c r="F791" s="5" t="n">
        <f aca="false">IP[[#This Row],[EFFECTIF]]*IP[[#This Row],[DMSPUB]]</f>
        <v>1934.79</v>
      </c>
      <c r="G791" s="20" t="n">
        <f aca="false">IF(IP[[#This Row],[DMS]]&lt;&gt;0,IP[[#This Row],[NbJours]]/IP[[#This Row],[NbJoursAtt]],"")</f>
        <v>1.01330376940133</v>
      </c>
    </row>
    <row r="792" customFormat="false" ht="15" hidden="false" customHeight="false" outlineLevel="0" collapsed="false">
      <c r="A792" s="4" t="s">
        <v>1619</v>
      </c>
      <c r="B792" s="5" t="n">
        <f aca="false">VLOOKUP(IP[[#This Row],[Code]],TABCHRU[],4,0)</f>
        <v>8.38</v>
      </c>
      <c r="C792" s="5" t="n">
        <f aca="false">VLOOKUP(IP[[#This Row],[Code]],TABETABPUB[],4,0)</f>
        <v>8.04</v>
      </c>
      <c r="D792" s="5" t="n">
        <f aca="false">VLOOKUP(IP[[#This Row],[Code]],TABCHRU[],3,0)</f>
        <v>139</v>
      </c>
      <c r="E792" s="5" t="n">
        <f aca="false">IP[[#This Row],[EFFECTIF]]*IP[[#This Row],[DMS]]</f>
        <v>1164.82</v>
      </c>
      <c r="F792" s="5" t="n">
        <f aca="false">IP[[#This Row],[EFFECTIF]]*IP[[#This Row],[DMSPUB]]</f>
        <v>1117.56</v>
      </c>
      <c r="G792" s="20" t="n">
        <f aca="false">IF(IP[[#This Row],[DMS]]&lt;&gt;0,IP[[#This Row],[NbJours]]/IP[[#This Row],[NbJoursAtt]],"")</f>
        <v>1.04228855721393</v>
      </c>
    </row>
    <row r="793" customFormat="false" ht="15" hidden="false" customHeight="false" outlineLevel="0" collapsed="false">
      <c r="A793" s="4" t="s">
        <v>1621</v>
      </c>
      <c r="B793" s="5" t="n">
        <f aca="false">VLOOKUP(IP[[#This Row],[Code]],TABCHRU[],4,0)</f>
        <v>17.91</v>
      </c>
      <c r="C793" s="5" t="n">
        <f aca="false">VLOOKUP(IP[[#This Row],[Code]],TABETABPUB[],4,0)</f>
        <v>13.52</v>
      </c>
      <c r="D793" s="5" t="n">
        <f aca="false">VLOOKUP(IP[[#This Row],[Code]],TABCHRU[],3,0)</f>
        <v>47</v>
      </c>
      <c r="E793" s="5" t="n">
        <f aca="false">IP[[#This Row],[EFFECTIF]]*IP[[#This Row],[DMS]]</f>
        <v>841.77</v>
      </c>
      <c r="F793" s="5" t="n">
        <f aca="false">IP[[#This Row],[EFFECTIF]]*IP[[#This Row],[DMSPUB]]</f>
        <v>635.44</v>
      </c>
      <c r="G793" s="20" t="n">
        <f aca="false">IF(IP[[#This Row],[DMS]]&lt;&gt;0,IP[[#This Row],[NbJours]]/IP[[#This Row],[NbJoursAtt]],"")</f>
        <v>1.32470414201183</v>
      </c>
    </row>
    <row r="794" customFormat="false" ht="15" hidden="false" customHeight="false" outlineLevel="0" collapsed="false">
      <c r="A794" s="4" t="s">
        <v>1623</v>
      </c>
      <c r="B794" s="5" t="n">
        <f aca="false">VLOOKUP(IP[[#This Row],[Code]],TABCHRU[],4,0)</f>
        <v>0</v>
      </c>
      <c r="C794" s="5" t="n">
        <f aca="false">VLOOKUP(IP[[#This Row],[Code]],TABETABPUB[],4,0)</f>
        <v>0</v>
      </c>
      <c r="D794" s="5" t="n">
        <f aca="false">VLOOKUP(IP[[#This Row],[Code]],TABCHRU[],3,0)</f>
        <v>3756</v>
      </c>
      <c r="E794" s="5" t="n">
        <f aca="false">IP[[#This Row],[EFFECTIF]]*IP[[#This Row],[DMS]]</f>
        <v>0</v>
      </c>
      <c r="F794" s="5" t="n">
        <f aca="false">IP[[#This Row],[EFFECTIF]]*IP[[#This Row],[DMSPUB]]</f>
        <v>0</v>
      </c>
      <c r="G794" s="20" t="str">
        <f aca="false">IF(IP[[#This Row],[DMS]]&lt;&gt;0,IP[[#This Row],[NbJours]]/IP[[#This Row],[NbJoursAtt]],"")</f>
        <v/>
      </c>
    </row>
    <row r="795" customFormat="false" ht="15" hidden="false" customHeight="false" outlineLevel="0" collapsed="false">
      <c r="A795" s="4" t="s">
        <v>1625</v>
      </c>
      <c r="B795" s="5" t="n">
        <f aca="false">VLOOKUP(IP[[#This Row],[Code]],TABCHRU[],4,0)</f>
        <v>1.78</v>
      </c>
      <c r="C795" s="5" t="n">
        <f aca="false">VLOOKUP(IP[[#This Row],[Code]],TABETABPUB[],4,0)</f>
        <v>1.72</v>
      </c>
      <c r="D795" s="5" t="n">
        <f aca="false">VLOOKUP(IP[[#This Row],[Code]],TABCHRU[],3,0)</f>
        <v>2312</v>
      </c>
      <c r="E795" s="5" t="n">
        <f aca="false">IP[[#This Row],[EFFECTIF]]*IP[[#This Row],[DMS]]</f>
        <v>4115.36</v>
      </c>
      <c r="F795" s="5" t="n">
        <f aca="false">IP[[#This Row],[EFFECTIF]]*IP[[#This Row],[DMSPUB]]</f>
        <v>3976.64</v>
      </c>
      <c r="G795" s="20" t="n">
        <f aca="false">IF(IP[[#This Row],[DMS]]&lt;&gt;0,IP[[#This Row],[NbJours]]/IP[[#This Row],[NbJoursAtt]],"")</f>
        <v>1.03488372093023</v>
      </c>
    </row>
    <row r="796" customFormat="false" ht="15" hidden="false" customHeight="false" outlineLevel="0" collapsed="false">
      <c r="A796" s="4" t="s">
        <v>1627</v>
      </c>
      <c r="B796" s="5" t="n">
        <f aca="false">VLOOKUP(IP[[#This Row],[Code]],TABCHRU[],4,0)</f>
        <v>5.57</v>
      </c>
      <c r="C796" s="5" t="n">
        <f aca="false">VLOOKUP(IP[[#This Row],[Code]],TABETABPUB[],4,0)</f>
        <v>5.39</v>
      </c>
      <c r="D796" s="5" t="n">
        <f aca="false">VLOOKUP(IP[[#This Row],[Code]],TABCHRU[],3,0)</f>
        <v>118</v>
      </c>
      <c r="E796" s="5" t="n">
        <f aca="false">IP[[#This Row],[EFFECTIF]]*IP[[#This Row],[DMS]]</f>
        <v>657.26</v>
      </c>
      <c r="F796" s="5" t="n">
        <f aca="false">IP[[#This Row],[EFFECTIF]]*IP[[#This Row],[DMSPUB]]</f>
        <v>636.02</v>
      </c>
      <c r="G796" s="20" t="n">
        <f aca="false">IF(IP[[#This Row],[DMS]]&lt;&gt;0,IP[[#This Row],[NbJours]]/IP[[#This Row],[NbJoursAtt]],"")</f>
        <v>1.03339517625232</v>
      </c>
    </row>
    <row r="797" customFormat="false" ht="15" hidden="false" customHeight="false" outlineLevel="0" collapsed="false">
      <c r="A797" s="4" t="s">
        <v>1629</v>
      </c>
      <c r="B797" s="5" t="n">
        <f aca="false">VLOOKUP(IP[[#This Row],[Code]],TABCHRU[],4,0)</f>
        <v>10.4</v>
      </c>
      <c r="C797" s="5" t="n">
        <f aca="false">VLOOKUP(IP[[#This Row],[Code]],TABETABPUB[],4,0)</f>
        <v>10.19</v>
      </c>
      <c r="D797" s="5" t="n">
        <f aca="false">VLOOKUP(IP[[#This Row],[Code]],TABCHRU[],3,0)</f>
        <v>45</v>
      </c>
      <c r="E797" s="5" t="n">
        <f aca="false">IP[[#This Row],[EFFECTIF]]*IP[[#This Row],[DMS]]</f>
        <v>468</v>
      </c>
      <c r="F797" s="5" t="n">
        <f aca="false">IP[[#This Row],[EFFECTIF]]*IP[[#This Row],[DMSPUB]]</f>
        <v>458.55</v>
      </c>
      <c r="G797" s="20" t="n">
        <f aca="false">IF(IP[[#This Row],[DMS]]&lt;&gt;0,IP[[#This Row],[NbJours]]/IP[[#This Row],[NbJoursAtt]],"")</f>
        <v>1.02060843964671</v>
      </c>
    </row>
    <row r="798" customFormat="false" ht="15" hidden="false" customHeight="false" outlineLevel="0" collapsed="false">
      <c r="A798" s="4" t="s">
        <v>1631</v>
      </c>
      <c r="B798" s="5" t="n">
        <f aca="false">VLOOKUP(IP[[#This Row],[Code]],TABCHRU[],4,0)</f>
        <v>0</v>
      </c>
      <c r="C798" s="5" t="n">
        <f aca="false">VLOOKUP(IP[[#This Row],[Code]],TABETABPUB[],4,0)</f>
        <v>0</v>
      </c>
      <c r="D798" s="5" t="n">
        <f aca="false">VLOOKUP(IP[[#This Row],[Code]],TABCHRU[],3,0)</f>
        <v>5159</v>
      </c>
      <c r="E798" s="5" t="n">
        <f aca="false">IP[[#This Row],[EFFECTIF]]*IP[[#This Row],[DMS]]</f>
        <v>0</v>
      </c>
      <c r="F798" s="5" t="n">
        <f aca="false">IP[[#This Row],[EFFECTIF]]*IP[[#This Row],[DMSPUB]]</f>
        <v>0</v>
      </c>
      <c r="G798" s="20" t="str">
        <f aca="false">IF(IP[[#This Row],[DMS]]&lt;&gt;0,IP[[#This Row],[NbJours]]/IP[[#This Row],[NbJoursAtt]],"")</f>
        <v/>
      </c>
    </row>
    <row r="799" customFormat="false" ht="15" hidden="false" customHeight="false" outlineLevel="0" collapsed="false">
      <c r="A799" s="4" t="s">
        <v>1633</v>
      </c>
      <c r="B799" s="5" t="n">
        <f aca="false">VLOOKUP(IP[[#This Row],[Code]],TABCHRU[],4,0)</f>
        <v>1.95</v>
      </c>
      <c r="C799" s="5" t="n">
        <f aca="false">VLOOKUP(IP[[#This Row],[Code]],TABETABPUB[],4,0)</f>
        <v>1.69</v>
      </c>
      <c r="D799" s="5" t="n">
        <f aca="false">VLOOKUP(IP[[#This Row],[Code]],TABCHRU[],3,0)</f>
        <v>3201</v>
      </c>
      <c r="E799" s="5" t="n">
        <f aca="false">IP[[#This Row],[EFFECTIF]]*IP[[#This Row],[DMS]]</f>
        <v>6241.95</v>
      </c>
      <c r="F799" s="5" t="n">
        <f aca="false">IP[[#This Row],[EFFECTIF]]*IP[[#This Row],[DMSPUB]]</f>
        <v>5409.69</v>
      </c>
      <c r="G799" s="20" t="n">
        <f aca="false">IF(IP[[#This Row],[DMS]]&lt;&gt;0,IP[[#This Row],[NbJours]]/IP[[#This Row],[NbJoursAtt]],"")</f>
        <v>1.15384615384615</v>
      </c>
    </row>
    <row r="800" customFormat="false" ht="15" hidden="false" customHeight="false" outlineLevel="0" collapsed="false">
      <c r="A800" s="4" t="s">
        <v>1635</v>
      </c>
      <c r="B800" s="5" t="n">
        <f aca="false">VLOOKUP(IP[[#This Row],[Code]],TABCHRU[],4,0)</f>
        <v>4.58</v>
      </c>
      <c r="C800" s="5" t="n">
        <f aca="false">VLOOKUP(IP[[#This Row],[Code]],TABETABPUB[],4,0)</f>
        <v>4.45</v>
      </c>
      <c r="D800" s="5" t="n">
        <f aca="false">VLOOKUP(IP[[#This Row],[Code]],TABCHRU[],3,0)</f>
        <v>595</v>
      </c>
      <c r="E800" s="5" t="n">
        <f aca="false">IP[[#This Row],[EFFECTIF]]*IP[[#This Row],[DMS]]</f>
        <v>2725.1</v>
      </c>
      <c r="F800" s="5" t="n">
        <f aca="false">IP[[#This Row],[EFFECTIF]]*IP[[#This Row],[DMSPUB]]</f>
        <v>2647.75</v>
      </c>
      <c r="G800" s="20" t="n">
        <f aca="false">IF(IP[[#This Row],[DMS]]&lt;&gt;0,IP[[#This Row],[NbJours]]/IP[[#This Row],[NbJoursAtt]],"")</f>
        <v>1.02921348314607</v>
      </c>
    </row>
    <row r="801" customFormat="false" ht="15" hidden="false" customHeight="false" outlineLevel="0" collapsed="false">
      <c r="A801" s="4" t="s">
        <v>1637</v>
      </c>
      <c r="B801" s="5" t="n">
        <f aca="false">VLOOKUP(IP[[#This Row],[Code]],TABCHRU[],4,0)</f>
        <v>7.18</v>
      </c>
      <c r="C801" s="5" t="n">
        <f aca="false">VLOOKUP(IP[[#This Row],[Code]],TABETABPUB[],4,0)</f>
        <v>7.27</v>
      </c>
      <c r="D801" s="5" t="n">
        <f aca="false">VLOOKUP(IP[[#This Row],[Code]],TABCHRU[],3,0)</f>
        <v>216</v>
      </c>
      <c r="E801" s="5" t="n">
        <f aca="false">IP[[#This Row],[EFFECTIF]]*IP[[#This Row],[DMS]]</f>
        <v>1550.88</v>
      </c>
      <c r="F801" s="5" t="n">
        <f aca="false">IP[[#This Row],[EFFECTIF]]*IP[[#This Row],[DMSPUB]]</f>
        <v>1570.32</v>
      </c>
      <c r="G801" s="20" t="n">
        <f aca="false">IF(IP[[#This Row],[DMS]]&lt;&gt;0,IP[[#This Row],[NbJours]]/IP[[#This Row],[NbJoursAtt]],"")</f>
        <v>0.987620357634113</v>
      </c>
    </row>
    <row r="802" customFormat="false" ht="15" hidden="false" customHeight="false" outlineLevel="0" collapsed="false">
      <c r="A802" s="4" t="s">
        <v>1639</v>
      </c>
      <c r="B802" s="5" t="n">
        <f aca="false">VLOOKUP(IP[[#This Row],[Code]],TABCHRU[],4,0)</f>
        <v>15.66</v>
      </c>
      <c r="C802" s="5" t="n">
        <f aca="false">VLOOKUP(IP[[#This Row],[Code]],TABETABPUB[],4,0)</f>
        <v>14.2</v>
      </c>
      <c r="D802" s="5" t="n">
        <f aca="false">VLOOKUP(IP[[#This Row],[Code]],TABCHRU[],3,0)</f>
        <v>124</v>
      </c>
      <c r="E802" s="5" t="n">
        <f aca="false">IP[[#This Row],[EFFECTIF]]*IP[[#This Row],[DMS]]</f>
        <v>1941.84</v>
      </c>
      <c r="F802" s="5" t="n">
        <f aca="false">IP[[#This Row],[EFFECTIF]]*IP[[#This Row],[DMSPUB]]</f>
        <v>1760.8</v>
      </c>
      <c r="G802" s="20" t="n">
        <f aca="false">IF(IP[[#This Row],[DMS]]&lt;&gt;0,IP[[#This Row],[NbJours]]/IP[[#This Row],[NbJoursAtt]],"")</f>
        <v>1.10281690140845</v>
      </c>
    </row>
    <row r="803" customFormat="false" ht="15" hidden="false" customHeight="false" outlineLevel="0" collapsed="false">
      <c r="A803" s="4" t="s">
        <v>1641</v>
      </c>
      <c r="B803" s="5" t="n">
        <f aca="false">VLOOKUP(IP[[#This Row],[Code]],TABCHRU[],4,0)</f>
        <v>3.9</v>
      </c>
      <c r="C803" s="5" t="n">
        <f aca="false">VLOOKUP(IP[[#This Row],[Code]],TABETABPUB[],4,0)</f>
        <v>4.16</v>
      </c>
      <c r="D803" s="5" t="n">
        <f aca="false">VLOOKUP(IP[[#This Row],[Code]],TABCHRU[],3,0)</f>
        <v>335</v>
      </c>
      <c r="E803" s="5" t="n">
        <f aca="false">IP[[#This Row],[EFFECTIF]]*IP[[#This Row],[DMS]]</f>
        <v>1306.5</v>
      </c>
      <c r="F803" s="5" t="n">
        <f aca="false">IP[[#This Row],[EFFECTIF]]*IP[[#This Row],[DMSPUB]]</f>
        <v>1393.6</v>
      </c>
      <c r="G803" s="20" t="n">
        <f aca="false">IF(IP[[#This Row],[DMS]]&lt;&gt;0,IP[[#This Row],[NbJours]]/IP[[#This Row],[NbJoursAtt]],"")</f>
        <v>0.9375</v>
      </c>
    </row>
    <row r="804" customFormat="false" ht="15" hidden="false" customHeight="false" outlineLevel="0" collapsed="false">
      <c r="A804" s="4" t="s">
        <v>1643</v>
      </c>
      <c r="B804" s="5" t="n">
        <f aca="false">VLOOKUP(IP[[#This Row],[Code]],TABCHRU[],4,0)</f>
        <v>6.64</v>
      </c>
      <c r="C804" s="5" t="n">
        <f aca="false">VLOOKUP(IP[[#This Row],[Code]],TABETABPUB[],4,0)</f>
        <v>6.7</v>
      </c>
      <c r="D804" s="5" t="n">
        <f aca="false">VLOOKUP(IP[[#This Row],[Code]],TABCHRU[],3,0)</f>
        <v>331</v>
      </c>
      <c r="E804" s="5" t="n">
        <f aca="false">IP[[#This Row],[EFFECTIF]]*IP[[#This Row],[DMS]]</f>
        <v>2197.84</v>
      </c>
      <c r="F804" s="5" t="n">
        <f aca="false">IP[[#This Row],[EFFECTIF]]*IP[[#This Row],[DMSPUB]]</f>
        <v>2217.7</v>
      </c>
      <c r="G804" s="20" t="n">
        <f aca="false">IF(IP[[#This Row],[DMS]]&lt;&gt;0,IP[[#This Row],[NbJours]]/IP[[#This Row],[NbJoursAtt]],"")</f>
        <v>0.991044776119403</v>
      </c>
    </row>
    <row r="805" customFormat="false" ht="15" hidden="false" customHeight="false" outlineLevel="0" collapsed="false">
      <c r="A805" s="4" t="s">
        <v>1645</v>
      </c>
      <c r="B805" s="5" t="n">
        <f aca="false">VLOOKUP(IP[[#This Row],[Code]],TABCHRU[],4,0)</f>
        <v>11.54</v>
      </c>
      <c r="C805" s="5" t="n">
        <f aca="false">VLOOKUP(IP[[#This Row],[Code]],TABETABPUB[],4,0)</f>
        <v>11.63</v>
      </c>
      <c r="D805" s="5" t="n">
        <f aca="false">VLOOKUP(IP[[#This Row],[Code]],TABCHRU[],3,0)</f>
        <v>268</v>
      </c>
      <c r="E805" s="5" t="n">
        <f aca="false">IP[[#This Row],[EFFECTIF]]*IP[[#This Row],[DMS]]</f>
        <v>3092.72</v>
      </c>
      <c r="F805" s="5" t="n">
        <f aca="false">IP[[#This Row],[EFFECTIF]]*IP[[#This Row],[DMSPUB]]</f>
        <v>3116.84</v>
      </c>
      <c r="G805" s="20" t="n">
        <f aca="false">IF(IP[[#This Row],[DMS]]&lt;&gt;0,IP[[#This Row],[NbJours]]/IP[[#This Row],[NbJoursAtt]],"")</f>
        <v>0.992261392949269</v>
      </c>
    </row>
    <row r="806" customFormat="false" ht="15" hidden="false" customHeight="false" outlineLevel="0" collapsed="false">
      <c r="A806" s="4" t="s">
        <v>1647</v>
      </c>
      <c r="B806" s="5" t="n">
        <f aca="false">VLOOKUP(IP[[#This Row],[Code]],TABCHRU[],4,0)</f>
        <v>21.74</v>
      </c>
      <c r="C806" s="5" t="n">
        <f aca="false">VLOOKUP(IP[[#This Row],[Code]],TABETABPUB[],4,0)</f>
        <v>23.01</v>
      </c>
      <c r="D806" s="5" t="n">
        <f aca="false">VLOOKUP(IP[[#This Row],[Code]],TABCHRU[],3,0)</f>
        <v>117</v>
      </c>
      <c r="E806" s="5" t="n">
        <f aca="false">IP[[#This Row],[EFFECTIF]]*IP[[#This Row],[DMS]]</f>
        <v>2543.58</v>
      </c>
      <c r="F806" s="5" t="n">
        <f aca="false">IP[[#This Row],[EFFECTIF]]*IP[[#This Row],[DMSPUB]]</f>
        <v>2692.17</v>
      </c>
      <c r="G806" s="20" t="n">
        <f aca="false">IF(IP[[#This Row],[DMS]]&lt;&gt;0,IP[[#This Row],[NbJours]]/IP[[#This Row],[NbJoursAtt]],"")</f>
        <v>0.944806605823555</v>
      </c>
    </row>
    <row r="807" customFormat="false" ht="15" hidden="false" customHeight="false" outlineLevel="0" collapsed="false">
      <c r="A807" s="4" t="s">
        <v>1649</v>
      </c>
      <c r="B807" s="5" t="n">
        <f aca="false">VLOOKUP(IP[[#This Row],[Code]],TABCHRU[],4,0)</f>
        <v>0</v>
      </c>
      <c r="C807" s="5" t="n">
        <f aca="false">VLOOKUP(IP[[#This Row],[Code]],TABETABPUB[],4,0)</f>
        <v>0</v>
      </c>
      <c r="D807" s="5" t="n">
        <f aca="false">VLOOKUP(IP[[#This Row],[Code]],TABCHRU[],3,0)</f>
        <v>2224</v>
      </c>
      <c r="E807" s="5" t="n">
        <f aca="false">IP[[#This Row],[EFFECTIF]]*IP[[#This Row],[DMS]]</f>
        <v>0</v>
      </c>
      <c r="F807" s="5" t="n">
        <f aca="false">IP[[#This Row],[EFFECTIF]]*IP[[#This Row],[DMSPUB]]</f>
        <v>0</v>
      </c>
      <c r="G807" s="20" t="str">
        <f aca="false">IF(IP[[#This Row],[DMS]]&lt;&gt;0,IP[[#This Row],[NbJours]]/IP[[#This Row],[NbJoursAtt]],"")</f>
        <v/>
      </c>
    </row>
    <row r="808" customFormat="false" ht="15" hidden="false" customHeight="false" outlineLevel="0" collapsed="false">
      <c r="A808" s="4" t="s">
        <v>1651</v>
      </c>
      <c r="B808" s="5" t="n">
        <f aca="false">VLOOKUP(IP[[#This Row],[Code]],TABCHRU[],4,0)</f>
        <v>1.86</v>
      </c>
      <c r="C808" s="5" t="n">
        <f aca="false">VLOOKUP(IP[[#This Row],[Code]],TABETABPUB[],4,0)</f>
        <v>1.69</v>
      </c>
      <c r="D808" s="5" t="n">
        <f aca="false">VLOOKUP(IP[[#This Row],[Code]],TABCHRU[],3,0)</f>
        <v>3304</v>
      </c>
      <c r="E808" s="5" t="n">
        <f aca="false">IP[[#This Row],[EFFECTIF]]*IP[[#This Row],[DMS]]</f>
        <v>6145.44</v>
      </c>
      <c r="F808" s="5" t="n">
        <f aca="false">IP[[#This Row],[EFFECTIF]]*IP[[#This Row],[DMSPUB]]</f>
        <v>5583.76</v>
      </c>
      <c r="G808" s="20" t="n">
        <f aca="false">IF(IP[[#This Row],[DMS]]&lt;&gt;0,IP[[#This Row],[NbJours]]/IP[[#This Row],[NbJoursAtt]],"")</f>
        <v>1.10059171597633</v>
      </c>
    </row>
    <row r="809" customFormat="false" ht="15" hidden="false" customHeight="false" outlineLevel="0" collapsed="false">
      <c r="A809" s="4" t="s">
        <v>1653</v>
      </c>
      <c r="B809" s="5" t="n">
        <f aca="false">VLOOKUP(IP[[#This Row],[Code]],TABCHRU[],4,0)</f>
        <v>5.56</v>
      </c>
      <c r="C809" s="5" t="n">
        <f aca="false">VLOOKUP(IP[[#This Row],[Code]],TABETABPUB[],4,0)</f>
        <v>5.55</v>
      </c>
      <c r="D809" s="5" t="n">
        <f aca="false">VLOOKUP(IP[[#This Row],[Code]],TABCHRU[],3,0)</f>
        <v>530</v>
      </c>
      <c r="E809" s="5" t="n">
        <f aca="false">IP[[#This Row],[EFFECTIF]]*IP[[#This Row],[DMS]]</f>
        <v>2946.8</v>
      </c>
      <c r="F809" s="5" t="n">
        <f aca="false">IP[[#This Row],[EFFECTIF]]*IP[[#This Row],[DMSPUB]]</f>
        <v>2941.5</v>
      </c>
      <c r="G809" s="20" t="n">
        <f aca="false">IF(IP[[#This Row],[DMS]]&lt;&gt;0,IP[[#This Row],[NbJours]]/IP[[#This Row],[NbJoursAtt]],"")</f>
        <v>1.0018018018018</v>
      </c>
    </row>
    <row r="810" customFormat="false" ht="15" hidden="false" customHeight="false" outlineLevel="0" collapsed="false">
      <c r="A810" s="4" t="s">
        <v>1655</v>
      </c>
      <c r="B810" s="5" t="n">
        <f aca="false">VLOOKUP(IP[[#This Row],[Code]],TABCHRU[],4,0)</f>
        <v>10.85</v>
      </c>
      <c r="C810" s="5" t="n">
        <f aca="false">VLOOKUP(IP[[#This Row],[Code]],TABETABPUB[],4,0)</f>
        <v>10.05</v>
      </c>
      <c r="D810" s="5" t="n">
        <f aca="false">VLOOKUP(IP[[#This Row],[Code]],TABCHRU[],3,0)</f>
        <v>237</v>
      </c>
      <c r="E810" s="5" t="n">
        <f aca="false">IP[[#This Row],[EFFECTIF]]*IP[[#This Row],[DMS]]</f>
        <v>2571.45</v>
      </c>
      <c r="F810" s="5" t="n">
        <f aca="false">IP[[#This Row],[EFFECTIF]]*IP[[#This Row],[DMSPUB]]</f>
        <v>2381.85</v>
      </c>
      <c r="G810" s="20" t="n">
        <f aca="false">IF(IP[[#This Row],[DMS]]&lt;&gt;0,IP[[#This Row],[NbJours]]/IP[[#This Row],[NbJoursAtt]],"")</f>
        <v>1.07960199004975</v>
      </c>
    </row>
    <row r="811" customFormat="false" ht="15" hidden="false" customHeight="false" outlineLevel="0" collapsed="false">
      <c r="A811" s="4" t="s">
        <v>1657</v>
      </c>
      <c r="B811" s="5" t="n">
        <f aca="false">VLOOKUP(IP[[#This Row],[Code]],TABCHRU[],4,0)</f>
        <v>21.33</v>
      </c>
      <c r="C811" s="5" t="n">
        <f aca="false">VLOOKUP(IP[[#This Row],[Code]],TABETABPUB[],4,0)</f>
        <v>19.24</v>
      </c>
      <c r="D811" s="5" t="n">
        <f aca="false">VLOOKUP(IP[[#This Row],[Code]],TABCHRU[],3,0)</f>
        <v>107</v>
      </c>
      <c r="E811" s="5" t="n">
        <f aca="false">IP[[#This Row],[EFFECTIF]]*IP[[#This Row],[DMS]]</f>
        <v>2282.31</v>
      </c>
      <c r="F811" s="5" t="n">
        <f aca="false">IP[[#This Row],[EFFECTIF]]*IP[[#This Row],[DMSPUB]]</f>
        <v>2058.68</v>
      </c>
      <c r="G811" s="20" t="n">
        <f aca="false">IF(IP[[#This Row],[DMS]]&lt;&gt;0,IP[[#This Row],[NbJours]]/IP[[#This Row],[NbJoursAtt]],"")</f>
        <v>1.10862785862786</v>
      </c>
    </row>
    <row r="812" customFormat="false" ht="15" hidden="false" customHeight="false" outlineLevel="0" collapsed="false">
      <c r="A812" s="4" t="s">
        <v>1659</v>
      </c>
      <c r="B812" s="5" t="n">
        <f aca="false">VLOOKUP(IP[[#This Row],[Code]],TABCHRU[],4,0)</f>
        <v>1.96</v>
      </c>
      <c r="C812" s="5" t="n">
        <f aca="false">VLOOKUP(IP[[#This Row],[Code]],TABETABPUB[],4,0)</f>
        <v>1.84</v>
      </c>
      <c r="D812" s="5" t="n">
        <f aca="false">VLOOKUP(IP[[#This Row],[Code]],TABCHRU[],3,0)</f>
        <v>1508</v>
      </c>
      <c r="E812" s="5" t="n">
        <f aca="false">IP[[#This Row],[EFFECTIF]]*IP[[#This Row],[DMS]]</f>
        <v>2955.68</v>
      </c>
      <c r="F812" s="5" t="n">
        <f aca="false">IP[[#This Row],[EFFECTIF]]*IP[[#This Row],[DMSPUB]]</f>
        <v>2774.72</v>
      </c>
      <c r="G812" s="20" t="n">
        <f aca="false">IF(IP[[#This Row],[DMS]]&lt;&gt;0,IP[[#This Row],[NbJours]]/IP[[#This Row],[NbJoursAtt]],"")</f>
        <v>1.06521739130435</v>
      </c>
    </row>
    <row r="813" customFormat="false" ht="15" hidden="false" customHeight="false" outlineLevel="0" collapsed="false">
      <c r="A813" s="4" t="s">
        <v>1661</v>
      </c>
      <c r="B813" s="5" t="n">
        <f aca="false">VLOOKUP(IP[[#This Row],[Code]],TABCHRU[],4,0)</f>
        <v>5.12</v>
      </c>
      <c r="C813" s="5" t="n">
        <f aca="false">VLOOKUP(IP[[#This Row],[Code]],TABETABPUB[],4,0)</f>
        <v>6.01</v>
      </c>
      <c r="D813" s="5" t="n">
        <f aca="false">VLOOKUP(IP[[#This Row],[Code]],TABCHRU[],3,0)</f>
        <v>634</v>
      </c>
      <c r="E813" s="5" t="n">
        <f aca="false">IP[[#This Row],[EFFECTIF]]*IP[[#This Row],[DMS]]</f>
        <v>3246.08</v>
      </c>
      <c r="F813" s="5" t="n">
        <f aca="false">IP[[#This Row],[EFFECTIF]]*IP[[#This Row],[DMSPUB]]</f>
        <v>3810.34</v>
      </c>
      <c r="G813" s="20" t="n">
        <f aca="false">IF(IP[[#This Row],[DMS]]&lt;&gt;0,IP[[#This Row],[NbJours]]/IP[[#This Row],[NbJoursAtt]],"")</f>
        <v>0.851913477537438</v>
      </c>
    </row>
    <row r="814" customFormat="false" ht="15" hidden="false" customHeight="false" outlineLevel="0" collapsed="false">
      <c r="A814" s="4" t="s">
        <v>1663</v>
      </c>
      <c r="B814" s="5" t="n">
        <f aca="false">VLOOKUP(IP[[#This Row],[Code]],TABCHRU[],4,0)</f>
        <v>11.54</v>
      </c>
      <c r="C814" s="5" t="n">
        <f aca="false">VLOOKUP(IP[[#This Row],[Code]],TABETABPUB[],4,0)</f>
        <v>12.31</v>
      </c>
      <c r="D814" s="5" t="n">
        <f aca="false">VLOOKUP(IP[[#This Row],[Code]],TABCHRU[],3,0)</f>
        <v>400</v>
      </c>
      <c r="E814" s="5" t="n">
        <f aca="false">IP[[#This Row],[EFFECTIF]]*IP[[#This Row],[DMS]]</f>
        <v>4616</v>
      </c>
      <c r="F814" s="5" t="n">
        <f aca="false">IP[[#This Row],[EFFECTIF]]*IP[[#This Row],[DMSPUB]]</f>
        <v>4924</v>
      </c>
      <c r="G814" s="20" t="n">
        <f aca="false">IF(IP[[#This Row],[DMS]]&lt;&gt;0,IP[[#This Row],[NbJours]]/IP[[#This Row],[NbJoursAtt]],"")</f>
        <v>0.9374492282697</v>
      </c>
    </row>
    <row r="815" customFormat="false" ht="15" hidden="false" customHeight="false" outlineLevel="0" collapsed="false">
      <c r="A815" s="4" t="s">
        <v>1665</v>
      </c>
      <c r="B815" s="5" t="n">
        <f aca="false">VLOOKUP(IP[[#This Row],[Code]],TABCHRU[],4,0)</f>
        <v>23.32</v>
      </c>
      <c r="C815" s="5" t="n">
        <f aca="false">VLOOKUP(IP[[#This Row],[Code]],TABETABPUB[],4,0)</f>
        <v>21.26</v>
      </c>
      <c r="D815" s="5" t="n">
        <f aca="false">VLOOKUP(IP[[#This Row],[Code]],TABCHRU[],3,0)</f>
        <v>227</v>
      </c>
      <c r="E815" s="5" t="n">
        <f aca="false">IP[[#This Row],[EFFECTIF]]*IP[[#This Row],[DMS]]</f>
        <v>5293.64</v>
      </c>
      <c r="F815" s="5" t="n">
        <f aca="false">IP[[#This Row],[EFFECTIF]]*IP[[#This Row],[DMSPUB]]</f>
        <v>4826.02</v>
      </c>
      <c r="G815" s="20" t="n">
        <f aca="false">IF(IP[[#This Row],[DMS]]&lt;&gt;0,IP[[#This Row],[NbJours]]/IP[[#This Row],[NbJoursAtt]],"")</f>
        <v>1.09689557855127</v>
      </c>
    </row>
    <row r="816" customFormat="false" ht="15" hidden="false" customHeight="false" outlineLevel="0" collapsed="false">
      <c r="A816" s="4" t="s">
        <v>1667</v>
      </c>
      <c r="B816" s="5" t="n">
        <f aca="false">VLOOKUP(IP[[#This Row],[Code]],TABCHRU[],4,0)</f>
        <v>7.08</v>
      </c>
      <c r="C816" s="5" t="n">
        <f aca="false">VLOOKUP(IP[[#This Row],[Code]],TABETABPUB[],4,0)</f>
        <v>6.32</v>
      </c>
      <c r="D816" s="5" t="n">
        <f aca="false">VLOOKUP(IP[[#This Row],[Code]],TABCHRU[],3,0)</f>
        <v>159</v>
      </c>
      <c r="E816" s="5" t="n">
        <f aca="false">IP[[#This Row],[EFFECTIF]]*IP[[#This Row],[DMS]]</f>
        <v>1125.72</v>
      </c>
      <c r="F816" s="5" t="n">
        <f aca="false">IP[[#This Row],[EFFECTIF]]*IP[[#This Row],[DMSPUB]]</f>
        <v>1004.88</v>
      </c>
      <c r="G816" s="20" t="n">
        <f aca="false">IF(IP[[#This Row],[DMS]]&lt;&gt;0,IP[[#This Row],[NbJours]]/IP[[#This Row],[NbJoursAtt]],"")</f>
        <v>1.12025316455696</v>
      </c>
    </row>
    <row r="817" customFormat="false" ht="15" hidden="false" customHeight="false" outlineLevel="0" collapsed="false">
      <c r="A817" s="4" t="s">
        <v>1669</v>
      </c>
      <c r="B817" s="5" t="n">
        <f aca="false">VLOOKUP(IP[[#This Row],[Code]],TABCHRU[],4,0)</f>
        <v>12.38</v>
      </c>
      <c r="C817" s="5" t="n">
        <f aca="false">VLOOKUP(IP[[#This Row],[Code]],TABETABPUB[],4,0)</f>
        <v>12</v>
      </c>
      <c r="D817" s="5" t="n">
        <f aca="false">VLOOKUP(IP[[#This Row],[Code]],TABCHRU[],3,0)</f>
        <v>363</v>
      </c>
      <c r="E817" s="5" t="n">
        <f aca="false">IP[[#This Row],[EFFECTIF]]*IP[[#This Row],[DMS]]</f>
        <v>4493.94</v>
      </c>
      <c r="F817" s="5" t="n">
        <f aca="false">IP[[#This Row],[EFFECTIF]]*IP[[#This Row],[DMSPUB]]</f>
        <v>4356</v>
      </c>
      <c r="G817" s="20" t="n">
        <f aca="false">IF(IP[[#This Row],[DMS]]&lt;&gt;0,IP[[#This Row],[NbJours]]/IP[[#This Row],[NbJoursAtt]],"")</f>
        <v>1.03166666666667</v>
      </c>
    </row>
    <row r="818" customFormat="false" ht="15" hidden="false" customHeight="false" outlineLevel="0" collapsed="false">
      <c r="A818" s="4" t="s">
        <v>1671</v>
      </c>
      <c r="B818" s="5" t="n">
        <f aca="false">VLOOKUP(IP[[#This Row],[Code]],TABCHRU[],4,0)</f>
        <v>17.29</v>
      </c>
      <c r="C818" s="5" t="n">
        <f aca="false">VLOOKUP(IP[[#This Row],[Code]],TABETABPUB[],4,0)</f>
        <v>17.53</v>
      </c>
      <c r="D818" s="5" t="n">
        <f aca="false">VLOOKUP(IP[[#This Row],[Code]],TABCHRU[],3,0)</f>
        <v>691</v>
      </c>
      <c r="E818" s="5" t="n">
        <f aca="false">IP[[#This Row],[EFFECTIF]]*IP[[#This Row],[DMS]]</f>
        <v>11947.39</v>
      </c>
      <c r="F818" s="5" t="n">
        <f aca="false">IP[[#This Row],[EFFECTIF]]*IP[[#This Row],[DMSPUB]]</f>
        <v>12113.23</v>
      </c>
      <c r="G818" s="20" t="n">
        <f aca="false">IF(IP[[#This Row],[DMS]]&lt;&gt;0,IP[[#This Row],[NbJours]]/IP[[#This Row],[NbJoursAtt]],"")</f>
        <v>0.986309184255562</v>
      </c>
    </row>
    <row r="819" customFormat="false" ht="15" hidden="false" customHeight="false" outlineLevel="0" collapsed="false">
      <c r="A819" s="4" t="s">
        <v>1673</v>
      </c>
      <c r="B819" s="5" t="n">
        <f aca="false">VLOOKUP(IP[[#This Row],[Code]],TABCHRU[],4,0)</f>
        <v>34.08</v>
      </c>
      <c r="C819" s="5" t="n">
        <f aca="false">VLOOKUP(IP[[#This Row],[Code]],TABETABPUB[],4,0)</f>
        <v>32.83</v>
      </c>
      <c r="D819" s="5" t="n">
        <f aca="false">VLOOKUP(IP[[#This Row],[Code]],TABCHRU[],3,0)</f>
        <v>699</v>
      </c>
      <c r="E819" s="5" t="n">
        <f aca="false">IP[[#This Row],[EFFECTIF]]*IP[[#This Row],[DMS]]</f>
        <v>23821.92</v>
      </c>
      <c r="F819" s="5" t="n">
        <f aca="false">IP[[#This Row],[EFFECTIF]]*IP[[#This Row],[DMSPUB]]</f>
        <v>22948.17</v>
      </c>
      <c r="G819" s="20" t="n">
        <f aca="false">IF(IP[[#This Row],[DMS]]&lt;&gt;0,IP[[#This Row],[NbJours]]/IP[[#This Row],[NbJoursAtt]],"")</f>
        <v>1.03807493146512</v>
      </c>
    </row>
    <row r="820" customFormat="false" ht="15" hidden="false" customHeight="false" outlineLevel="0" collapsed="false">
      <c r="A820" s="4" t="s">
        <v>1675</v>
      </c>
      <c r="B820" s="5" t="n">
        <f aca="false">VLOOKUP(IP[[#This Row],[Code]],TABCHRU[],4,0)</f>
        <v>0</v>
      </c>
      <c r="C820" s="5" t="n">
        <f aca="false">VLOOKUP(IP[[#This Row],[Code]],TABETABPUB[],4,0)</f>
        <v>0</v>
      </c>
      <c r="D820" s="5" t="n">
        <f aca="false">VLOOKUP(IP[[#This Row],[Code]],TABCHRU[],3,0)</f>
        <v>601</v>
      </c>
      <c r="E820" s="5" t="n">
        <f aca="false">IP[[#This Row],[EFFECTIF]]*IP[[#This Row],[DMS]]</f>
        <v>0</v>
      </c>
      <c r="F820" s="5" t="n">
        <f aca="false">IP[[#This Row],[EFFECTIF]]*IP[[#This Row],[DMSPUB]]</f>
        <v>0</v>
      </c>
      <c r="G820" s="20" t="str">
        <f aca="false">IF(IP[[#This Row],[DMS]]&lt;&gt;0,IP[[#This Row],[NbJours]]/IP[[#This Row],[NbJoursAtt]],"")</f>
        <v/>
      </c>
    </row>
    <row r="821" customFormat="false" ht="15" hidden="false" customHeight="false" outlineLevel="0" collapsed="false">
      <c r="A821" s="4" t="s">
        <v>1677</v>
      </c>
      <c r="B821" s="5" t="n">
        <f aca="false">VLOOKUP(IP[[#This Row],[Code]],TABCHRU[],4,0)</f>
        <v>2.2</v>
      </c>
      <c r="C821" s="5" t="n">
        <f aca="false">VLOOKUP(IP[[#This Row],[Code]],TABETABPUB[],4,0)</f>
        <v>1.85</v>
      </c>
      <c r="D821" s="5" t="n">
        <f aca="false">VLOOKUP(IP[[#This Row],[Code]],TABCHRU[],3,0)</f>
        <v>666</v>
      </c>
      <c r="E821" s="5" t="n">
        <f aca="false">IP[[#This Row],[EFFECTIF]]*IP[[#This Row],[DMS]]</f>
        <v>1465.2</v>
      </c>
      <c r="F821" s="5" t="n">
        <f aca="false">IP[[#This Row],[EFFECTIF]]*IP[[#This Row],[DMSPUB]]</f>
        <v>1232.1</v>
      </c>
      <c r="G821" s="20" t="n">
        <f aca="false">IF(IP[[#This Row],[DMS]]&lt;&gt;0,IP[[#This Row],[NbJours]]/IP[[#This Row],[NbJoursAtt]],"")</f>
        <v>1.18918918918919</v>
      </c>
    </row>
    <row r="822" customFormat="false" ht="15" hidden="false" customHeight="false" outlineLevel="0" collapsed="false">
      <c r="A822" s="4" t="s">
        <v>1679</v>
      </c>
      <c r="B822" s="5" t="n">
        <f aca="false">VLOOKUP(IP[[#This Row],[Code]],TABCHRU[],4,0)</f>
        <v>5.13</v>
      </c>
      <c r="C822" s="5" t="n">
        <f aca="false">VLOOKUP(IP[[#This Row],[Code]],TABETABPUB[],4,0)</f>
        <v>5.07</v>
      </c>
      <c r="D822" s="5" t="n">
        <f aca="false">VLOOKUP(IP[[#This Row],[Code]],TABCHRU[],3,0)</f>
        <v>108</v>
      </c>
      <c r="E822" s="5" t="n">
        <f aca="false">IP[[#This Row],[EFFECTIF]]*IP[[#This Row],[DMS]]</f>
        <v>554.04</v>
      </c>
      <c r="F822" s="5" t="n">
        <f aca="false">IP[[#This Row],[EFFECTIF]]*IP[[#This Row],[DMSPUB]]</f>
        <v>547.56</v>
      </c>
      <c r="G822" s="20" t="n">
        <f aca="false">IF(IP[[#This Row],[DMS]]&lt;&gt;0,IP[[#This Row],[NbJours]]/IP[[#This Row],[NbJoursAtt]],"")</f>
        <v>1.01183431952663</v>
      </c>
    </row>
    <row r="823" customFormat="false" ht="15" hidden="false" customHeight="false" outlineLevel="0" collapsed="false">
      <c r="A823" s="4" t="s">
        <v>1685</v>
      </c>
      <c r="B823" s="5" t="n">
        <f aca="false">VLOOKUP(IP[[#This Row],[Code]],TABCHRU[],4,0)</f>
        <v>5.02</v>
      </c>
      <c r="C823" s="5" t="n">
        <f aca="false">VLOOKUP(IP[[#This Row],[Code]],TABETABPUB[],4,0)</f>
        <v>5.85</v>
      </c>
      <c r="D823" s="5" t="n">
        <f aca="false">VLOOKUP(IP[[#This Row],[Code]],TABCHRU[],3,0)</f>
        <v>180</v>
      </c>
      <c r="E823" s="5" t="n">
        <f aca="false">IP[[#This Row],[EFFECTIF]]*IP[[#This Row],[DMS]]</f>
        <v>903.6</v>
      </c>
      <c r="F823" s="5" t="n">
        <f aca="false">IP[[#This Row],[EFFECTIF]]*IP[[#This Row],[DMSPUB]]</f>
        <v>1053</v>
      </c>
      <c r="G823" s="20" t="n">
        <f aca="false">IF(IP[[#This Row],[DMS]]&lt;&gt;0,IP[[#This Row],[NbJours]]/IP[[#This Row],[NbJoursAtt]],"")</f>
        <v>0.858119658119658</v>
      </c>
    </row>
    <row r="824" customFormat="false" ht="15" hidden="false" customHeight="false" outlineLevel="0" collapsed="false">
      <c r="A824" s="4" t="s">
        <v>1687</v>
      </c>
      <c r="B824" s="5" t="n">
        <f aca="false">VLOOKUP(IP[[#This Row],[Code]],TABCHRU[],4,0)</f>
        <v>7.82</v>
      </c>
      <c r="C824" s="5" t="n">
        <f aca="false">VLOOKUP(IP[[#This Row],[Code]],TABETABPUB[],4,0)</f>
        <v>8.47</v>
      </c>
      <c r="D824" s="5" t="n">
        <f aca="false">VLOOKUP(IP[[#This Row],[Code]],TABCHRU[],3,0)</f>
        <v>152</v>
      </c>
      <c r="E824" s="5" t="n">
        <f aca="false">IP[[#This Row],[EFFECTIF]]*IP[[#This Row],[DMS]]</f>
        <v>1188.64</v>
      </c>
      <c r="F824" s="5" t="n">
        <f aca="false">IP[[#This Row],[EFFECTIF]]*IP[[#This Row],[DMSPUB]]</f>
        <v>1287.44</v>
      </c>
      <c r="G824" s="20" t="n">
        <f aca="false">IF(IP[[#This Row],[DMS]]&lt;&gt;0,IP[[#This Row],[NbJours]]/IP[[#This Row],[NbJoursAtt]],"")</f>
        <v>0.923258559622196</v>
      </c>
    </row>
    <row r="825" customFormat="false" ht="15" hidden="false" customHeight="false" outlineLevel="0" collapsed="false">
      <c r="A825" s="4" t="s">
        <v>1689</v>
      </c>
      <c r="B825" s="5" t="n">
        <f aca="false">VLOOKUP(IP[[#This Row],[Code]],TABCHRU[],4,0)</f>
        <v>13.69</v>
      </c>
      <c r="C825" s="5" t="n">
        <f aca="false">VLOOKUP(IP[[#This Row],[Code]],TABETABPUB[],4,0)</f>
        <v>14.15</v>
      </c>
      <c r="D825" s="5" t="n">
        <f aca="false">VLOOKUP(IP[[#This Row],[Code]],TABCHRU[],3,0)</f>
        <v>250</v>
      </c>
      <c r="E825" s="5" t="n">
        <f aca="false">IP[[#This Row],[EFFECTIF]]*IP[[#This Row],[DMS]]</f>
        <v>3422.5</v>
      </c>
      <c r="F825" s="5" t="n">
        <f aca="false">IP[[#This Row],[EFFECTIF]]*IP[[#This Row],[DMSPUB]]</f>
        <v>3537.5</v>
      </c>
      <c r="G825" s="20" t="n">
        <f aca="false">IF(IP[[#This Row],[DMS]]&lt;&gt;0,IP[[#This Row],[NbJours]]/IP[[#This Row],[NbJoursAtt]],"")</f>
        <v>0.967491166077738</v>
      </c>
    </row>
    <row r="826" customFormat="false" ht="15" hidden="false" customHeight="false" outlineLevel="0" collapsed="false">
      <c r="A826" s="4" t="s">
        <v>1691</v>
      </c>
      <c r="B826" s="5" t="n">
        <f aca="false">VLOOKUP(IP[[#This Row],[Code]],TABCHRU[],4,0)</f>
        <v>33.35</v>
      </c>
      <c r="C826" s="5" t="n">
        <f aca="false">VLOOKUP(IP[[#This Row],[Code]],TABETABPUB[],4,0)</f>
        <v>30.06</v>
      </c>
      <c r="D826" s="5" t="n">
        <f aca="false">VLOOKUP(IP[[#This Row],[Code]],TABCHRU[],3,0)</f>
        <v>315</v>
      </c>
      <c r="E826" s="5" t="n">
        <f aca="false">IP[[#This Row],[EFFECTIF]]*IP[[#This Row],[DMS]]</f>
        <v>10505.25</v>
      </c>
      <c r="F826" s="5" t="n">
        <f aca="false">IP[[#This Row],[EFFECTIF]]*IP[[#This Row],[DMSPUB]]</f>
        <v>9468.9</v>
      </c>
      <c r="G826" s="20" t="n">
        <f aca="false">IF(IP[[#This Row],[DMS]]&lt;&gt;0,IP[[#This Row],[NbJours]]/IP[[#This Row],[NbJoursAtt]],"")</f>
        <v>1.10944777112442</v>
      </c>
    </row>
    <row r="827" customFormat="false" ht="15" hidden="false" customHeight="false" outlineLevel="0" collapsed="false">
      <c r="A827" s="4" t="s">
        <v>1693</v>
      </c>
      <c r="B827" s="5" t="n">
        <f aca="false">VLOOKUP(IP[[#This Row],[Code]],TABCHRU[],4,0)</f>
        <v>3.55</v>
      </c>
      <c r="C827" s="5" t="n">
        <f aca="false">VLOOKUP(IP[[#This Row],[Code]],TABETABPUB[],4,0)</f>
        <v>3.33</v>
      </c>
      <c r="D827" s="5" t="n">
        <f aca="false">VLOOKUP(IP[[#This Row],[Code]],TABCHRU[],3,0)</f>
        <v>482</v>
      </c>
      <c r="E827" s="5" t="n">
        <f aca="false">IP[[#This Row],[EFFECTIF]]*IP[[#This Row],[DMS]]</f>
        <v>1711.1</v>
      </c>
      <c r="F827" s="5" t="n">
        <f aca="false">IP[[#This Row],[EFFECTIF]]*IP[[#This Row],[DMSPUB]]</f>
        <v>1605.06</v>
      </c>
      <c r="G827" s="20" t="n">
        <f aca="false">IF(IP[[#This Row],[DMS]]&lt;&gt;0,IP[[#This Row],[NbJours]]/IP[[#This Row],[NbJoursAtt]],"")</f>
        <v>1.06606606606607</v>
      </c>
    </row>
    <row r="828" customFormat="false" ht="15" hidden="false" customHeight="false" outlineLevel="0" collapsed="false">
      <c r="A828" s="4" t="s">
        <v>1695</v>
      </c>
      <c r="B828" s="5" t="n">
        <f aca="false">VLOOKUP(IP[[#This Row],[Code]],TABCHRU[],4,0)</f>
        <v>8.68</v>
      </c>
      <c r="C828" s="5" t="n">
        <f aca="false">VLOOKUP(IP[[#This Row],[Code]],TABETABPUB[],4,0)</f>
        <v>8.65</v>
      </c>
      <c r="D828" s="5" t="n">
        <f aca="false">VLOOKUP(IP[[#This Row],[Code]],TABCHRU[],3,0)</f>
        <v>358</v>
      </c>
      <c r="E828" s="5" t="n">
        <f aca="false">IP[[#This Row],[EFFECTIF]]*IP[[#This Row],[DMS]]</f>
        <v>3107.44</v>
      </c>
      <c r="F828" s="5" t="n">
        <f aca="false">IP[[#This Row],[EFFECTIF]]*IP[[#This Row],[DMSPUB]]</f>
        <v>3096.7</v>
      </c>
      <c r="G828" s="20" t="n">
        <f aca="false">IF(IP[[#This Row],[DMS]]&lt;&gt;0,IP[[#This Row],[NbJours]]/IP[[#This Row],[NbJoursAtt]],"")</f>
        <v>1.00346820809249</v>
      </c>
    </row>
    <row r="829" customFormat="false" ht="15" hidden="false" customHeight="false" outlineLevel="0" collapsed="false">
      <c r="A829" s="4" t="s">
        <v>1697</v>
      </c>
      <c r="B829" s="5" t="n">
        <f aca="false">VLOOKUP(IP[[#This Row],[Code]],TABCHRU[],4,0)</f>
        <v>13.99</v>
      </c>
      <c r="C829" s="5" t="n">
        <f aca="false">VLOOKUP(IP[[#This Row],[Code]],TABETABPUB[],4,0)</f>
        <v>13.98</v>
      </c>
      <c r="D829" s="5" t="n">
        <f aca="false">VLOOKUP(IP[[#This Row],[Code]],TABCHRU[],3,0)</f>
        <v>475</v>
      </c>
      <c r="E829" s="5" t="n">
        <f aca="false">IP[[#This Row],[EFFECTIF]]*IP[[#This Row],[DMS]]</f>
        <v>6645.25</v>
      </c>
      <c r="F829" s="5" t="n">
        <f aca="false">IP[[#This Row],[EFFECTIF]]*IP[[#This Row],[DMSPUB]]</f>
        <v>6640.5</v>
      </c>
      <c r="G829" s="20" t="n">
        <f aca="false">IF(IP[[#This Row],[DMS]]&lt;&gt;0,IP[[#This Row],[NbJours]]/IP[[#This Row],[NbJoursAtt]],"")</f>
        <v>1.00071530758226</v>
      </c>
    </row>
    <row r="830" customFormat="false" ht="15" hidden="false" customHeight="false" outlineLevel="0" collapsed="false">
      <c r="A830" s="4" t="s">
        <v>1699</v>
      </c>
      <c r="B830" s="5" t="n">
        <f aca="false">VLOOKUP(IP[[#This Row],[Code]],TABCHRU[],4,0)</f>
        <v>26.59</v>
      </c>
      <c r="C830" s="5" t="n">
        <f aca="false">VLOOKUP(IP[[#This Row],[Code]],TABETABPUB[],4,0)</f>
        <v>25.67</v>
      </c>
      <c r="D830" s="5" t="n">
        <f aca="false">VLOOKUP(IP[[#This Row],[Code]],TABCHRU[],3,0)</f>
        <v>399</v>
      </c>
      <c r="E830" s="5" t="n">
        <f aca="false">IP[[#This Row],[EFFECTIF]]*IP[[#This Row],[DMS]]</f>
        <v>10609.41</v>
      </c>
      <c r="F830" s="5" t="n">
        <f aca="false">IP[[#This Row],[EFFECTIF]]*IP[[#This Row],[DMSPUB]]</f>
        <v>10242.33</v>
      </c>
      <c r="G830" s="20" t="n">
        <f aca="false">IF(IP[[#This Row],[DMS]]&lt;&gt;0,IP[[#This Row],[NbJours]]/IP[[#This Row],[NbJoursAtt]],"")</f>
        <v>1.03583950136346</v>
      </c>
    </row>
    <row r="831" customFormat="false" ht="15" hidden="false" customHeight="false" outlineLevel="0" collapsed="false">
      <c r="A831" s="4" t="s">
        <v>1701</v>
      </c>
      <c r="B831" s="5" t="n">
        <f aca="false">VLOOKUP(IP[[#This Row],[Code]],TABCHRU[],4,0)</f>
        <v>3.24</v>
      </c>
      <c r="C831" s="5" t="n">
        <f aca="false">VLOOKUP(IP[[#This Row],[Code]],TABETABPUB[],4,0)</f>
        <v>2.98</v>
      </c>
      <c r="D831" s="5" t="n">
        <f aca="false">VLOOKUP(IP[[#This Row],[Code]],TABCHRU[],3,0)</f>
        <v>1177</v>
      </c>
      <c r="E831" s="5" t="n">
        <f aca="false">IP[[#This Row],[EFFECTIF]]*IP[[#This Row],[DMS]]</f>
        <v>3813.48</v>
      </c>
      <c r="F831" s="5" t="n">
        <f aca="false">IP[[#This Row],[EFFECTIF]]*IP[[#This Row],[DMSPUB]]</f>
        <v>3507.46</v>
      </c>
      <c r="G831" s="20" t="n">
        <f aca="false">IF(IP[[#This Row],[DMS]]&lt;&gt;0,IP[[#This Row],[NbJours]]/IP[[#This Row],[NbJoursAtt]],"")</f>
        <v>1.08724832214765</v>
      </c>
    </row>
    <row r="832" customFormat="false" ht="15" hidden="false" customHeight="false" outlineLevel="0" collapsed="false">
      <c r="A832" s="4" t="s">
        <v>1703</v>
      </c>
      <c r="B832" s="5" t="n">
        <f aca="false">VLOOKUP(IP[[#This Row],[Code]],TABCHRU[],4,0)</f>
        <v>5.92</v>
      </c>
      <c r="C832" s="5" t="n">
        <f aca="false">VLOOKUP(IP[[#This Row],[Code]],TABETABPUB[],4,0)</f>
        <v>5.96</v>
      </c>
      <c r="D832" s="5" t="n">
        <f aca="false">VLOOKUP(IP[[#This Row],[Code]],TABCHRU[],3,0)</f>
        <v>803</v>
      </c>
      <c r="E832" s="5" t="n">
        <f aca="false">IP[[#This Row],[EFFECTIF]]*IP[[#This Row],[DMS]]</f>
        <v>4753.76</v>
      </c>
      <c r="F832" s="5" t="n">
        <f aca="false">IP[[#This Row],[EFFECTIF]]*IP[[#This Row],[DMSPUB]]</f>
        <v>4785.88</v>
      </c>
      <c r="G832" s="20" t="n">
        <f aca="false">IF(IP[[#This Row],[DMS]]&lt;&gt;0,IP[[#This Row],[NbJours]]/IP[[#This Row],[NbJoursAtt]],"")</f>
        <v>0.993288590604027</v>
      </c>
    </row>
    <row r="833" customFormat="false" ht="15" hidden="false" customHeight="false" outlineLevel="0" collapsed="false">
      <c r="A833" s="4" t="s">
        <v>1705</v>
      </c>
      <c r="B833" s="5" t="n">
        <f aca="false">VLOOKUP(IP[[#This Row],[Code]],TABCHRU[],4,0)</f>
        <v>11.79</v>
      </c>
      <c r="C833" s="5" t="n">
        <f aca="false">VLOOKUP(IP[[#This Row],[Code]],TABETABPUB[],4,0)</f>
        <v>12.21</v>
      </c>
      <c r="D833" s="5" t="n">
        <f aca="false">VLOOKUP(IP[[#This Row],[Code]],TABCHRU[],3,0)</f>
        <v>533</v>
      </c>
      <c r="E833" s="5" t="n">
        <f aca="false">IP[[#This Row],[EFFECTIF]]*IP[[#This Row],[DMS]]</f>
        <v>6284.07</v>
      </c>
      <c r="F833" s="5" t="n">
        <f aca="false">IP[[#This Row],[EFFECTIF]]*IP[[#This Row],[DMSPUB]]</f>
        <v>6507.93</v>
      </c>
      <c r="G833" s="20" t="n">
        <f aca="false">IF(IP[[#This Row],[DMS]]&lt;&gt;0,IP[[#This Row],[NbJours]]/IP[[#This Row],[NbJoursAtt]],"")</f>
        <v>0.965601965601966</v>
      </c>
    </row>
    <row r="834" customFormat="false" ht="15" hidden="false" customHeight="false" outlineLevel="0" collapsed="false">
      <c r="A834" s="4" t="s">
        <v>1707</v>
      </c>
      <c r="B834" s="5" t="n">
        <f aca="false">VLOOKUP(IP[[#This Row],[Code]],TABCHRU[],4,0)</f>
        <v>33.62</v>
      </c>
      <c r="C834" s="5" t="n">
        <f aca="false">VLOOKUP(IP[[#This Row],[Code]],TABETABPUB[],4,0)</f>
        <v>30.15</v>
      </c>
      <c r="D834" s="5" t="n">
        <f aca="false">VLOOKUP(IP[[#This Row],[Code]],TABCHRU[],3,0)</f>
        <v>237</v>
      </c>
      <c r="E834" s="5" t="n">
        <f aca="false">IP[[#This Row],[EFFECTIF]]*IP[[#This Row],[DMS]]</f>
        <v>7967.94</v>
      </c>
      <c r="F834" s="5" t="n">
        <f aca="false">IP[[#This Row],[EFFECTIF]]*IP[[#This Row],[DMSPUB]]</f>
        <v>7145.55</v>
      </c>
      <c r="G834" s="20" t="n">
        <f aca="false">IF(IP[[#This Row],[DMS]]&lt;&gt;0,IP[[#This Row],[NbJours]]/IP[[#This Row],[NbJoursAtt]],"")</f>
        <v>1.1150912106136</v>
      </c>
    </row>
    <row r="835" customFormat="false" ht="15" hidden="false" customHeight="false" outlineLevel="0" collapsed="false">
      <c r="A835" s="4" t="s">
        <v>1709</v>
      </c>
      <c r="B835" s="5" t="n">
        <f aca="false">VLOOKUP(IP[[#This Row],[Code]],TABCHRU[],4,0)</f>
        <v>0</v>
      </c>
      <c r="C835" s="5" t="n">
        <f aca="false">VLOOKUP(IP[[#This Row],[Code]],TABETABPUB[],4,0)</f>
        <v>0</v>
      </c>
      <c r="D835" s="5" t="n">
        <f aca="false">VLOOKUP(IP[[#This Row],[Code]],TABCHRU[],3,0)</f>
        <v>89</v>
      </c>
      <c r="E835" s="5" t="n">
        <f aca="false">IP[[#This Row],[EFFECTIF]]*IP[[#This Row],[DMS]]</f>
        <v>0</v>
      </c>
      <c r="F835" s="5" t="n">
        <f aca="false">IP[[#This Row],[EFFECTIF]]*IP[[#This Row],[DMSPUB]]</f>
        <v>0</v>
      </c>
      <c r="G835" s="20" t="str">
        <f aca="false">IF(IP[[#This Row],[DMS]]&lt;&gt;0,IP[[#This Row],[NbJours]]/IP[[#This Row],[NbJoursAtt]],"")</f>
        <v/>
      </c>
    </row>
    <row r="836" customFormat="false" ht="15" hidden="false" customHeight="false" outlineLevel="0" collapsed="false">
      <c r="A836" s="4" t="s">
        <v>1711</v>
      </c>
      <c r="B836" s="5" t="n">
        <f aca="false">VLOOKUP(IP[[#This Row],[Code]],TABCHRU[],4,0)</f>
        <v>2.63</v>
      </c>
      <c r="C836" s="5" t="n">
        <f aca="false">VLOOKUP(IP[[#This Row],[Code]],TABETABPUB[],4,0)</f>
        <v>2.55</v>
      </c>
      <c r="D836" s="5" t="n">
        <f aca="false">VLOOKUP(IP[[#This Row],[Code]],TABCHRU[],3,0)</f>
        <v>239</v>
      </c>
      <c r="E836" s="5" t="n">
        <f aca="false">IP[[#This Row],[EFFECTIF]]*IP[[#This Row],[DMS]]</f>
        <v>628.57</v>
      </c>
      <c r="F836" s="5" t="n">
        <f aca="false">IP[[#This Row],[EFFECTIF]]*IP[[#This Row],[DMSPUB]]</f>
        <v>609.45</v>
      </c>
      <c r="G836" s="20" t="n">
        <f aca="false">IF(IP[[#This Row],[DMS]]&lt;&gt;0,IP[[#This Row],[NbJours]]/IP[[#This Row],[NbJoursAtt]],"")</f>
        <v>1.03137254901961</v>
      </c>
    </row>
    <row r="837" customFormat="false" ht="15" hidden="false" customHeight="false" outlineLevel="0" collapsed="false">
      <c r="A837" s="4" t="s">
        <v>1713</v>
      </c>
      <c r="B837" s="5" t="n">
        <f aca="false">VLOOKUP(IP[[#This Row],[Code]],TABCHRU[],4,0)</f>
        <v>5.56</v>
      </c>
      <c r="C837" s="5" t="n">
        <f aca="false">VLOOKUP(IP[[#This Row],[Code]],TABETABPUB[],4,0)</f>
        <v>5.8</v>
      </c>
      <c r="D837" s="5" t="n">
        <f aca="false">VLOOKUP(IP[[#This Row],[Code]],TABCHRU[],3,0)</f>
        <v>150</v>
      </c>
      <c r="E837" s="5" t="n">
        <f aca="false">IP[[#This Row],[EFFECTIF]]*IP[[#This Row],[DMS]]</f>
        <v>834</v>
      </c>
      <c r="F837" s="5" t="n">
        <f aca="false">IP[[#This Row],[EFFECTIF]]*IP[[#This Row],[DMSPUB]]</f>
        <v>870</v>
      </c>
      <c r="G837" s="20" t="n">
        <f aca="false">IF(IP[[#This Row],[DMS]]&lt;&gt;0,IP[[#This Row],[NbJours]]/IP[[#This Row],[NbJoursAtt]],"")</f>
        <v>0.958620689655172</v>
      </c>
    </row>
    <row r="838" customFormat="false" ht="15" hidden="false" customHeight="false" outlineLevel="0" collapsed="false">
      <c r="A838" s="4" t="s">
        <v>1715</v>
      </c>
      <c r="B838" s="5" t="n">
        <f aca="false">VLOOKUP(IP[[#This Row],[Code]],TABCHRU[],4,0)</f>
        <v>13.29</v>
      </c>
      <c r="C838" s="5" t="n">
        <f aca="false">VLOOKUP(IP[[#This Row],[Code]],TABETABPUB[],4,0)</f>
        <v>12.47</v>
      </c>
      <c r="D838" s="5" t="n">
        <f aca="false">VLOOKUP(IP[[#This Row],[Code]],TABCHRU[],3,0)</f>
        <v>126</v>
      </c>
      <c r="E838" s="5" t="n">
        <f aca="false">IP[[#This Row],[EFFECTIF]]*IP[[#This Row],[DMS]]</f>
        <v>1674.54</v>
      </c>
      <c r="F838" s="5" t="n">
        <f aca="false">IP[[#This Row],[EFFECTIF]]*IP[[#This Row],[DMSPUB]]</f>
        <v>1571.22</v>
      </c>
      <c r="G838" s="20" t="n">
        <f aca="false">IF(IP[[#This Row],[DMS]]&lt;&gt;0,IP[[#This Row],[NbJours]]/IP[[#This Row],[NbJoursAtt]],"")</f>
        <v>1.06575781876504</v>
      </c>
    </row>
    <row r="839" customFormat="false" ht="15" hidden="false" customHeight="false" outlineLevel="0" collapsed="false">
      <c r="A839" s="4" t="s">
        <v>1717</v>
      </c>
      <c r="B839" s="5" t="n">
        <f aca="false">VLOOKUP(IP[[#This Row],[Code]],TABCHRU[],4,0)</f>
        <v>25.27</v>
      </c>
      <c r="C839" s="5" t="n">
        <f aca="false">VLOOKUP(IP[[#This Row],[Code]],TABETABPUB[],4,0)</f>
        <v>27.12</v>
      </c>
      <c r="D839" s="5" t="n">
        <f aca="false">VLOOKUP(IP[[#This Row],[Code]],TABCHRU[],3,0)</f>
        <v>45</v>
      </c>
      <c r="E839" s="5" t="n">
        <f aca="false">IP[[#This Row],[EFFECTIF]]*IP[[#This Row],[DMS]]</f>
        <v>1137.15</v>
      </c>
      <c r="F839" s="5" t="n">
        <f aca="false">IP[[#This Row],[EFFECTIF]]*IP[[#This Row],[DMSPUB]]</f>
        <v>1220.4</v>
      </c>
      <c r="G839" s="20" t="n">
        <f aca="false">IF(IP[[#This Row],[DMS]]&lt;&gt;0,IP[[#This Row],[NbJours]]/IP[[#This Row],[NbJoursAtt]],"")</f>
        <v>0.931784660766962</v>
      </c>
    </row>
    <row r="840" customFormat="false" ht="15" hidden="false" customHeight="false" outlineLevel="0" collapsed="false">
      <c r="A840" s="4" t="s">
        <v>1719</v>
      </c>
      <c r="B840" s="5" t="n">
        <f aca="false">VLOOKUP(IP[[#This Row],[Code]],TABCHRU[],4,0)</f>
        <v>0</v>
      </c>
      <c r="C840" s="5" t="n">
        <f aca="false">VLOOKUP(IP[[#This Row],[Code]],TABETABPUB[],4,0)</f>
        <v>0</v>
      </c>
      <c r="D840" s="5" t="n">
        <f aca="false">VLOOKUP(IP[[#This Row],[Code]],TABCHRU[],3,0)</f>
        <v>434</v>
      </c>
      <c r="E840" s="5" t="n">
        <f aca="false">IP[[#This Row],[EFFECTIF]]*IP[[#This Row],[DMS]]</f>
        <v>0</v>
      </c>
      <c r="F840" s="5" t="n">
        <f aca="false">IP[[#This Row],[EFFECTIF]]*IP[[#This Row],[DMSPUB]]</f>
        <v>0</v>
      </c>
      <c r="G840" s="20" t="str">
        <f aca="false">IF(IP[[#This Row],[DMS]]&lt;&gt;0,IP[[#This Row],[NbJours]]/IP[[#This Row],[NbJoursAtt]],"")</f>
        <v/>
      </c>
    </row>
    <row r="841" customFormat="false" ht="15" hidden="false" customHeight="false" outlineLevel="0" collapsed="false">
      <c r="A841" s="4" t="s">
        <v>1721</v>
      </c>
      <c r="B841" s="5" t="n">
        <f aca="false">VLOOKUP(IP[[#This Row],[Code]],TABCHRU[],4,0)</f>
        <v>3.88</v>
      </c>
      <c r="C841" s="5" t="n">
        <f aca="false">VLOOKUP(IP[[#This Row],[Code]],TABETABPUB[],4,0)</f>
        <v>3.31</v>
      </c>
      <c r="D841" s="5" t="n">
        <f aca="false">VLOOKUP(IP[[#This Row],[Code]],TABCHRU[],3,0)</f>
        <v>2201</v>
      </c>
      <c r="E841" s="5" t="n">
        <f aca="false">IP[[#This Row],[EFFECTIF]]*IP[[#This Row],[DMS]]</f>
        <v>8539.88</v>
      </c>
      <c r="F841" s="5" t="n">
        <f aca="false">IP[[#This Row],[EFFECTIF]]*IP[[#This Row],[DMSPUB]]</f>
        <v>7285.31</v>
      </c>
      <c r="G841" s="20" t="n">
        <f aca="false">IF(IP[[#This Row],[DMS]]&lt;&gt;0,IP[[#This Row],[NbJours]]/IP[[#This Row],[NbJoursAtt]],"")</f>
        <v>1.17220543806647</v>
      </c>
    </row>
    <row r="842" customFormat="false" ht="15" hidden="false" customHeight="false" outlineLevel="0" collapsed="false">
      <c r="A842" s="4" t="s">
        <v>1723</v>
      </c>
      <c r="B842" s="5" t="n">
        <f aca="false">VLOOKUP(IP[[#This Row],[Code]],TABCHRU[],4,0)</f>
        <v>6.31</v>
      </c>
      <c r="C842" s="5" t="n">
        <f aca="false">VLOOKUP(IP[[#This Row],[Code]],TABETABPUB[],4,0)</f>
        <v>6.07</v>
      </c>
      <c r="D842" s="5" t="n">
        <f aca="false">VLOOKUP(IP[[#This Row],[Code]],TABCHRU[],3,0)</f>
        <v>1999</v>
      </c>
      <c r="E842" s="5" t="n">
        <f aca="false">IP[[#This Row],[EFFECTIF]]*IP[[#This Row],[DMS]]</f>
        <v>12613.69</v>
      </c>
      <c r="F842" s="5" t="n">
        <f aca="false">IP[[#This Row],[EFFECTIF]]*IP[[#This Row],[DMSPUB]]</f>
        <v>12133.93</v>
      </c>
      <c r="G842" s="20" t="n">
        <f aca="false">IF(IP[[#This Row],[DMS]]&lt;&gt;0,IP[[#This Row],[NbJours]]/IP[[#This Row],[NbJoursAtt]],"")</f>
        <v>1.03953871499176</v>
      </c>
    </row>
    <row r="843" customFormat="false" ht="15" hidden="false" customHeight="false" outlineLevel="0" collapsed="false">
      <c r="A843" s="4" t="s">
        <v>1725</v>
      </c>
      <c r="B843" s="5" t="n">
        <f aca="false">VLOOKUP(IP[[#This Row],[Code]],TABCHRU[],4,0)</f>
        <v>11.03</v>
      </c>
      <c r="C843" s="5" t="n">
        <f aca="false">VLOOKUP(IP[[#This Row],[Code]],TABETABPUB[],4,0)</f>
        <v>10.53</v>
      </c>
      <c r="D843" s="5" t="n">
        <f aca="false">VLOOKUP(IP[[#This Row],[Code]],TABCHRU[],3,0)</f>
        <v>410</v>
      </c>
      <c r="E843" s="5" t="n">
        <f aca="false">IP[[#This Row],[EFFECTIF]]*IP[[#This Row],[DMS]]</f>
        <v>4522.3</v>
      </c>
      <c r="F843" s="5" t="n">
        <f aca="false">IP[[#This Row],[EFFECTIF]]*IP[[#This Row],[DMSPUB]]</f>
        <v>4317.3</v>
      </c>
      <c r="G843" s="20" t="n">
        <f aca="false">IF(IP[[#This Row],[DMS]]&lt;&gt;0,IP[[#This Row],[NbJours]]/IP[[#This Row],[NbJoursAtt]],"")</f>
        <v>1.04748338081671</v>
      </c>
    </row>
    <row r="844" customFormat="false" ht="15" hidden="false" customHeight="false" outlineLevel="0" collapsed="false">
      <c r="A844" s="4" t="s">
        <v>1727</v>
      </c>
      <c r="B844" s="5" t="n">
        <f aca="false">VLOOKUP(IP[[#This Row],[Code]],TABCHRU[],4,0)</f>
        <v>21.48</v>
      </c>
      <c r="C844" s="5" t="n">
        <f aca="false">VLOOKUP(IP[[#This Row],[Code]],TABETABPUB[],4,0)</f>
        <v>19.87</v>
      </c>
      <c r="D844" s="5" t="n">
        <f aca="false">VLOOKUP(IP[[#This Row],[Code]],TABCHRU[],3,0)</f>
        <v>180</v>
      </c>
      <c r="E844" s="5" t="n">
        <f aca="false">IP[[#This Row],[EFFECTIF]]*IP[[#This Row],[DMS]]</f>
        <v>3866.4</v>
      </c>
      <c r="F844" s="5" t="n">
        <f aca="false">IP[[#This Row],[EFFECTIF]]*IP[[#This Row],[DMSPUB]]</f>
        <v>3576.6</v>
      </c>
      <c r="G844" s="20" t="n">
        <f aca="false">IF(IP[[#This Row],[DMS]]&lt;&gt;0,IP[[#This Row],[NbJours]]/IP[[#This Row],[NbJoursAtt]],"")</f>
        <v>1.08102667337695</v>
      </c>
    </row>
    <row r="845" customFormat="false" ht="15" hidden="false" customHeight="false" outlineLevel="0" collapsed="false">
      <c r="A845" s="4" t="s">
        <v>1729</v>
      </c>
      <c r="B845" s="5" t="n">
        <f aca="false">VLOOKUP(IP[[#This Row],[Code]],TABCHRU[],4,0)</f>
        <v>0</v>
      </c>
      <c r="C845" s="5" t="n">
        <f aca="false">VLOOKUP(IP[[#This Row],[Code]],TABETABPUB[],4,0)</f>
        <v>0</v>
      </c>
      <c r="D845" s="5" t="n">
        <f aca="false">VLOOKUP(IP[[#This Row],[Code]],TABCHRU[],3,0)</f>
        <v>2214</v>
      </c>
      <c r="E845" s="5" t="n">
        <f aca="false">IP[[#This Row],[EFFECTIF]]*IP[[#This Row],[DMS]]</f>
        <v>0</v>
      </c>
      <c r="F845" s="5" t="n">
        <f aca="false">IP[[#This Row],[EFFECTIF]]*IP[[#This Row],[DMSPUB]]</f>
        <v>0</v>
      </c>
      <c r="G845" s="20" t="str">
        <f aca="false">IF(IP[[#This Row],[DMS]]&lt;&gt;0,IP[[#This Row],[NbJours]]/IP[[#This Row],[NbJoursAtt]],"")</f>
        <v/>
      </c>
    </row>
    <row r="846" customFormat="false" ht="15" hidden="false" customHeight="false" outlineLevel="0" collapsed="false">
      <c r="A846" s="4" t="s">
        <v>1731</v>
      </c>
      <c r="B846" s="5" t="n">
        <f aca="false">VLOOKUP(IP[[#This Row],[Code]],TABCHRU[],4,0)</f>
        <v>2.29</v>
      </c>
      <c r="C846" s="5" t="n">
        <f aca="false">VLOOKUP(IP[[#This Row],[Code]],TABETABPUB[],4,0)</f>
        <v>2.02</v>
      </c>
      <c r="D846" s="5" t="n">
        <f aca="false">VLOOKUP(IP[[#This Row],[Code]],TABCHRU[],3,0)</f>
        <v>2008</v>
      </c>
      <c r="E846" s="5" t="n">
        <f aca="false">IP[[#This Row],[EFFECTIF]]*IP[[#This Row],[DMS]]</f>
        <v>4598.32</v>
      </c>
      <c r="F846" s="5" t="n">
        <f aca="false">IP[[#This Row],[EFFECTIF]]*IP[[#This Row],[DMSPUB]]</f>
        <v>4056.16</v>
      </c>
      <c r="G846" s="20" t="n">
        <f aca="false">IF(IP[[#This Row],[DMS]]&lt;&gt;0,IP[[#This Row],[NbJours]]/IP[[#This Row],[NbJoursAtt]],"")</f>
        <v>1.13366336633663</v>
      </c>
    </row>
    <row r="847" customFormat="false" ht="15" hidden="false" customHeight="false" outlineLevel="0" collapsed="false">
      <c r="A847" s="4" t="s">
        <v>1733</v>
      </c>
      <c r="B847" s="5" t="n">
        <f aca="false">VLOOKUP(IP[[#This Row],[Code]],TABCHRU[],4,0)</f>
        <v>5.37</v>
      </c>
      <c r="C847" s="5" t="n">
        <f aca="false">VLOOKUP(IP[[#This Row],[Code]],TABETABPUB[],4,0)</f>
        <v>5.26</v>
      </c>
      <c r="D847" s="5" t="n">
        <f aca="false">VLOOKUP(IP[[#This Row],[Code]],TABCHRU[],3,0)</f>
        <v>571</v>
      </c>
      <c r="E847" s="5" t="n">
        <f aca="false">IP[[#This Row],[EFFECTIF]]*IP[[#This Row],[DMS]]</f>
        <v>3066.27</v>
      </c>
      <c r="F847" s="5" t="n">
        <f aca="false">IP[[#This Row],[EFFECTIF]]*IP[[#This Row],[DMSPUB]]</f>
        <v>3003.46</v>
      </c>
      <c r="G847" s="20" t="n">
        <f aca="false">IF(IP[[#This Row],[DMS]]&lt;&gt;0,IP[[#This Row],[NbJours]]/IP[[#This Row],[NbJoursAtt]],"")</f>
        <v>1.02091254752852</v>
      </c>
    </row>
    <row r="848" customFormat="false" ht="15" hidden="false" customHeight="false" outlineLevel="0" collapsed="false">
      <c r="A848" s="4" t="s">
        <v>1735</v>
      </c>
      <c r="B848" s="5" t="n">
        <f aca="false">VLOOKUP(IP[[#This Row],[Code]],TABCHRU[],4,0)</f>
        <v>9.24</v>
      </c>
      <c r="C848" s="5" t="n">
        <f aca="false">VLOOKUP(IP[[#This Row],[Code]],TABETABPUB[],4,0)</f>
        <v>9.34</v>
      </c>
      <c r="D848" s="5" t="n">
        <f aca="false">VLOOKUP(IP[[#This Row],[Code]],TABCHRU[],3,0)</f>
        <v>128</v>
      </c>
      <c r="E848" s="5" t="n">
        <f aca="false">IP[[#This Row],[EFFECTIF]]*IP[[#This Row],[DMS]]</f>
        <v>1182.72</v>
      </c>
      <c r="F848" s="5" t="n">
        <f aca="false">IP[[#This Row],[EFFECTIF]]*IP[[#This Row],[DMSPUB]]</f>
        <v>1195.52</v>
      </c>
      <c r="G848" s="20" t="n">
        <f aca="false">IF(IP[[#This Row],[DMS]]&lt;&gt;0,IP[[#This Row],[NbJours]]/IP[[#This Row],[NbJoursAtt]],"")</f>
        <v>0.989293361884368</v>
      </c>
    </row>
    <row r="849" customFormat="false" ht="15" hidden="false" customHeight="false" outlineLevel="0" collapsed="false">
      <c r="A849" s="4" t="s">
        <v>1737</v>
      </c>
      <c r="B849" s="5" t="n">
        <f aca="false">VLOOKUP(IP[[#This Row],[Code]],TABCHRU[],4,0)</f>
        <v>22</v>
      </c>
      <c r="C849" s="5" t="n">
        <f aca="false">VLOOKUP(IP[[#This Row],[Code]],TABETABPUB[],4,0)</f>
        <v>18.37</v>
      </c>
      <c r="D849" s="5" t="n">
        <f aca="false">VLOOKUP(IP[[#This Row],[Code]],TABCHRU[],3,0)</f>
        <v>47</v>
      </c>
      <c r="E849" s="5" t="n">
        <f aca="false">IP[[#This Row],[EFFECTIF]]*IP[[#This Row],[DMS]]</f>
        <v>1034</v>
      </c>
      <c r="F849" s="5" t="n">
        <f aca="false">IP[[#This Row],[EFFECTIF]]*IP[[#This Row],[DMSPUB]]</f>
        <v>863.39</v>
      </c>
      <c r="G849" s="20" t="n">
        <f aca="false">IF(IP[[#This Row],[DMS]]&lt;&gt;0,IP[[#This Row],[NbJours]]/IP[[#This Row],[NbJoursAtt]],"")</f>
        <v>1.19760479041916</v>
      </c>
    </row>
    <row r="850" customFormat="false" ht="15" hidden="false" customHeight="false" outlineLevel="0" collapsed="false">
      <c r="A850" s="4" t="s">
        <v>1739</v>
      </c>
      <c r="B850" s="5" t="n">
        <f aca="false">VLOOKUP(IP[[#This Row],[Code]],TABCHRU[],4,0)</f>
        <v>0.25</v>
      </c>
      <c r="C850" s="5" t="n">
        <f aca="false">VLOOKUP(IP[[#This Row],[Code]],TABETABPUB[],4,0)</f>
        <v>0.12</v>
      </c>
      <c r="D850" s="5" t="n">
        <f aca="false">VLOOKUP(IP[[#This Row],[Code]],TABCHRU[],3,0)</f>
        <v>25041</v>
      </c>
      <c r="E850" s="5" t="n">
        <f aca="false">IP[[#This Row],[EFFECTIF]]*IP[[#This Row],[DMS]]</f>
        <v>6260.25</v>
      </c>
      <c r="F850" s="5" t="n">
        <f aca="false">IP[[#This Row],[EFFECTIF]]*IP[[#This Row],[DMSPUB]]</f>
        <v>3004.92</v>
      </c>
      <c r="G850" s="20" t="n">
        <f aca="false">IF(IP[[#This Row],[DMS]]&lt;&gt;0,IP[[#This Row],[NbJours]]/IP[[#This Row],[NbJoursAtt]],"")</f>
        <v>2.08333333333333</v>
      </c>
    </row>
    <row r="851" customFormat="false" ht="15" hidden="false" customHeight="false" outlineLevel="0" collapsed="false">
      <c r="A851" s="4" t="s">
        <v>1741</v>
      </c>
      <c r="B851" s="5" t="n">
        <f aca="false">VLOOKUP(IP[[#This Row],[Code]],TABCHRU[],4,0)</f>
        <v>0</v>
      </c>
      <c r="C851" s="5" t="n">
        <f aca="false">VLOOKUP(IP[[#This Row],[Code]],TABETABPUB[],4,0)</f>
        <v>0</v>
      </c>
      <c r="D851" s="5" t="n">
        <f aca="false">VLOOKUP(IP[[#This Row],[Code]],TABCHRU[],3,0)</f>
        <v>956</v>
      </c>
      <c r="E851" s="5" t="n">
        <f aca="false">IP[[#This Row],[EFFECTIF]]*IP[[#This Row],[DMS]]</f>
        <v>0</v>
      </c>
      <c r="F851" s="5" t="n">
        <f aca="false">IP[[#This Row],[EFFECTIF]]*IP[[#This Row],[DMSPUB]]</f>
        <v>0</v>
      </c>
      <c r="G851" s="20" t="str">
        <f aca="false">IF(IP[[#This Row],[DMS]]&lt;&gt;0,IP[[#This Row],[NbJours]]/IP[[#This Row],[NbJoursAtt]],"")</f>
        <v/>
      </c>
    </row>
    <row r="852" customFormat="false" ht="15" hidden="false" customHeight="false" outlineLevel="0" collapsed="false">
      <c r="A852" s="4" t="s">
        <v>1743</v>
      </c>
      <c r="B852" s="5" t="n">
        <f aca="false">VLOOKUP(IP[[#This Row],[Code]],TABCHRU[],4,0)</f>
        <v>0</v>
      </c>
      <c r="C852" s="5" t="n">
        <f aca="false">VLOOKUP(IP[[#This Row],[Code]],TABETABPUB[],4,0)</f>
        <v>0</v>
      </c>
      <c r="D852" s="5" t="n">
        <f aca="false">VLOOKUP(IP[[#This Row],[Code]],TABCHRU[],3,0)</f>
        <v>42259</v>
      </c>
      <c r="E852" s="5" t="n">
        <f aca="false">IP[[#This Row],[EFFECTIF]]*IP[[#This Row],[DMS]]</f>
        <v>0</v>
      </c>
      <c r="F852" s="5" t="n">
        <f aca="false">IP[[#This Row],[EFFECTIF]]*IP[[#This Row],[DMSPUB]]</f>
        <v>0</v>
      </c>
      <c r="G852" s="20" t="str">
        <f aca="false">IF(IP[[#This Row],[DMS]]&lt;&gt;0,IP[[#This Row],[NbJours]]/IP[[#This Row],[NbJoursAtt]],"")</f>
        <v/>
      </c>
    </row>
    <row r="853" customFormat="false" ht="15" hidden="false" customHeight="false" outlineLevel="0" collapsed="false">
      <c r="A853" s="4" t="s">
        <v>1745</v>
      </c>
      <c r="B853" s="5" t="n">
        <f aca="false">VLOOKUP(IP[[#This Row],[Code]],TABCHRU[],4,0)</f>
        <v>0</v>
      </c>
      <c r="C853" s="5" t="n">
        <f aca="false">VLOOKUP(IP[[#This Row],[Code]],TABETABPUB[],4,0)</f>
        <v>0</v>
      </c>
      <c r="D853" s="5" t="n">
        <f aca="false">VLOOKUP(IP[[#This Row],[Code]],TABCHRU[],3,0)</f>
        <v>4446</v>
      </c>
      <c r="E853" s="5" t="n">
        <f aca="false">IP[[#This Row],[EFFECTIF]]*IP[[#This Row],[DMS]]</f>
        <v>0</v>
      </c>
      <c r="F853" s="5" t="n">
        <f aca="false">IP[[#This Row],[EFFECTIF]]*IP[[#This Row],[DMSPUB]]</f>
        <v>0</v>
      </c>
      <c r="G853" s="20" t="str">
        <f aca="false">IF(IP[[#This Row],[DMS]]&lt;&gt;0,IP[[#This Row],[NbJours]]/IP[[#This Row],[NbJoursAtt]],"")</f>
        <v/>
      </c>
    </row>
    <row r="854" customFormat="false" ht="15" hidden="false" customHeight="false" outlineLevel="0" collapsed="false">
      <c r="A854" s="4" t="s">
        <v>1747</v>
      </c>
      <c r="B854" s="5" t="n">
        <f aca="false">VLOOKUP(IP[[#This Row],[Code]],TABCHRU[],4,0)</f>
        <v>0</v>
      </c>
      <c r="C854" s="5" t="n">
        <f aca="false">VLOOKUP(IP[[#This Row],[Code]],TABETABPUB[],4,0)</f>
        <v>0</v>
      </c>
      <c r="D854" s="5" t="n">
        <f aca="false">VLOOKUP(IP[[#This Row],[Code]],TABCHRU[],3,0)</f>
        <v>1975</v>
      </c>
      <c r="E854" s="5" t="n">
        <f aca="false">IP[[#This Row],[EFFECTIF]]*IP[[#This Row],[DMS]]</f>
        <v>0</v>
      </c>
      <c r="F854" s="5" t="n">
        <f aca="false">IP[[#This Row],[EFFECTIF]]*IP[[#This Row],[DMSPUB]]</f>
        <v>0</v>
      </c>
      <c r="G854" s="20" t="str">
        <f aca="false">IF(IP[[#This Row],[DMS]]&lt;&gt;0,IP[[#This Row],[NbJours]]/IP[[#This Row],[NbJoursAtt]],"")</f>
        <v/>
      </c>
    </row>
    <row r="855" customFormat="false" ht="15" hidden="false" customHeight="false" outlineLevel="0" collapsed="false">
      <c r="A855" s="4" t="s">
        <v>1749</v>
      </c>
      <c r="B855" s="5" t="n">
        <f aca="false">VLOOKUP(IP[[#This Row],[Code]],TABCHRU[],4,0)</f>
        <v>0.67</v>
      </c>
      <c r="C855" s="5" t="n">
        <f aca="false">VLOOKUP(IP[[#This Row],[Code]],TABETABPUB[],4,0)</f>
        <v>0.73</v>
      </c>
      <c r="D855" s="5" t="n">
        <f aca="false">VLOOKUP(IP[[#This Row],[Code]],TABCHRU[],3,0)</f>
        <v>12862</v>
      </c>
      <c r="E855" s="5" t="n">
        <f aca="false">IP[[#This Row],[EFFECTIF]]*IP[[#This Row],[DMS]]</f>
        <v>8617.54</v>
      </c>
      <c r="F855" s="5" t="n">
        <f aca="false">IP[[#This Row],[EFFECTIF]]*IP[[#This Row],[DMSPUB]]</f>
        <v>9389.26</v>
      </c>
      <c r="G855" s="20" t="n">
        <f aca="false">IF(IP[[#This Row],[DMS]]&lt;&gt;0,IP[[#This Row],[NbJours]]/IP[[#This Row],[NbJoursAtt]],"")</f>
        <v>0.917808219178082</v>
      </c>
    </row>
    <row r="856" customFormat="false" ht="15" hidden="false" customHeight="false" outlineLevel="0" collapsed="false">
      <c r="A856" s="4" t="s">
        <v>1751</v>
      </c>
      <c r="B856" s="5" t="n">
        <f aca="false">VLOOKUP(IP[[#This Row],[Code]],TABCHRU[],4,0)</f>
        <v>2.55</v>
      </c>
      <c r="C856" s="5" t="n">
        <f aca="false">VLOOKUP(IP[[#This Row],[Code]],TABETABPUB[],4,0)</f>
        <v>2.47</v>
      </c>
      <c r="D856" s="5" t="n">
        <f aca="false">VLOOKUP(IP[[#This Row],[Code]],TABCHRU[],3,0)</f>
        <v>5104</v>
      </c>
      <c r="E856" s="5" t="n">
        <f aca="false">IP[[#This Row],[EFFECTIF]]*IP[[#This Row],[DMS]]</f>
        <v>13015.2</v>
      </c>
      <c r="F856" s="5" t="n">
        <f aca="false">IP[[#This Row],[EFFECTIF]]*IP[[#This Row],[DMSPUB]]</f>
        <v>12606.88</v>
      </c>
      <c r="G856" s="20" t="n">
        <f aca="false">IF(IP[[#This Row],[DMS]]&lt;&gt;0,IP[[#This Row],[NbJours]]/IP[[#This Row],[NbJoursAtt]],"")</f>
        <v>1.03238866396761</v>
      </c>
    </row>
    <row r="857" customFormat="false" ht="15" hidden="false" customHeight="false" outlineLevel="0" collapsed="false">
      <c r="A857" s="4" t="s">
        <v>1753</v>
      </c>
      <c r="B857" s="5" t="n">
        <f aca="false">VLOOKUP(IP[[#This Row],[Code]],TABCHRU[],4,0)</f>
        <v>4.79</v>
      </c>
      <c r="C857" s="5" t="n">
        <f aca="false">VLOOKUP(IP[[#This Row],[Code]],TABETABPUB[],4,0)</f>
        <v>4.3</v>
      </c>
      <c r="D857" s="5" t="n">
        <f aca="false">VLOOKUP(IP[[#This Row],[Code]],TABCHRU[],3,0)</f>
        <v>2483</v>
      </c>
      <c r="E857" s="5" t="n">
        <f aca="false">IP[[#This Row],[EFFECTIF]]*IP[[#This Row],[DMS]]</f>
        <v>11893.57</v>
      </c>
      <c r="F857" s="5" t="n">
        <f aca="false">IP[[#This Row],[EFFECTIF]]*IP[[#This Row],[DMSPUB]]</f>
        <v>10676.9</v>
      </c>
      <c r="G857" s="20" t="n">
        <f aca="false">IF(IP[[#This Row],[DMS]]&lt;&gt;0,IP[[#This Row],[NbJours]]/IP[[#This Row],[NbJoursAtt]],"")</f>
        <v>1.11395348837209</v>
      </c>
    </row>
    <row r="858" customFormat="false" ht="15" hidden="false" customHeight="false" outlineLevel="0" collapsed="false">
      <c r="A858" s="4" t="s">
        <v>1755</v>
      </c>
      <c r="B858" s="5" t="n">
        <f aca="false">VLOOKUP(IP[[#This Row],[Code]],TABCHRU[],4,0)</f>
        <v>11.35</v>
      </c>
      <c r="C858" s="5" t="n">
        <f aca="false">VLOOKUP(IP[[#This Row],[Code]],TABETABPUB[],4,0)</f>
        <v>9.98</v>
      </c>
      <c r="D858" s="5" t="n">
        <f aca="false">VLOOKUP(IP[[#This Row],[Code]],TABCHRU[],3,0)</f>
        <v>403</v>
      </c>
      <c r="E858" s="5" t="n">
        <f aca="false">IP[[#This Row],[EFFECTIF]]*IP[[#This Row],[DMS]]</f>
        <v>4574.05</v>
      </c>
      <c r="F858" s="5" t="n">
        <f aca="false">IP[[#This Row],[EFFECTIF]]*IP[[#This Row],[DMSPUB]]</f>
        <v>4021.94</v>
      </c>
      <c r="G858" s="20" t="n">
        <f aca="false">IF(IP[[#This Row],[DMS]]&lt;&gt;0,IP[[#This Row],[NbJours]]/IP[[#This Row],[NbJoursAtt]],"")</f>
        <v>1.1372745490982</v>
      </c>
    </row>
    <row r="859" customFormat="false" ht="15" hidden="false" customHeight="false" outlineLevel="0" collapsed="false">
      <c r="A859" s="4" t="s">
        <v>1757</v>
      </c>
      <c r="B859" s="5" t="n">
        <f aca="false">VLOOKUP(IP[[#This Row],[Code]],TABCHRU[],4,0)</f>
        <v>22.38</v>
      </c>
      <c r="C859" s="5" t="n">
        <f aca="false">VLOOKUP(IP[[#This Row],[Code]],TABETABPUB[],4,0)</f>
        <v>18.57</v>
      </c>
      <c r="D859" s="5" t="n">
        <f aca="false">VLOOKUP(IP[[#This Row],[Code]],TABCHRU[],3,0)</f>
        <v>168</v>
      </c>
      <c r="E859" s="5" t="n">
        <f aca="false">IP[[#This Row],[EFFECTIF]]*IP[[#This Row],[DMS]]</f>
        <v>3759.84</v>
      </c>
      <c r="F859" s="5" t="n">
        <f aca="false">IP[[#This Row],[EFFECTIF]]*IP[[#This Row],[DMSPUB]]</f>
        <v>3119.76</v>
      </c>
      <c r="G859" s="20" t="n">
        <f aca="false">IF(IP[[#This Row],[DMS]]&lt;&gt;0,IP[[#This Row],[NbJours]]/IP[[#This Row],[NbJoursAtt]],"")</f>
        <v>1.20516962843296</v>
      </c>
    </row>
    <row r="860" customFormat="false" ht="15" hidden="false" customHeight="false" outlineLevel="0" collapsed="false">
      <c r="A860" s="4" t="s">
        <v>1759</v>
      </c>
      <c r="B860" s="5" t="n">
        <f aca="false">VLOOKUP(IP[[#This Row],[Code]],TABCHRU[],4,0)</f>
        <v>0.63</v>
      </c>
      <c r="C860" s="5" t="n">
        <f aca="false">VLOOKUP(IP[[#This Row],[Code]],TABETABPUB[],4,0)</f>
        <v>0.7</v>
      </c>
      <c r="D860" s="5" t="n">
        <f aca="false">VLOOKUP(IP[[#This Row],[Code]],TABCHRU[],3,0)</f>
        <v>9881</v>
      </c>
      <c r="E860" s="5" t="n">
        <f aca="false">IP[[#This Row],[EFFECTIF]]*IP[[#This Row],[DMS]]</f>
        <v>6225.03</v>
      </c>
      <c r="F860" s="5" t="n">
        <f aca="false">IP[[#This Row],[EFFECTIF]]*IP[[#This Row],[DMSPUB]]</f>
        <v>6916.7</v>
      </c>
      <c r="G860" s="20" t="n">
        <f aca="false">IF(IP[[#This Row],[DMS]]&lt;&gt;0,IP[[#This Row],[NbJours]]/IP[[#This Row],[NbJoursAtt]],"")</f>
        <v>0.9</v>
      </c>
    </row>
    <row r="861" customFormat="false" ht="15" hidden="false" customHeight="false" outlineLevel="0" collapsed="false">
      <c r="A861" s="4" t="s">
        <v>1761</v>
      </c>
      <c r="B861" s="5" t="n">
        <f aca="false">VLOOKUP(IP[[#This Row],[Code]],TABCHRU[],4,0)</f>
        <v>2.79</v>
      </c>
      <c r="C861" s="5" t="n">
        <f aca="false">VLOOKUP(IP[[#This Row],[Code]],TABETABPUB[],4,0)</f>
        <v>3.11</v>
      </c>
      <c r="D861" s="5" t="n">
        <f aca="false">VLOOKUP(IP[[#This Row],[Code]],TABCHRU[],3,0)</f>
        <v>8547</v>
      </c>
      <c r="E861" s="5" t="n">
        <f aca="false">IP[[#This Row],[EFFECTIF]]*IP[[#This Row],[DMS]]</f>
        <v>23846.13</v>
      </c>
      <c r="F861" s="5" t="n">
        <f aca="false">IP[[#This Row],[EFFECTIF]]*IP[[#This Row],[DMSPUB]]</f>
        <v>26581.17</v>
      </c>
      <c r="G861" s="20" t="n">
        <f aca="false">IF(IP[[#This Row],[DMS]]&lt;&gt;0,IP[[#This Row],[NbJours]]/IP[[#This Row],[NbJoursAtt]],"")</f>
        <v>0.897106109324759</v>
      </c>
    </row>
    <row r="862" customFormat="false" ht="15" hidden="false" customHeight="false" outlineLevel="0" collapsed="false">
      <c r="A862" s="4" t="s">
        <v>1763</v>
      </c>
      <c r="B862" s="5" t="n">
        <f aca="false">VLOOKUP(IP[[#This Row],[Code]],TABCHRU[],4,0)</f>
        <v>5.93</v>
      </c>
      <c r="C862" s="5" t="n">
        <f aca="false">VLOOKUP(IP[[#This Row],[Code]],TABETABPUB[],4,0)</f>
        <v>6.3</v>
      </c>
      <c r="D862" s="5" t="n">
        <f aca="false">VLOOKUP(IP[[#This Row],[Code]],TABCHRU[],3,0)</f>
        <v>6120</v>
      </c>
      <c r="E862" s="5" t="n">
        <f aca="false">IP[[#This Row],[EFFECTIF]]*IP[[#This Row],[DMS]]</f>
        <v>36291.6</v>
      </c>
      <c r="F862" s="5" t="n">
        <f aca="false">IP[[#This Row],[EFFECTIF]]*IP[[#This Row],[DMSPUB]]</f>
        <v>38556</v>
      </c>
      <c r="G862" s="20" t="n">
        <f aca="false">IF(IP[[#This Row],[DMS]]&lt;&gt;0,IP[[#This Row],[NbJours]]/IP[[#This Row],[NbJoursAtt]],"")</f>
        <v>0.941269841269841</v>
      </c>
    </row>
    <row r="863" customFormat="false" ht="15" hidden="false" customHeight="false" outlineLevel="0" collapsed="false">
      <c r="A863" s="4" t="s">
        <v>1765</v>
      </c>
      <c r="B863" s="5" t="n">
        <f aca="false">VLOOKUP(IP[[#This Row],[Code]],TABCHRU[],4,0)</f>
        <v>10.63</v>
      </c>
      <c r="C863" s="5" t="n">
        <f aca="false">VLOOKUP(IP[[#This Row],[Code]],TABETABPUB[],4,0)</f>
        <v>10.55</v>
      </c>
      <c r="D863" s="5" t="n">
        <f aca="false">VLOOKUP(IP[[#This Row],[Code]],TABCHRU[],3,0)</f>
        <v>3935</v>
      </c>
      <c r="E863" s="5" t="n">
        <f aca="false">IP[[#This Row],[EFFECTIF]]*IP[[#This Row],[DMS]]</f>
        <v>41829.05</v>
      </c>
      <c r="F863" s="5" t="n">
        <f aca="false">IP[[#This Row],[EFFECTIF]]*IP[[#This Row],[DMSPUB]]</f>
        <v>41514.25</v>
      </c>
      <c r="G863" s="20" t="n">
        <f aca="false">IF(IP[[#This Row],[DMS]]&lt;&gt;0,IP[[#This Row],[NbJours]]/IP[[#This Row],[NbJoursAtt]],"")</f>
        <v>1.00758293838863</v>
      </c>
    </row>
    <row r="864" customFormat="false" ht="15" hidden="false" customHeight="false" outlineLevel="0" collapsed="false">
      <c r="A864" s="4" t="s">
        <v>1767</v>
      </c>
      <c r="B864" s="5" t="n">
        <f aca="false">VLOOKUP(IP[[#This Row],[Code]],TABCHRU[],4,0)</f>
        <v>17.58</v>
      </c>
      <c r="C864" s="5" t="n">
        <f aca="false">VLOOKUP(IP[[#This Row],[Code]],TABETABPUB[],4,0)</f>
        <v>16.13</v>
      </c>
      <c r="D864" s="5" t="n">
        <f aca="false">VLOOKUP(IP[[#This Row],[Code]],TABCHRU[],3,0)</f>
        <v>1188</v>
      </c>
      <c r="E864" s="5" t="n">
        <f aca="false">IP[[#This Row],[EFFECTIF]]*IP[[#This Row],[DMS]]</f>
        <v>20885.04</v>
      </c>
      <c r="F864" s="5" t="n">
        <f aca="false">IP[[#This Row],[EFFECTIF]]*IP[[#This Row],[DMSPUB]]</f>
        <v>19162.44</v>
      </c>
      <c r="G864" s="20" t="n">
        <f aca="false">IF(IP[[#This Row],[DMS]]&lt;&gt;0,IP[[#This Row],[NbJours]]/IP[[#This Row],[NbJoursAtt]],"")</f>
        <v>1.08989460632362</v>
      </c>
    </row>
    <row r="865" customFormat="false" ht="15" hidden="false" customHeight="false" outlineLevel="0" collapsed="false">
      <c r="A865" s="4" t="s">
        <v>1769</v>
      </c>
      <c r="B865" s="5" t="n">
        <f aca="false">VLOOKUP(IP[[#This Row],[Code]],TABCHRU[],4,0)</f>
        <v>0.74</v>
      </c>
      <c r="C865" s="5" t="n">
        <f aca="false">VLOOKUP(IP[[#This Row],[Code]],TABETABPUB[],4,0)</f>
        <v>0.74</v>
      </c>
      <c r="D865" s="5" t="n">
        <f aca="false">VLOOKUP(IP[[#This Row],[Code]],TABCHRU[],3,0)</f>
        <v>4254</v>
      </c>
      <c r="E865" s="5" t="n">
        <f aca="false">IP[[#This Row],[EFFECTIF]]*IP[[#This Row],[DMS]]</f>
        <v>3147.96</v>
      </c>
      <c r="F865" s="5" t="n">
        <f aca="false">IP[[#This Row],[EFFECTIF]]*IP[[#This Row],[DMSPUB]]</f>
        <v>3147.96</v>
      </c>
      <c r="G865" s="20" t="n">
        <f aca="false">IF(IP[[#This Row],[DMS]]&lt;&gt;0,IP[[#This Row],[NbJours]]/IP[[#This Row],[NbJoursAtt]],"")</f>
        <v>1</v>
      </c>
    </row>
    <row r="866" customFormat="false" ht="15" hidden="false" customHeight="false" outlineLevel="0" collapsed="false">
      <c r="A866" s="4" t="s">
        <v>1771</v>
      </c>
      <c r="B866" s="5" t="n">
        <f aca="false">VLOOKUP(IP[[#This Row],[Code]],TABCHRU[],4,0)</f>
        <v>2.82</v>
      </c>
      <c r="C866" s="5" t="n">
        <f aca="false">VLOOKUP(IP[[#This Row],[Code]],TABETABPUB[],4,0)</f>
        <v>2.96</v>
      </c>
      <c r="D866" s="5" t="n">
        <f aca="false">VLOOKUP(IP[[#This Row],[Code]],TABCHRU[],3,0)</f>
        <v>3296</v>
      </c>
      <c r="E866" s="5" t="n">
        <f aca="false">IP[[#This Row],[EFFECTIF]]*IP[[#This Row],[DMS]]</f>
        <v>9294.72</v>
      </c>
      <c r="F866" s="5" t="n">
        <f aca="false">IP[[#This Row],[EFFECTIF]]*IP[[#This Row],[DMSPUB]]</f>
        <v>9756.16</v>
      </c>
      <c r="G866" s="20" t="n">
        <f aca="false">IF(IP[[#This Row],[DMS]]&lt;&gt;0,IP[[#This Row],[NbJours]]/IP[[#This Row],[NbJoursAtt]],"")</f>
        <v>0.952702702702703</v>
      </c>
    </row>
    <row r="867" customFormat="false" ht="15" hidden="false" customHeight="false" outlineLevel="0" collapsed="false">
      <c r="A867" s="4" t="s">
        <v>1773</v>
      </c>
      <c r="B867" s="5" t="n">
        <f aca="false">VLOOKUP(IP[[#This Row],[Code]],TABCHRU[],4,0)</f>
        <v>6.28</v>
      </c>
      <c r="C867" s="5" t="n">
        <f aca="false">VLOOKUP(IP[[#This Row],[Code]],TABETABPUB[],4,0)</f>
        <v>6.65</v>
      </c>
      <c r="D867" s="5" t="n">
        <f aca="false">VLOOKUP(IP[[#This Row],[Code]],TABCHRU[],3,0)</f>
        <v>4703</v>
      </c>
      <c r="E867" s="5" t="n">
        <f aca="false">IP[[#This Row],[EFFECTIF]]*IP[[#This Row],[DMS]]</f>
        <v>29534.84</v>
      </c>
      <c r="F867" s="5" t="n">
        <f aca="false">IP[[#This Row],[EFFECTIF]]*IP[[#This Row],[DMSPUB]]</f>
        <v>31274.95</v>
      </c>
      <c r="G867" s="20" t="n">
        <f aca="false">IF(IP[[#This Row],[DMS]]&lt;&gt;0,IP[[#This Row],[NbJours]]/IP[[#This Row],[NbJoursAtt]],"")</f>
        <v>0.944360902255639</v>
      </c>
    </row>
    <row r="868" customFormat="false" ht="15" hidden="false" customHeight="false" outlineLevel="0" collapsed="false">
      <c r="A868" s="4" t="s">
        <v>1775</v>
      </c>
      <c r="B868" s="5" t="n">
        <f aca="false">VLOOKUP(IP[[#This Row],[Code]],TABCHRU[],4,0)</f>
        <v>10.87</v>
      </c>
      <c r="C868" s="5" t="n">
        <f aca="false">VLOOKUP(IP[[#This Row],[Code]],TABETABPUB[],4,0)</f>
        <v>11.06</v>
      </c>
      <c r="D868" s="5" t="n">
        <f aca="false">VLOOKUP(IP[[#This Row],[Code]],TABCHRU[],3,0)</f>
        <v>3346</v>
      </c>
      <c r="E868" s="5" t="n">
        <f aca="false">IP[[#This Row],[EFFECTIF]]*IP[[#This Row],[DMS]]</f>
        <v>36371.02</v>
      </c>
      <c r="F868" s="5" t="n">
        <f aca="false">IP[[#This Row],[EFFECTIF]]*IP[[#This Row],[DMSPUB]]</f>
        <v>37006.76</v>
      </c>
      <c r="G868" s="20" t="n">
        <f aca="false">IF(IP[[#This Row],[DMS]]&lt;&gt;0,IP[[#This Row],[NbJours]]/IP[[#This Row],[NbJoursAtt]],"")</f>
        <v>0.982820976491862</v>
      </c>
    </row>
    <row r="869" customFormat="false" ht="15" hidden="false" customHeight="false" outlineLevel="0" collapsed="false">
      <c r="A869" s="4" t="s">
        <v>1777</v>
      </c>
      <c r="B869" s="5" t="n">
        <f aca="false">VLOOKUP(IP[[#This Row],[Code]],TABCHRU[],4,0)</f>
        <v>18.43</v>
      </c>
      <c r="C869" s="5" t="n">
        <f aca="false">VLOOKUP(IP[[#This Row],[Code]],TABETABPUB[],4,0)</f>
        <v>17.43</v>
      </c>
      <c r="D869" s="5" t="n">
        <f aca="false">VLOOKUP(IP[[#This Row],[Code]],TABCHRU[],3,0)</f>
        <v>1140</v>
      </c>
      <c r="E869" s="5" t="n">
        <f aca="false">IP[[#This Row],[EFFECTIF]]*IP[[#This Row],[DMS]]</f>
        <v>21010.2</v>
      </c>
      <c r="F869" s="5" t="n">
        <f aca="false">IP[[#This Row],[EFFECTIF]]*IP[[#This Row],[DMSPUB]]</f>
        <v>19870.2</v>
      </c>
      <c r="G869" s="20" t="n">
        <f aca="false">IF(IP[[#This Row],[DMS]]&lt;&gt;0,IP[[#This Row],[NbJours]]/IP[[#This Row],[NbJoursAtt]],"")</f>
        <v>1.05737234652897</v>
      </c>
    </row>
    <row r="870" customFormat="false" ht="15" hidden="false" customHeight="false" outlineLevel="0" collapsed="false">
      <c r="A870" s="4" t="s">
        <v>1779</v>
      </c>
      <c r="B870" s="5" t="n">
        <f aca="false">VLOOKUP(IP[[#This Row],[Code]],TABCHRU[],4,0)</f>
        <v>0.55</v>
      </c>
      <c r="C870" s="5" t="n">
        <f aca="false">VLOOKUP(IP[[#This Row],[Code]],TABETABPUB[],4,0)</f>
        <v>0.57</v>
      </c>
      <c r="D870" s="5" t="n">
        <f aca="false">VLOOKUP(IP[[#This Row],[Code]],TABCHRU[],3,0)</f>
        <v>1182</v>
      </c>
      <c r="E870" s="5" t="n">
        <f aca="false">IP[[#This Row],[EFFECTIF]]*IP[[#This Row],[DMS]]</f>
        <v>650.1</v>
      </c>
      <c r="F870" s="5" t="n">
        <f aca="false">IP[[#This Row],[EFFECTIF]]*IP[[#This Row],[DMSPUB]]</f>
        <v>673.74</v>
      </c>
      <c r="G870" s="20" t="n">
        <f aca="false">IF(IP[[#This Row],[DMS]]&lt;&gt;0,IP[[#This Row],[NbJours]]/IP[[#This Row],[NbJoursAtt]],"")</f>
        <v>0.964912280701755</v>
      </c>
    </row>
    <row r="871" customFormat="false" ht="15" hidden="false" customHeight="false" outlineLevel="0" collapsed="false">
      <c r="A871" s="4" t="s">
        <v>1781</v>
      </c>
      <c r="B871" s="5" t="n">
        <f aca="false">VLOOKUP(IP[[#This Row],[Code]],TABCHRU[],4,0)</f>
        <v>2.34</v>
      </c>
      <c r="C871" s="5" t="n">
        <f aca="false">VLOOKUP(IP[[#This Row],[Code]],TABETABPUB[],4,0)</f>
        <v>2.49</v>
      </c>
      <c r="D871" s="5" t="n">
        <f aca="false">VLOOKUP(IP[[#This Row],[Code]],TABCHRU[],3,0)</f>
        <v>1769</v>
      </c>
      <c r="E871" s="5" t="n">
        <f aca="false">IP[[#This Row],[EFFECTIF]]*IP[[#This Row],[DMS]]</f>
        <v>4139.46</v>
      </c>
      <c r="F871" s="5" t="n">
        <f aca="false">IP[[#This Row],[EFFECTIF]]*IP[[#This Row],[DMSPUB]]</f>
        <v>4404.81</v>
      </c>
      <c r="G871" s="20" t="n">
        <f aca="false">IF(IP[[#This Row],[DMS]]&lt;&gt;0,IP[[#This Row],[NbJours]]/IP[[#This Row],[NbJoursAtt]],"")</f>
        <v>0.939759036144578</v>
      </c>
    </row>
    <row r="872" customFormat="false" ht="15" hidden="false" customHeight="false" outlineLevel="0" collapsed="false">
      <c r="A872" s="4" t="s">
        <v>1783</v>
      </c>
      <c r="B872" s="5" t="n">
        <f aca="false">VLOOKUP(IP[[#This Row],[Code]],TABCHRU[],4,0)</f>
        <v>6.32</v>
      </c>
      <c r="C872" s="5" t="n">
        <f aca="false">VLOOKUP(IP[[#This Row],[Code]],TABETABPUB[],4,0)</f>
        <v>7.49</v>
      </c>
      <c r="D872" s="5" t="n">
        <f aca="false">VLOOKUP(IP[[#This Row],[Code]],TABCHRU[],3,0)</f>
        <v>920</v>
      </c>
      <c r="E872" s="5" t="n">
        <f aca="false">IP[[#This Row],[EFFECTIF]]*IP[[#This Row],[DMS]]</f>
        <v>5814.4</v>
      </c>
      <c r="F872" s="5" t="n">
        <f aca="false">IP[[#This Row],[EFFECTIF]]*IP[[#This Row],[DMSPUB]]</f>
        <v>6890.8</v>
      </c>
      <c r="G872" s="20" t="n">
        <f aca="false">IF(IP[[#This Row],[DMS]]&lt;&gt;0,IP[[#This Row],[NbJours]]/IP[[#This Row],[NbJoursAtt]],"")</f>
        <v>0.843791722296395</v>
      </c>
    </row>
    <row r="873" customFormat="false" ht="15" hidden="false" customHeight="false" outlineLevel="0" collapsed="false">
      <c r="A873" s="4" t="s">
        <v>1785</v>
      </c>
      <c r="B873" s="5" t="n">
        <f aca="false">VLOOKUP(IP[[#This Row],[Code]],TABCHRU[],4,0)</f>
        <v>13.33</v>
      </c>
      <c r="C873" s="5" t="n">
        <f aca="false">VLOOKUP(IP[[#This Row],[Code]],TABETABPUB[],4,0)</f>
        <v>13.53</v>
      </c>
      <c r="D873" s="5" t="n">
        <f aca="false">VLOOKUP(IP[[#This Row],[Code]],TABCHRU[],3,0)</f>
        <v>1557</v>
      </c>
      <c r="E873" s="5" t="n">
        <f aca="false">IP[[#This Row],[EFFECTIF]]*IP[[#This Row],[DMS]]</f>
        <v>20754.81</v>
      </c>
      <c r="F873" s="5" t="n">
        <f aca="false">IP[[#This Row],[EFFECTIF]]*IP[[#This Row],[DMSPUB]]</f>
        <v>21066.21</v>
      </c>
      <c r="G873" s="20" t="n">
        <f aca="false">IF(IP[[#This Row],[DMS]]&lt;&gt;0,IP[[#This Row],[NbJours]]/IP[[#This Row],[NbJoursAtt]],"")</f>
        <v>0.985218033998522</v>
      </c>
    </row>
    <row r="874" customFormat="false" ht="15" hidden="false" customHeight="false" outlineLevel="0" collapsed="false">
      <c r="A874" s="4" t="s">
        <v>1787</v>
      </c>
      <c r="B874" s="5" t="n">
        <f aca="false">VLOOKUP(IP[[#This Row],[Code]],TABCHRU[],4,0)</f>
        <v>22.63</v>
      </c>
      <c r="C874" s="5" t="n">
        <f aca="false">VLOOKUP(IP[[#This Row],[Code]],TABETABPUB[],4,0)</f>
        <v>20.8</v>
      </c>
      <c r="D874" s="5" t="n">
        <f aca="false">VLOOKUP(IP[[#This Row],[Code]],TABCHRU[],3,0)</f>
        <v>432</v>
      </c>
      <c r="E874" s="5" t="n">
        <f aca="false">IP[[#This Row],[EFFECTIF]]*IP[[#This Row],[DMS]]</f>
        <v>9776.16</v>
      </c>
      <c r="F874" s="5" t="n">
        <f aca="false">IP[[#This Row],[EFFECTIF]]*IP[[#This Row],[DMSPUB]]</f>
        <v>8985.6</v>
      </c>
      <c r="G874" s="20" t="n">
        <f aca="false">IF(IP[[#This Row],[DMS]]&lt;&gt;0,IP[[#This Row],[NbJours]]/IP[[#This Row],[NbJoursAtt]],"")</f>
        <v>1.08798076923077</v>
      </c>
    </row>
    <row r="875" customFormat="false" ht="15" hidden="false" customHeight="false" outlineLevel="0" collapsed="false">
      <c r="A875" s="4" t="s">
        <v>1789</v>
      </c>
      <c r="B875" s="5" t="n">
        <f aca="false">VLOOKUP(IP[[#This Row],[Code]],TABCHRU[],4,0)</f>
        <v>0.73</v>
      </c>
      <c r="C875" s="5" t="n">
        <f aca="false">VLOOKUP(IP[[#This Row],[Code]],TABETABPUB[],4,0)</f>
        <v>0.68</v>
      </c>
      <c r="D875" s="5" t="n">
        <f aca="false">VLOOKUP(IP[[#This Row],[Code]],TABCHRU[],3,0)</f>
        <v>2363</v>
      </c>
      <c r="E875" s="5" t="n">
        <f aca="false">IP[[#This Row],[EFFECTIF]]*IP[[#This Row],[DMS]]</f>
        <v>1724.99</v>
      </c>
      <c r="F875" s="5" t="n">
        <f aca="false">IP[[#This Row],[EFFECTIF]]*IP[[#This Row],[DMSPUB]]</f>
        <v>1606.84</v>
      </c>
      <c r="G875" s="20" t="n">
        <f aca="false">IF(IP[[#This Row],[DMS]]&lt;&gt;0,IP[[#This Row],[NbJours]]/IP[[#This Row],[NbJoursAtt]],"")</f>
        <v>1.07352941176471</v>
      </c>
    </row>
    <row r="876" customFormat="false" ht="15" hidden="false" customHeight="false" outlineLevel="0" collapsed="false">
      <c r="A876" s="4" t="s">
        <v>1791</v>
      </c>
      <c r="B876" s="5" t="n">
        <f aca="false">VLOOKUP(IP[[#This Row],[Code]],TABCHRU[],4,0)</f>
        <v>3.22</v>
      </c>
      <c r="C876" s="5" t="n">
        <f aca="false">VLOOKUP(IP[[#This Row],[Code]],TABETABPUB[],4,0)</f>
        <v>3.28</v>
      </c>
      <c r="D876" s="5" t="n">
        <f aca="false">VLOOKUP(IP[[#This Row],[Code]],TABCHRU[],3,0)</f>
        <v>3123</v>
      </c>
      <c r="E876" s="5" t="n">
        <f aca="false">IP[[#This Row],[EFFECTIF]]*IP[[#This Row],[DMS]]</f>
        <v>10056.06</v>
      </c>
      <c r="F876" s="5" t="n">
        <f aca="false">IP[[#This Row],[EFFECTIF]]*IP[[#This Row],[DMSPUB]]</f>
        <v>10243.44</v>
      </c>
      <c r="G876" s="20" t="n">
        <f aca="false">IF(IP[[#This Row],[DMS]]&lt;&gt;0,IP[[#This Row],[NbJours]]/IP[[#This Row],[NbJoursAtt]],"")</f>
        <v>0.981707317073171</v>
      </c>
    </row>
    <row r="877" customFormat="false" ht="15" hidden="false" customHeight="false" outlineLevel="0" collapsed="false">
      <c r="A877" s="4" t="s">
        <v>1793</v>
      </c>
      <c r="B877" s="5" t="n">
        <f aca="false">VLOOKUP(IP[[#This Row],[Code]],TABCHRU[],4,0)</f>
        <v>5.93</v>
      </c>
      <c r="C877" s="5" t="n">
        <f aca="false">VLOOKUP(IP[[#This Row],[Code]],TABETABPUB[],4,0)</f>
        <v>6.1</v>
      </c>
      <c r="D877" s="5" t="n">
        <f aca="false">VLOOKUP(IP[[#This Row],[Code]],TABCHRU[],3,0)</f>
        <v>2888</v>
      </c>
      <c r="E877" s="5" t="n">
        <f aca="false">IP[[#This Row],[EFFECTIF]]*IP[[#This Row],[DMS]]</f>
        <v>17125.84</v>
      </c>
      <c r="F877" s="5" t="n">
        <f aca="false">IP[[#This Row],[EFFECTIF]]*IP[[#This Row],[DMSPUB]]</f>
        <v>17616.8</v>
      </c>
      <c r="G877" s="20" t="n">
        <f aca="false">IF(IP[[#This Row],[DMS]]&lt;&gt;0,IP[[#This Row],[NbJours]]/IP[[#This Row],[NbJoursAtt]],"")</f>
        <v>0.972131147540984</v>
      </c>
    </row>
    <row r="878" customFormat="false" ht="15" hidden="false" customHeight="false" outlineLevel="0" collapsed="false">
      <c r="A878" s="4" t="s">
        <v>1795</v>
      </c>
      <c r="B878" s="5" t="n">
        <f aca="false">VLOOKUP(IP[[#This Row],[Code]],TABCHRU[],4,0)</f>
        <v>11.2</v>
      </c>
      <c r="C878" s="5" t="n">
        <f aca="false">VLOOKUP(IP[[#This Row],[Code]],TABETABPUB[],4,0)</f>
        <v>11.05</v>
      </c>
      <c r="D878" s="5" t="n">
        <f aca="false">VLOOKUP(IP[[#This Row],[Code]],TABCHRU[],3,0)</f>
        <v>2326</v>
      </c>
      <c r="E878" s="5" t="n">
        <f aca="false">IP[[#This Row],[EFFECTIF]]*IP[[#This Row],[DMS]]</f>
        <v>26051.2</v>
      </c>
      <c r="F878" s="5" t="n">
        <f aca="false">IP[[#This Row],[EFFECTIF]]*IP[[#This Row],[DMSPUB]]</f>
        <v>25702.3</v>
      </c>
      <c r="G878" s="20" t="n">
        <f aca="false">IF(IP[[#This Row],[DMS]]&lt;&gt;0,IP[[#This Row],[NbJours]]/IP[[#This Row],[NbJoursAtt]],"")</f>
        <v>1.01357466063348</v>
      </c>
    </row>
    <row r="879" customFormat="false" ht="15" hidden="false" customHeight="false" outlineLevel="0" collapsed="false">
      <c r="A879" s="4" t="s">
        <v>1797</v>
      </c>
      <c r="B879" s="5" t="n">
        <f aca="false">VLOOKUP(IP[[#This Row],[Code]],TABCHRU[],4,0)</f>
        <v>17.15</v>
      </c>
      <c r="C879" s="5" t="n">
        <f aca="false">VLOOKUP(IP[[#This Row],[Code]],TABETABPUB[],4,0)</f>
        <v>16.14</v>
      </c>
      <c r="D879" s="5" t="n">
        <f aca="false">VLOOKUP(IP[[#This Row],[Code]],TABCHRU[],3,0)</f>
        <v>933</v>
      </c>
      <c r="E879" s="5" t="n">
        <f aca="false">IP[[#This Row],[EFFECTIF]]*IP[[#This Row],[DMS]]</f>
        <v>16000.95</v>
      </c>
      <c r="F879" s="5" t="n">
        <f aca="false">IP[[#This Row],[EFFECTIF]]*IP[[#This Row],[DMSPUB]]</f>
        <v>15058.62</v>
      </c>
      <c r="G879" s="20" t="n">
        <f aca="false">IF(IP[[#This Row],[DMS]]&lt;&gt;0,IP[[#This Row],[NbJours]]/IP[[#This Row],[NbJoursAtt]],"")</f>
        <v>1.06257744733581</v>
      </c>
    </row>
    <row r="880" customFormat="false" ht="15" hidden="false" customHeight="false" outlineLevel="0" collapsed="false">
      <c r="A880" s="4" t="s">
        <v>1799</v>
      </c>
      <c r="B880" s="5" t="n">
        <f aca="false">VLOOKUP(IP[[#This Row],[Code]],TABCHRU[],4,0)</f>
        <v>0</v>
      </c>
      <c r="C880" s="5" t="n">
        <f aca="false">VLOOKUP(IP[[#This Row],[Code]],TABETABPUB[],4,0)</f>
        <v>0</v>
      </c>
      <c r="D880" s="5" t="n">
        <f aca="false">VLOOKUP(IP[[#This Row],[Code]],TABCHRU[],3,0)</f>
        <v>1103</v>
      </c>
      <c r="E880" s="5" t="n">
        <f aca="false">IP[[#This Row],[EFFECTIF]]*IP[[#This Row],[DMS]]</f>
        <v>0</v>
      </c>
      <c r="F880" s="5" t="n">
        <f aca="false">IP[[#This Row],[EFFECTIF]]*IP[[#This Row],[DMSPUB]]</f>
        <v>0</v>
      </c>
      <c r="G880" s="20" t="str">
        <f aca="false">IF(IP[[#This Row],[DMS]]&lt;&gt;0,IP[[#This Row],[NbJours]]/IP[[#This Row],[NbJoursAtt]],"")</f>
        <v/>
      </c>
    </row>
    <row r="881" customFormat="false" ht="15" hidden="false" customHeight="false" outlineLevel="0" collapsed="false">
      <c r="A881" s="4" t="s">
        <v>1801</v>
      </c>
      <c r="B881" s="5" t="n">
        <f aca="false">VLOOKUP(IP[[#This Row],[Code]],TABCHRU[],4,0)</f>
        <v>2.38</v>
      </c>
      <c r="C881" s="5" t="n">
        <f aca="false">VLOOKUP(IP[[#This Row],[Code]],TABETABPUB[],4,0)</f>
        <v>2.54</v>
      </c>
      <c r="D881" s="5" t="n">
        <f aca="false">VLOOKUP(IP[[#This Row],[Code]],TABCHRU[],3,0)</f>
        <v>2262</v>
      </c>
      <c r="E881" s="5" t="n">
        <f aca="false">IP[[#This Row],[EFFECTIF]]*IP[[#This Row],[DMS]]</f>
        <v>5383.56</v>
      </c>
      <c r="F881" s="5" t="n">
        <f aca="false">IP[[#This Row],[EFFECTIF]]*IP[[#This Row],[DMSPUB]]</f>
        <v>5745.48</v>
      </c>
      <c r="G881" s="20" t="n">
        <f aca="false">IF(IP[[#This Row],[DMS]]&lt;&gt;0,IP[[#This Row],[NbJours]]/IP[[#This Row],[NbJoursAtt]],"")</f>
        <v>0.937007874015748</v>
      </c>
    </row>
    <row r="882" customFormat="false" ht="15" hidden="false" customHeight="false" outlineLevel="0" collapsed="false">
      <c r="A882" s="4" t="s">
        <v>1803</v>
      </c>
      <c r="B882" s="5" t="n">
        <f aca="false">VLOOKUP(IP[[#This Row],[Code]],TABCHRU[],4,0)</f>
        <v>6.98</v>
      </c>
      <c r="C882" s="5" t="n">
        <f aca="false">VLOOKUP(IP[[#This Row],[Code]],TABETABPUB[],4,0)</f>
        <v>7.03</v>
      </c>
      <c r="D882" s="5" t="n">
        <f aca="false">VLOOKUP(IP[[#This Row],[Code]],TABCHRU[],3,0)</f>
        <v>1214</v>
      </c>
      <c r="E882" s="5" t="n">
        <f aca="false">IP[[#This Row],[EFFECTIF]]*IP[[#This Row],[DMS]]</f>
        <v>8473.72</v>
      </c>
      <c r="F882" s="5" t="n">
        <f aca="false">IP[[#This Row],[EFFECTIF]]*IP[[#This Row],[DMSPUB]]</f>
        <v>8534.42</v>
      </c>
      <c r="G882" s="20" t="n">
        <f aca="false">IF(IP[[#This Row],[DMS]]&lt;&gt;0,IP[[#This Row],[NbJours]]/IP[[#This Row],[NbJoursAtt]],"")</f>
        <v>0.992887624466572</v>
      </c>
    </row>
    <row r="883" customFormat="false" ht="15" hidden="false" customHeight="false" outlineLevel="0" collapsed="false">
      <c r="A883" s="4" t="s">
        <v>1805</v>
      </c>
      <c r="B883" s="5" t="n">
        <f aca="false">VLOOKUP(IP[[#This Row],[Code]],TABCHRU[],4,0)</f>
        <v>10.2</v>
      </c>
      <c r="C883" s="5" t="n">
        <f aca="false">VLOOKUP(IP[[#This Row],[Code]],TABETABPUB[],4,0)</f>
        <v>10.29</v>
      </c>
      <c r="D883" s="5" t="n">
        <f aca="false">VLOOKUP(IP[[#This Row],[Code]],TABCHRU[],3,0)</f>
        <v>1140</v>
      </c>
      <c r="E883" s="5" t="n">
        <f aca="false">IP[[#This Row],[EFFECTIF]]*IP[[#This Row],[DMS]]</f>
        <v>11628</v>
      </c>
      <c r="F883" s="5" t="n">
        <f aca="false">IP[[#This Row],[EFFECTIF]]*IP[[#This Row],[DMSPUB]]</f>
        <v>11730.6</v>
      </c>
      <c r="G883" s="20" t="n">
        <f aca="false">IF(IP[[#This Row],[DMS]]&lt;&gt;0,IP[[#This Row],[NbJours]]/IP[[#This Row],[NbJoursAtt]],"")</f>
        <v>0.991253644314869</v>
      </c>
    </row>
    <row r="884" customFormat="false" ht="15" hidden="false" customHeight="false" outlineLevel="0" collapsed="false">
      <c r="A884" s="4" t="s">
        <v>1807</v>
      </c>
      <c r="B884" s="5" t="n">
        <f aca="false">VLOOKUP(IP[[#This Row],[Code]],TABCHRU[],4,0)</f>
        <v>15.42</v>
      </c>
      <c r="C884" s="5" t="n">
        <f aca="false">VLOOKUP(IP[[#This Row],[Code]],TABETABPUB[],4,0)</f>
        <v>15.88</v>
      </c>
      <c r="D884" s="5" t="n">
        <f aca="false">VLOOKUP(IP[[#This Row],[Code]],TABCHRU[],3,0)</f>
        <v>398</v>
      </c>
      <c r="E884" s="5" t="n">
        <f aca="false">IP[[#This Row],[EFFECTIF]]*IP[[#This Row],[DMS]]</f>
        <v>6137.16</v>
      </c>
      <c r="F884" s="5" t="n">
        <f aca="false">IP[[#This Row],[EFFECTIF]]*IP[[#This Row],[DMSPUB]]</f>
        <v>6320.24</v>
      </c>
      <c r="G884" s="20" t="n">
        <f aca="false">IF(IP[[#This Row],[DMS]]&lt;&gt;0,IP[[#This Row],[NbJours]]/IP[[#This Row],[NbJoursAtt]],"")</f>
        <v>0.971032745591939</v>
      </c>
    </row>
    <row r="885" customFormat="false" ht="15" hidden="false" customHeight="false" outlineLevel="0" collapsed="false">
      <c r="A885" s="4" t="s">
        <v>1809</v>
      </c>
      <c r="B885" s="5" t="n">
        <f aca="false">VLOOKUP(IP[[#This Row],[Code]],TABCHRU[],4,0)</f>
        <v>0.7</v>
      </c>
      <c r="C885" s="5" t="n">
        <f aca="false">VLOOKUP(IP[[#This Row],[Code]],TABETABPUB[],4,0)</f>
        <v>0.71</v>
      </c>
      <c r="D885" s="5" t="n">
        <f aca="false">VLOOKUP(IP[[#This Row],[Code]],TABCHRU[],3,0)</f>
        <v>2118</v>
      </c>
      <c r="E885" s="5" t="n">
        <f aca="false">IP[[#This Row],[EFFECTIF]]*IP[[#This Row],[DMS]]</f>
        <v>1482.6</v>
      </c>
      <c r="F885" s="5" t="n">
        <f aca="false">IP[[#This Row],[EFFECTIF]]*IP[[#This Row],[DMSPUB]]</f>
        <v>1503.78</v>
      </c>
      <c r="G885" s="20" t="n">
        <f aca="false">IF(IP[[#This Row],[DMS]]&lt;&gt;0,IP[[#This Row],[NbJours]]/IP[[#This Row],[NbJoursAtt]],"")</f>
        <v>0.985915492957747</v>
      </c>
    </row>
    <row r="886" customFormat="false" ht="15" hidden="false" customHeight="false" outlineLevel="0" collapsed="false">
      <c r="A886" s="4" t="s">
        <v>1811</v>
      </c>
      <c r="B886" s="5" t="n">
        <f aca="false">VLOOKUP(IP[[#This Row],[Code]],TABCHRU[],4,0)</f>
        <v>2.96</v>
      </c>
      <c r="C886" s="5" t="n">
        <f aca="false">VLOOKUP(IP[[#This Row],[Code]],TABETABPUB[],4,0)</f>
        <v>2.63</v>
      </c>
      <c r="D886" s="5" t="n">
        <f aca="false">VLOOKUP(IP[[#This Row],[Code]],TABCHRU[],3,0)</f>
        <v>860</v>
      </c>
      <c r="E886" s="5" t="n">
        <f aca="false">IP[[#This Row],[EFFECTIF]]*IP[[#This Row],[DMS]]</f>
        <v>2545.6</v>
      </c>
      <c r="F886" s="5" t="n">
        <f aca="false">IP[[#This Row],[EFFECTIF]]*IP[[#This Row],[DMSPUB]]</f>
        <v>2261.8</v>
      </c>
      <c r="G886" s="20" t="n">
        <f aca="false">IF(IP[[#This Row],[DMS]]&lt;&gt;0,IP[[#This Row],[NbJours]]/IP[[#This Row],[NbJoursAtt]],"")</f>
        <v>1.1254752851711</v>
      </c>
    </row>
    <row r="887" customFormat="false" ht="15" hidden="false" customHeight="false" outlineLevel="0" collapsed="false">
      <c r="A887" s="4" t="s">
        <v>1813</v>
      </c>
      <c r="B887" s="5" t="n">
        <f aca="false">VLOOKUP(IP[[#This Row],[Code]],TABCHRU[],4,0)</f>
        <v>10.71</v>
      </c>
      <c r="C887" s="5" t="n">
        <f aca="false">VLOOKUP(IP[[#This Row],[Code]],TABETABPUB[],4,0)</f>
        <v>8.03</v>
      </c>
      <c r="D887" s="5" t="n">
        <f aca="false">VLOOKUP(IP[[#This Row],[Code]],TABCHRU[],3,0)</f>
        <v>446</v>
      </c>
      <c r="E887" s="5" t="n">
        <f aca="false">IP[[#This Row],[EFFECTIF]]*IP[[#This Row],[DMS]]</f>
        <v>4776.66</v>
      </c>
      <c r="F887" s="5" t="n">
        <f aca="false">IP[[#This Row],[EFFECTIF]]*IP[[#This Row],[DMSPUB]]</f>
        <v>3581.38</v>
      </c>
      <c r="G887" s="20" t="n">
        <f aca="false">IF(IP[[#This Row],[DMS]]&lt;&gt;0,IP[[#This Row],[NbJours]]/IP[[#This Row],[NbJoursAtt]],"")</f>
        <v>1.33374844333748</v>
      </c>
    </row>
    <row r="888" customFormat="false" ht="15" hidden="false" customHeight="false" outlineLevel="0" collapsed="false">
      <c r="A888" s="4" t="s">
        <v>1815</v>
      </c>
      <c r="B888" s="5" t="n">
        <f aca="false">VLOOKUP(IP[[#This Row],[Code]],TABCHRU[],4,0)</f>
        <v>9.37</v>
      </c>
      <c r="C888" s="5" t="n">
        <f aca="false">VLOOKUP(IP[[#This Row],[Code]],TABETABPUB[],4,0)</f>
        <v>9.1</v>
      </c>
      <c r="D888" s="5" t="n">
        <f aca="false">VLOOKUP(IP[[#This Row],[Code]],TABCHRU[],3,0)</f>
        <v>266</v>
      </c>
      <c r="E888" s="5" t="n">
        <f aca="false">IP[[#This Row],[EFFECTIF]]*IP[[#This Row],[DMS]]</f>
        <v>2492.42</v>
      </c>
      <c r="F888" s="5" t="n">
        <f aca="false">IP[[#This Row],[EFFECTIF]]*IP[[#This Row],[DMSPUB]]</f>
        <v>2420.6</v>
      </c>
      <c r="G888" s="20" t="n">
        <f aca="false">IF(IP[[#This Row],[DMS]]&lt;&gt;0,IP[[#This Row],[NbJours]]/IP[[#This Row],[NbJoursAtt]],"")</f>
        <v>1.02967032967033</v>
      </c>
    </row>
    <row r="889" customFormat="false" ht="15" hidden="false" customHeight="false" outlineLevel="0" collapsed="false">
      <c r="A889" s="4" t="s">
        <v>1817</v>
      </c>
      <c r="B889" s="5" t="n">
        <f aca="false">VLOOKUP(IP[[#This Row],[Code]],TABCHRU[],4,0)</f>
        <v>17.76</v>
      </c>
      <c r="C889" s="5" t="n">
        <f aca="false">VLOOKUP(IP[[#This Row],[Code]],TABETABPUB[],4,0)</f>
        <v>17.46</v>
      </c>
      <c r="D889" s="5" t="n">
        <f aca="false">VLOOKUP(IP[[#This Row],[Code]],TABCHRU[],3,0)</f>
        <v>70</v>
      </c>
      <c r="E889" s="5" t="n">
        <f aca="false">IP[[#This Row],[EFFECTIF]]*IP[[#This Row],[DMS]]</f>
        <v>1243.2</v>
      </c>
      <c r="F889" s="5" t="n">
        <f aca="false">IP[[#This Row],[EFFECTIF]]*IP[[#This Row],[DMSPUB]]</f>
        <v>1222.2</v>
      </c>
      <c r="G889" s="20" t="n">
        <f aca="false">IF(IP[[#This Row],[DMS]]&lt;&gt;0,IP[[#This Row],[NbJours]]/IP[[#This Row],[NbJoursAtt]],"")</f>
        <v>1.01718213058419</v>
      </c>
    </row>
    <row r="890" customFormat="false" ht="15" hidden="false" customHeight="false" outlineLevel="0" collapsed="false">
      <c r="A890" s="4" t="s">
        <v>1819</v>
      </c>
      <c r="B890" s="5" t="n">
        <f aca="false">VLOOKUP(IP[[#This Row],[Code]],TABCHRU[],4,0)</f>
        <v>0.68</v>
      </c>
      <c r="C890" s="5" t="n">
        <f aca="false">VLOOKUP(IP[[#This Row],[Code]],TABETABPUB[],4,0)</f>
        <v>0.68</v>
      </c>
      <c r="D890" s="5" t="n">
        <f aca="false">VLOOKUP(IP[[#This Row],[Code]],TABCHRU[],3,0)</f>
        <v>5181</v>
      </c>
      <c r="E890" s="5" t="n">
        <f aca="false">IP[[#This Row],[EFFECTIF]]*IP[[#This Row],[DMS]]</f>
        <v>3523.08</v>
      </c>
      <c r="F890" s="5" t="n">
        <f aca="false">IP[[#This Row],[EFFECTIF]]*IP[[#This Row],[DMSPUB]]</f>
        <v>3523.08</v>
      </c>
      <c r="G890" s="20" t="n">
        <f aca="false">IF(IP[[#This Row],[DMS]]&lt;&gt;0,IP[[#This Row],[NbJours]]/IP[[#This Row],[NbJoursAtt]],"")</f>
        <v>1</v>
      </c>
    </row>
    <row r="891" customFormat="false" ht="15" hidden="false" customHeight="false" outlineLevel="0" collapsed="false">
      <c r="A891" s="4" t="s">
        <v>1821</v>
      </c>
      <c r="B891" s="5" t="n">
        <f aca="false">VLOOKUP(IP[[#This Row],[Code]],TABCHRU[],4,0)</f>
        <v>2.56</v>
      </c>
      <c r="C891" s="5" t="n">
        <f aca="false">VLOOKUP(IP[[#This Row],[Code]],TABETABPUB[],4,0)</f>
        <v>2.65</v>
      </c>
      <c r="D891" s="5" t="n">
        <f aca="false">VLOOKUP(IP[[#This Row],[Code]],TABCHRU[],3,0)</f>
        <v>5740</v>
      </c>
      <c r="E891" s="5" t="n">
        <f aca="false">IP[[#This Row],[EFFECTIF]]*IP[[#This Row],[DMS]]</f>
        <v>14694.4</v>
      </c>
      <c r="F891" s="5" t="n">
        <f aca="false">IP[[#This Row],[EFFECTIF]]*IP[[#This Row],[DMSPUB]]</f>
        <v>15211</v>
      </c>
      <c r="G891" s="20" t="n">
        <f aca="false">IF(IP[[#This Row],[DMS]]&lt;&gt;0,IP[[#This Row],[NbJours]]/IP[[#This Row],[NbJoursAtt]],"")</f>
        <v>0.966037735849057</v>
      </c>
    </row>
    <row r="892" customFormat="false" ht="15" hidden="false" customHeight="false" outlineLevel="0" collapsed="false">
      <c r="A892" s="4" t="s">
        <v>1823</v>
      </c>
      <c r="B892" s="5" t="n">
        <f aca="false">VLOOKUP(IP[[#This Row],[Code]],TABCHRU[],4,0)</f>
        <v>6.17</v>
      </c>
      <c r="C892" s="5" t="n">
        <f aca="false">VLOOKUP(IP[[#This Row],[Code]],TABETABPUB[],4,0)</f>
        <v>6.37</v>
      </c>
      <c r="D892" s="5" t="n">
        <f aca="false">VLOOKUP(IP[[#This Row],[Code]],TABCHRU[],3,0)</f>
        <v>3076</v>
      </c>
      <c r="E892" s="5" t="n">
        <f aca="false">IP[[#This Row],[EFFECTIF]]*IP[[#This Row],[DMS]]</f>
        <v>18978.92</v>
      </c>
      <c r="F892" s="5" t="n">
        <f aca="false">IP[[#This Row],[EFFECTIF]]*IP[[#This Row],[DMSPUB]]</f>
        <v>19594.12</v>
      </c>
      <c r="G892" s="20" t="n">
        <f aca="false">IF(IP[[#This Row],[DMS]]&lt;&gt;0,IP[[#This Row],[NbJours]]/IP[[#This Row],[NbJoursAtt]],"")</f>
        <v>0.968602825745683</v>
      </c>
    </row>
    <row r="893" customFormat="false" ht="15" hidden="false" customHeight="false" outlineLevel="0" collapsed="false">
      <c r="A893" s="4" t="s">
        <v>1825</v>
      </c>
      <c r="B893" s="5" t="n">
        <f aca="false">VLOOKUP(IP[[#This Row],[Code]],TABCHRU[],4,0)</f>
        <v>10.7</v>
      </c>
      <c r="C893" s="5" t="n">
        <f aca="false">VLOOKUP(IP[[#This Row],[Code]],TABETABPUB[],4,0)</f>
        <v>10.87</v>
      </c>
      <c r="D893" s="5" t="n">
        <f aca="false">VLOOKUP(IP[[#This Row],[Code]],TABCHRU[],3,0)</f>
        <v>2701</v>
      </c>
      <c r="E893" s="5" t="n">
        <f aca="false">IP[[#This Row],[EFFECTIF]]*IP[[#This Row],[DMS]]</f>
        <v>28900.7</v>
      </c>
      <c r="F893" s="5" t="n">
        <f aca="false">IP[[#This Row],[EFFECTIF]]*IP[[#This Row],[DMSPUB]]</f>
        <v>29359.87</v>
      </c>
      <c r="G893" s="20" t="n">
        <f aca="false">IF(IP[[#This Row],[DMS]]&lt;&gt;0,IP[[#This Row],[NbJours]]/IP[[#This Row],[NbJoursAtt]],"")</f>
        <v>0.984360625574977</v>
      </c>
    </row>
    <row r="894" customFormat="false" ht="15" hidden="false" customHeight="false" outlineLevel="0" collapsed="false">
      <c r="A894" s="4" t="s">
        <v>1827</v>
      </c>
      <c r="B894" s="5" t="n">
        <f aca="false">VLOOKUP(IP[[#This Row],[Code]],TABCHRU[],4,0)</f>
        <v>18.75</v>
      </c>
      <c r="C894" s="5" t="n">
        <f aca="false">VLOOKUP(IP[[#This Row],[Code]],TABETABPUB[],4,0)</f>
        <v>17.62</v>
      </c>
      <c r="D894" s="5" t="n">
        <f aca="false">VLOOKUP(IP[[#This Row],[Code]],TABCHRU[],3,0)</f>
        <v>1106</v>
      </c>
      <c r="E894" s="5" t="n">
        <f aca="false">IP[[#This Row],[EFFECTIF]]*IP[[#This Row],[DMS]]</f>
        <v>20737.5</v>
      </c>
      <c r="F894" s="5" t="n">
        <f aca="false">IP[[#This Row],[EFFECTIF]]*IP[[#This Row],[DMSPUB]]</f>
        <v>19487.72</v>
      </c>
      <c r="G894" s="20" t="n">
        <f aca="false">IF(IP[[#This Row],[DMS]]&lt;&gt;0,IP[[#This Row],[NbJours]]/IP[[#This Row],[NbJoursAtt]],"")</f>
        <v>1.06413166855846</v>
      </c>
    </row>
    <row r="895" customFormat="false" ht="15" hidden="false" customHeight="false" outlineLevel="0" collapsed="false">
      <c r="A895" s="4" t="s">
        <v>1829</v>
      </c>
      <c r="B895" s="5" t="n">
        <f aca="false">VLOOKUP(IP[[#This Row],[Code]],TABCHRU[],4,0)</f>
        <v>3.47</v>
      </c>
      <c r="C895" s="5" t="n">
        <f aca="false">VLOOKUP(IP[[#This Row],[Code]],TABETABPUB[],4,0)</f>
        <v>3.08</v>
      </c>
      <c r="D895" s="5" t="n">
        <f aca="false">VLOOKUP(IP[[#This Row],[Code]],TABCHRU[],3,0)</f>
        <v>88</v>
      </c>
      <c r="E895" s="5" t="n">
        <f aca="false">IP[[#This Row],[EFFECTIF]]*IP[[#This Row],[DMS]]</f>
        <v>305.36</v>
      </c>
      <c r="F895" s="5" t="n">
        <f aca="false">IP[[#This Row],[EFFECTIF]]*IP[[#This Row],[DMSPUB]]</f>
        <v>271.04</v>
      </c>
      <c r="G895" s="20" t="n">
        <f aca="false">IF(IP[[#This Row],[DMS]]&lt;&gt;0,IP[[#This Row],[NbJours]]/IP[[#This Row],[NbJoursAtt]],"")</f>
        <v>1.12662337662338</v>
      </c>
    </row>
    <row r="896" customFormat="false" ht="15" hidden="false" customHeight="false" outlineLevel="0" collapsed="false">
      <c r="A896" s="4" t="s">
        <v>1831</v>
      </c>
      <c r="B896" s="5" t="n">
        <f aca="false">VLOOKUP(IP[[#This Row],[Code]],TABCHRU[],4,0)</f>
        <v>8.01</v>
      </c>
      <c r="C896" s="5" t="n">
        <f aca="false">VLOOKUP(IP[[#This Row],[Code]],TABETABPUB[],4,0)</f>
        <v>7.89</v>
      </c>
      <c r="D896" s="5" t="n">
        <f aca="false">VLOOKUP(IP[[#This Row],[Code]],TABCHRU[],3,0)</f>
        <v>73</v>
      </c>
      <c r="E896" s="5" t="n">
        <f aca="false">IP[[#This Row],[EFFECTIF]]*IP[[#This Row],[DMS]]</f>
        <v>584.73</v>
      </c>
      <c r="F896" s="5" t="n">
        <f aca="false">IP[[#This Row],[EFFECTIF]]*IP[[#This Row],[DMSPUB]]</f>
        <v>575.97</v>
      </c>
      <c r="G896" s="20" t="n">
        <f aca="false">IF(IP[[#This Row],[DMS]]&lt;&gt;0,IP[[#This Row],[NbJours]]/IP[[#This Row],[NbJoursAtt]],"")</f>
        <v>1.01520912547529</v>
      </c>
    </row>
    <row r="897" customFormat="false" ht="15" hidden="false" customHeight="false" outlineLevel="0" collapsed="false">
      <c r="A897" s="4" t="s">
        <v>1833</v>
      </c>
      <c r="B897" s="5" t="n">
        <f aca="false">VLOOKUP(IP[[#This Row],[Code]],TABCHRU[],4,0)</f>
        <v>12.33</v>
      </c>
      <c r="C897" s="5" t="n">
        <f aca="false">VLOOKUP(IP[[#This Row],[Code]],TABETABPUB[],4,0)</f>
        <v>12.14</v>
      </c>
      <c r="D897" s="5" t="n">
        <f aca="false">VLOOKUP(IP[[#This Row],[Code]],TABCHRU[],3,0)</f>
        <v>42</v>
      </c>
      <c r="E897" s="5" t="n">
        <f aca="false">IP[[#This Row],[EFFECTIF]]*IP[[#This Row],[DMS]]</f>
        <v>517.86</v>
      </c>
      <c r="F897" s="5" t="n">
        <f aca="false">IP[[#This Row],[EFFECTIF]]*IP[[#This Row],[DMSPUB]]</f>
        <v>509.88</v>
      </c>
      <c r="G897" s="20" t="n">
        <f aca="false">IF(IP[[#This Row],[DMS]]&lt;&gt;0,IP[[#This Row],[NbJours]]/IP[[#This Row],[NbJoursAtt]],"")</f>
        <v>1.01565074135091</v>
      </c>
    </row>
    <row r="898" customFormat="false" ht="15" hidden="false" customHeight="false" outlineLevel="0" collapsed="false">
      <c r="A898" s="4" t="s">
        <v>1835</v>
      </c>
      <c r="B898" s="5" t="n">
        <f aca="false">VLOOKUP(IP[[#This Row],[Code]],TABCHRU[],4,0)</f>
        <v>18.33</v>
      </c>
      <c r="C898" s="5" t="n">
        <f aca="false">VLOOKUP(IP[[#This Row],[Code]],TABETABPUB[],4,0)</f>
        <v>20.34</v>
      </c>
      <c r="D898" s="5" t="n">
        <f aca="false">VLOOKUP(IP[[#This Row],[Code]],TABCHRU[],3,0)</f>
        <v>18</v>
      </c>
      <c r="E898" s="5" t="n">
        <f aca="false">IP[[#This Row],[EFFECTIF]]*IP[[#This Row],[DMS]]</f>
        <v>329.94</v>
      </c>
      <c r="F898" s="5" t="n">
        <f aca="false">IP[[#This Row],[EFFECTIF]]*IP[[#This Row],[DMSPUB]]</f>
        <v>366.12</v>
      </c>
      <c r="G898" s="20" t="n">
        <f aca="false">IF(IP[[#This Row],[DMS]]&lt;&gt;0,IP[[#This Row],[NbJours]]/IP[[#This Row],[NbJoursAtt]],"")</f>
        <v>0.90117994100295</v>
      </c>
    </row>
    <row r="899" customFormat="false" ht="15" hidden="false" customHeight="false" outlineLevel="0" collapsed="false">
      <c r="A899" s="4" t="s">
        <v>1837</v>
      </c>
      <c r="B899" s="5" t="n">
        <f aca="false">VLOOKUP(IP[[#This Row],[Code]],TABCHRU[],4,0)</f>
        <v>0.75</v>
      </c>
      <c r="C899" s="5" t="n">
        <f aca="false">VLOOKUP(IP[[#This Row],[Code]],TABETABPUB[],4,0)</f>
        <v>0.77</v>
      </c>
      <c r="D899" s="5" t="n">
        <f aca="false">VLOOKUP(IP[[#This Row],[Code]],TABCHRU[],3,0)</f>
        <v>425</v>
      </c>
      <c r="E899" s="5" t="n">
        <f aca="false">IP[[#This Row],[EFFECTIF]]*IP[[#This Row],[DMS]]</f>
        <v>318.75</v>
      </c>
      <c r="F899" s="5" t="n">
        <f aca="false">IP[[#This Row],[EFFECTIF]]*IP[[#This Row],[DMSPUB]]</f>
        <v>327.25</v>
      </c>
      <c r="G899" s="20" t="n">
        <f aca="false">IF(IP[[#This Row],[DMS]]&lt;&gt;0,IP[[#This Row],[NbJours]]/IP[[#This Row],[NbJoursAtt]],"")</f>
        <v>0.974025974025974</v>
      </c>
    </row>
    <row r="900" customFormat="false" ht="15" hidden="false" customHeight="false" outlineLevel="0" collapsed="false">
      <c r="A900" s="4" t="s">
        <v>1839</v>
      </c>
      <c r="B900" s="5" t="n">
        <f aca="false">VLOOKUP(IP[[#This Row],[Code]],TABCHRU[],4,0)</f>
        <v>2.66</v>
      </c>
      <c r="C900" s="5" t="n">
        <f aca="false">VLOOKUP(IP[[#This Row],[Code]],TABETABPUB[],4,0)</f>
        <v>3.06</v>
      </c>
      <c r="D900" s="5" t="n">
        <f aca="false">VLOOKUP(IP[[#This Row],[Code]],TABCHRU[],3,0)</f>
        <v>433</v>
      </c>
      <c r="E900" s="5" t="n">
        <f aca="false">IP[[#This Row],[EFFECTIF]]*IP[[#This Row],[DMS]]</f>
        <v>1151.78</v>
      </c>
      <c r="F900" s="5" t="n">
        <f aca="false">IP[[#This Row],[EFFECTIF]]*IP[[#This Row],[DMSPUB]]</f>
        <v>1324.98</v>
      </c>
      <c r="G900" s="20" t="n">
        <f aca="false">IF(IP[[#This Row],[DMS]]&lt;&gt;0,IP[[#This Row],[NbJours]]/IP[[#This Row],[NbJoursAtt]],"")</f>
        <v>0.869281045751634</v>
      </c>
    </row>
    <row r="901" customFormat="false" ht="15" hidden="false" customHeight="false" outlineLevel="0" collapsed="false">
      <c r="A901" s="4" t="s">
        <v>1841</v>
      </c>
      <c r="B901" s="5" t="n">
        <f aca="false">VLOOKUP(IP[[#This Row],[Code]],TABCHRU[],4,0)</f>
        <v>5.83</v>
      </c>
      <c r="C901" s="5" t="n">
        <f aca="false">VLOOKUP(IP[[#This Row],[Code]],TABETABPUB[],4,0)</f>
        <v>6.51</v>
      </c>
      <c r="D901" s="5" t="n">
        <f aca="false">VLOOKUP(IP[[#This Row],[Code]],TABCHRU[],3,0)</f>
        <v>346</v>
      </c>
      <c r="E901" s="5" t="n">
        <f aca="false">IP[[#This Row],[EFFECTIF]]*IP[[#This Row],[DMS]]</f>
        <v>2017.18</v>
      </c>
      <c r="F901" s="5" t="n">
        <f aca="false">IP[[#This Row],[EFFECTIF]]*IP[[#This Row],[DMSPUB]]</f>
        <v>2252.46</v>
      </c>
      <c r="G901" s="20" t="n">
        <f aca="false">IF(IP[[#This Row],[DMS]]&lt;&gt;0,IP[[#This Row],[NbJours]]/IP[[#This Row],[NbJoursAtt]],"")</f>
        <v>0.895545314900154</v>
      </c>
    </row>
    <row r="902" customFormat="false" ht="15" hidden="false" customHeight="false" outlineLevel="0" collapsed="false">
      <c r="A902" s="4" t="s">
        <v>1843</v>
      </c>
      <c r="B902" s="5" t="n">
        <f aca="false">VLOOKUP(IP[[#This Row],[Code]],TABCHRU[],4,0)</f>
        <v>11.38</v>
      </c>
      <c r="C902" s="5" t="n">
        <f aca="false">VLOOKUP(IP[[#This Row],[Code]],TABETABPUB[],4,0)</f>
        <v>11.57</v>
      </c>
      <c r="D902" s="5" t="n">
        <f aca="false">VLOOKUP(IP[[#This Row],[Code]],TABCHRU[],3,0)</f>
        <v>257</v>
      </c>
      <c r="E902" s="5" t="n">
        <f aca="false">IP[[#This Row],[EFFECTIF]]*IP[[#This Row],[DMS]]</f>
        <v>2924.66</v>
      </c>
      <c r="F902" s="5" t="n">
        <f aca="false">IP[[#This Row],[EFFECTIF]]*IP[[#This Row],[DMSPUB]]</f>
        <v>2973.49</v>
      </c>
      <c r="G902" s="20" t="n">
        <f aca="false">IF(IP[[#This Row],[DMS]]&lt;&gt;0,IP[[#This Row],[NbJours]]/IP[[#This Row],[NbJoursAtt]],"")</f>
        <v>0.983578219533276</v>
      </c>
    </row>
    <row r="903" customFormat="false" ht="15" hidden="false" customHeight="false" outlineLevel="0" collapsed="false">
      <c r="A903" s="4" t="s">
        <v>1845</v>
      </c>
      <c r="B903" s="5" t="n">
        <f aca="false">VLOOKUP(IP[[#This Row],[Code]],TABCHRU[],4,0)</f>
        <v>17.37</v>
      </c>
      <c r="C903" s="5" t="n">
        <f aca="false">VLOOKUP(IP[[#This Row],[Code]],TABETABPUB[],4,0)</f>
        <v>18.9</v>
      </c>
      <c r="D903" s="5" t="n">
        <f aca="false">VLOOKUP(IP[[#This Row],[Code]],TABCHRU[],3,0)</f>
        <v>73</v>
      </c>
      <c r="E903" s="5" t="n">
        <f aca="false">IP[[#This Row],[EFFECTIF]]*IP[[#This Row],[DMS]]</f>
        <v>1268.01</v>
      </c>
      <c r="F903" s="5" t="n">
        <f aca="false">IP[[#This Row],[EFFECTIF]]*IP[[#This Row],[DMSPUB]]</f>
        <v>1379.7</v>
      </c>
      <c r="G903" s="20" t="n">
        <f aca="false">IF(IP[[#This Row],[DMS]]&lt;&gt;0,IP[[#This Row],[NbJours]]/IP[[#This Row],[NbJoursAtt]],"")</f>
        <v>0.919047619047619</v>
      </c>
    </row>
    <row r="904" customFormat="false" ht="15" hidden="false" customHeight="false" outlineLevel="0" collapsed="false">
      <c r="A904" s="4" t="s">
        <v>1847</v>
      </c>
      <c r="B904" s="5" t="n">
        <f aca="false">VLOOKUP(IP[[#This Row],[Code]],TABCHRU[],4,0)</f>
        <v>0.57</v>
      </c>
      <c r="C904" s="5" t="n">
        <f aca="false">VLOOKUP(IP[[#This Row],[Code]],TABETABPUB[],4,0)</f>
        <v>0.58</v>
      </c>
      <c r="D904" s="5" t="n">
        <f aca="false">VLOOKUP(IP[[#This Row],[Code]],TABCHRU[],3,0)</f>
        <v>16967</v>
      </c>
      <c r="E904" s="5" t="n">
        <f aca="false">IP[[#This Row],[EFFECTIF]]*IP[[#This Row],[DMS]]</f>
        <v>9671.19</v>
      </c>
      <c r="F904" s="5" t="n">
        <f aca="false">IP[[#This Row],[EFFECTIF]]*IP[[#This Row],[DMSPUB]]</f>
        <v>9840.86</v>
      </c>
      <c r="G904" s="20" t="n">
        <f aca="false">IF(IP[[#This Row],[DMS]]&lt;&gt;0,IP[[#This Row],[NbJours]]/IP[[#This Row],[NbJoursAtt]],"")</f>
        <v>0.982758620689655</v>
      </c>
    </row>
    <row r="905" customFormat="false" ht="15" hidden="false" customHeight="false" outlineLevel="0" collapsed="false">
      <c r="A905" s="4" t="s">
        <v>1849</v>
      </c>
      <c r="B905" s="5" t="n">
        <f aca="false">VLOOKUP(IP[[#This Row],[Code]],TABCHRU[],4,0)</f>
        <v>2.57</v>
      </c>
      <c r="C905" s="5" t="n">
        <f aca="false">VLOOKUP(IP[[#This Row],[Code]],TABETABPUB[],4,0)</f>
        <v>2.64</v>
      </c>
      <c r="D905" s="5" t="n">
        <f aca="false">VLOOKUP(IP[[#This Row],[Code]],TABCHRU[],3,0)</f>
        <v>2967</v>
      </c>
      <c r="E905" s="5" t="n">
        <f aca="false">IP[[#This Row],[EFFECTIF]]*IP[[#This Row],[DMS]]</f>
        <v>7625.19</v>
      </c>
      <c r="F905" s="5" t="n">
        <f aca="false">IP[[#This Row],[EFFECTIF]]*IP[[#This Row],[DMSPUB]]</f>
        <v>7832.88</v>
      </c>
      <c r="G905" s="20" t="n">
        <f aca="false">IF(IP[[#This Row],[DMS]]&lt;&gt;0,IP[[#This Row],[NbJours]]/IP[[#This Row],[NbJoursAtt]],"")</f>
        <v>0.973484848484848</v>
      </c>
    </row>
    <row r="906" customFormat="false" ht="15" hidden="false" customHeight="false" outlineLevel="0" collapsed="false">
      <c r="A906" s="4" t="s">
        <v>1851</v>
      </c>
      <c r="B906" s="5" t="n">
        <f aca="false">VLOOKUP(IP[[#This Row],[Code]],TABCHRU[],4,0)</f>
        <v>5.05</v>
      </c>
      <c r="C906" s="5" t="n">
        <f aca="false">VLOOKUP(IP[[#This Row],[Code]],TABETABPUB[],4,0)</f>
        <v>5.02</v>
      </c>
      <c r="D906" s="5" t="n">
        <f aca="false">VLOOKUP(IP[[#This Row],[Code]],TABCHRU[],3,0)</f>
        <v>1190</v>
      </c>
      <c r="E906" s="5" t="n">
        <f aca="false">IP[[#This Row],[EFFECTIF]]*IP[[#This Row],[DMS]]</f>
        <v>6009.5</v>
      </c>
      <c r="F906" s="5" t="n">
        <f aca="false">IP[[#This Row],[EFFECTIF]]*IP[[#This Row],[DMSPUB]]</f>
        <v>5973.8</v>
      </c>
      <c r="G906" s="20" t="n">
        <f aca="false">IF(IP[[#This Row],[DMS]]&lt;&gt;0,IP[[#This Row],[NbJours]]/IP[[#This Row],[NbJoursAtt]],"")</f>
        <v>1.00597609561753</v>
      </c>
    </row>
    <row r="907" customFormat="false" ht="15" hidden="false" customHeight="false" outlineLevel="0" collapsed="false">
      <c r="A907" s="4" t="s">
        <v>1853</v>
      </c>
      <c r="B907" s="5" t="n">
        <f aca="false">VLOOKUP(IP[[#This Row],[Code]],TABCHRU[],4,0)</f>
        <v>8.37</v>
      </c>
      <c r="C907" s="5" t="n">
        <f aca="false">VLOOKUP(IP[[#This Row],[Code]],TABETABPUB[],4,0)</f>
        <v>8.29</v>
      </c>
      <c r="D907" s="5" t="n">
        <f aca="false">VLOOKUP(IP[[#This Row],[Code]],TABCHRU[],3,0)</f>
        <v>726</v>
      </c>
      <c r="E907" s="5" t="n">
        <f aca="false">IP[[#This Row],[EFFECTIF]]*IP[[#This Row],[DMS]]</f>
        <v>6076.62</v>
      </c>
      <c r="F907" s="5" t="n">
        <f aca="false">IP[[#This Row],[EFFECTIF]]*IP[[#This Row],[DMSPUB]]</f>
        <v>6018.54</v>
      </c>
      <c r="G907" s="20" t="n">
        <f aca="false">IF(IP[[#This Row],[DMS]]&lt;&gt;0,IP[[#This Row],[NbJours]]/IP[[#This Row],[NbJoursAtt]],"")</f>
        <v>1.00965018094089</v>
      </c>
    </row>
    <row r="908" customFormat="false" ht="15" hidden="false" customHeight="false" outlineLevel="0" collapsed="false">
      <c r="A908" s="4" t="s">
        <v>1855</v>
      </c>
      <c r="B908" s="5" t="n">
        <f aca="false">VLOOKUP(IP[[#This Row],[Code]],TABCHRU[],4,0)</f>
        <v>15.61</v>
      </c>
      <c r="C908" s="5" t="n">
        <f aca="false">VLOOKUP(IP[[#This Row],[Code]],TABETABPUB[],4,0)</f>
        <v>14.58</v>
      </c>
      <c r="D908" s="5" t="n">
        <f aca="false">VLOOKUP(IP[[#This Row],[Code]],TABCHRU[],3,0)</f>
        <v>64</v>
      </c>
      <c r="E908" s="5" t="n">
        <f aca="false">IP[[#This Row],[EFFECTIF]]*IP[[#This Row],[DMS]]</f>
        <v>999.04</v>
      </c>
      <c r="F908" s="5" t="n">
        <f aca="false">IP[[#This Row],[EFFECTIF]]*IP[[#This Row],[DMSPUB]]</f>
        <v>933.12</v>
      </c>
      <c r="G908" s="20" t="n">
        <f aca="false">IF(IP[[#This Row],[DMS]]&lt;&gt;0,IP[[#This Row],[NbJours]]/IP[[#This Row],[NbJoursAtt]],"")</f>
        <v>1.07064471879287</v>
      </c>
    </row>
    <row r="909" customFormat="false" ht="15" hidden="false" customHeight="false" outlineLevel="0" collapsed="false">
      <c r="A909" s="4" t="s">
        <v>1857</v>
      </c>
      <c r="B909" s="5" t="n">
        <f aca="false">VLOOKUP(IP[[#This Row],[Code]],TABCHRU[],4,0)</f>
        <v>0.65</v>
      </c>
      <c r="C909" s="5" t="n">
        <f aca="false">VLOOKUP(IP[[#This Row],[Code]],TABETABPUB[],4,0)</f>
        <v>0.66</v>
      </c>
      <c r="D909" s="5" t="n">
        <f aca="false">VLOOKUP(IP[[#This Row],[Code]],TABCHRU[],3,0)</f>
        <v>504</v>
      </c>
      <c r="E909" s="5" t="n">
        <f aca="false">IP[[#This Row],[EFFECTIF]]*IP[[#This Row],[DMS]]</f>
        <v>327.6</v>
      </c>
      <c r="F909" s="5" t="n">
        <f aca="false">IP[[#This Row],[EFFECTIF]]*IP[[#This Row],[DMSPUB]]</f>
        <v>332.64</v>
      </c>
      <c r="G909" s="20" t="n">
        <f aca="false">IF(IP[[#This Row],[DMS]]&lt;&gt;0,IP[[#This Row],[NbJours]]/IP[[#This Row],[NbJoursAtt]],"")</f>
        <v>0.984848484848485</v>
      </c>
    </row>
    <row r="910" customFormat="false" ht="15" hidden="false" customHeight="false" outlineLevel="0" collapsed="false">
      <c r="A910" s="4" t="s">
        <v>1859</v>
      </c>
      <c r="B910" s="5" t="n">
        <f aca="false">VLOOKUP(IP[[#This Row],[Code]],TABCHRU[],4,0)</f>
        <v>2.52</v>
      </c>
      <c r="C910" s="5" t="n">
        <f aca="false">VLOOKUP(IP[[#This Row],[Code]],TABETABPUB[],4,0)</f>
        <v>2.67</v>
      </c>
      <c r="D910" s="5" t="n">
        <f aca="false">VLOOKUP(IP[[#This Row],[Code]],TABCHRU[],3,0)</f>
        <v>596</v>
      </c>
      <c r="E910" s="5" t="n">
        <f aca="false">IP[[#This Row],[EFFECTIF]]*IP[[#This Row],[DMS]]</f>
        <v>1501.92</v>
      </c>
      <c r="F910" s="5" t="n">
        <f aca="false">IP[[#This Row],[EFFECTIF]]*IP[[#This Row],[DMSPUB]]</f>
        <v>1591.32</v>
      </c>
      <c r="G910" s="20" t="n">
        <f aca="false">IF(IP[[#This Row],[DMS]]&lt;&gt;0,IP[[#This Row],[NbJours]]/IP[[#This Row],[NbJoursAtt]],"")</f>
        <v>0.943820224719101</v>
      </c>
    </row>
    <row r="911" customFormat="false" ht="15" hidden="false" customHeight="false" outlineLevel="0" collapsed="false">
      <c r="A911" s="4" t="s">
        <v>1861</v>
      </c>
      <c r="B911" s="5" t="n">
        <f aca="false">VLOOKUP(IP[[#This Row],[Code]],TABCHRU[],4,0)</f>
        <v>6.21</v>
      </c>
      <c r="C911" s="5" t="n">
        <f aca="false">VLOOKUP(IP[[#This Row],[Code]],TABETABPUB[],4,0)</f>
        <v>7.63</v>
      </c>
      <c r="D911" s="5" t="n">
        <f aca="false">VLOOKUP(IP[[#This Row],[Code]],TABCHRU[],3,0)</f>
        <v>336</v>
      </c>
      <c r="E911" s="5" t="n">
        <f aca="false">IP[[#This Row],[EFFECTIF]]*IP[[#This Row],[DMS]]</f>
        <v>2086.56</v>
      </c>
      <c r="F911" s="5" t="n">
        <f aca="false">IP[[#This Row],[EFFECTIF]]*IP[[#This Row],[DMSPUB]]</f>
        <v>2563.68</v>
      </c>
      <c r="G911" s="20" t="n">
        <f aca="false">IF(IP[[#This Row],[DMS]]&lt;&gt;0,IP[[#This Row],[NbJours]]/IP[[#This Row],[NbJoursAtt]],"")</f>
        <v>0.81389252948886</v>
      </c>
    </row>
    <row r="912" customFormat="false" ht="15" hidden="false" customHeight="false" outlineLevel="0" collapsed="false">
      <c r="A912" s="4" t="s">
        <v>1863</v>
      </c>
      <c r="B912" s="5" t="n">
        <f aca="false">VLOOKUP(IP[[#This Row],[Code]],TABCHRU[],4,0)</f>
        <v>14.23</v>
      </c>
      <c r="C912" s="5" t="n">
        <f aca="false">VLOOKUP(IP[[#This Row],[Code]],TABETABPUB[],4,0)</f>
        <v>14.37</v>
      </c>
      <c r="D912" s="5" t="n">
        <f aca="false">VLOOKUP(IP[[#This Row],[Code]],TABCHRU[],3,0)</f>
        <v>779</v>
      </c>
      <c r="E912" s="5" t="n">
        <f aca="false">IP[[#This Row],[EFFECTIF]]*IP[[#This Row],[DMS]]</f>
        <v>11085.17</v>
      </c>
      <c r="F912" s="5" t="n">
        <f aca="false">IP[[#This Row],[EFFECTIF]]*IP[[#This Row],[DMSPUB]]</f>
        <v>11194.23</v>
      </c>
      <c r="G912" s="20" t="n">
        <f aca="false">IF(IP[[#This Row],[DMS]]&lt;&gt;0,IP[[#This Row],[NbJours]]/IP[[#This Row],[NbJoursAtt]],"")</f>
        <v>0.990257480862909</v>
      </c>
    </row>
    <row r="913" customFormat="false" ht="15" hidden="false" customHeight="false" outlineLevel="0" collapsed="false">
      <c r="A913" s="4" t="s">
        <v>1865</v>
      </c>
      <c r="B913" s="5" t="n">
        <f aca="false">VLOOKUP(IP[[#This Row],[Code]],TABCHRU[],4,0)</f>
        <v>21.77</v>
      </c>
      <c r="C913" s="5" t="n">
        <f aca="false">VLOOKUP(IP[[#This Row],[Code]],TABETABPUB[],4,0)</f>
        <v>20.61</v>
      </c>
      <c r="D913" s="5" t="n">
        <f aca="false">VLOOKUP(IP[[#This Row],[Code]],TABCHRU[],3,0)</f>
        <v>313</v>
      </c>
      <c r="E913" s="5" t="n">
        <f aca="false">IP[[#This Row],[EFFECTIF]]*IP[[#This Row],[DMS]]</f>
        <v>6814.01</v>
      </c>
      <c r="F913" s="5" t="n">
        <f aca="false">IP[[#This Row],[EFFECTIF]]*IP[[#This Row],[DMSPUB]]</f>
        <v>6450.93</v>
      </c>
      <c r="G913" s="20" t="n">
        <f aca="false">IF(IP[[#This Row],[DMS]]&lt;&gt;0,IP[[#This Row],[NbJours]]/IP[[#This Row],[NbJoursAtt]],"")</f>
        <v>1.0562833575934</v>
      </c>
    </row>
    <row r="914" customFormat="false" ht="15" hidden="false" customHeight="false" outlineLevel="0" collapsed="false">
      <c r="A914" s="4" t="s">
        <v>1867</v>
      </c>
      <c r="B914" s="5" t="n">
        <f aca="false">VLOOKUP(IP[[#This Row],[Code]],TABCHRU[],4,0)</f>
        <v>1.24</v>
      </c>
      <c r="C914" s="5" t="n">
        <f aca="false">VLOOKUP(IP[[#This Row],[Code]],TABETABPUB[],4,0)</f>
        <v>1.16</v>
      </c>
      <c r="D914" s="5" t="n">
        <f aca="false">VLOOKUP(IP[[#This Row],[Code]],TABCHRU[],3,0)</f>
        <v>866</v>
      </c>
      <c r="E914" s="5" t="n">
        <f aca="false">IP[[#This Row],[EFFECTIF]]*IP[[#This Row],[DMS]]</f>
        <v>1073.84</v>
      </c>
      <c r="F914" s="5" t="n">
        <f aca="false">IP[[#This Row],[EFFECTIF]]*IP[[#This Row],[DMSPUB]]</f>
        <v>1004.56</v>
      </c>
      <c r="G914" s="20" t="n">
        <f aca="false">IF(IP[[#This Row],[DMS]]&lt;&gt;0,IP[[#This Row],[NbJours]]/IP[[#This Row],[NbJoursAtt]],"")</f>
        <v>1.06896551724138</v>
      </c>
    </row>
    <row r="915" customFormat="false" ht="15" hidden="false" customHeight="false" outlineLevel="0" collapsed="false">
      <c r="A915" s="4" t="s">
        <v>1869</v>
      </c>
      <c r="B915" s="5" t="n">
        <f aca="false">VLOOKUP(IP[[#This Row],[Code]],TABCHRU[],4,0)</f>
        <v>4.7</v>
      </c>
      <c r="C915" s="5" t="n">
        <f aca="false">VLOOKUP(IP[[#This Row],[Code]],TABETABPUB[],4,0)</f>
        <v>4.63</v>
      </c>
      <c r="D915" s="5" t="n">
        <f aca="false">VLOOKUP(IP[[#This Row],[Code]],TABCHRU[],3,0)</f>
        <v>44</v>
      </c>
      <c r="E915" s="5" t="n">
        <f aca="false">IP[[#This Row],[EFFECTIF]]*IP[[#This Row],[DMS]]</f>
        <v>206.8</v>
      </c>
      <c r="F915" s="5" t="n">
        <f aca="false">IP[[#This Row],[EFFECTIF]]*IP[[#This Row],[DMSPUB]]</f>
        <v>203.72</v>
      </c>
      <c r="G915" s="20" t="n">
        <f aca="false">IF(IP[[#This Row],[DMS]]&lt;&gt;0,IP[[#This Row],[NbJours]]/IP[[#This Row],[NbJoursAtt]],"")</f>
        <v>1.01511879049676</v>
      </c>
    </row>
    <row r="916" customFormat="false" ht="15" hidden="false" customHeight="false" outlineLevel="0" collapsed="false">
      <c r="A916" s="4" t="s">
        <v>1873</v>
      </c>
      <c r="B916" s="5" t="n">
        <f aca="false">VLOOKUP(IP[[#This Row],[Code]],TABCHRU[],4,0)</f>
        <v>1.83</v>
      </c>
      <c r="C916" s="5" t="n">
        <f aca="false">VLOOKUP(IP[[#This Row],[Code]],TABETABPUB[],4,0)</f>
        <v>1.83</v>
      </c>
      <c r="D916" s="5" t="n">
        <f aca="false">VLOOKUP(IP[[#This Row],[Code]],TABCHRU[],3,0)</f>
        <v>12</v>
      </c>
      <c r="E916" s="5" t="n">
        <f aca="false">IP[[#This Row],[EFFECTIF]]*IP[[#This Row],[DMS]]</f>
        <v>21.96</v>
      </c>
      <c r="F916" s="5" t="n">
        <f aca="false">IP[[#This Row],[EFFECTIF]]*IP[[#This Row],[DMSPUB]]</f>
        <v>21.96</v>
      </c>
      <c r="G916" s="20" t="n">
        <f aca="false">IF(IP[[#This Row],[DMS]]&lt;&gt;0,IP[[#This Row],[NbJours]]/IP[[#This Row],[NbJoursAtt]],"")</f>
        <v>1</v>
      </c>
    </row>
    <row r="917" customFormat="false" ht="15" hidden="false" customHeight="false" outlineLevel="0" collapsed="false">
      <c r="A917" s="4" t="s">
        <v>1875</v>
      </c>
      <c r="B917" s="5" t="n">
        <f aca="false">VLOOKUP(IP[[#This Row],[Code]],TABCHRU[],4,0)</f>
        <v>0.61</v>
      </c>
      <c r="C917" s="5" t="n">
        <f aca="false">VLOOKUP(IP[[#This Row],[Code]],TABETABPUB[],4,0)</f>
        <v>0.82</v>
      </c>
      <c r="D917" s="5" t="n">
        <f aca="false">VLOOKUP(IP[[#This Row],[Code]],TABCHRU[],3,0)</f>
        <v>10564</v>
      </c>
      <c r="E917" s="5" t="n">
        <f aca="false">IP[[#This Row],[EFFECTIF]]*IP[[#This Row],[DMS]]</f>
        <v>6444.04</v>
      </c>
      <c r="F917" s="5" t="n">
        <f aca="false">IP[[#This Row],[EFFECTIF]]*IP[[#This Row],[DMSPUB]]</f>
        <v>8662.48</v>
      </c>
      <c r="G917" s="20" t="n">
        <f aca="false">IF(IP[[#This Row],[DMS]]&lt;&gt;0,IP[[#This Row],[NbJours]]/IP[[#This Row],[NbJoursAtt]],"")</f>
        <v>0.74390243902439</v>
      </c>
    </row>
    <row r="918" customFormat="false" ht="15" hidden="false" customHeight="false" outlineLevel="0" collapsed="false">
      <c r="A918" s="4" t="s">
        <v>1877</v>
      </c>
      <c r="B918" s="5" t="n">
        <f aca="false">VLOOKUP(IP[[#This Row],[Code]],TABCHRU[],4,0)</f>
        <v>0</v>
      </c>
      <c r="C918" s="5" t="n">
        <f aca="false">VLOOKUP(IP[[#This Row],[Code]],TABETABPUB[],4,0)</f>
        <v>0</v>
      </c>
      <c r="D918" s="5" t="n">
        <f aca="false">VLOOKUP(IP[[#This Row],[Code]],TABCHRU[],3,0)</f>
        <v>307</v>
      </c>
      <c r="E918" s="5" t="n">
        <f aca="false">IP[[#This Row],[EFFECTIF]]*IP[[#This Row],[DMS]]</f>
        <v>0</v>
      </c>
      <c r="F918" s="5" t="n">
        <f aca="false">IP[[#This Row],[EFFECTIF]]*IP[[#This Row],[DMSPUB]]</f>
        <v>0</v>
      </c>
      <c r="G918" s="20" t="str">
        <f aca="false">IF(IP[[#This Row],[DMS]]&lt;&gt;0,IP[[#This Row],[NbJours]]/IP[[#This Row],[NbJoursAtt]],"")</f>
        <v/>
      </c>
    </row>
    <row r="919" customFormat="false" ht="15" hidden="false" customHeight="false" outlineLevel="0" collapsed="false">
      <c r="A919" s="4" t="s">
        <v>1879</v>
      </c>
      <c r="B919" s="5" t="n">
        <f aca="false">VLOOKUP(IP[[#This Row],[Code]],TABCHRU[],4,0)</f>
        <v>3.99</v>
      </c>
      <c r="C919" s="5" t="n">
        <f aca="false">VLOOKUP(IP[[#This Row],[Code]],TABETABPUB[],4,0)</f>
        <v>3.86</v>
      </c>
      <c r="D919" s="5" t="n">
        <f aca="false">VLOOKUP(IP[[#This Row],[Code]],TABCHRU[],3,0)</f>
        <v>2288</v>
      </c>
      <c r="E919" s="5" t="n">
        <f aca="false">IP[[#This Row],[EFFECTIF]]*IP[[#This Row],[DMS]]</f>
        <v>9129.12</v>
      </c>
      <c r="F919" s="5" t="n">
        <f aca="false">IP[[#This Row],[EFFECTIF]]*IP[[#This Row],[DMSPUB]]</f>
        <v>8831.68</v>
      </c>
      <c r="G919" s="20" t="n">
        <f aca="false">IF(IP[[#This Row],[DMS]]&lt;&gt;0,IP[[#This Row],[NbJours]]/IP[[#This Row],[NbJoursAtt]],"")</f>
        <v>1.03367875647668</v>
      </c>
    </row>
    <row r="920" customFormat="false" ht="15" hidden="false" customHeight="false" outlineLevel="0" collapsed="false">
      <c r="A920" s="4" t="s">
        <v>1881</v>
      </c>
      <c r="B920" s="5" t="n">
        <f aca="false">VLOOKUP(IP[[#This Row],[Code]],TABCHRU[],4,0)</f>
        <v>0.57</v>
      </c>
      <c r="C920" s="5" t="n">
        <f aca="false">VLOOKUP(IP[[#This Row],[Code]],TABETABPUB[],4,0)</f>
        <v>0.65</v>
      </c>
      <c r="D920" s="5" t="n">
        <f aca="false">VLOOKUP(IP[[#This Row],[Code]],TABCHRU[],3,0)</f>
        <v>9528</v>
      </c>
      <c r="E920" s="5" t="n">
        <f aca="false">IP[[#This Row],[EFFECTIF]]*IP[[#This Row],[DMS]]</f>
        <v>5430.96</v>
      </c>
      <c r="F920" s="5" t="n">
        <f aca="false">IP[[#This Row],[EFFECTIF]]*IP[[#This Row],[DMSPUB]]</f>
        <v>6193.2</v>
      </c>
      <c r="G920" s="20" t="n">
        <f aca="false">IF(IP[[#This Row],[DMS]]&lt;&gt;0,IP[[#This Row],[NbJours]]/IP[[#This Row],[NbJoursAtt]],"")</f>
        <v>0.876923076923077</v>
      </c>
    </row>
    <row r="921" customFormat="false" ht="15" hidden="false" customHeight="false" outlineLevel="0" collapsed="false">
      <c r="A921" s="4" t="s">
        <v>1883</v>
      </c>
      <c r="B921" s="5" t="n">
        <f aca="false">VLOOKUP(IP[[#This Row],[Code]],TABCHRU[],4,0)</f>
        <v>4.39</v>
      </c>
      <c r="C921" s="5" t="n">
        <f aca="false">VLOOKUP(IP[[#This Row],[Code]],TABETABPUB[],4,0)</f>
        <v>4.7</v>
      </c>
      <c r="D921" s="5" t="n">
        <f aca="false">VLOOKUP(IP[[#This Row],[Code]],TABCHRU[],3,0)</f>
        <v>4503</v>
      </c>
      <c r="E921" s="5" t="n">
        <f aca="false">IP[[#This Row],[EFFECTIF]]*IP[[#This Row],[DMS]]</f>
        <v>19768.17</v>
      </c>
      <c r="F921" s="5" t="n">
        <f aca="false">IP[[#This Row],[EFFECTIF]]*IP[[#This Row],[DMSPUB]]</f>
        <v>21164.1</v>
      </c>
      <c r="G921" s="20" t="n">
        <f aca="false">IF(IP[[#This Row],[DMS]]&lt;&gt;0,IP[[#This Row],[NbJours]]/IP[[#This Row],[NbJoursAtt]],"")</f>
        <v>0.934042553191489</v>
      </c>
    </row>
    <row r="922" customFormat="false" ht="15" hidden="false" customHeight="false" outlineLevel="0" collapsed="false">
      <c r="A922" s="4" t="s">
        <v>1885</v>
      </c>
      <c r="B922" s="5" t="n">
        <f aca="false">VLOOKUP(IP[[#This Row],[Code]],TABCHRU[],4,0)</f>
        <v>3.03</v>
      </c>
      <c r="C922" s="5" t="n">
        <f aca="false">VLOOKUP(IP[[#This Row],[Code]],TABETABPUB[],4,0)</f>
        <v>3.39</v>
      </c>
      <c r="D922" s="5" t="n">
        <f aca="false">VLOOKUP(IP[[#This Row],[Code]],TABCHRU[],3,0)</f>
        <v>1242</v>
      </c>
      <c r="E922" s="5" t="n">
        <f aca="false">IP[[#This Row],[EFFECTIF]]*IP[[#This Row],[DMS]]</f>
        <v>3763.26</v>
      </c>
      <c r="F922" s="5" t="n">
        <f aca="false">IP[[#This Row],[EFFECTIF]]*IP[[#This Row],[DMSPUB]]</f>
        <v>4210.38</v>
      </c>
      <c r="G922" s="20" t="n">
        <f aca="false">IF(IP[[#This Row],[DMS]]&lt;&gt;0,IP[[#This Row],[NbJours]]/IP[[#This Row],[NbJoursAtt]],"")</f>
        <v>0.893805309734513</v>
      </c>
    </row>
    <row r="923" customFormat="false" ht="15" hidden="false" customHeight="false" outlineLevel="0" collapsed="false">
      <c r="A923" s="4" t="s">
        <v>1887</v>
      </c>
      <c r="B923" s="5" t="n">
        <f aca="false">VLOOKUP(IP[[#This Row],[Code]],TABCHRU[],4,0)</f>
        <v>6.47</v>
      </c>
      <c r="C923" s="5" t="n">
        <f aca="false">VLOOKUP(IP[[#This Row],[Code]],TABETABPUB[],4,0)</f>
        <v>6.59</v>
      </c>
      <c r="D923" s="5" t="n">
        <f aca="false">VLOOKUP(IP[[#This Row],[Code]],TABCHRU[],3,0)</f>
        <v>1048</v>
      </c>
      <c r="E923" s="5" t="n">
        <f aca="false">IP[[#This Row],[EFFECTIF]]*IP[[#This Row],[DMS]]</f>
        <v>6780.56</v>
      </c>
      <c r="F923" s="5" t="n">
        <f aca="false">IP[[#This Row],[EFFECTIF]]*IP[[#This Row],[DMSPUB]]</f>
        <v>6906.32</v>
      </c>
      <c r="G923" s="20" t="n">
        <f aca="false">IF(IP[[#This Row],[DMS]]&lt;&gt;0,IP[[#This Row],[NbJours]]/IP[[#This Row],[NbJoursAtt]],"")</f>
        <v>0.981790591805766</v>
      </c>
    </row>
    <row r="924" customFormat="false" ht="15" hidden="false" customHeight="false" outlineLevel="0" collapsed="false">
      <c r="A924" s="4" t="s">
        <v>1889</v>
      </c>
      <c r="B924" s="5" t="n">
        <f aca="false">VLOOKUP(IP[[#This Row],[Code]],TABCHRU[],4,0)</f>
        <v>10.76</v>
      </c>
      <c r="C924" s="5" t="n">
        <f aca="false">VLOOKUP(IP[[#This Row],[Code]],TABETABPUB[],4,0)</f>
        <v>10.72</v>
      </c>
      <c r="D924" s="5" t="n">
        <f aca="false">VLOOKUP(IP[[#This Row],[Code]],TABCHRU[],3,0)</f>
        <v>739</v>
      </c>
      <c r="E924" s="5" t="n">
        <f aca="false">IP[[#This Row],[EFFECTIF]]*IP[[#This Row],[DMS]]</f>
        <v>7951.64</v>
      </c>
      <c r="F924" s="5" t="n">
        <f aca="false">IP[[#This Row],[EFFECTIF]]*IP[[#This Row],[DMSPUB]]</f>
        <v>7922.08</v>
      </c>
      <c r="G924" s="20" t="n">
        <f aca="false">IF(IP[[#This Row],[DMS]]&lt;&gt;0,IP[[#This Row],[NbJours]]/IP[[#This Row],[NbJoursAtt]],"")</f>
        <v>1.00373134328358</v>
      </c>
    </row>
    <row r="925" customFormat="false" ht="15" hidden="false" customHeight="false" outlineLevel="0" collapsed="false">
      <c r="A925" s="4" t="s">
        <v>1891</v>
      </c>
      <c r="B925" s="5" t="n">
        <f aca="false">VLOOKUP(IP[[#This Row],[Code]],TABCHRU[],4,0)</f>
        <v>15.98</v>
      </c>
      <c r="C925" s="5" t="n">
        <f aca="false">VLOOKUP(IP[[#This Row],[Code]],TABETABPUB[],4,0)</f>
        <v>16.15</v>
      </c>
      <c r="D925" s="5" t="n">
        <f aca="false">VLOOKUP(IP[[#This Row],[Code]],TABCHRU[],3,0)</f>
        <v>757</v>
      </c>
      <c r="E925" s="5" t="n">
        <f aca="false">IP[[#This Row],[EFFECTIF]]*IP[[#This Row],[DMS]]</f>
        <v>12096.86</v>
      </c>
      <c r="F925" s="5" t="n">
        <f aca="false">IP[[#This Row],[EFFECTIF]]*IP[[#This Row],[DMSPUB]]</f>
        <v>12225.55</v>
      </c>
      <c r="G925" s="20" t="n">
        <f aca="false">IF(IP[[#This Row],[DMS]]&lt;&gt;0,IP[[#This Row],[NbJours]]/IP[[#This Row],[NbJoursAtt]],"")</f>
        <v>0.989473684210527</v>
      </c>
    </row>
    <row r="926" customFormat="false" ht="15" hidden="false" customHeight="false" outlineLevel="0" collapsed="false">
      <c r="A926" s="4" t="s">
        <v>1893</v>
      </c>
      <c r="B926" s="5" t="n">
        <f aca="false">VLOOKUP(IP[[#This Row],[Code]],TABCHRU[],4,0)</f>
        <v>0.86</v>
      </c>
      <c r="C926" s="5" t="n">
        <f aca="false">VLOOKUP(IP[[#This Row],[Code]],TABETABPUB[],4,0)</f>
        <v>0.9</v>
      </c>
      <c r="D926" s="5" t="n">
        <f aca="false">VLOOKUP(IP[[#This Row],[Code]],TABCHRU[],3,0)</f>
        <v>528</v>
      </c>
      <c r="E926" s="5" t="n">
        <f aca="false">IP[[#This Row],[EFFECTIF]]*IP[[#This Row],[DMS]]</f>
        <v>454.08</v>
      </c>
      <c r="F926" s="5" t="n">
        <f aca="false">IP[[#This Row],[EFFECTIF]]*IP[[#This Row],[DMSPUB]]</f>
        <v>475.2</v>
      </c>
      <c r="G926" s="20" t="n">
        <f aca="false">IF(IP[[#This Row],[DMS]]&lt;&gt;0,IP[[#This Row],[NbJours]]/IP[[#This Row],[NbJoursAtt]],"")</f>
        <v>0.955555555555556</v>
      </c>
    </row>
    <row r="927" customFormat="false" ht="15" hidden="false" customHeight="false" outlineLevel="0" collapsed="false">
      <c r="A927" s="4" t="s">
        <v>1895</v>
      </c>
      <c r="B927" s="5" t="n">
        <f aca="false">VLOOKUP(IP[[#This Row],[Code]],TABCHRU[],4,0)</f>
        <v>2.1</v>
      </c>
      <c r="C927" s="5" t="n">
        <f aca="false">VLOOKUP(IP[[#This Row],[Code]],TABETABPUB[],4,0)</f>
        <v>2.11</v>
      </c>
      <c r="D927" s="5" t="n">
        <f aca="false">VLOOKUP(IP[[#This Row],[Code]],TABCHRU[],3,0)</f>
        <v>2793</v>
      </c>
      <c r="E927" s="5" t="n">
        <f aca="false">IP[[#This Row],[EFFECTIF]]*IP[[#This Row],[DMS]]</f>
        <v>5865.3</v>
      </c>
      <c r="F927" s="5" t="n">
        <f aca="false">IP[[#This Row],[EFFECTIF]]*IP[[#This Row],[DMSPUB]]</f>
        <v>5893.23</v>
      </c>
      <c r="G927" s="20" t="n">
        <f aca="false">IF(IP[[#This Row],[DMS]]&lt;&gt;0,IP[[#This Row],[NbJours]]/IP[[#This Row],[NbJoursAtt]],"")</f>
        <v>0.995260663507109</v>
      </c>
    </row>
    <row r="928" customFormat="false" ht="15" hidden="false" customHeight="false" outlineLevel="0" collapsed="false">
      <c r="A928" s="4" t="s">
        <v>1897</v>
      </c>
      <c r="B928" s="5" t="n">
        <f aca="false">VLOOKUP(IP[[#This Row],[Code]],TABCHRU[],4,0)</f>
        <v>4.5</v>
      </c>
      <c r="C928" s="5" t="n">
        <f aca="false">VLOOKUP(IP[[#This Row],[Code]],TABETABPUB[],4,0)</f>
        <v>4.8</v>
      </c>
      <c r="D928" s="5" t="n">
        <f aca="false">VLOOKUP(IP[[#This Row],[Code]],TABCHRU[],3,0)</f>
        <v>366</v>
      </c>
      <c r="E928" s="5" t="n">
        <f aca="false">IP[[#This Row],[EFFECTIF]]*IP[[#This Row],[DMS]]</f>
        <v>1647</v>
      </c>
      <c r="F928" s="5" t="n">
        <f aca="false">IP[[#This Row],[EFFECTIF]]*IP[[#This Row],[DMSPUB]]</f>
        <v>1756.8</v>
      </c>
      <c r="G928" s="20" t="n">
        <f aca="false">IF(IP[[#This Row],[DMS]]&lt;&gt;0,IP[[#This Row],[NbJours]]/IP[[#This Row],[NbJoursAtt]],"")</f>
        <v>0.9375</v>
      </c>
    </row>
    <row r="929" customFormat="false" ht="15" hidden="false" customHeight="false" outlineLevel="0" collapsed="false">
      <c r="A929" s="4" t="s">
        <v>1899</v>
      </c>
      <c r="B929" s="5" t="n">
        <f aca="false">VLOOKUP(IP[[#This Row],[Code]],TABCHRU[],4,0)</f>
        <v>7.4</v>
      </c>
      <c r="C929" s="5" t="n">
        <f aca="false">VLOOKUP(IP[[#This Row],[Code]],TABETABPUB[],4,0)</f>
        <v>8.18</v>
      </c>
      <c r="D929" s="5" t="n">
        <f aca="false">VLOOKUP(IP[[#This Row],[Code]],TABCHRU[],3,0)</f>
        <v>146</v>
      </c>
      <c r="E929" s="5" t="n">
        <f aca="false">IP[[#This Row],[EFFECTIF]]*IP[[#This Row],[DMS]]</f>
        <v>1080.4</v>
      </c>
      <c r="F929" s="5" t="n">
        <f aca="false">IP[[#This Row],[EFFECTIF]]*IP[[#This Row],[DMSPUB]]</f>
        <v>1194.28</v>
      </c>
      <c r="G929" s="20" t="n">
        <f aca="false">IF(IP[[#This Row],[DMS]]&lt;&gt;0,IP[[#This Row],[NbJours]]/IP[[#This Row],[NbJoursAtt]],"")</f>
        <v>0.904645476772616</v>
      </c>
    </row>
    <row r="930" customFormat="false" ht="15" hidden="false" customHeight="false" outlineLevel="0" collapsed="false">
      <c r="A930" s="4" t="s">
        <v>1901</v>
      </c>
      <c r="B930" s="5" t="n">
        <f aca="false">VLOOKUP(IP[[#This Row],[Code]],TABCHRU[],4,0)</f>
        <v>11.57</v>
      </c>
      <c r="C930" s="5" t="n">
        <f aca="false">VLOOKUP(IP[[#This Row],[Code]],TABETABPUB[],4,0)</f>
        <v>13.28</v>
      </c>
      <c r="D930" s="5" t="n">
        <f aca="false">VLOOKUP(IP[[#This Row],[Code]],TABCHRU[],3,0)</f>
        <v>46</v>
      </c>
      <c r="E930" s="5" t="n">
        <f aca="false">IP[[#This Row],[EFFECTIF]]*IP[[#This Row],[DMS]]</f>
        <v>532.22</v>
      </c>
      <c r="F930" s="5" t="n">
        <f aca="false">IP[[#This Row],[EFFECTIF]]*IP[[#This Row],[DMSPUB]]</f>
        <v>610.88</v>
      </c>
      <c r="G930" s="20" t="n">
        <f aca="false">IF(IP[[#This Row],[DMS]]&lt;&gt;0,IP[[#This Row],[NbJours]]/IP[[#This Row],[NbJoursAtt]],"")</f>
        <v>0.871234939759036</v>
      </c>
    </row>
    <row r="931" customFormat="false" ht="15" hidden="false" customHeight="false" outlineLevel="0" collapsed="false">
      <c r="A931" s="4" t="s">
        <v>1903</v>
      </c>
      <c r="B931" s="5" t="n">
        <f aca="false">VLOOKUP(IP[[#This Row],[Code]],TABCHRU[],4,0)</f>
        <v>1.36</v>
      </c>
      <c r="C931" s="5" t="n">
        <f aca="false">VLOOKUP(IP[[#This Row],[Code]],TABETABPUB[],4,0)</f>
        <v>1.6</v>
      </c>
      <c r="D931" s="5" t="n">
        <f aca="false">VLOOKUP(IP[[#This Row],[Code]],TABCHRU[],3,0)</f>
        <v>221</v>
      </c>
      <c r="E931" s="5" t="n">
        <f aca="false">IP[[#This Row],[EFFECTIF]]*IP[[#This Row],[DMS]]</f>
        <v>300.56</v>
      </c>
      <c r="F931" s="5" t="n">
        <f aca="false">IP[[#This Row],[EFFECTIF]]*IP[[#This Row],[DMSPUB]]</f>
        <v>353.6</v>
      </c>
      <c r="G931" s="20" t="n">
        <f aca="false">IF(IP[[#This Row],[DMS]]&lt;&gt;0,IP[[#This Row],[NbJours]]/IP[[#This Row],[NbJoursAtt]],"")</f>
        <v>0.85</v>
      </c>
    </row>
    <row r="932" customFormat="false" ht="15" hidden="false" customHeight="false" outlineLevel="0" collapsed="false">
      <c r="A932" s="4" t="s">
        <v>1905</v>
      </c>
      <c r="B932" s="5" t="n">
        <f aca="false">VLOOKUP(IP[[#This Row],[Code]],TABCHRU[],4,0)</f>
        <v>6.04</v>
      </c>
      <c r="C932" s="5" t="n">
        <f aca="false">VLOOKUP(IP[[#This Row],[Code]],TABETABPUB[],4,0)</f>
        <v>7.92</v>
      </c>
      <c r="D932" s="5" t="n">
        <f aca="false">VLOOKUP(IP[[#This Row],[Code]],TABCHRU[],3,0)</f>
        <v>46</v>
      </c>
      <c r="E932" s="5" t="n">
        <f aca="false">IP[[#This Row],[EFFECTIF]]*IP[[#This Row],[DMS]]</f>
        <v>277.84</v>
      </c>
      <c r="F932" s="5" t="n">
        <f aca="false">IP[[#This Row],[EFFECTIF]]*IP[[#This Row],[DMSPUB]]</f>
        <v>364.32</v>
      </c>
      <c r="G932" s="20" t="n">
        <f aca="false">IF(IP[[#This Row],[DMS]]&lt;&gt;0,IP[[#This Row],[NbJours]]/IP[[#This Row],[NbJoursAtt]],"")</f>
        <v>0.762626262626263</v>
      </c>
    </row>
    <row r="933" customFormat="false" ht="15" hidden="false" customHeight="false" outlineLevel="0" collapsed="false">
      <c r="A933" s="4" t="s">
        <v>1907</v>
      </c>
      <c r="B933" s="5" t="n">
        <f aca="false">VLOOKUP(IP[[#This Row],[Code]],TABCHRU[],4,0)</f>
        <v>16.44</v>
      </c>
      <c r="C933" s="5" t="n">
        <f aca="false">VLOOKUP(IP[[#This Row],[Code]],TABETABPUB[],4,0)</f>
        <v>12.92</v>
      </c>
      <c r="D933" s="5" t="n">
        <f aca="false">VLOOKUP(IP[[#This Row],[Code]],TABCHRU[],3,0)</f>
        <v>18</v>
      </c>
      <c r="E933" s="5" t="n">
        <f aca="false">IP[[#This Row],[EFFECTIF]]*IP[[#This Row],[DMS]]</f>
        <v>295.92</v>
      </c>
      <c r="F933" s="5" t="n">
        <f aca="false">IP[[#This Row],[EFFECTIF]]*IP[[#This Row],[DMSPUB]]</f>
        <v>232.56</v>
      </c>
      <c r="G933" s="20" t="n">
        <f aca="false">IF(IP[[#This Row],[DMS]]&lt;&gt;0,IP[[#This Row],[NbJours]]/IP[[#This Row],[NbJoursAtt]],"")</f>
        <v>1.27244582043344</v>
      </c>
    </row>
    <row r="934" customFormat="false" ht="15" hidden="false" customHeight="false" outlineLevel="0" collapsed="false">
      <c r="A934" s="4" t="s">
        <v>1909</v>
      </c>
      <c r="B934" s="5" t="n">
        <f aca="false">VLOOKUP(IP[[#This Row],[Code]],TABCHRU[],4,0)</f>
        <v>21.56</v>
      </c>
      <c r="C934" s="5" t="n">
        <f aca="false">VLOOKUP(IP[[#This Row],[Code]],TABETABPUB[],4,0)</f>
        <v>21.57</v>
      </c>
      <c r="D934" s="5" t="n">
        <f aca="false">VLOOKUP(IP[[#This Row],[Code]],TABCHRU[],3,0)</f>
        <v>25</v>
      </c>
      <c r="E934" s="5" t="n">
        <f aca="false">IP[[#This Row],[EFFECTIF]]*IP[[#This Row],[DMS]]</f>
        <v>539</v>
      </c>
      <c r="F934" s="5" t="n">
        <f aca="false">IP[[#This Row],[EFFECTIF]]*IP[[#This Row],[DMSPUB]]</f>
        <v>539.25</v>
      </c>
      <c r="G934" s="20" t="n">
        <f aca="false">IF(IP[[#This Row],[DMS]]&lt;&gt;0,IP[[#This Row],[NbJours]]/IP[[#This Row],[NbJoursAtt]],"")</f>
        <v>0.999536393138618</v>
      </c>
    </row>
    <row r="935" customFormat="false" ht="15" hidden="false" customHeight="false" outlineLevel="0" collapsed="false">
      <c r="A935" s="4" t="s">
        <v>1911</v>
      </c>
      <c r="B935" s="5" t="n">
        <f aca="false">VLOOKUP(IP[[#This Row],[Code]],TABCHRU[],4,0)</f>
        <v>3.33</v>
      </c>
      <c r="C935" s="5" t="n">
        <f aca="false">VLOOKUP(IP[[#This Row],[Code]],TABETABPUB[],4,0)</f>
        <v>3.11</v>
      </c>
      <c r="D935" s="5" t="n">
        <f aca="false">VLOOKUP(IP[[#This Row],[Code]],TABCHRU[],3,0)</f>
        <v>169</v>
      </c>
      <c r="E935" s="5" t="n">
        <f aca="false">IP[[#This Row],[EFFECTIF]]*IP[[#This Row],[DMS]]</f>
        <v>562.77</v>
      </c>
      <c r="F935" s="5" t="n">
        <f aca="false">IP[[#This Row],[EFFECTIF]]*IP[[#This Row],[DMSPUB]]</f>
        <v>525.59</v>
      </c>
      <c r="G935" s="20" t="n">
        <f aca="false">IF(IP[[#This Row],[DMS]]&lt;&gt;0,IP[[#This Row],[NbJours]]/IP[[#This Row],[NbJoursAtt]],"")</f>
        <v>1.07073954983923</v>
      </c>
    </row>
    <row r="936" customFormat="false" ht="15" hidden="false" customHeight="false" outlineLevel="0" collapsed="false">
      <c r="A936" s="4" t="s">
        <v>1913</v>
      </c>
      <c r="B936" s="5" t="n">
        <f aca="false">VLOOKUP(IP[[#This Row],[Code]],TABCHRU[],4,0)</f>
        <v>7.01</v>
      </c>
      <c r="C936" s="5" t="n">
        <f aca="false">VLOOKUP(IP[[#This Row],[Code]],TABETABPUB[],4,0)</f>
        <v>7.69</v>
      </c>
      <c r="D936" s="5" t="n">
        <f aca="false">VLOOKUP(IP[[#This Row],[Code]],TABCHRU[],3,0)</f>
        <v>106</v>
      </c>
      <c r="E936" s="5" t="n">
        <f aca="false">IP[[#This Row],[EFFECTIF]]*IP[[#This Row],[DMS]]</f>
        <v>743.06</v>
      </c>
      <c r="F936" s="5" t="n">
        <f aca="false">IP[[#This Row],[EFFECTIF]]*IP[[#This Row],[DMSPUB]]</f>
        <v>815.14</v>
      </c>
      <c r="G936" s="20" t="n">
        <f aca="false">IF(IP[[#This Row],[DMS]]&lt;&gt;0,IP[[#This Row],[NbJours]]/IP[[#This Row],[NbJoursAtt]],"")</f>
        <v>0.911573472041613</v>
      </c>
    </row>
    <row r="937" customFormat="false" ht="15" hidden="false" customHeight="false" outlineLevel="0" collapsed="false">
      <c r="A937" s="4" t="s">
        <v>1915</v>
      </c>
      <c r="B937" s="5" t="n">
        <f aca="false">VLOOKUP(IP[[#This Row],[Code]],TABCHRU[],4,0)</f>
        <v>16.38</v>
      </c>
      <c r="C937" s="5" t="n">
        <f aca="false">VLOOKUP(IP[[#This Row],[Code]],TABETABPUB[],4,0)</f>
        <v>18.02</v>
      </c>
      <c r="D937" s="5" t="n">
        <f aca="false">VLOOKUP(IP[[#This Row],[Code]],TABCHRU[],3,0)</f>
        <v>63</v>
      </c>
      <c r="E937" s="5" t="n">
        <f aca="false">IP[[#This Row],[EFFECTIF]]*IP[[#This Row],[DMS]]</f>
        <v>1031.94</v>
      </c>
      <c r="F937" s="5" t="n">
        <f aca="false">IP[[#This Row],[EFFECTIF]]*IP[[#This Row],[DMSPUB]]</f>
        <v>1135.26</v>
      </c>
      <c r="G937" s="20" t="n">
        <f aca="false">IF(IP[[#This Row],[DMS]]&lt;&gt;0,IP[[#This Row],[NbJours]]/IP[[#This Row],[NbJoursAtt]],"")</f>
        <v>0.908990011098779</v>
      </c>
    </row>
    <row r="938" customFormat="false" ht="15" hidden="false" customHeight="false" outlineLevel="0" collapsed="false">
      <c r="A938" s="4" t="s">
        <v>1917</v>
      </c>
      <c r="B938" s="5" t="n">
        <f aca="false">VLOOKUP(IP[[#This Row],[Code]],TABCHRU[],4,0)</f>
        <v>29.59</v>
      </c>
      <c r="C938" s="5" t="n">
        <f aca="false">VLOOKUP(IP[[#This Row],[Code]],TABETABPUB[],4,0)</f>
        <v>31.75</v>
      </c>
      <c r="D938" s="5" t="n">
        <f aca="false">VLOOKUP(IP[[#This Row],[Code]],TABCHRU[],3,0)</f>
        <v>39</v>
      </c>
      <c r="E938" s="5" t="n">
        <f aca="false">IP[[#This Row],[EFFECTIF]]*IP[[#This Row],[DMS]]</f>
        <v>1154.01</v>
      </c>
      <c r="F938" s="5" t="n">
        <f aca="false">IP[[#This Row],[EFFECTIF]]*IP[[#This Row],[DMSPUB]]</f>
        <v>1238.25</v>
      </c>
      <c r="G938" s="20" t="n">
        <f aca="false">IF(IP[[#This Row],[DMS]]&lt;&gt;0,IP[[#This Row],[NbJours]]/IP[[#This Row],[NbJoursAtt]],"")</f>
        <v>0.931968503937008</v>
      </c>
    </row>
    <row r="939" customFormat="false" ht="15" hidden="false" customHeight="false" outlineLevel="0" collapsed="false">
      <c r="A939" s="4" t="s">
        <v>1919</v>
      </c>
      <c r="B939" s="5" t="n">
        <f aca="false">VLOOKUP(IP[[#This Row],[Code]],TABCHRU[],4,0)</f>
        <v>2.17</v>
      </c>
      <c r="C939" s="5" t="n">
        <f aca="false">VLOOKUP(IP[[#This Row],[Code]],TABETABPUB[],4,0)</f>
        <v>2.08</v>
      </c>
      <c r="D939" s="5" t="n">
        <f aca="false">VLOOKUP(IP[[#This Row],[Code]],TABCHRU[],3,0)</f>
        <v>93</v>
      </c>
      <c r="E939" s="5" t="n">
        <f aca="false">IP[[#This Row],[EFFECTIF]]*IP[[#This Row],[DMS]]</f>
        <v>201.81</v>
      </c>
      <c r="F939" s="5" t="n">
        <f aca="false">IP[[#This Row],[EFFECTIF]]*IP[[#This Row],[DMSPUB]]</f>
        <v>193.44</v>
      </c>
      <c r="G939" s="20" t="n">
        <f aca="false">IF(IP[[#This Row],[DMS]]&lt;&gt;0,IP[[#This Row],[NbJours]]/IP[[#This Row],[NbJoursAtt]],"")</f>
        <v>1.04326923076923</v>
      </c>
    </row>
    <row r="940" customFormat="false" ht="15" hidden="false" customHeight="false" outlineLevel="0" collapsed="false">
      <c r="A940" s="4" t="s">
        <v>1921</v>
      </c>
      <c r="B940" s="5" t="n">
        <f aca="false">VLOOKUP(IP[[#This Row],[Code]],TABCHRU[],4,0)</f>
        <v>7.06</v>
      </c>
      <c r="C940" s="5" t="n">
        <f aca="false">VLOOKUP(IP[[#This Row],[Code]],TABETABPUB[],4,0)</f>
        <v>7.97</v>
      </c>
      <c r="D940" s="5" t="n">
        <f aca="false">VLOOKUP(IP[[#This Row],[Code]],TABCHRU[],3,0)</f>
        <v>52</v>
      </c>
      <c r="E940" s="5" t="n">
        <f aca="false">IP[[#This Row],[EFFECTIF]]*IP[[#This Row],[DMS]]</f>
        <v>367.12</v>
      </c>
      <c r="F940" s="5" t="n">
        <f aca="false">IP[[#This Row],[EFFECTIF]]*IP[[#This Row],[DMSPUB]]</f>
        <v>414.44</v>
      </c>
      <c r="G940" s="20" t="n">
        <f aca="false">IF(IP[[#This Row],[DMS]]&lt;&gt;0,IP[[#This Row],[NbJours]]/IP[[#This Row],[NbJoursAtt]],"")</f>
        <v>0.885821831869511</v>
      </c>
    </row>
    <row r="941" customFormat="false" ht="15" hidden="false" customHeight="false" outlineLevel="0" collapsed="false">
      <c r="A941" s="4" t="s">
        <v>1923</v>
      </c>
      <c r="B941" s="5" t="n">
        <f aca="false">VLOOKUP(IP[[#This Row],[Code]],TABCHRU[],4,0)</f>
        <v>16.47</v>
      </c>
      <c r="C941" s="5" t="n">
        <f aca="false">VLOOKUP(IP[[#This Row],[Code]],TABETABPUB[],4,0)</f>
        <v>15.51</v>
      </c>
      <c r="D941" s="5" t="n">
        <f aca="false">VLOOKUP(IP[[#This Row],[Code]],TABCHRU[],3,0)</f>
        <v>45</v>
      </c>
      <c r="E941" s="5" t="n">
        <f aca="false">IP[[#This Row],[EFFECTIF]]*IP[[#This Row],[DMS]]</f>
        <v>741.15</v>
      </c>
      <c r="F941" s="5" t="n">
        <f aca="false">IP[[#This Row],[EFFECTIF]]*IP[[#This Row],[DMSPUB]]</f>
        <v>697.95</v>
      </c>
      <c r="G941" s="20" t="n">
        <f aca="false">IF(IP[[#This Row],[DMS]]&lt;&gt;0,IP[[#This Row],[NbJours]]/IP[[#This Row],[NbJoursAtt]],"")</f>
        <v>1.06189555125725</v>
      </c>
    </row>
    <row r="942" customFormat="false" ht="15" hidden="false" customHeight="false" outlineLevel="0" collapsed="false">
      <c r="A942" s="4" t="s">
        <v>1925</v>
      </c>
      <c r="B942" s="5" t="n">
        <f aca="false">VLOOKUP(IP[[#This Row],[Code]],TABCHRU[],4,0)</f>
        <v>39.59</v>
      </c>
      <c r="C942" s="5" t="n">
        <f aca="false">VLOOKUP(IP[[#This Row],[Code]],TABETABPUB[],4,0)</f>
        <v>33.79</v>
      </c>
      <c r="D942" s="5" t="n">
        <f aca="false">VLOOKUP(IP[[#This Row],[Code]],TABCHRU[],3,0)</f>
        <v>69</v>
      </c>
      <c r="E942" s="5" t="n">
        <f aca="false">IP[[#This Row],[EFFECTIF]]*IP[[#This Row],[DMS]]</f>
        <v>2731.71</v>
      </c>
      <c r="F942" s="5" t="n">
        <f aca="false">IP[[#This Row],[EFFECTIF]]*IP[[#This Row],[DMSPUB]]</f>
        <v>2331.51</v>
      </c>
      <c r="G942" s="20" t="n">
        <f aca="false">IF(IP[[#This Row],[DMS]]&lt;&gt;0,IP[[#This Row],[NbJours]]/IP[[#This Row],[NbJoursAtt]],"")</f>
        <v>1.17164841669133</v>
      </c>
    </row>
    <row r="943" customFormat="false" ht="15" hidden="false" customHeight="false" outlineLevel="0" collapsed="false">
      <c r="A943" s="4" t="s">
        <v>1927</v>
      </c>
      <c r="B943" s="5" t="n">
        <f aca="false">VLOOKUP(IP[[#This Row],[Code]],TABCHRU[],4,0)</f>
        <v>2.34</v>
      </c>
      <c r="C943" s="5" t="n">
        <f aca="false">VLOOKUP(IP[[#This Row],[Code]],TABETABPUB[],4,0)</f>
        <v>2.54</v>
      </c>
      <c r="D943" s="5" t="n">
        <f aca="false">VLOOKUP(IP[[#This Row],[Code]],TABCHRU[],3,0)</f>
        <v>32</v>
      </c>
      <c r="E943" s="5" t="n">
        <f aca="false">IP[[#This Row],[EFFECTIF]]*IP[[#This Row],[DMS]]</f>
        <v>74.88</v>
      </c>
      <c r="F943" s="5" t="n">
        <f aca="false">IP[[#This Row],[EFFECTIF]]*IP[[#This Row],[DMSPUB]]</f>
        <v>81.28</v>
      </c>
      <c r="G943" s="20" t="n">
        <f aca="false">IF(IP[[#This Row],[DMS]]&lt;&gt;0,IP[[#This Row],[NbJours]]/IP[[#This Row],[NbJoursAtt]],"")</f>
        <v>0.921259842519685</v>
      </c>
    </row>
    <row r="944" customFormat="false" ht="15" hidden="false" customHeight="false" outlineLevel="0" collapsed="false">
      <c r="A944" s="4" t="s">
        <v>1929</v>
      </c>
      <c r="B944" s="5" t="n">
        <f aca="false">VLOOKUP(IP[[#This Row],[Code]],TABCHRU[],4,0)</f>
        <v>10.59</v>
      </c>
      <c r="C944" s="5" t="n">
        <f aca="false">VLOOKUP(IP[[#This Row],[Code]],TABETABPUB[],4,0)</f>
        <v>10.88</v>
      </c>
      <c r="D944" s="5" t="n">
        <f aca="false">VLOOKUP(IP[[#This Row],[Code]],TABCHRU[],3,0)</f>
        <v>29</v>
      </c>
      <c r="E944" s="5" t="n">
        <f aca="false">IP[[#This Row],[EFFECTIF]]*IP[[#This Row],[DMS]]</f>
        <v>307.11</v>
      </c>
      <c r="F944" s="5" t="n">
        <f aca="false">IP[[#This Row],[EFFECTIF]]*IP[[#This Row],[DMSPUB]]</f>
        <v>315.52</v>
      </c>
      <c r="G944" s="20" t="n">
        <f aca="false">IF(IP[[#This Row],[DMS]]&lt;&gt;0,IP[[#This Row],[NbJours]]/IP[[#This Row],[NbJoursAtt]],"")</f>
        <v>0.973345588235294</v>
      </c>
    </row>
    <row r="945" customFormat="false" ht="15" hidden="false" customHeight="false" outlineLevel="0" collapsed="false">
      <c r="A945" s="4" t="s">
        <v>1931</v>
      </c>
      <c r="B945" s="5" t="n">
        <f aca="false">VLOOKUP(IP[[#This Row],[Code]],TABCHRU[],4,0)</f>
        <v>18</v>
      </c>
      <c r="C945" s="5" t="n">
        <f aca="false">VLOOKUP(IP[[#This Row],[Code]],TABETABPUB[],4,0)</f>
        <v>17.43</v>
      </c>
      <c r="D945" s="5" t="n">
        <f aca="false">VLOOKUP(IP[[#This Row],[Code]],TABCHRU[],3,0)</f>
        <v>49</v>
      </c>
      <c r="E945" s="5" t="n">
        <f aca="false">IP[[#This Row],[EFFECTIF]]*IP[[#This Row],[DMS]]</f>
        <v>882</v>
      </c>
      <c r="F945" s="5" t="n">
        <f aca="false">IP[[#This Row],[EFFECTIF]]*IP[[#This Row],[DMSPUB]]</f>
        <v>854.07</v>
      </c>
      <c r="G945" s="20" t="n">
        <f aca="false">IF(IP[[#This Row],[DMS]]&lt;&gt;0,IP[[#This Row],[NbJours]]/IP[[#This Row],[NbJoursAtt]],"")</f>
        <v>1.03270223752151</v>
      </c>
    </row>
    <row r="946" customFormat="false" ht="15" hidden="false" customHeight="false" outlineLevel="0" collapsed="false">
      <c r="A946" s="4" t="s">
        <v>1933</v>
      </c>
      <c r="B946" s="5" t="n">
        <f aca="false">VLOOKUP(IP[[#This Row],[Code]],TABCHRU[],4,0)</f>
        <v>40.23</v>
      </c>
      <c r="C946" s="5" t="n">
        <f aca="false">VLOOKUP(IP[[#This Row],[Code]],TABETABPUB[],4,0)</f>
        <v>41.12</v>
      </c>
      <c r="D946" s="5" t="n">
        <f aca="false">VLOOKUP(IP[[#This Row],[Code]],TABCHRU[],3,0)</f>
        <v>61</v>
      </c>
      <c r="E946" s="5" t="n">
        <f aca="false">IP[[#This Row],[EFFECTIF]]*IP[[#This Row],[DMS]]</f>
        <v>2454.03</v>
      </c>
      <c r="F946" s="5" t="n">
        <f aca="false">IP[[#This Row],[EFFECTIF]]*IP[[#This Row],[DMSPUB]]</f>
        <v>2508.32</v>
      </c>
      <c r="G946" s="20" t="n">
        <f aca="false">IF(IP[[#This Row],[DMS]]&lt;&gt;0,IP[[#This Row],[NbJours]]/IP[[#This Row],[NbJoursAtt]],"")</f>
        <v>0.978356031128405</v>
      </c>
    </row>
    <row r="947" customFormat="false" ht="15" hidden="false" customHeight="false" outlineLevel="0" collapsed="false">
      <c r="A947" s="4" t="s">
        <v>1935</v>
      </c>
      <c r="B947" s="5" t="n">
        <f aca="false">VLOOKUP(IP[[#This Row],[Code]],TABCHRU[],4,0)</f>
        <v>6.25</v>
      </c>
      <c r="C947" s="5" t="n">
        <f aca="false">VLOOKUP(IP[[#This Row],[Code]],TABETABPUB[],4,0)</f>
        <v>6.11</v>
      </c>
      <c r="D947" s="5" t="n">
        <f aca="false">VLOOKUP(IP[[#This Row],[Code]],TABCHRU[],3,0)</f>
        <v>887</v>
      </c>
      <c r="E947" s="5" t="n">
        <f aca="false">IP[[#This Row],[EFFECTIF]]*IP[[#This Row],[DMS]]</f>
        <v>5543.75</v>
      </c>
      <c r="F947" s="5" t="n">
        <f aca="false">IP[[#This Row],[EFFECTIF]]*IP[[#This Row],[DMSPUB]]</f>
        <v>5419.57</v>
      </c>
      <c r="G947" s="20" t="n">
        <f aca="false">IF(IP[[#This Row],[DMS]]&lt;&gt;0,IP[[#This Row],[NbJours]]/IP[[#This Row],[NbJoursAtt]],"")</f>
        <v>1.02291325695581</v>
      </c>
    </row>
    <row r="948" customFormat="false" ht="15" hidden="false" customHeight="false" outlineLevel="0" collapsed="false">
      <c r="A948" s="4" t="s">
        <v>1937</v>
      </c>
      <c r="B948" s="5" t="n">
        <f aca="false">VLOOKUP(IP[[#This Row],[Code]],TABCHRU[],4,0)</f>
        <v>9.91</v>
      </c>
      <c r="C948" s="5" t="n">
        <f aca="false">VLOOKUP(IP[[#This Row],[Code]],TABETABPUB[],4,0)</f>
        <v>9.81</v>
      </c>
      <c r="D948" s="5" t="n">
        <f aca="false">VLOOKUP(IP[[#This Row],[Code]],TABCHRU[],3,0)</f>
        <v>1646</v>
      </c>
      <c r="E948" s="5" t="n">
        <f aca="false">IP[[#This Row],[EFFECTIF]]*IP[[#This Row],[DMS]]</f>
        <v>16311.86</v>
      </c>
      <c r="F948" s="5" t="n">
        <f aca="false">IP[[#This Row],[EFFECTIF]]*IP[[#This Row],[DMSPUB]]</f>
        <v>16147.26</v>
      </c>
      <c r="G948" s="20" t="n">
        <f aca="false">IF(IP[[#This Row],[DMS]]&lt;&gt;0,IP[[#This Row],[NbJours]]/IP[[#This Row],[NbJoursAtt]],"")</f>
        <v>1.01019367991845</v>
      </c>
    </row>
    <row r="949" customFormat="false" ht="15" hidden="false" customHeight="false" outlineLevel="0" collapsed="false">
      <c r="A949" s="4" t="s">
        <v>1939</v>
      </c>
      <c r="B949" s="5" t="n">
        <f aca="false">VLOOKUP(IP[[#This Row],[Code]],TABCHRU[],4,0)</f>
        <v>15.71</v>
      </c>
      <c r="C949" s="5" t="n">
        <f aca="false">VLOOKUP(IP[[#This Row],[Code]],TABETABPUB[],4,0)</f>
        <v>15.7</v>
      </c>
      <c r="D949" s="5" t="n">
        <f aca="false">VLOOKUP(IP[[#This Row],[Code]],TABCHRU[],3,0)</f>
        <v>1556</v>
      </c>
      <c r="E949" s="5" t="n">
        <f aca="false">IP[[#This Row],[EFFECTIF]]*IP[[#This Row],[DMS]]</f>
        <v>24444.76</v>
      </c>
      <c r="F949" s="5" t="n">
        <f aca="false">IP[[#This Row],[EFFECTIF]]*IP[[#This Row],[DMSPUB]]</f>
        <v>24429.2</v>
      </c>
      <c r="G949" s="20" t="n">
        <f aca="false">IF(IP[[#This Row],[DMS]]&lt;&gt;0,IP[[#This Row],[NbJours]]/IP[[#This Row],[NbJoursAtt]],"")</f>
        <v>1.00063694267516</v>
      </c>
    </row>
    <row r="950" customFormat="false" ht="15" hidden="false" customHeight="false" outlineLevel="0" collapsed="false">
      <c r="A950" s="4" t="s">
        <v>1941</v>
      </c>
      <c r="B950" s="5" t="n">
        <f aca="false">VLOOKUP(IP[[#This Row],[Code]],TABCHRU[],4,0)</f>
        <v>29.67</v>
      </c>
      <c r="C950" s="5" t="n">
        <f aca="false">VLOOKUP(IP[[#This Row],[Code]],TABETABPUB[],4,0)</f>
        <v>29.07</v>
      </c>
      <c r="D950" s="5" t="n">
        <f aca="false">VLOOKUP(IP[[#This Row],[Code]],TABCHRU[],3,0)</f>
        <v>938</v>
      </c>
      <c r="E950" s="5" t="n">
        <f aca="false">IP[[#This Row],[EFFECTIF]]*IP[[#This Row],[DMS]]</f>
        <v>27830.46</v>
      </c>
      <c r="F950" s="5" t="n">
        <f aca="false">IP[[#This Row],[EFFECTIF]]*IP[[#This Row],[DMSPUB]]</f>
        <v>27267.66</v>
      </c>
      <c r="G950" s="20" t="n">
        <f aca="false">IF(IP[[#This Row],[DMS]]&lt;&gt;0,IP[[#This Row],[NbJours]]/IP[[#This Row],[NbJoursAtt]],"")</f>
        <v>1.02063983488132</v>
      </c>
    </row>
    <row r="951" customFormat="false" ht="15" hidden="false" customHeight="false" outlineLevel="0" collapsed="false">
      <c r="A951" s="4" t="s">
        <v>1943</v>
      </c>
      <c r="B951" s="5" t="n">
        <f aca="false">VLOOKUP(IP[[#This Row],[Code]],TABCHRU[],4,0)</f>
        <v>4.04</v>
      </c>
      <c r="C951" s="5" t="n">
        <f aca="false">VLOOKUP(IP[[#This Row],[Code]],TABETABPUB[],4,0)</f>
        <v>3.72</v>
      </c>
      <c r="D951" s="5" t="n">
        <f aca="false">VLOOKUP(IP[[#This Row],[Code]],TABCHRU[],3,0)</f>
        <v>479</v>
      </c>
      <c r="E951" s="5" t="n">
        <f aca="false">IP[[#This Row],[EFFECTIF]]*IP[[#This Row],[DMS]]</f>
        <v>1935.16</v>
      </c>
      <c r="F951" s="5" t="n">
        <f aca="false">IP[[#This Row],[EFFECTIF]]*IP[[#This Row],[DMSPUB]]</f>
        <v>1781.88</v>
      </c>
      <c r="G951" s="20" t="n">
        <f aca="false">IF(IP[[#This Row],[DMS]]&lt;&gt;0,IP[[#This Row],[NbJours]]/IP[[#This Row],[NbJoursAtt]],"")</f>
        <v>1.08602150537634</v>
      </c>
    </row>
    <row r="952" customFormat="false" ht="15" hidden="false" customHeight="false" outlineLevel="0" collapsed="false">
      <c r="A952" s="4" t="s">
        <v>1945</v>
      </c>
      <c r="B952" s="5" t="n">
        <f aca="false">VLOOKUP(IP[[#This Row],[Code]],TABCHRU[],4,0)</f>
        <v>8.93</v>
      </c>
      <c r="C952" s="5" t="n">
        <f aca="false">VLOOKUP(IP[[#This Row],[Code]],TABETABPUB[],4,0)</f>
        <v>8.84</v>
      </c>
      <c r="D952" s="5" t="n">
        <f aca="false">VLOOKUP(IP[[#This Row],[Code]],TABCHRU[],3,0)</f>
        <v>452</v>
      </c>
      <c r="E952" s="5" t="n">
        <f aca="false">IP[[#This Row],[EFFECTIF]]*IP[[#This Row],[DMS]]</f>
        <v>4036.36</v>
      </c>
      <c r="F952" s="5" t="n">
        <f aca="false">IP[[#This Row],[EFFECTIF]]*IP[[#This Row],[DMSPUB]]</f>
        <v>3995.68</v>
      </c>
      <c r="G952" s="20" t="n">
        <f aca="false">IF(IP[[#This Row],[DMS]]&lt;&gt;0,IP[[#This Row],[NbJours]]/IP[[#This Row],[NbJoursAtt]],"")</f>
        <v>1.01018099547511</v>
      </c>
    </row>
    <row r="953" customFormat="false" ht="15" hidden="false" customHeight="false" outlineLevel="0" collapsed="false">
      <c r="A953" s="4" t="s">
        <v>1947</v>
      </c>
      <c r="B953" s="5" t="n">
        <f aca="false">VLOOKUP(IP[[#This Row],[Code]],TABCHRU[],4,0)</f>
        <v>17.47</v>
      </c>
      <c r="C953" s="5" t="n">
        <f aca="false">VLOOKUP(IP[[#This Row],[Code]],TABETABPUB[],4,0)</f>
        <v>16.53</v>
      </c>
      <c r="D953" s="5" t="n">
        <f aca="false">VLOOKUP(IP[[#This Row],[Code]],TABCHRU[],3,0)</f>
        <v>279</v>
      </c>
      <c r="E953" s="5" t="n">
        <f aca="false">IP[[#This Row],[EFFECTIF]]*IP[[#This Row],[DMS]]</f>
        <v>4874.13</v>
      </c>
      <c r="F953" s="5" t="n">
        <f aca="false">IP[[#This Row],[EFFECTIF]]*IP[[#This Row],[DMSPUB]]</f>
        <v>4611.87</v>
      </c>
      <c r="G953" s="20" t="n">
        <f aca="false">IF(IP[[#This Row],[DMS]]&lt;&gt;0,IP[[#This Row],[NbJours]]/IP[[#This Row],[NbJoursAtt]],"")</f>
        <v>1.05686630369026</v>
      </c>
    </row>
    <row r="954" customFormat="false" ht="15" hidden="false" customHeight="false" outlineLevel="0" collapsed="false">
      <c r="A954" s="4" t="s">
        <v>1949</v>
      </c>
      <c r="B954" s="5" t="n">
        <f aca="false">VLOOKUP(IP[[#This Row],[Code]],TABCHRU[],4,0)</f>
        <v>48.4</v>
      </c>
      <c r="C954" s="5" t="n">
        <f aca="false">VLOOKUP(IP[[#This Row],[Code]],TABETABPUB[],4,0)</f>
        <v>45.5</v>
      </c>
      <c r="D954" s="5" t="n">
        <f aca="false">VLOOKUP(IP[[#This Row],[Code]],TABCHRU[],3,0)</f>
        <v>284</v>
      </c>
      <c r="E954" s="5" t="n">
        <f aca="false">IP[[#This Row],[EFFECTIF]]*IP[[#This Row],[DMS]]</f>
        <v>13745.6</v>
      </c>
      <c r="F954" s="5" t="n">
        <f aca="false">IP[[#This Row],[EFFECTIF]]*IP[[#This Row],[DMSPUB]]</f>
        <v>12922</v>
      </c>
      <c r="G954" s="20" t="n">
        <f aca="false">IF(IP[[#This Row],[DMS]]&lt;&gt;0,IP[[#This Row],[NbJours]]/IP[[#This Row],[NbJoursAtt]],"")</f>
        <v>1.06373626373626</v>
      </c>
    </row>
    <row r="955" customFormat="false" ht="15" hidden="false" customHeight="false" outlineLevel="0" collapsed="false">
      <c r="A955" s="4" t="s">
        <v>1951</v>
      </c>
      <c r="B955" s="5" t="n">
        <f aca="false">VLOOKUP(IP[[#This Row],[Code]],TABCHRU[],4,0)</f>
        <v>7.48</v>
      </c>
      <c r="C955" s="5" t="n">
        <f aca="false">VLOOKUP(IP[[#This Row],[Code]],TABETABPUB[],4,0)</f>
        <v>6.84</v>
      </c>
      <c r="D955" s="5" t="n">
        <f aca="false">VLOOKUP(IP[[#This Row],[Code]],TABCHRU[],3,0)</f>
        <v>46</v>
      </c>
      <c r="E955" s="5" t="n">
        <f aca="false">IP[[#This Row],[EFFECTIF]]*IP[[#This Row],[DMS]]</f>
        <v>344.08</v>
      </c>
      <c r="F955" s="5" t="n">
        <f aca="false">IP[[#This Row],[EFFECTIF]]*IP[[#This Row],[DMSPUB]]</f>
        <v>314.64</v>
      </c>
      <c r="G955" s="20" t="n">
        <f aca="false">IF(IP[[#This Row],[DMS]]&lt;&gt;0,IP[[#This Row],[NbJours]]/IP[[#This Row],[NbJoursAtt]],"")</f>
        <v>1.09356725146199</v>
      </c>
    </row>
    <row r="956" customFormat="false" ht="15" hidden="false" customHeight="false" outlineLevel="0" collapsed="false">
      <c r="A956" s="4" t="s">
        <v>1953</v>
      </c>
      <c r="B956" s="5" t="n">
        <f aca="false">VLOOKUP(IP[[#This Row],[Code]],TABCHRU[],4,0)</f>
        <v>11.53</v>
      </c>
      <c r="C956" s="5" t="n">
        <f aca="false">VLOOKUP(IP[[#This Row],[Code]],TABETABPUB[],4,0)</f>
        <v>11.91</v>
      </c>
      <c r="D956" s="5" t="n">
        <f aca="false">VLOOKUP(IP[[#This Row],[Code]],TABCHRU[],3,0)</f>
        <v>192</v>
      </c>
      <c r="E956" s="5" t="n">
        <f aca="false">IP[[#This Row],[EFFECTIF]]*IP[[#This Row],[DMS]]</f>
        <v>2213.76</v>
      </c>
      <c r="F956" s="5" t="n">
        <f aca="false">IP[[#This Row],[EFFECTIF]]*IP[[#This Row],[DMSPUB]]</f>
        <v>2286.72</v>
      </c>
      <c r="G956" s="20" t="n">
        <f aca="false">IF(IP[[#This Row],[DMS]]&lt;&gt;0,IP[[#This Row],[NbJours]]/IP[[#This Row],[NbJoursAtt]],"")</f>
        <v>0.968094038623006</v>
      </c>
    </row>
    <row r="957" customFormat="false" ht="15" hidden="false" customHeight="false" outlineLevel="0" collapsed="false">
      <c r="A957" s="4" t="s">
        <v>1955</v>
      </c>
      <c r="B957" s="5" t="n">
        <f aca="false">VLOOKUP(IP[[#This Row],[Code]],TABCHRU[],4,0)</f>
        <v>18.11</v>
      </c>
      <c r="C957" s="5" t="n">
        <f aca="false">VLOOKUP(IP[[#This Row],[Code]],TABETABPUB[],4,0)</f>
        <v>18.58</v>
      </c>
      <c r="D957" s="5" t="n">
        <f aca="false">VLOOKUP(IP[[#This Row],[Code]],TABCHRU[],3,0)</f>
        <v>167</v>
      </c>
      <c r="E957" s="5" t="n">
        <f aca="false">IP[[#This Row],[EFFECTIF]]*IP[[#This Row],[DMS]]</f>
        <v>3024.37</v>
      </c>
      <c r="F957" s="5" t="n">
        <f aca="false">IP[[#This Row],[EFFECTIF]]*IP[[#This Row],[DMSPUB]]</f>
        <v>3102.86</v>
      </c>
      <c r="G957" s="20" t="n">
        <f aca="false">IF(IP[[#This Row],[DMS]]&lt;&gt;0,IP[[#This Row],[NbJours]]/IP[[#This Row],[NbJoursAtt]],"")</f>
        <v>0.97470398277718</v>
      </c>
    </row>
    <row r="958" customFormat="false" ht="15" hidden="false" customHeight="false" outlineLevel="0" collapsed="false">
      <c r="A958" s="4" t="s">
        <v>1957</v>
      </c>
      <c r="B958" s="5" t="n">
        <f aca="false">VLOOKUP(IP[[#This Row],[Code]],TABCHRU[],4,0)</f>
        <v>35.05</v>
      </c>
      <c r="C958" s="5" t="n">
        <f aca="false">VLOOKUP(IP[[#This Row],[Code]],TABETABPUB[],4,0)</f>
        <v>34.28</v>
      </c>
      <c r="D958" s="5" t="n">
        <f aca="false">VLOOKUP(IP[[#This Row],[Code]],TABCHRU[],3,0)</f>
        <v>131</v>
      </c>
      <c r="E958" s="5" t="n">
        <f aca="false">IP[[#This Row],[EFFECTIF]]*IP[[#This Row],[DMS]]</f>
        <v>4591.55</v>
      </c>
      <c r="F958" s="5" t="n">
        <f aca="false">IP[[#This Row],[EFFECTIF]]*IP[[#This Row],[DMSPUB]]</f>
        <v>4490.68</v>
      </c>
      <c r="G958" s="20" t="n">
        <f aca="false">IF(IP[[#This Row],[DMS]]&lt;&gt;0,IP[[#This Row],[NbJours]]/IP[[#This Row],[NbJoursAtt]],"")</f>
        <v>1.02246207701284</v>
      </c>
    </row>
    <row r="959" customFormat="false" ht="15" hidden="false" customHeight="false" outlineLevel="0" collapsed="false">
      <c r="A959" s="4" t="s">
        <v>1959</v>
      </c>
      <c r="B959" s="5" t="n">
        <f aca="false">VLOOKUP(IP[[#This Row],[Code]],TABCHRU[],4,0)</f>
        <v>4.62</v>
      </c>
      <c r="C959" s="5" t="n">
        <f aca="false">VLOOKUP(IP[[#This Row],[Code]],TABETABPUB[],4,0)</f>
        <v>4.66</v>
      </c>
      <c r="D959" s="5" t="n">
        <f aca="false">VLOOKUP(IP[[#This Row],[Code]],TABCHRU[],3,0)</f>
        <v>131</v>
      </c>
      <c r="E959" s="5" t="n">
        <f aca="false">IP[[#This Row],[EFFECTIF]]*IP[[#This Row],[DMS]]</f>
        <v>605.22</v>
      </c>
      <c r="F959" s="5" t="n">
        <f aca="false">IP[[#This Row],[EFFECTIF]]*IP[[#This Row],[DMSPUB]]</f>
        <v>610.46</v>
      </c>
      <c r="G959" s="20" t="n">
        <f aca="false">IF(IP[[#This Row],[DMS]]&lt;&gt;0,IP[[#This Row],[NbJours]]/IP[[#This Row],[NbJoursAtt]],"")</f>
        <v>0.991416309012875</v>
      </c>
    </row>
    <row r="960" customFormat="false" ht="15" hidden="false" customHeight="false" outlineLevel="0" collapsed="false">
      <c r="A960" s="4" t="s">
        <v>1961</v>
      </c>
      <c r="B960" s="5" t="n">
        <f aca="false">VLOOKUP(IP[[#This Row],[Code]],TABCHRU[],4,0)</f>
        <v>8.51</v>
      </c>
      <c r="C960" s="5" t="n">
        <f aca="false">VLOOKUP(IP[[#This Row],[Code]],TABETABPUB[],4,0)</f>
        <v>9.12</v>
      </c>
      <c r="D960" s="5" t="n">
        <f aca="false">VLOOKUP(IP[[#This Row],[Code]],TABCHRU[],3,0)</f>
        <v>134</v>
      </c>
      <c r="E960" s="5" t="n">
        <f aca="false">IP[[#This Row],[EFFECTIF]]*IP[[#This Row],[DMS]]</f>
        <v>1140.34</v>
      </c>
      <c r="F960" s="5" t="n">
        <f aca="false">IP[[#This Row],[EFFECTIF]]*IP[[#This Row],[DMSPUB]]</f>
        <v>1222.08</v>
      </c>
      <c r="G960" s="20" t="n">
        <f aca="false">IF(IP[[#This Row],[DMS]]&lt;&gt;0,IP[[#This Row],[NbJours]]/IP[[#This Row],[NbJoursAtt]],"")</f>
        <v>0.933114035087719</v>
      </c>
    </row>
    <row r="961" customFormat="false" ht="15" hidden="false" customHeight="false" outlineLevel="0" collapsed="false">
      <c r="A961" s="4" t="s">
        <v>1963</v>
      </c>
      <c r="B961" s="5" t="n">
        <f aca="false">VLOOKUP(IP[[#This Row],[Code]],TABCHRU[],4,0)</f>
        <v>12.45</v>
      </c>
      <c r="C961" s="5" t="n">
        <f aca="false">VLOOKUP(IP[[#This Row],[Code]],TABETABPUB[],4,0)</f>
        <v>13.22</v>
      </c>
      <c r="D961" s="5" t="n">
        <f aca="false">VLOOKUP(IP[[#This Row],[Code]],TABCHRU[],3,0)</f>
        <v>82</v>
      </c>
      <c r="E961" s="5" t="n">
        <f aca="false">IP[[#This Row],[EFFECTIF]]*IP[[#This Row],[DMS]]</f>
        <v>1020.9</v>
      </c>
      <c r="F961" s="5" t="n">
        <f aca="false">IP[[#This Row],[EFFECTIF]]*IP[[#This Row],[DMSPUB]]</f>
        <v>1084.04</v>
      </c>
      <c r="G961" s="20" t="n">
        <f aca="false">IF(IP[[#This Row],[DMS]]&lt;&gt;0,IP[[#This Row],[NbJours]]/IP[[#This Row],[NbJoursAtt]],"")</f>
        <v>0.941754916792738</v>
      </c>
    </row>
    <row r="962" customFormat="false" ht="15" hidden="false" customHeight="false" outlineLevel="0" collapsed="false">
      <c r="A962" s="4" t="s">
        <v>1965</v>
      </c>
      <c r="B962" s="5" t="n">
        <f aca="false">VLOOKUP(IP[[#This Row],[Code]],TABCHRU[],4,0)</f>
        <v>19.34</v>
      </c>
      <c r="C962" s="5" t="n">
        <f aca="false">VLOOKUP(IP[[#This Row],[Code]],TABETABPUB[],4,0)</f>
        <v>20.95</v>
      </c>
      <c r="D962" s="5" t="n">
        <f aca="false">VLOOKUP(IP[[#This Row],[Code]],TABCHRU[],3,0)</f>
        <v>38</v>
      </c>
      <c r="E962" s="5" t="n">
        <f aca="false">IP[[#This Row],[EFFECTIF]]*IP[[#This Row],[DMS]]</f>
        <v>734.92</v>
      </c>
      <c r="F962" s="5" t="n">
        <f aca="false">IP[[#This Row],[EFFECTIF]]*IP[[#This Row],[DMSPUB]]</f>
        <v>796.1</v>
      </c>
      <c r="G962" s="20" t="n">
        <f aca="false">IF(IP[[#This Row],[DMS]]&lt;&gt;0,IP[[#This Row],[NbJours]]/IP[[#This Row],[NbJoursAtt]],"")</f>
        <v>0.923150357995227</v>
      </c>
    </row>
    <row r="963" customFormat="false" ht="15" hidden="false" customHeight="false" outlineLevel="0" collapsed="false">
      <c r="A963" s="4" t="s">
        <v>1967</v>
      </c>
      <c r="B963" s="5" t="n">
        <f aca="false">VLOOKUP(IP[[#This Row],[Code]],TABCHRU[],4,0)</f>
        <v>3.15</v>
      </c>
      <c r="C963" s="5" t="n">
        <f aca="false">VLOOKUP(IP[[#This Row],[Code]],TABETABPUB[],4,0)</f>
        <v>3.14</v>
      </c>
      <c r="D963" s="5" t="n">
        <f aca="false">VLOOKUP(IP[[#This Row],[Code]],TABCHRU[],3,0)</f>
        <v>2244</v>
      </c>
      <c r="E963" s="5" t="n">
        <f aca="false">IP[[#This Row],[EFFECTIF]]*IP[[#This Row],[DMS]]</f>
        <v>7068.6</v>
      </c>
      <c r="F963" s="5" t="n">
        <f aca="false">IP[[#This Row],[EFFECTIF]]*IP[[#This Row],[DMSPUB]]</f>
        <v>7046.16</v>
      </c>
      <c r="G963" s="20" t="n">
        <f aca="false">IF(IP[[#This Row],[DMS]]&lt;&gt;0,IP[[#This Row],[NbJours]]/IP[[#This Row],[NbJoursAtt]],"")</f>
        <v>1.0031847133758</v>
      </c>
    </row>
    <row r="964" customFormat="false" ht="15" hidden="false" customHeight="false" outlineLevel="0" collapsed="false">
      <c r="A964" s="4" t="s">
        <v>1969</v>
      </c>
      <c r="B964" s="5" t="n">
        <f aca="false">VLOOKUP(IP[[#This Row],[Code]],TABCHRU[],4,0)</f>
        <v>6.79</v>
      </c>
      <c r="C964" s="5" t="n">
        <f aca="false">VLOOKUP(IP[[#This Row],[Code]],TABETABPUB[],4,0)</f>
        <v>6.67</v>
      </c>
      <c r="D964" s="5" t="n">
        <f aca="false">VLOOKUP(IP[[#This Row],[Code]],TABCHRU[],3,0)</f>
        <v>1300</v>
      </c>
      <c r="E964" s="5" t="n">
        <f aca="false">IP[[#This Row],[EFFECTIF]]*IP[[#This Row],[DMS]]</f>
        <v>8827</v>
      </c>
      <c r="F964" s="5" t="n">
        <f aca="false">IP[[#This Row],[EFFECTIF]]*IP[[#This Row],[DMSPUB]]</f>
        <v>8671</v>
      </c>
      <c r="G964" s="20" t="n">
        <f aca="false">IF(IP[[#This Row],[DMS]]&lt;&gt;0,IP[[#This Row],[NbJours]]/IP[[#This Row],[NbJoursAtt]],"")</f>
        <v>1.01799100449775</v>
      </c>
    </row>
    <row r="965" customFormat="false" ht="15" hidden="false" customHeight="false" outlineLevel="0" collapsed="false">
      <c r="A965" s="4" t="s">
        <v>1971</v>
      </c>
      <c r="B965" s="5" t="n">
        <f aca="false">VLOOKUP(IP[[#This Row],[Code]],TABCHRU[],4,0)</f>
        <v>11.02</v>
      </c>
      <c r="C965" s="5" t="n">
        <f aca="false">VLOOKUP(IP[[#This Row],[Code]],TABETABPUB[],4,0)</f>
        <v>10.69</v>
      </c>
      <c r="D965" s="5" t="n">
        <f aca="false">VLOOKUP(IP[[#This Row],[Code]],TABCHRU[],3,0)</f>
        <v>742</v>
      </c>
      <c r="E965" s="5" t="n">
        <f aca="false">IP[[#This Row],[EFFECTIF]]*IP[[#This Row],[DMS]]</f>
        <v>8176.84</v>
      </c>
      <c r="F965" s="5" t="n">
        <f aca="false">IP[[#This Row],[EFFECTIF]]*IP[[#This Row],[DMSPUB]]</f>
        <v>7931.98</v>
      </c>
      <c r="G965" s="20" t="n">
        <f aca="false">IF(IP[[#This Row],[DMS]]&lt;&gt;0,IP[[#This Row],[NbJours]]/IP[[#This Row],[NbJoursAtt]],"")</f>
        <v>1.03086997193639</v>
      </c>
    </row>
    <row r="966" customFormat="false" ht="15" hidden="false" customHeight="false" outlineLevel="0" collapsed="false">
      <c r="A966" s="4" t="s">
        <v>1973</v>
      </c>
      <c r="B966" s="5" t="n">
        <f aca="false">VLOOKUP(IP[[#This Row],[Code]],TABCHRU[],4,0)</f>
        <v>19.62</v>
      </c>
      <c r="C966" s="5" t="n">
        <f aca="false">VLOOKUP(IP[[#This Row],[Code]],TABETABPUB[],4,0)</f>
        <v>18.9</v>
      </c>
      <c r="D966" s="5" t="n">
        <f aca="false">VLOOKUP(IP[[#This Row],[Code]],TABCHRU[],3,0)</f>
        <v>380</v>
      </c>
      <c r="E966" s="5" t="n">
        <f aca="false">IP[[#This Row],[EFFECTIF]]*IP[[#This Row],[DMS]]</f>
        <v>7455.6</v>
      </c>
      <c r="F966" s="5" t="n">
        <f aca="false">IP[[#This Row],[EFFECTIF]]*IP[[#This Row],[DMSPUB]]</f>
        <v>7182</v>
      </c>
      <c r="G966" s="20" t="n">
        <f aca="false">IF(IP[[#This Row],[DMS]]&lt;&gt;0,IP[[#This Row],[NbJours]]/IP[[#This Row],[NbJoursAtt]],"")</f>
        <v>1.03809523809524</v>
      </c>
    </row>
    <row r="967" customFormat="false" ht="15" hidden="false" customHeight="false" outlineLevel="0" collapsed="false">
      <c r="A967" s="4" t="s">
        <v>1975</v>
      </c>
      <c r="B967" s="5" t="n">
        <f aca="false">VLOOKUP(IP[[#This Row],[Code]],TABCHRU[],4,0)</f>
        <v>0</v>
      </c>
      <c r="C967" s="5" t="n">
        <f aca="false">VLOOKUP(IP[[#This Row],[Code]],TABETABPUB[],4,0)</f>
        <v>0</v>
      </c>
      <c r="D967" s="5" t="n">
        <f aca="false">VLOOKUP(IP[[#This Row],[Code]],TABCHRU[],3,0)</f>
        <v>3999</v>
      </c>
      <c r="E967" s="5" t="n">
        <f aca="false">IP[[#This Row],[EFFECTIF]]*IP[[#This Row],[DMS]]</f>
        <v>0</v>
      </c>
      <c r="F967" s="5" t="n">
        <f aca="false">IP[[#This Row],[EFFECTIF]]*IP[[#This Row],[DMSPUB]]</f>
        <v>0</v>
      </c>
      <c r="G967" s="20" t="str">
        <f aca="false">IF(IP[[#This Row],[DMS]]&lt;&gt;0,IP[[#This Row],[NbJours]]/IP[[#This Row],[NbJoursAtt]],"")</f>
        <v/>
      </c>
    </row>
    <row r="968" customFormat="false" ht="15" hidden="false" customHeight="false" outlineLevel="0" collapsed="false">
      <c r="A968" s="4" t="s">
        <v>1977</v>
      </c>
      <c r="B968" s="5" t="n">
        <f aca="false">VLOOKUP(IP[[#This Row],[Code]],TABCHRU[],4,0)</f>
        <v>2.4</v>
      </c>
      <c r="C968" s="5" t="n">
        <f aca="false">VLOOKUP(IP[[#This Row],[Code]],TABETABPUB[],4,0)</f>
        <v>2.13</v>
      </c>
      <c r="D968" s="5" t="n">
        <f aca="false">VLOOKUP(IP[[#This Row],[Code]],TABCHRU[],3,0)</f>
        <v>4090</v>
      </c>
      <c r="E968" s="5" t="n">
        <f aca="false">IP[[#This Row],[EFFECTIF]]*IP[[#This Row],[DMS]]</f>
        <v>9816</v>
      </c>
      <c r="F968" s="5" t="n">
        <f aca="false">IP[[#This Row],[EFFECTIF]]*IP[[#This Row],[DMSPUB]]</f>
        <v>8711.7</v>
      </c>
      <c r="G968" s="20" t="n">
        <f aca="false">IF(IP[[#This Row],[DMS]]&lt;&gt;0,IP[[#This Row],[NbJours]]/IP[[#This Row],[NbJoursAtt]],"")</f>
        <v>1.12676056338028</v>
      </c>
    </row>
    <row r="969" customFormat="false" ht="15" hidden="false" customHeight="false" outlineLevel="0" collapsed="false">
      <c r="A969" s="4" t="s">
        <v>1979</v>
      </c>
      <c r="B969" s="5" t="n">
        <f aca="false">VLOOKUP(IP[[#This Row],[Code]],TABCHRU[],4,0)</f>
        <v>5.15</v>
      </c>
      <c r="C969" s="5" t="n">
        <f aca="false">VLOOKUP(IP[[#This Row],[Code]],TABETABPUB[],4,0)</f>
        <v>5.24</v>
      </c>
      <c r="D969" s="5" t="n">
        <f aca="false">VLOOKUP(IP[[#This Row],[Code]],TABCHRU[],3,0)</f>
        <v>932</v>
      </c>
      <c r="E969" s="5" t="n">
        <f aca="false">IP[[#This Row],[EFFECTIF]]*IP[[#This Row],[DMS]]</f>
        <v>4799.8</v>
      </c>
      <c r="F969" s="5" t="n">
        <f aca="false">IP[[#This Row],[EFFECTIF]]*IP[[#This Row],[DMSPUB]]</f>
        <v>4883.68</v>
      </c>
      <c r="G969" s="20" t="n">
        <f aca="false">IF(IP[[#This Row],[DMS]]&lt;&gt;0,IP[[#This Row],[NbJours]]/IP[[#This Row],[NbJoursAtt]],"")</f>
        <v>0.982824427480916</v>
      </c>
    </row>
    <row r="970" customFormat="false" ht="15" hidden="false" customHeight="false" outlineLevel="0" collapsed="false">
      <c r="A970" s="4" t="s">
        <v>1981</v>
      </c>
      <c r="B970" s="5" t="n">
        <f aca="false">VLOOKUP(IP[[#This Row],[Code]],TABCHRU[],4,0)</f>
        <v>9.02</v>
      </c>
      <c r="C970" s="5" t="n">
        <f aca="false">VLOOKUP(IP[[#This Row],[Code]],TABETABPUB[],4,0)</f>
        <v>8.64</v>
      </c>
      <c r="D970" s="5" t="n">
        <f aca="false">VLOOKUP(IP[[#This Row],[Code]],TABCHRU[],3,0)</f>
        <v>262</v>
      </c>
      <c r="E970" s="5" t="n">
        <f aca="false">IP[[#This Row],[EFFECTIF]]*IP[[#This Row],[DMS]]</f>
        <v>2363.24</v>
      </c>
      <c r="F970" s="5" t="n">
        <f aca="false">IP[[#This Row],[EFFECTIF]]*IP[[#This Row],[DMSPUB]]</f>
        <v>2263.68</v>
      </c>
      <c r="G970" s="20" t="n">
        <f aca="false">IF(IP[[#This Row],[DMS]]&lt;&gt;0,IP[[#This Row],[NbJours]]/IP[[#This Row],[NbJoursAtt]],"")</f>
        <v>1.04398148148148</v>
      </c>
    </row>
    <row r="971" customFormat="false" ht="15" hidden="false" customHeight="false" outlineLevel="0" collapsed="false">
      <c r="A971" s="4" t="s">
        <v>1983</v>
      </c>
      <c r="B971" s="5" t="n">
        <f aca="false">VLOOKUP(IP[[#This Row],[Code]],TABCHRU[],4,0)</f>
        <v>20.22</v>
      </c>
      <c r="C971" s="5" t="n">
        <f aca="false">VLOOKUP(IP[[#This Row],[Code]],TABETABPUB[],4,0)</f>
        <v>16.62</v>
      </c>
      <c r="D971" s="5" t="n">
        <f aca="false">VLOOKUP(IP[[#This Row],[Code]],TABCHRU[],3,0)</f>
        <v>115</v>
      </c>
      <c r="E971" s="5" t="n">
        <f aca="false">IP[[#This Row],[EFFECTIF]]*IP[[#This Row],[DMS]]</f>
        <v>2325.3</v>
      </c>
      <c r="F971" s="5" t="n">
        <f aca="false">IP[[#This Row],[EFFECTIF]]*IP[[#This Row],[DMSPUB]]</f>
        <v>1911.3</v>
      </c>
      <c r="G971" s="20" t="n">
        <f aca="false">IF(IP[[#This Row],[DMS]]&lt;&gt;0,IP[[#This Row],[NbJours]]/IP[[#This Row],[NbJoursAtt]],"")</f>
        <v>1.21660649819495</v>
      </c>
    </row>
    <row r="972" customFormat="false" ht="15" hidden="false" customHeight="false" outlineLevel="0" collapsed="false">
      <c r="A972" s="4" t="s">
        <v>1985</v>
      </c>
      <c r="B972" s="5" t="n">
        <f aca="false">VLOOKUP(IP[[#This Row],[Code]],TABCHRU[],4,0)</f>
        <v>0.63</v>
      </c>
      <c r="C972" s="5" t="n">
        <f aca="false">VLOOKUP(IP[[#This Row],[Code]],TABETABPUB[],4,0)</f>
        <v>0.67</v>
      </c>
      <c r="D972" s="5" t="n">
        <f aca="false">VLOOKUP(IP[[#This Row],[Code]],TABCHRU[],3,0)</f>
        <v>1874</v>
      </c>
      <c r="E972" s="5" t="n">
        <f aca="false">IP[[#This Row],[EFFECTIF]]*IP[[#This Row],[DMS]]</f>
        <v>1180.62</v>
      </c>
      <c r="F972" s="5" t="n">
        <f aca="false">IP[[#This Row],[EFFECTIF]]*IP[[#This Row],[DMSPUB]]</f>
        <v>1255.58</v>
      </c>
      <c r="G972" s="20" t="n">
        <f aca="false">IF(IP[[#This Row],[DMS]]&lt;&gt;0,IP[[#This Row],[NbJours]]/IP[[#This Row],[NbJoursAtt]],"")</f>
        <v>0.940298507462686</v>
      </c>
    </row>
    <row r="973" customFormat="false" ht="15" hidden="false" customHeight="false" outlineLevel="0" collapsed="false">
      <c r="A973" s="4" t="s">
        <v>1987</v>
      </c>
      <c r="B973" s="5" t="n">
        <f aca="false">VLOOKUP(IP[[#This Row],[Code]],TABCHRU[],4,0)</f>
        <v>0</v>
      </c>
      <c r="C973" s="5" t="n">
        <f aca="false">VLOOKUP(IP[[#This Row],[Code]],TABETABPUB[],4,0)</f>
        <v>0</v>
      </c>
      <c r="D973" s="5" t="n">
        <f aca="false">VLOOKUP(IP[[#This Row],[Code]],TABCHRU[],3,0)</f>
        <v>3533</v>
      </c>
      <c r="E973" s="5" t="n">
        <f aca="false">IP[[#This Row],[EFFECTIF]]*IP[[#This Row],[DMS]]</f>
        <v>0</v>
      </c>
      <c r="F973" s="5" t="n">
        <f aca="false">IP[[#This Row],[EFFECTIF]]*IP[[#This Row],[DMSPUB]]</f>
        <v>0</v>
      </c>
      <c r="G973" s="20" t="str">
        <f aca="false">IF(IP[[#This Row],[DMS]]&lt;&gt;0,IP[[#This Row],[NbJours]]/IP[[#This Row],[NbJoursAtt]],"")</f>
        <v/>
      </c>
    </row>
    <row r="974" customFormat="false" ht="15" hidden="false" customHeight="false" outlineLevel="0" collapsed="false">
      <c r="A974" s="4" t="s">
        <v>1989</v>
      </c>
      <c r="B974" s="5" t="n">
        <f aca="false">VLOOKUP(IP[[#This Row],[Code]],TABCHRU[],4,0)</f>
        <v>0</v>
      </c>
      <c r="C974" s="5" t="n">
        <f aca="false">VLOOKUP(IP[[#This Row],[Code]],TABETABPUB[],4,0)</f>
        <v>0</v>
      </c>
      <c r="D974" s="5" t="n">
        <f aca="false">VLOOKUP(IP[[#This Row],[Code]],TABCHRU[],3,0)</f>
        <v>134</v>
      </c>
      <c r="E974" s="5" t="n">
        <f aca="false">IP[[#This Row],[EFFECTIF]]*IP[[#This Row],[DMS]]</f>
        <v>0</v>
      </c>
      <c r="F974" s="5" t="n">
        <f aca="false">IP[[#This Row],[EFFECTIF]]*IP[[#This Row],[DMSPUB]]</f>
        <v>0</v>
      </c>
      <c r="G974" s="20" t="str">
        <f aca="false">IF(IP[[#This Row],[DMS]]&lt;&gt;0,IP[[#This Row],[NbJours]]/IP[[#This Row],[NbJoursAtt]],"")</f>
        <v/>
      </c>
    </row>
    <row r="975" customFormat="false" ht="15" hidden="false" customHeight="false" outlineLevel="0" collapsed="false">
      <c r="A975" s="4" t="s">
        <v>1991</v>
      </c>
      <c r="B975" s="5" t="n">
        <f aca="false">VLOOKUP(IP[[#This Row],[Code]],TABCHRU[],4,0)</f>
        <v>2.41</v>
      </c>
      <c r="C975" s="5" t="n">
        <f aca="false">VLOOKUP(IP[[#This Row],[Code]],TABETABPUB[],4,0)</f>
        <v>2.34</v>
      </c>
      <c r="D975" s="5" t="n">
        <f aca="false">VLOOKUP(IP[[#This Row],[Code]],TABCHRU[],3,0)</f>
        <v>3148</v>
      </c>
      <c r="E975" s="5" t="n">
        <f aca="false">IP[[#This Row],[EFFECTIF]]*IP[[#This Row],[DMS]]</f>
        <v>7586.68</v>
      </c>
      <c r="F975" s="5" t="n">
        <f aca="false">IP[[#This Row],[EFFECTIF]]*IP[[#This Row],[DMSPUB]]</f>
        <v>7366.32</v>
      </c>
      <c r="G975" s="20" t="n">
        <f aca="false">IF(IP[[#This Row],[DMS]]&lt;&gt;0,IP[[#This Row],[NbJours]]/IP[[#This Row],[NbJoursAtt]],"")</f>
        <v>1.02991452991453</v>
      </c>
    </row>
    <row r="976" customFormat="false" ht="15" hidden="false" customHeight="false" outlineLevel="0" collapsed="false">
      <c r="A976" s="4" t="s">
        <v>1993</v>
      </c>
      <c r="B976" s="5" t="n">
        <f aca="false">VLOOKUP(IP[[#This Row],[Code]],TABCHRU[],4,0)</f>
        <v>4.74</v>
      </c>
      <c r="C976" s="5" t="n">
        <f aca="false">VLOOKUP(IP[[#This Row],[Code]],TABETABPUB[],4,0)</f>
        <v>4.67</v>
      </c>
      <c r="D976" s="5" t="n">
        <f aca="false">VLOOKUP(IP[[#This Row],[Code]],TABCHRU[],3,0)</f>
        <v>1388</v>
      </c>
      <c r="E976" s="5" t="n">
        <f aca="false">IP[[#This Row],[EFFECTIF]]*IP[[#This Row],[DMS]]</f>
        <v>6579.12</v>
      </c>
      <c r="F976" s="5" t="n">
        <f aca="false">IP[[#This Row],[EFFECTIF]]*IP[[#This Row],[DMSPUB]]</f>
        <v>6481.96</v>
      </c>
      <c r="G976" s="20" t="n">
        <f aca="false">IF(IP[[#This Row],[DMS]]&lt;&gt;0,IP[[#This Row],[NbJours]]/IP[[#This Row],[NbJoursAtt]],"")</f>
        <v>1.01498929336188</v>
      </c>
    </row>
    <row r="977" customFormat="false" ht="15" hidden="false" customHeight="false" outlineLevel="0" collapsed="false">
      <c r="A977" s="4" t="s">
        <v>1995</v>
      </c>
      <c r="B977" s="5" t="n">
        <f aca="false">VLOOKUP(IP[[#This Row],[Code]],TABCHRU[],4,0)</f>
        <v>7.67</v>
      </c>
      <c r="C977" s="5" t="n">
        <f aca="false">VLOOKUP(IP[[#This Row],[Code]],TABETABPUB[],4,0)</f>
        <v>7.87</v>
      </c>
      <c r="D977" s="5" t="n">
        <f aca="false">VLOOKUP(IP[[#This Row],[Code]],TABCHRU[],3,0)</f>
        <v>381</v>
      </c>
      <c r="E977" s="5" t="n">
        <f aca="false">IP[[#This Row],[EFFECTIF]]*IP[[#This Row],[DMS]]</f>
        <v>2922.27</v>
      </c>
      <c r="F977" s="5" t="n">
        <f aca="false">IP[[#This Row],[EFFECTIF]]*IP[[#This Row],[DMSPUB]]</f>
        <v>2998.47</v>
      </c>
      <c r="G977" s="20" t="n">
        <f aca="false">IF(IP[[#This Row],[DMS]]&lt;&gt;0,IP[[#This Row],[NbJours]]/IP[[#This Row],[NbJoursAtt]],"")</f>
        <v>0.974587039390089</v>
      </c>
    </row>
    <row r="978" customFormat="false" ht="15" hidden="false" customHeight="false" outlineLevel="0" collapsed="false">
      <c r="A978" s="4" t="s">
        <v>1997</v>
      </c>
      <c r="B978" s="5" t="n">
        <f aca="false">VLOOKUP(IP[[#This Row],[Code]],TABCHRU[],4,0)</f>
        <v>19.26</v>
      </c>
      <c r="C978" s="5" t="n">
        <f aca="false">VLOOKUP(IP[[#This Row],[Code]],TABETABPUB[],4,0)</f>
        <v>18.5</v>
      </c>
      <c r="D978" s="5" t="n">
        <f aca="false">VLOOKUP(IP[[#This Row],[Code]],TABCHRU[],3,0)</f>
        <v>57</v>
      </c>
      <c r="E978" s="5" t="n">
        <f aca="false">IP[[#This Row],[EFFECTIF]]*IP[[#This Row],[DMS]]</f>
        <v>1097.82</v>
      </c>
      <c r="F978" s="5" t="n">
        <f aca="false">IP[[#This Row],[EFFECTIF]]*IP[[#This Row],[DMSPUB]]</f>
        <v>1054.5</v>
      </c>
      <c r="G978" s="20" t="n">
        <f aca="false">IF(IP[[#This Row],[DMS]]&lt;&gt;0,IP[[#This Row],[NbJours]]/IP[[#This Row],[NbJoursAtt]],"")</f>
        <v>1.04108108108108</v>
      </c>
    </row>
    <row r="979" customFormat="false" ht="15" hidden="false" customHeight="false" outlineLevel="0" collapsed="false">
      <c r="A979" s="4" t="s">
        <v>1999</v>
      </c>
      <c r="B979" s="5" t="n">
        <f aca="false">VLOOKUP(IP[[#This Row],[Code]],TABCHRU[],4,0)</f>
        <v>0.61</v>
      </c>
      <c r="C979" s="5" t="n">
        <f aca="false">VLOOKUP(IP[[#This Row],[Code]],TABETABPUB[],4,0)</f>
        <v>0.63</v>
      </c>
      <c r="D979" s="5" t="n">
        <f aca="false">VLOOKUP(IP[[#This Row],[Code]],TABCHRU[],3,0)</f>
        <v>3143</v>
      </c>
      <c r="E979" s="5" t="n">
        <f aca="false">IP[[#This Row],[EFFECTIF]]*IP[[#This Row],[DMS]]</f>
        <v>1917.23</v>
      </c>
      <c r="F979" s="5" t="n">
        <f aca="false">IP[[#This Row],[EFFECTIF]]*IP[[#This Row],[DMSPUB]]</f>
        <v>1980.09</v>
      </c>
      <c r="G979" s="20" t="n">
        <f aca="false">IF(IP[[#This Row],[DMS]]&lt;&gt;0,IP[[#This Row],[NbJours]]/IP[[#This Row],[NbJoursAtt]],"")</f>
        <v>0.968253968253968</v>
      </c>
    </row>
    <row r="980" customFormat="false" ht="15" hidden="false" customHeight="false" outlineLevel="0" collapsed="false">
      <c r="A980" s="4" t="s">
        <v>2001</v>
      </c>
      <c r="B980" s="5" t="n">
        <f aca="false">VLOOKUP(IP[[#This Row],[Code]],TABCHRU[],4,0)</f>
        <v>3.28</v>
      </c>
      <c r="C980" s="5" t="n">
        <f aca="false">VLOOKUP(IP[[#This Row],[Code]],TABETABPUB[],4,0)</f>
        <v>3.5</v>
      </c>
      <c r="D980" s="5" t="n">
        <f aca="false">VLOOKUP(IP[[#This Row],[Code]],TABCHRU[],3,0)</f>
        <v>5358</v>
      </c>
      <c r="E980" s="5" t="n">
        <f aca="false">IP[[#This Row],[EFFECTIF]]*IP[[#This Row],[DMS]]</f>
        <v>17574.24</v>
      </c>
      <c r="F980" s="5" t="n">
        <f aca="false">IP[[#This Row],[EFFECTIF]]*IP[[#This Row],[DMSPUB]]</f>
        <v>18753</v>
      </c>
      <c r="G980" s="20" t="n">
        <f aca="false">IF(IP[[#This Row],[DMS]]&lt;&gt;0,IP[[#This Row],[NbJours]]/IP[[#This Row],[NbJoursAtt]],"")</f>
        <v>0.937142857142857</v>
      </c>
    </row>
    <row r="981" customFormat="false" ht="15" hidden="false" customHeight="false" outlineLevel="0" collapsed="false">
      <c r="A981" s="4" t="s">
        <v>2003</v>
      </c>
      <c r="B981" s="5" t="n">
        <f aca="false">VLOOKUP(IP[[#This Row],[Code]],TABCHRU[],4,0)</f>
        <v>6.74</v>
      </c>
      <c r="C981" s="5" t="n">
        <f aca="false">VLOOKUP(IP[[#This Row],[Code]],TABETABPUB[],4,0)</f>
        <v>6.91</v>
      </c>
      <c r="D981" s="5" t="n">
        <f aca="false">VLOOKUP(IP[[#This Row],[Code]],TABCHRU[],3,0)</f>
        <v>4703</v>
      </c>
      <c r="E981" s="5" t="n">
        <f aca="false">IP[[#This Row],[EFFECTIF]]*IP[[#This Row],[DMS]]</f>
        <v>31698.22</v>
      </c>
      <c r="F981" s="5" t="n">
        <f aca="false">IP[[#This Row],[EFFECTIF]]*IP[[#This Row],[DMSPUB]]</f>
        <v>32497.73</v>
      </c>
      <c r="G981" s="20" t="n">
        <f aca="false">IF(IP[[#This Row],[DMS]]&lt;&gt;0,IP[[#This Row],[NbJours]]/IP[[#This Row],[NbJoursAtt]],"")</f>
        <v>0.975397973950796</v>
      </c>
    </row>
    <row r="982" customFormat="false" ht="15" hidden="false" customHeight="false" outlineLevel="0" collapsed="false">
      <c r="A982" s="4" t="s">
        <v>2005</v>
      </c>
      <c r="B982" s="5" t="n">
        <f aca="false">VLOOKUP(IP[[#This Row],[Code]],TABCHRU[],4,0)</f>
        <v>11.63</v>
      </c>
      <c r="C982" s="5" t="n">
        <f aca="false">VLOOKUP(IP[[#This Row],[Code]],TABETABPUB[],4,0)</f>
        <v>11.17</v>
      </c>
      <c r="D982" s="5" t="n">
        <f aca="false">VLOOKUP(IP[[#This Row],[Code]],TABCHRU[],3,0)</f>
        <v>2613</v>
      </c>
      <c r="E982" s="5" t="n">
        <f aca="false">IP[[#This Row],[EFFECTIF]]*IP[[#This Row],[DMS]]</f>
        <v>30389.19</v>
      </c>
      <c r="F982" s="5" t="n">
        <f aca="false">IP[[#This Row],[EFFECTIF]]*IP[[#This Row],[DMSPUB]]</f>
        <v>29187.21</v>
      </c>
      <c r="G982" s="20" t="n">
        <f aca="false">IF(IP[[#This Row],[DMS]]&lt;&gt;0,IP[[#This Row],[NbJours]]/IP[[#This Row],[NbJoursAtt]],"")</f>
        <v>1.04118173679499</v>
      </c>
    </row>
    <row r="983" customFormat="false" ht="15" hidden="false" customHeight="false" outlineLevel="0" collapsed="false">
      <c r="A983" s="4" t="s">
        <v>2007</v>
      </c>
      <c r="B983" s="5" t="n">
        <f aca="false">VLOOKUP(IP[[#This Row],[Code]],TABCHRU[],4,0)</f>
        <v>15.28</v>
      </c>
      <c r="C983" s="5" t="n">
        <f aca="false">VLOOKUP(IP[[#This Row],[Code]],TABETABPUB[],4,0)</f>
        <v>14.23</v>
      </c>
      <c r="D983" s="5" t="n">
        <f aca="false">VLOOKUP(IP[[#This Row],[Code]],TABCHRU[],3,0)</f>
        <v>1964</v>
      </c>
      <c r="E983" s="5" t="n">
        <f aca="false">IP[[#This Row],[EFFECTIF]]*IP[[#This Row],[DMS]]</f>
        <v>30009.92</v>
      </c>
      <c r="F983" s="5" t="n">
        <f aca="false">IP[[#This Row],[EFFECTIF]]*IP[[#This Row],[DMSPUB]]</f>
        <v>27947.72</v>
      </c>
      <c r="G983" s="20" t="n">
        <f aca="false">IF(IP[[#This Row],[DMS]]&lt;&gt;0,IP[[#This Row],[NbJours]]/IP[[#This Row],[NbJoursAtt]],"")</f>
        <v>1.07378777231202</v>
      </c>
    </row>
    <row r="984" customFormat="false" ht="15" hidden="false" customHeight="false" outlineLevel="0" collapsed="false">
      <c r="A984" s="4" t="s">
        <v>2009</v>
      </c>
      <c r="B984" s="5" t="n">
        <f aca="false">VLOOKUP(IP[[#This Row],[Code]],TABCHRU[],4,0)</f>
        <v>0</v>
      </c>
      <c r="C984" s="5" t="n">
        <f aca="false">VLOOKUP(IP[[#This Row],[Code]],TABETABPUB[],4,0)</f>
        <v>0</v>
      </c>
      <c r="D984" s="5" t="n">
        <f aca="false">VLOOKUP(IP[[#This Row],[Code]],TABCHRU[],3,0)</f>
        <v>1926</v>
      </c>
      <c r="E984" s="5" t="n">
        <f aca="false">IP[[#This Row],[EFFECTIF]]*IP[[#This Row],[DMS]]</f>
        <v>0</v>
      </c>
      <c r="F984" s="5" t="n">
        <f aca="false">IP[[#This Row],[EFFECTIF]]*IP[[#This Row],[DMSPUB]]</f>
        <v>0</v>
      </c>
      <c r="G984" s="20" t="str">
        <f aca="false">IF(IP[[#This Row],[DMS]]&lt;&gt;0,IP[[#This Row],[NbJours]]/IP[[#This Row],[NbJoursAtt]],"")</f>
        <v/>
      </c>
    </row>
    <row r="985" customFormat="false" ht="15" hidden="false" customHeight="false" outlineLevel="0" collapsed="false">
      <c r="A985" s="4" t="s">
        <v>2011</v>
      </c>
      <c r="B985" s="5" t="n">
        <f aca="false">VLOOKUP(IP[[#This Row],[Code]],TABCHRU[],4,0)</f>
        <v>2.26</v>
      </c>
      <c r="C985" s="5" t="n">
        <f aca="false">VLOOKUP(IP[[#This Row],[Code]],TABETABPUB[],4,0)</f>
        <v>2.35</v>
      </c>
      <c r="D985" s="5" t="n">
        <f aca="false">VLOOKUP(IP[[#This Row],[Code]],TABCHRU[],3,0)</f>
        <v>3158</v>
      </c>
      <c r="E985" s="5" t="n">
        <f aca="false">IP[[#This Row],[EFFECTIF]]*IP[[#This Row],[DMS]]</f>
        <v>7137.08</v>
      </c>
      <c r="F985" s="5" t="n">
        <f aca="false">IP[[#This Row],[EFFECTIF]]*IP[[#This Row],[DMSPUB]]</f>
        <v>7421.3</v>
      </c>
      <c r="G985" s="20" t="n">
        <f aca="false">IF(IP[[#This Row],[DMS]]&lt;&gt;0,IP[[#This Row],[NbJours]]/IP[[#This Row],[NbJoursAtt]],"")</f>
        <v>0.961702127659574</v>
      </c>
    </row>
    <row r="986" customFormat="false" ht="15" hidden="false" customHeight="false" outlineLevel="0" collapsed="false">
      <c r="A986" s="4" t="s">
        <v>2013</v>
      </c>
      <c r="B986" s="5" t="n">
        <f aca="false">VLOOKUP(IP[[#This Row],[Code]],TABCHRU[],4,0)</f>
        <v>7.05</v>
      </c>
      <c r="C986" s="5" t="n">
        <f aca="false">VLOOKUP(IP[[#This Row],[Code]],TABETABPUB[],4,0)</f>
        <v>7.08</v>
      </c>
      <c r="D986" s="5" t="n">
        <f aca="false">VLOOKUP(IP[[#This Row],[Code]],TABCHRU[],3,0)</f>
        <v>2561</v>
      </c>
      <c r="E986" s="5" t="n">
        <f aca="false">IP[[#This Row],[EFFECTIF]]*IP[[#This Row],[DMS]]</f>
        <v>18055.05</v>
      </c>
      <c r="F986" s="5" t="n">
        <f aca="false">IP[[#This Row],[EFFECTIF]]*IP[[#This Row],[DMSPUB]]</f>
        <v>18131.88</v>
      </c>
      <c r="G986" s="20" t="n">
        <f aca="false">IF(IP[[#This Row],[DMS]]&lt;&gt;0,IP[[#This Row],[NbJours]]/IP[[#This Row],[NbJoursAtt]],"")</f>
        <v>0.995762711864407</v>
      </c>
    </row>
    <row r="987" customFormat="false" ht="15" hidden="false" customHeight="false" outlineLevel="0" collapsed="false">
      <c r="A987" s="4" t="s">
        <v>2015</v>
      </c>
      <c r="B987" s="5" t="n">
        <f aca="false">VLOOKUP(IP[[#This Row],[Code]],TABCHRU[],4,0)</f>
        <v>12.52</v>
      </c>
      <c r="C987" s="5" t="n">
        <f aca="false">VLOOKUP(IP[[#This Row],[Code]],TABETABPUB[],4,0)</f>
        <v>12.11</v>
      </c>
      <c r="D987" s="5" t="n">
        <f aca="false">VLOOKUP(IP[[#This Row],[Code]],TABCHRU[],3,0)</f>
        <v>1453</v>
      </c>
      <c r="E987" s="5" t="n">
        <f aca="false">IP[[#This Row],[EFFECTIF]]*IP[[#This Row],[DMS]]</f>
        <v>18191.56</v>
      </c>
      <c r="F987" s="5" t="n">
        <f aca="false">IP[[#This Row],[EFFECTIF]]*IP[[#This Row],[DMSPUB]]</f>
        <v>17595.83</v>
      </c>
      <c r="G987" s="20" t="n">
        <f aca="false">IF(IP[[#This Row],[DMS]]&lt;&gt;0,IP[[#This Row],[NbJours]]/IP[[#This Row],[NbJoursAtt]],"")</f>
        <v>1.03385631709331</v>
      </c>
    </row>
    <row r="988" customFormat="false" ht="15" hidden="false" customHeight="false" outlineLevel="0" collapsed="false">
      <c r="A988" s="4" t="s">
        <v>2017</v>
      </c>
      <c r="B988" s="5" t="n">
        <f aca="false">VLOOKUP(IP[[#This Row],[Code]],TABCHRU[],4,0)</f>
        <v>19.31</v>
      </c>
      <c r="C988" s="5" t="n">
        <f aca="false">VLOOKUP(IP[[#This Row],[Code]],TABETABPUB[],4,0)</f>
        <v>18.38</v>
      </c>
      <c r="D988" s="5" t="n">
        <f aca="false">VLOOKUP(IP[[#This Row],[Code]],TABCHRU[],3,0)</f>
        <v>752</v>
      </c>
      <c r="E988" s="5" t="n">
        <f aca="false">IP[[#This Row],[EFFECTIF]]*IP[[#This Row],[DMS]]</f>
        <v>14521.12</v>
      </c>
      <c r="F988" s="5" t="n">
        <f aca="false">IP[[#This Row],[EFFECTIF]]*IP[[#This Row],[DMSPUB]]</f>
        <v>13821.76</v>
      </c>
      <c r="G988" s="20" t="n">
        <f aca="false">IF(IP[[#This Row],[DMS]]&lt;&gt;0,IP[[#This Row],[NbJours]]/IP[[#This Row],[NbJoursAtt]],"")</f>
        <v>1.05059847660501</v>
      </c>
    </row>
    <row r="989" customFormat="false" ht="15" hidden="false" customHeight="false" outlineLevel="0" collapsed="false">
      <c r="A989" s="4" t="s">
        <v>2019</v>
      </c>
      <c r="B989" s="5" t="n">
        <f aca="false">VLOOKUP(IP[[#This Row],[Code]],TABCHRU[],4,0)</f>
        <v>0.48</v>
      </c>
      <c r="C989" s="5" t="n">
        <f aca="false">VLOOKUP(IP[[#This Row],[Code]],TABETABPUB[],4,0)</f>
        <v>0.48</v>
      </c>
      <c r="D989" s="5" t="n">
        <f aca="false">VLOOKUP(IP[[#This Row],[Code]],TABCHRU[],3,0)</f>
        <v>4142</v>
      </c>
      <c r="E989" s="5" t="n">
        <f aca="false">IP[[#This Row],[EFFECTIF]]*IP[[#This Row],[DMS]]</f>
        <v>1988.16</v>
      </c>
      <c r="F989" s="5" t="n">
        <f aca="false">IP[[#This Row],[EFFECTIF]]*IP[[#This Row],[DMSPUB]]</f>
        <v>1988.16</v>
      </c>
      <c r="G989" s="20" t="n">
        <f aca="false">IF(IP[[#This Row],[DMS]]&lt;&gt;0,IP[[#This Row],[NbJours]]/IP[[#This Row],[NbJoursAtt]],"")</f>
        <v>1</v>
      </c>
    </row>
    <row r="990" customFormat="false" ht="15" hidden="false" customHeight="false" outlineLevel="0" collapsed="false">
      <c r="A990" s="4" t="s">
        <v>2021</v>
      </c>
      <c r="B990" s="5" t="n">
        <f aca="false">VLOOKUP(IP[[#This Row],[Code]],TABCHRU[],4,0)</f>
        <v>2.46</v>
      </c>
      <c r="C990" s="5" t="n">
        <f aca="false">VLOOKUP(IP[[#This Row],[Code]],TABETABPUB[],4,0)</f>
        <v>2.67</v>
      </c>
      <c r="D990" s="5" t="n">
        <f aca="false">VLOOKUP(IP[[#This Row],[Code]],TABCHRU[],3,0)</f>
        <v>3232</v>
      </c>
      <c r="E990" s="5" t="n">
        <f aca="false">IP[[#This Row],[EFFECTIF]]*IP[[#This Row],[DMS]]</f>
        <v>7950.72</v>
      </c>
      <c r="F990" s="5" t="n">
        <f aca="false">IP[[#This Row],[EFFECTIF]]*IP[[#This Row],[DMSPUB]]</f>
        <v>8629.44</v>
      </c>
      <c r="G990" s="20" t="n">
        <f aca="false">IF(IP[[#This Row],[DMS]]&lt;&gt;0,IP[[#This Row],[NbJours]]/IP[[#This Row],[NbJoursAtt]],"")</f>
        <v>0.921348314606742</v>
      </c>
    </row>
    <row r="991" customFormat="false" ht="15" hidden="false" customHeight="false" outlineLevel="0" collapsed="false">
      <c r="A991" s="4" t="s">
        <v>2023</v>
      </c>
      <c r="B991" s="5" t="n">
        <f aca="false">VLOOKUP(IP[[#This Row],[Code]],TABCHRU[],4,0)</f>
        <v>6.87</v>
      </c>
      <c r="C991" s="5" t="n">
        <f aca="false">VLOOKUP(IP[[#This Row],[Code]],TABETABPUB[],4,0)</f>
        <v>7.82</v>
      </c>
      <c r="D991" s="5" t="n">
        <f aca="false">VLOOKUP(IP[[#This Row],[Code]],TABCHRU[],3,0)</f>
        <v>1872</v>
      </c>
      <c r="E991" s="5" t="n">
        <f aca="false">IP[[#This Row],[EFFECTIF]]*IP[[#This Row],[DMS]]</f>
        <v>12860.64</v>
      </c>
      <c r="F991" s="5" t="n">
        <f aca="false">IP[[#This Row],[EFFECTIF]]*IP[[#This Row],[DMSPUB]]</f>
        <v>14639.04</v>
      </c>
      <c r="G991" s="20" t="n">
        <f aca="false">IF(IP[[#This Row],[DMS]]&lt;&gt;0,IP[[#This Row],[NbJours]]/IP[[#This Row],[NbJoursAtt]],"")</f>
        <v>0.878516624040921</v>
      </c>
    </row>
    <row r="992" customFormat="false" ht="15" hidden="false" customHeight="false" outlineLevel="0" collapsed="false">
      <c r="A992" s="4" t="s">
        <v>2025</v>
      </c>
      <c r="B992" s="5" t="n">
        <f aca="false">VLOOKUP(IP[[#This Row],[Code]],TABCHRU[],4,0)</f>
        <v>13.53</v>
      </c>
      <c r="C992" s="5" t="n">
        <f aca="false">VLOOKUP(IP[[#This Row],[Code]],TABETABPUB[],4,0)</f>
        <v>13.67</v>
      </c>
      <c r="D992" s="5" t="n">
        <f aca="false">VLOOKUP(IP[[#This Row],[Code]],TABCHRU[],3,0)</f>
        <v>2838</v>
      </c>
      <c r="E992" s="5" t="n">
        <f aca="false">IP[[#This Row],[EFFECTIF]]*IP[[#This Row],[DMS]]</f>
        <v>38398.14</v>
      </c>
      <c r="F992" s="5" t="n">
        <f aca="false">IP[[#This Row],[EFFECTIF]]*IP[[#This Row],[DMSPUB]]</f>
        <v>38795.46</v>
      </c>
      <c r="G992" s="20" t="n">
        <f aca="false">IF(IP[[#This Row],[DMS]]&lt;&gt;0,IP[[#This Row],[NbJours]]/IP[[#This Row],[NbJoursAtt]],"")</f>
        <v>0.989758595464521</v>
      </c>
    </row>
    <row r="993" customFormat="false" ht="15" hidden="false" customHeight="false" outlineLevel="0" collapsed="false">
      <c r="A993" s="4" t="s">
        <v>2027</v>
      </c>
      <c r="B993" s="5" t="n">
        <f aca="false">VLOOKUP(IP[[#This Row],[Code]],TABCHRU[],4,0)</f>
        <v>21.46</v>
      </c>
      <c r="C993" s="5" t="n">
        <f aca="false">VLOOKUP(IP[[#This Row],[Code]],TABETABPUB[],4,0)</f>
        <v>20.32</v>
      </c>
      <c r="D993" s="5" t="n">
        <f aca="false">VLOOKUP(IP[[#This Row],[Code]],TABCHRU[],3,0)</f>
        <v>851</v>
      </c>
      <c r="E993" s="5" t="n">
        <f aca="false">IP[[#This Row],[EFFECTIF]]*IP[[#This Row],[DMS]]</f>
        <v>18262.46</v>
      </c>
      <c r="F993" s="5" t="n">
        <f aca="false">IP[[#This Row],[EFFECTIF]]*IP[[#This Row],[DMSPUB]]</f>
        <v>17292.32</v>
      </c>
      <c r="G993" s="20" t="n">
        <f aca="false">IF(IP[[#This Row],[DMS]]&lt;&gt;0,IP[[#This Row],[NbJours]]/IP[[#This Row],[NbJoursAtt]],"")</f>
        <v>1.05610236220472</v>
      </c>
    </row>
    <row r="994" customFormat="false" ht="15" hidden="false" customHeight="false" outlineLevel="0" collapsed="false">
      <c r="A994" s="4" t="s">
        <v>2029</v>
      </c>
      <c r="B994" s="5" t="n">
        <f aca="false">VLOOKUP(IP[[#This Row],[Code]],TABCHRU[],4,0)</f>
        <v>0.4</v>
      </c>
      <c r="C994" s="5" t="n">
        <f aca="false">VLOOKUP(IP[[#This Row],[Code]],TABETABPUB[],4,0)</f>
        <v>0.42</v>
      </c>
      <c r="D994" s="5" t="n">
        <f aca="false">VLOOKUP(IP[[#This Row],[Code]],TABCHRU[],3,0)</f>
        <v>1112</v>
      </c>
      <c r="E994" s="5" t="n">
        <f aca="false">IP[[#This Row],[EFFECTIF]]*IP[[#This Row],[DMS]]</f>
        <v>444.8</v>
      </c>
      <c r="F994" s="5" t="n">
        <f aca="false">IP[[#This Row],[EFFECTIF]]*IP[[#This Row],[DMSPUB]]</f>
        <v>467.04</v>
      </c>
      <c r="G994" s="20" t="n">
        <f aca="false">IF(IP[[#This Row],[DMS]]&lt;&gt;0,IP[[#This Row],[NbJours]]/IP[[#This Row],[NbJoursAtt]],"")</f>
        <v>0.952380952380952</v>
      </c>
    </row>
    <row r="995" customFormat="false" ht="15" hidden="false" customHeight="false" outlineLevel="0" collapsed="false">
      <c r="A995" s="4" t="s">
        <v>2031</v>
      </c>
      <c r="B995" s="5" t="n">
        <f aca="false">VLOOKUP(IP[[#This Row],[Code]],TABCHRU[],4,0)</f>
        <v>3.03</v>
      </c>
      <c r="C995" s="5" t="n">
        <f aca="false">VLOOKUP(IP[[#This Row],[Code]],TABETABPUB[],4,0)</f>
        <v>3.36</v>
      </c>
      <c r="D995" s="5" t="n">
        <f aca="false">VLOOKUP(IP[[#This Row],[Code]],TABCHRU[],3,0)</f>
        <v>625</v>
      </c>
      <c r="E995" s="5" t="n">
        <f aca="false">IP[[#This Row],[EFFECTIF]]*IP[[#This Row],[DMS]]</f>
        <v>1893.75</v>
      </c>
      <c r="F995" s="5" t="n">
        <f aca="false">IP[[#This Row],[EFFECTIF]]*IP[[#This Row],[DMSPUB]]</f>
        <v>2100</v>
      </c>
      <c r="G995" s="20" t="n">
        <f aca="false">IF(IP[[#This Row],[DMS]]&lt;&gt;0,IP[[#This Row],[NbJours]]/IP[[#This Row],[NbJoursAtt]],"")</f>
        <v>0.901785714285714</v>
      </c>
    </row>
    <row r="996" customFormat="false" ht="15" hidden="false" customHeight="false" outlineLevel="0" collapsed="false">
      <c r="A996" s="4" t="s">
        <v>2033</v>
      </c>
      <c r="B996" s="5" t="n">
        <f aca="false">VLOOKUP(IP[[#This Row],[Code]],TABCHRU[],4,0)</f>
        <v>8.37</v>
      </c>
      <c r="C996" s="5" t="n">
        <f aca="false">VLOOKUP(IP[[#This Row],[Code]],TABETABPUB[],4,0)</f>
        <v>8.59</v>
      </c>
      <c r="D996" s="5" t="n">
        <f aca="false">VLOOKUP(IP[[#This Row],[Code]],TABCHRU[],3,0)</f>
        <v>1367</v>
      </c>
      <c r="E996" s="5" t="n">
        <f aca="false">IP[[#This Row],[EFFECTIF]]*IP[[#This Row],[DMS]]</f>
        <v>11441.79</v>
      </c>
      <c r="F996" s="5" t="n">
        <f aca="false">IP[[#This Row],[EFFECTIF]]*IP[[#This Row],[DMSPUB]]</f>
        <v>11742.53</v>
      </c>
      <c r="G996" s="20" t="n">
        <f aca="false">IF(IP[[#This Row],[DMS]]&lt;&gt;0,IP[[#This Row],[NbJours]]/IP[[#This Row],[NbJoursAtt]],"")</f>
        <v>0.974388824214203</v>
      </c>
    </row>
    <row r="997" customFormat="false" ht="15" hidden="false" customHeight="false" outlineLevel="0" collapsed="false">
      <c r="A997" s="4" t="s">
        <v>2035</v>
      </c>
      <c r="B997" s="5" t="n">
        <f aca="false">VLOOKUP(IP[[#This Row],[Code]],TABCHRU[],4,0)</f>
        <v>14.92</v>
      </c>
      <c r="C997" s="5" t="n">
        <f aca="false">VLOOKUP(IP[[#This Row],[Code]],TABETABPUB[],4,0)</f>
        <v>14.33</v>
      </c>
      <c r="D997" s="5" t="n">
        <f aca="false">VLOOKUP(IP[[#This Row],[Code]],TABCHRU[],3,0)</f>
        <v>1680</v>
      </c>
      <c r="E997" s="5" t="n">
        <f aca="false">IP[[#This Row],[EFFECTIF]]*IP[[#This Row],[DMS]]</f>
        <v>25065.6</v>
      </c>
      <c r="F997" s="5" t="n">
        <f aca="false">IP[[#This Row],[EFFECTIF]]*IP[[#This Row],[DMSPUB]]</f>
        <v>24074.4</v>
      </c>
      <c r="G997" s="20" t="n">
        <f aca="false">IF(IP[[#This Row],[DMS]]&lt;&gt;0,IP[[#This Row],[NbJours]]/IP[[#This Row],[NbJoursAtt]],"")</f>
        <v>1.04117236566643</v>
      </c>
    </row>
    <row r="998" customFormat="false" ht="15" hidden="false" customHeight="false" outlineLevel="0" collapsed="false">
      <c r="A998" s="4" t="s">
        <v>2037</v>
      </c>
      <c r="B998" s="5" t="n">
        <f aca="false">VLOOKUP(IP[[#This Row],[Code]],TABCHRU[],4,0)</f>
        <v>22.93</v>
      </c>
      <c r="C998" s="5" t="n">
        <f aca="false">VLOOKUP(IP[[#This Row],[Code]],TABETABPUB[],4,0)</f>
        <v>20.81</v>
      </c>
      <c r="D998" s="5" t="n">
        <f aca="false">VLOOKUP(IP[[#This Row],[Code]],TABCHRU[],3,0)</f>
        <v>685</v>
      </c>
      <c r="E998" s="5" t="n">
        <f aca="false">IP[[#This Row],[EFFECTIF]]*IP[[#This Row],[DMS]]</f>
        <v>15707.05</v>
      </c>
      <c r="F998" s="5" t="n">
        <f aca="false">IP[[#This Row],[EFFECTIF]]*IP[[#This Row],[DMSPUB]]</f>
        <v>14254.85</v>
      </c>
      <c r="G998" s="20" t="n">
        <f aca="false">IF(IP[[#This Row],[DMS]]&lt;&gt;0,IP[[#This Row],[NbJours]]/IP[[#This Row],[NbJoursAtt]],"")</f>
        <v>1.10187409899087</v>
      </c>
    </row>
    <row r="999" customFormat="false" ht="15" hidden="false" customHeight="false" outlineLevel="0" collapsed="false">
      <c r="A999" s="4" t="s">
        <v>2039</v>
      </c>
      <c r="B999" s="5" t="n">
        <f aca="false">VLOOKUP(IP[[#This Row],[Code]],TABCHRU[],4,0)</f>
        <v>0</v>
      </c>
      <c r="C999" s="5" t="n">
        <f aca="false">VLOOKUP(IP[[#This Row],[Code]],TABETABPUB[],4,0)</f>
        <v>0</v>
      </c>
      <c r="D999" s="5" t="n">
        <f aca="false">VLOOKUP(IP[[#This Row],[Code]],TABCHRU[],3,0)</f>
        <v>1511</v>
      </c>
      <c r="E999" s="5" t="n">
        <f aca="false">IP[[#This Row],[EFFECTIF]]*IP[[#This Row],[DMS]]</f>
        <v>0</v>
      </c>
      <c r="F999" s="5" t="n">
        <f aca="false">IP[[#This Row],[EFFECTIF]]*IP[[#This Row],[DMSPUB]]</f>
        <v>0</v>
      </c>
      <c r="G999" s="20" t="str">
        <f aca="false">IF(IP[[#This Row],[DMS]]&lt;&gt;0,IP[[#This Row],[NbJours]]/IP[[#This Row],[NbJoursAtt]],"")</f>
        <v/>
      </c>
    </row>
    <row r="1000" customFormat="false" ht="15" hidden="false" customHeight="false" outlineLevel="0" collapsed="false">
      <c r="A1000" s="4" t="s">
        <v>2041</v>
      </c>
      <c r="B1000" s="5" t="n">
        <f aca="false">VLOOKUP(IP[[#This Row],[Code]],TABCHRU[],4,0)</f>
        <v>1.71</v>
      </c>
      <c r="C1000" s="5" t="n">
        <f aca="false">VLOOKUP(IP[[#This Row],[Code]],TABETABPUB[],4,0)</f>
        <v>1.75</v>
      </c>
      <c r="D1000" s="5" t="n">
        <f aca="false">VLOOKUP(IP[[#This Row],[Code]],TABCHRU[],3,0)</f>
        <v>1093</v>
      </c>
      <c r="E1000" s="5" t="n">
        <f aca="false">IP[[#This Row],[EFFECTIF]]*IP[[#This Row],[DMS]]</f>
        <v>1869.03</v>
      </c>
      <c r="F1000" s="5" t="n">
        <f aca="false">IP[[#This Row],[EFFECTIF]]*IP[[#This Row],[DMSPUB]]</f>
        <v>1912.75</v>
      </c>
      <c r="G1000" s="20" t="n">
        <f aca="false">IF(IP[[#This Row],[DMS]]&lt;&gt;0,IP[[#This Row],[NbJours]]/IP[[#This Row],[NbJoursAtt]],"")</f>
        <v>0.977142857142857</v>
      </c>
    </row>
    <row r="1001" customFormat="false" ht="15" hidden="false" customHeight="false" outlineLevel="0" collapsed="false">
      <c r="A1001" s="4" t="s">
        <v>2043</v>
      </c>
      <c r="B1001" s="5" t="n">
        <f aca="false">VLOOKUP(IP[[#This Row],[Code]],TABCHRU[],4,0)</f>
        <v>7.79</v>
      </c>
      <c r="C1001" s="5" t="n">
        <f aca="false">VLOOKUP(IP[[#This Row],[Code]],TABETABPUB[],4,0)</f>
        <v>7.77</v>
      </c>
      <c r="D1001" s="5" t="n">
        <f aca="false">VLOOKUP(IP[[#This Row],[Code]],TABCHRU[],3,0)</f>
        <v>640</v>
      </c>
      <c r="E1001" s="5" t="n">
        <f aca="false">IP[[#This Row],[EFFECTIF]]*IP[[#This Row],[DMS]]</f>
        <v>4985.6</v>
      </c>
      <c r="F1001" s="5" t="n">
        <f aca="false">IP[[#This Row],[EFFECTIF]]*IP[[#This Row],[DMSPUB]]</f>
        <v>4972.8</v>
      </c>
      <c r="G1001" s="20" t="n">
        <f aca="false">IF(IP[[#This Row],[DMS]]&lt;&gt;0,IP[[#This Row],[NbJours]]/IP[[#This Row],[NbJoursAtt]],"")</f>
        <v>1.002574002574</v>
      </c>
    </row>
    <row r="1002" customFormat="false" ht="15" hidden="false" customHeight="false" outlineLevel="0" collapsed="false">
      <c r="A1002" s="4" t="s">
        <v>2045</v>
      </c>
      <c r="B1002" s="5" t="n">
        <f aca="false">VLOOKUP(IP[[#This Row],[Code]],TABCHRU[],4,0)</f>
        <v>14.26</v>
      </c>
      <c r="C1002" s="5" t="n">
        <f aca="false">VLOOKUP(IP[[#This Row],[Code]],TABETABPUB[],4,0)</f>
        <v>13.35</v>
      </c>
      <c r="D1002" s="5" t="n">
        <f aca="false">VLOOKUP(IP[[#This Row],[Code]],TABCHRU[],3,0)</f>
        <v>462</v>
      </c>
      <c r="E1002" s="5" t="n">
        <f aca="false">IP[[#This Row],[EFFECTIF]]*IP[[#This Row],[DMS]]</f>
        <v>6588.12</v>
      </c>
      <c r="F1002" s="5" t="n">
        <f aca="false">IP[[#This Row],[EFFECTIF]]*IP[[#This Row],[DMSPUB]]</f>
        <v>6167.7</v>
      </c>
      <c r="G1002" s="20" t="n">
        <f aca="false">IF(IP[[#This Row],[DMS]]&lt;&gt;0,IP[[#This Row],[NbJours]]/IP[[#This Row],[NbJoursAtt]],"")</f>
        <v>1.06816479400749</v>
      </c>
    </row>
    <row r="1003" customFormat="false" ht="15" hidden="false" customHeight="false" outlineLevel="0" collapsed="false">
      <c r="A1003" s="4" t="s">
        <v>2047</v>
      </c>
      <c r="B1003" s="5" t="n">
        <f aca="false">VLOOKUP(IP[[#This Row],[Code]],TABCHRU[],4,0)</f>
        <v>23.39</v>
      </c>
      <c r="C1003" s="5" t="n">
        <f aca="false">VLOOKUP(IP[[#This Row],[Code]],TABETABPUB[],4,0)</f>
        <v>21.73</v>
      </c>
      <c r="D1003" s="5" t="n">
        <f aca="false">VLOOKUP(IP[[#This Row],[Code]],TABCHRU[],3,0)</f>
        <v>171</v>
      </c>
      <c r="E1003" s="5" t="n">
        <f aca="false">IP[[#This Row],[EFFECTIF]]*IP[[#This Row],[DMS]]</f>
        <v>3999.69</v>
      </c>
      <c r="F1003" s="5" t="n">
        <f aca="false">IP[[#This Row],[EFFECTIF]]*IP[[#This Row],[DMSPUB]]</f>
        <v>3715.83</v>
      </c>
      <c r="G1003" s="20" t="n">
        <f aca="false">IF(IP[[#This Row],[DMS]]&lt;&gt;0,IP[[#This Row],[NbJours]]/IP[[#This Row],[NbJoursAtt]],"")</f>
        <v>1.07639208467556</v>
      </c>
    </row>
    <row r="1004" customFormat="false" ht="15" hidden="false" customHeight="false" outlineLevel="0" collapsed="false">
      <c r="A1004" s="4" t="s">
        <v>2049</v>
      </c>
      <c r="B1004" s="5" t="n">
        <f aca="false">VLOOKUP(IP[[#This Row],[Code]],TABCHRU[],4,0)</f>
        <v>0</v>
      </c>
      <c r="C1004" s="5" t="n">
        <f aca="false">VLOOKUP(IP[[#This Row],[Code]],TABETABPUB[],4,0)</f>
        <v>0</v>
      </c>
      <c r="D1004" s="5" t="n">
        <f aca="false">VLOOKUP(IP[[#This Row],[Code]],TABCHRU[],3,0)</f>
        <v>510</v>
      </c>
      <c r="E1004" s="5" t="n">
        <f aca="false">IP[[#This Row],[EFFECTIF]]*IP[[#This Row],[DMS]]</f>
        <v>0</v>
      </c>
      <c r="F1004" s="5" t="n">
        <f aca="false">IP[[#This Row],[EFFECTIF]]*IP[[#This Row],[DMSPUB]]</f>
        <v>0</v>
      </c>
      <c r="G1004" s="20" t="str">
        <f aca="false">IF(IP[[#This Row],[DMS]]&lt;&gt;0,IP[[#This Row],[NbJours]]/IP[[#This Row],[NbJoursAtt]],"")</f>
        <v/>
      </c>
    </row>
    <row r="1005" customFormat="false" ht="15" hidden="false" customHeight="false" outlineLevel="0" collapsed="false">
      <c r="A1005" s="4" t="s">
        <v>2051</v>
      </c>
      <c r="B1005" s="5" t="n">
        <f aca="false">VLOOKUP(IP[[#This Row],[Code]],TABCHRU[],4,0)</f>
        <v>2.04</v>
      </c>
      <c r="C1005" s="5" t="n">
        <f aca="false">VLOOKUP(IP[[#This Row],[Code]],TABETABPUB[],4,0)</f>
        <v>1.96</v>
      </c>
      <c r="D1005" s="5" t="n">
        <f aca="false">VLOOKUP(IP[[#This Row],[Code]],TABCHRU[],3,0)</f>
        <v>215</v>
      </c>
      <c r="E1005" s="5" t="n">
        <f aca="false">IP[[#This Row],[EFFECTIF]]*IP[[#This Row],[DMS]]</f>
        <v>438.6</v>
      </c>
      <c r="F1005" s="5" t="n">
        <f aca="false">IP[[#This Row],[EFFECTIF]]*IP[[#This Row],[DMSPUB]]</f>
        <v>421.4</v>
      </c>
      <c r="G1005" s="20" t="n">
        <f aca="false">IF(IP[[#This Row],[DMS]]&lt;&gt;0,IP[[#This Row],[NbJours]]/IP[[#This Row],[NbJoursAtt]],"")</f>
        <v>1.04081632653061</v>
      </c>
    </row>
    <row r="1006" customFormat="false" ht="15" hidden="false" customHeight="false" outlineLevel="0" collapsed="false">
      <c r="A1006" s="4" t="s">
        <v>2053</v>
      </c>
      <c r="B1006" s="5" t="n">
        <f aca="false">VLOOKUP(IP[[#This Row],[Code]],TABCHRU[],4,0)</f>
        <v>8.65</v>
      </c>
      <c r="C1006" s="5" t="n">
        <f aca="false">VLOOKUP(IP[[#This Row],[Code]],TABETABPUB[],4,0)</f>
        <v>8.39</v>
      </c>
      <c r="D1006" s="5" t="n">
        <f aca="false">VLOOKUP(IP[[#This Row],[Code]],TABCHRU[],3,0)</f>
        <v>84</v>
      </c>
      <c r="E1006" s="5" t="n">
        <f aca="false">IP[[#This Row],[EFFECTIF]]*IP[[#This Row],[DMS]]</f>
        <v>726.6</v>
      </c>
      <c r="F1006" s="5" t="n">
        <f aca="false">IP[[#This Row],[EFFECTIF]]*IP[[#This Row],[DMSPUB]]</f>
        <v>704.76</v>
      </c>
      <c r="G1006" s="20" t="n">
        <f aca="false">IF(IP[[#This Row],[DMS]]&lt;&gt;0,IP[[#This Row],[NbJours]]/IP[[#This Row],[NbJoursAtt]],"")</f>
        <v>1.03098927294398</v>
      </c>
    </row>
    <row r="1007" customFormat="false" ht="15" hidden="false" customHeight="false" outlineLevel="0" collapsed="false">
      <c r="A1007" s="4" t="s">
        <v>2055</v>
      </c>
      <c r="B1007" s="5" t="n">
        <f aca="false">VLOOKUP(IP[[#This Row],[Code]],TABCHRU[],4,0)</f>
        <v>14</v>
      </c>
      <c r="C1007" s="5" t="n">
        <f aca="false">VLOOKUP(IP[[#This Row],[Code]],TABETABPUB[],4,0)</f>
        <v>13.13</v>
      </c>
      <c r="D1007" s="5" t="n">
        <f aca="false">VLOOKUP(IP[[#This Row],[Code]],TABCHRU[],3,0)</f>
        <v>39</v>
      </c>
      <c r="E1007" s="5" t="n">
        <f aca="false">IP[[#This Row],[EFFECTIF]]*IP[[#This Row],[DMS]]</f>
        <v>546</v>
      </c>
      <c r="F1007" s="5" t="n">
        <f aca="false">IP[[#This Row],[EFFECTIF]]*IP[[#This Row],[DMSPUB]]</f>
        <v>512.07</v>
      </c>
      <c r="G1007" s="20" t="n">
        <f aca="false">IF(IP[[#This Row],[DMS]]&lt;&gt;0,IP[[#This Row],[NbJours]]/IP[[#This Row],[NbJoursAtt]],"")</f>
        <v>1.06626047220107</v>
      </c>
    </row>
    <row r="1008" customFormat="false" ht="15" hidden="false" customHeight="false" outlineLevel="0" collapsed="false">
      <c r="A1008" s="4" t="s">
        <v>2059</v>
      </c>
      <c r="B1008" s="5" t="n">
        <f aca="false">VLOOKUP(IP[[#This Row],[Code]],TABCHRU[],4,0)</f>
        <v>1.15</v>
      </c>
      <c r="C1008" s="5" t="n">
        <f aca="false">VLOOKUP(IP[[#This Row],[Code]],TABETABPUB[],4,0)</f>
        <v>1.2</v>
      </c>
      <c r="D1008" s="5" t="n">
        <f aca="false">VLOOKUP(IP[[#This Row],[Code]],TABCHRU[],3,0)</f>
        <v>2091</v>
      </c>
      <c r="E1008" s="5" t="n">
        <f aca="false">IP[[#This Row],[EFFECTIF]]*IP[[#This Row],[DMS]]</f>
        <v>2404.65</v>
      </c>
      <c r="F1008" s="5" t="n">
        <f aca="false">IP[[#This Row],[EFFECTIF]]*IP[[#This Row],[DMSPUB]]</f>
        <v>2509.2</v>
      </c>
      <c r="G1008" s="20" t="n">
        <f aca="false">IF(IP[[#This Row],[DMS]]&lt;&gt;0,IP[[#This Row],[NbJours]]/IP[[#This Row],[NbJoursAtt]],"")</f>
        <v>0.958333333333333</v>
      </c>
    </row>
    <row r="1009" customFormat="false" ht="15" hidden="false" customHeight="false" outlineLevel="0" collapsed="false">
      <c r="A1009" s="4" t="s">
        <v>2061</v>
      </c>
      <c r="B1009" s="5" t="n">
        <f aca="false">VLOOKUP(IP[[#This Row],[Code]],TABCHRU[],4,0)</f>
        <v>5.03</v>
      </c>
      <c r="C1009" s="5" t="n">
        <f aca="false">VLOOKUP(IP[[#This Row],[Code]],TABETABPUB[],4,0)</f>
        <v>5.22</v>
      </c>
      <c r="D1009" s="5" t="n">
        <f aca="false">VLOOKUP(IP[[#This Row],[Code]],TABCHRU[],3,0)</f>
        <v>1577</v>
      </c>
      <c r="E1009" s="5" t="n">
        <f aca="false">IP[[#This Row],[EFFECTIF]]*IP[[#This Row],[DMS]]</f>
        <v>7932.31</v>
      </c>
      <c r="F1009" s="5" t="n">
        <f aca="false">IP[[#This Row],[EFFECTIF]]*IP[[#This Row],[DMSPUB]]</f>
        <v>8231.94</v>
      </c>
      <c r="G1009" s="20" t="n">
        <f aca="false">IF(IP[[#This Row],[DMS]]&lt;&gt;0,IP[[#This Row],[NbJours]]/IP[[#This Row],[NbJoursAtt]],"")</f>
        <v>0.96360153256705</v>
      </c>
    </row>
    <row r="1010" customFormat="false" ht="15" hidden="false" customHeight="false" outlineLevel="0" collapsed="false">
      <c r="A1010" s="4" t="s">
        <v>2063</v>
      </c>
      <c r="B1010" s="5" t="n">
        <f aca="false">VLOOKUP(IP[[#This Row],[Code]],TABCHRU[],4,0)</f>
        <v>6.86</v>
      </c>
      <c r="C1010" s="5" t="n">
        <f aca="false">VLOOKUP(IP[[#This Row],[Code]],TABETABPUB[],4,0)</f>
        <v>7.06</v>
      </c>
      <c r="D1010" s="5" t="n">
        <f aca="false">VLOOKUP(IP[[#This Row],[Code]],TABCHRU[],3,0)</f>
        <v>2921</v>
      </c>
      <c r="E1010" s="5" t="n">
        <f aca="false">IP[[#This Row],[EFFECTIF]]*IP[[#This Row],[DMS]]</f>
        <v>20038.06</v>
      </c>
      <c r="F1010" s="5" t="n">
        <f aca="false">IP[[#This Row],[EFFECTIF]]*IP[[#This Row],[DMSPUB]]</f>
        <v>20622.26</v>
      </c>
      <c r="G1010" s="20" t="n">
        <f aca="false">IF(IP[[#This Row],[DMS]]&lt;&gt;0,IP[[#This Row],[NbJours]]/IP[[#This Row],[NbJoursAtt]],"")</f>
        <v>0.971671388101983</v>
      </c>
    </row>
    <row r="1011" customFormat="false" ht="15" hidden="false" customHeight="false" outlineLevel="0" collapsed="false">
      <c r="A1011" s="4" t="s">
        <v>2065</v>
      </c>
      <c r="B1011" s="5" t="n">
        <f aca="false">VLOOKUP(IP[[#This Row],[Code]],TABCHRU[],4,0)</f>
        <v>11.73</v>
      </c>
      <c r="C1011" s="5" t="n">
        <f aca="false">VLOOKUP(IP[[#This Row],[Code]],TABETABPUB[],4,0)</f>
        <v>11.47</v>
      </c>
      <c r="D1011" s="5" t="n">
        <f aca="false">VLOOKUP(IP[[#This Row],[Code]],TABCHRU[],3,0)</f>
        <v>1781</v>
      </c>
      <c r="E1011" s="5" t="n">
        <f aca="false">IP[[#This Row],[EFFECTIF]]*IP[[#This Row],[DMS]]</f>
        <v>20891.13</v>
      </c>
      <c r="F1011" s="5" t="n">
        <f aca="false">IP[[#This Row],[EFFECTIF]]*IP[[#This Row],[DMSPUB]]</f>
        <v>20428.07</v>
      </c>
      <c r="G1011" s="20" t="n">
        <f aca="false">IF(IP[[#This Row],[DMS]]&lt;&gt;0,IP[[#This Row],[NbJours]]/IP[[#This Row],[NbJoursAtt]],"")</f>
        <v>1.02266782911944</v>
      </c>
    </row>
    <row r="1012" customFormat="false" ht="15" hidden="false" customHeight="false" outlineLevel="0" collapsed="false">
      <c r="A1012" s="4" t="s">
        <v>2067</v>
      </c>
      <c r="B1012" s="5" t="n">
        <f aca="false">VLOOKUP(IP[[#This Row],[Code]],TABCHRU[],4,0)</f>
        <v>23.33</v>
      </c>
      <c r="C1012" s="5" t="n">
        <f aca="false">VLOOKUP(IP[[#This Row],[Code]],TABETABPUB[],4,0)</f>
        <v>20.9</v>
      </c>
      <c r="D1012" s="5" t="n">
        <f aca="false">VLOOKUP(IP[[#This Row],[Code]],TABCHRU[],3,0)</f>
        <v>740</v>
      </c>
      <c r="E1012" s="5" t="n">
        <f aca="false">IP[[#This Row],[EFFECTIF]]*IP[[#This Row],[DMS]]</f>
        <v>17264.2</v>
      </c>
      <c r="F1012" s="5" t="n">
        <f aca="false">IP[[#This Row],[EFFECTIF]]*IP[[#This Row],[DMSPUB]]</f>
        <v>15466</v>
      </c>
      <c r="G1012" s="20" t="n">
        <f aca="false">IF(IP[[#This Row],[DMS]]&lt;&gt;0,IP[[#This Row],[NbJours]]/IP[[#This Row],[NbJoursAtt]],"")</f>
        <v>1.11626794258373</v>
      </c>
    </row>
    <row r="1013" customFormat="false" ht="15" hidden="false" customHeight="false" outlineLevel="0" collapsed="false">
      <c r="A1013" s="4" t="s">
        <v>2069</v>
      </c>
      <c r="B1013" s="5" t="n">
        <f aca="false">VLOOKUP(IP[[#This Row],[Code]],TABCHRU[],4,0)</f>
        <v>0.62</v>
      </c>
      <c r="C1013" s="5" t="n">
        <f aca="false">VLOOKUP(IP[[#This Row],[Code]],TABETABPUB[],4,0)</f>
        <v>0.66</v>
      </c>
      <c r="D1013" s="5" t="n">
        <f aca="false">VLOOKUP(IP[[#This Row],[Code]],TABCHRU[],3,0)</f>
        <v>763</v>
      </c>
      <c r="E1013" s="5" t="n">
        <f aca="false">IP[[#This Row],[EFFECTIF]]*IP[[#This Row],[DMS]]</f>
        <v>473.06</v>
      </c>
      <c r="F1013" s="5" t="n">
        <f aca="false">IP[[#This Row],[EFFECTIF]]*IP[[#This Row],[DMSPUB]]</f>
        <v>503.58</v>
      </c>
      <c r="G1013" s="20" t="n">
        <f aca="false">IF(IP[[#This Row],[DMS]]&lt;&gt;0,IP[[#This Row],[NbJours]]/IP[[#This Row],[NbJoursAtt]],"")</f>
        <v>0.939393939393939</v>
      </c>
    </row>
    <row r="1014" customFormat="false" ht="15" hidden="false" customHeight="false" outlineLevel="0" collapsed="false">
      <c r="A1014" s="4" t="s">
        <v>2071</v>
      </c>
      <c r="B1014" s="5" t="n">
        <f aca="false">VLOOKUP(IP[[#This Row],[Code]],TABCHRU[],4,0)</f>
        <v>2.45</v>
      </c>
      <c r="C1014" s="5" t="n">
        <f aca="false">VLOOKUP(IP[[#This Row],[Code]],TABETABPUB[],4,0)</f>
        <v>2.62</v>
      </c>
      <c r="D1014" s="5" t="n">
        <f aca="false">VLOOKUP(IP[[#This Row],[Code]],TABCHRU[],3,0)</f>
        <v>859</v>
      </c>
      <c r="E1014" s="5" t="n">
        <f aca="false">IP[[#This Row],[EFFECTIF]]*IP[[#This Row],[DMS]]</f>
        <v>2104.55</v>
      </c>
      <c r="F1014" s="5" t="n">
        <f aca="false">IP[[#This Row],[EFFECTIF]]*IP[[#This Row],[DMSPUB]]</f>
        <v>2250.58</v>
      </c>
      <c r="G1014" s="20" t="n">
        <f aca="false">IF(IP[[#This Row],[DMS]]&lt;&gt;0,IP[[#This Row],[NbJours]]/IP[[#This Row],[NbJoursAtt]],"")</f>
        <v>0.935114503816794</v>
      </c>
    </row>
    <row r="1015" customFormat="false" ht="15" hidden="false" customHeight="false" outlineLevel="0" collapsed="false">
      <c r="A1015" s="4" t="s">
        <v>2073</v>
      </c>
      <c r="B1015" s="5" t="n">
        <f aca="false">VLOOKUP(IP[[#This Row],[Code]],TABCHRU[],4,0)</f>
        <v>6.36</v>
      </c>
      <c r="C1015" s="5" t="n">
        <f aca="false">VLOOKUP(IP[[#This Row],[Code]],TABETABPUB[],4,0)</f>
        <v>6.93</v>
      </c>
      <c r="D1015" s="5" t="n">
        <f aca="false">VLOOKUP(IP[[#This Row],[Code]],TABCHRU[],3,0)</f>
        <v>466</v>
      </c>
      <c r="E1015" s="5" t="n">
        <f aca="false">IP[[#This Row],[EFFECTIF]]*IP[[#This Row],[DMS]]</f>
        <v>2963.76</v>
      </c>
      <c r="F1015" s="5" t="n">
        <f aca="false">IP[[#This Row],[EFFECTIF]]*IP[[#This Row],[DMSPUB]]</f>
        <v>3229.38</v>
      </c>
      <c r="G1015" s="20" t="n">
        <f aca="false">IF(IP[[#This Row],[DMS]]&lt;&gt;0,IP[[#This Row],[NbJours]]/IP[[#This Row],[NbJoursAtt]],"")</f>
        <v>0.917748917748918</v>
      </c>
    </row>
    <row r="1016" customFormat="false" ht="15" hidden="false" customHeight="false" outlineLevel="0" collapsed="false">
      <c r="A1016" s="4" t="s">
        <v>2075</v>
      </c>
      <c r="B1016" s="5" t="n">
        <f aca="false">VLOOKUP(IP[[#This Row],[Code]],TABCHRU[],4,0)</f>
        <v>12.72</v>
      </c>
      <c r="C1016" s="5" t="n">
        <f aca="false">VLOOKUP(IP[[#This Row],[Code]],TABETABPUB[],4,0)</f>
        <v>12.52</v>
      </c>
      <c r="D1016" s="5" t="n">
        <f aca="false">VLOOKUP(IP[[#This Row],[Code]],TABCHRU[],3,0)</f>
        <v>308</v>
      </c>
      <c r="E1016" s="5" t="n">
        <f aca="false">IP[[#This Row],[EFFECTIF]]*IP[[#This Row],[DMS]]</f>
        <v>3917.76</v>
      </c>
      <c r="F1016" s="5" t="n">
        <f aca="false">IP[[#This Row],[EFFECTIF]]*IP[[#This Row],[DMSPUB]]</f>
        <v>3856.16</v>
      </c>
      <c r="G1016" s="20" t="n">
        <f aca="false">IF(IP[[#This Row],[DMS]]&lt;&gt;0,IP[[#This Row],[NbJours]]/IP[[#This Row],[NbJoursAtt]],"")</f>
        <v>1.01597444089457</v>
      </c>
    </row>
    <row r="1017" customFormat="false" ht="15" hidden="false" customHeight="false" outlineLevel="0" collapsed="false">
      <c r="A1017" s="4" t="s">
        <v>2077</v>
      </c>
      <c r="B1017" s="5" t="n">
        <f aca="false">VLOOKUP(IP[[#This Row],[Code]],TABCHRU[],4,0)</f>
        <v>22.7</v>
      </c>
      <c r="C1017" s="5" t="n">
        <f aca="false">VLOOKUP(IP[[#This Row],[Code]],TABETABPUB[],4,0)</f>
        <v>20.64</v>
      </c>
      <c r="D1017" s="5" t="n">
        <f aca="false">VLOOKUP(IP[[#This Row],[Code]],TABCHRU[],3,0)</f>
        <v>104</v>
      </c>
      <c r="E1017" s="5" t="n">
        <f aca="false">IP[[#This Row],[EFFECTIF]]*IP[[#This Row],[DMS]]</f>
        <v>2360.8</v>
      </c>
      <c r="F1017" s="5" t="n">
        <f aca="false">IP[[#This Row],[EFFECTIF]]*IP[[#This Row],[DMSPUB]]</f>
        <v>2146.56</v>
      </c>
      <c r="G1017" s="20" t="n">
        <f aca="false">IF(IP[[#This Row],[DMS]]&lt;&gt;0,IP[[#This Row],[NbJours]]/IP[[#This Row],[NbJoursAtt]],"")</f>
        <v>1.09980620155039</v>
      </c>
    </row>
    <row r="1018" customFormat="false" ht="15" hidden="false" customHeight="false" outlineLevel="0" collapsed="false">
      <c r="A1018" s="4" t="s">
        <v>2079</v>
      </c>
      <c r="B1018" s="5" t="n">
        <f aca="false">VLOOKUP(IP[[#This Row],[Code]],TABCHRU[],4,0)</f>
        <v>0.3</v>
      </c>
      <c r="C1018" s="5" t="n">
        <f aca="false">VLOOKUP(IP[[#This Row],[Code]],TABETABPUB[],4,0)</f>
        <v>0.3</v>
      </c>
      <c r="D1018" s="5" t="n">
        <f aca="false">VLOOKUP(IP[[#This Row],[Code]],TABCHRU[],3,0)</f>
        <v>3416</v>
      </c>
      <c r="E1018" s="5" t="n">
        <f aca="false">IP[[#This Row],[EFFECTIF]]*IP[[#This Row],[DMS]]</f>
        <v>1024.8</v>
      </c>
      <c r="F1018" s="5" t="n">
        <f aca="false">IP[[#This Row],[EFFECTIF]]*IP[[#This Row],[DMSPUB]]</f>
        <v>1024.8</v>
      </c>
      <c r="G1018" s="20" t="n">
        <f aca="false">IF(IP[[#This Row],[DMS]]&lt;&gt;0,IP[[#This Row],[NbJours]]/IP[[#This Row],[NbJoursAtt]],"")</f>
        <v>1</v>
      </c>
    </row>
    <row r="1019" customFormat="false" ht="15" hidden="false" customHeight="false" outlineLevel="0" collapsed="false">
      <c r="A1019" s="4" t="s">
        <v>2081</v>
      </c>
      <c r="B1019" s="5" t="n">
        <f aca="false">VLOOKUP(IP[[#This Row],[Code]],TABCHRU[],4,0)</f>
        <v>8.37</v>
      </c>
      <c r="C1019" s="5" t="n">
        <f aca="false">VLOOKUP(IP[[#This Row],[Code]],TABETABPUB[],4,0)</f>
        <v>8.37</v>
      </c>
      <c r="D1019" s="5" t="n">
        <f aca="false">VLOOKUP(IP[[#This Row],[Code]],TABCHRU[],3,0)</f>
        <v>165</v>
      </c>
      <c r="E1019" s="5" t="n">
        <f aca="false">IP[[#This Row],[EFFECTIF]]*IP[[#This Row],[DMS]]</f>
        <v>1381.05</v>
      </c>
      <c r="F1019" s="5" t="n">
        <f aca="false">IP[[#This Row],[EFFECTIF]]*IP[[#This Row],[DMSPUB]]</f>
        <v>1381.05</v>
      </c>
      <c r="G1019" s="20" t="n">
        <f aca="false">IF(IP[[#This Row],[DMS]]&lt;&gt;0,IP[[#This Row],[NbJours]]/IP[[#This Row],[NbJoursAtt]],"")</f>
        <v>1</v>
      </c>
    </row>
    <row r="1020" customFormat="false" ht="15" hidden="false" customHeight="false" outlineLevel="0" collapsed="false">
      <c r="A1020" s="4" t="s">
        <v>2083</v>
      </c>
      <c r="B1020" s="5" t="n">
        <f aca="false">VLOOKUP(IP[[#This Row],[Code]],TABCHRU[],4,0)</f>
        <v>12.55</v>
      </c>
      <c r="C1020" s="5" t="n">
        <f aca="false">VLOOKUP(IP[[#This Row],[Code]],TABETABPUB[],4,0)</f>
        <v>12.49</v>
      </c>
      <c r="D1020" s="5" t="n">
        <f aca="false">VLOOKUP(IP[[#This Row],[Code]],TABCHRU[],3,0)</f>
        <v>66</v>
      </c>
      <c r="E1020" s="5" t="n">
        <f aca="false">IP[[#This Row],[EFFECTIF]]*IP[[#This Row],[DMS]]</f>
        <v>828.3</v>
      </c>
      <c r="F1020" s="5" t="n">
        <f aca="false">IP[[#This Row],[EFFECTIF]]*IP[[#This Row],[DMSPUB]]</f>
        <v>824.34</v>
      </c>
      <c r="G1020" s="20" t="n">
        <f aca="false">IF(IP[[#This Row],[DMS]]&lt;&gt;0,IP[[#This Row],[NbJours]]/IP[[#This Row],[NbJoursAtt]],"")</f>
        <v>1.00480384307446</v>
      </c>
    </row>
    <row r="1021" customFormat="false" ht="15" hidden="false" customHeight="false" outlineLevel="0" collapsed="false">
      <c r="A1021" s="4" t="s">
        <v>2085</v>
      </c>
      <c r="B1021" s="5" t="n">
        <f aca="false">VLOOKUP(IP[[#This Row],[Code]],TABCHRU[],4,0)</f>
        <v>17.06</v>
      </c>
      <c r="C1021" s="5" t="n">
        <f aca="false">VLOOKUP(IP[[#This Row],[Code]],TABETABPUB[],4,0)</f>
        <v>17.06</v>
      </c>
      <c r="D1021" s="5" t="n">
        <f aca="false">VLOOKUP(IP[[#This Row],[Code]],TABCHRU[],3,0)</f>
        <v>17</v>
      </c>
      <c r="E1021" s="5" t="n">
        <f aca="false">IP[[#This Row],[EFFECTIF]]*IP[[#This Row],[DMS]]</f>
        <v>290.02</v>
      </c>
      <c r="F1021" s="5" t="n">
        <f aca="false">IP[[#This Row],[EFFECTIF]]*IP[[#This Row],[DMSPUB]]</f>
        <v>290.02</v>
      </c>
      <c r="G1021" s="20" t="n">
        <f aca="false">IF(IP[[#This Row],[DMS]]&lt;&gt;0,IP[[#This Row],[NbJours]]/IP[[#This Row],[NbJoursAtt]],"")</f>
        <v>1</v>
      </c>
    </row>
    <row r="1022" customFormat="false" ht="15" hidden="false" customHeight="false" outlineLevel="0" collapsed="false">
      <c r="A1022" s="4" t="s">
        <v>2087</v>
      </c>
      <c r="B1022" s="5" t="n">
        <f aca="false">VLOOKUP(IP[[#This Row],[Code]],TABCHRU[],4,0)</f>
        <v>0.35</v>
      </c>
      <c r="C1022" s="5" t="n">
        <f aca="false">VLOOKUP(IP[[#This Row],[Code]],TABETABPUB[],4,0)</f>
        <v>0.36</v>
      </c>
      <c r="D1022" s="5" t="n">
        <f aca="false">VLOOKUP(IP[[#This Row],[Code]],TABCHRU[],3,0)</f>
        <v>6504</v>
      </c>
      <c r="E1022" s="5" t="n">
        <f aca="false">IP[[#This Row],[EFFECTIF]]*IP[[#This Row],[DMS]]</f>
        <v>2276.4</v>
      </c>
      <c r="F1022" s="5" t="n">
        <f aca="false">IP[[#This Row],[EFFECTIF]]*IP[[#This Row],[DMSPUB]]</f>
        <v>2341.44</v>
      </c>
      <c r="G1022" s="20" t="n">
        <f aca="false">IF(IP[[#This Row],[DMS]]&lt;&gt;0,IP[[#This Row],[NbJours]]/IP[[#This Row],[NbJoursAtt]],"")</f>
        <v>0.972222222222222</v>
      </c>
    </row>
    <row r="1023" customFormat="false" ht="15" hidden="false" customHeight="false" outlineLevel="0" collapsed="false">
      <c r="A1023" s="4" t="s">
        <v>2089</v>
      </c>
      <c r="B1023" s="5" t="n">
        <f aca="false">VLOOKUP(IP[[#This Row],[Code]],TABCHRU[],4,0)</f>
        <v>0</v>
      </c>
      <c r="C1023" s="5" t="n">
        <f aca="false">VLOOKUP(IP[[#This Row],[Code]],TABETABPUB[],4,0)</f>
        <v>0</v>
      </c>
      <c r="D1023" s="5" t="n">
        <f aca="false">VLOOKUP(IP[[#This Row],[Code]],TABCHRU[],3,0)</f>
        <v>13767</v>
      </c>
      <c r="E1023" s="5" t="n">
        <f aca="false">IP[[#This Row],[EFFECTIF]]*IP[[#This Row],[DMS]]</f>
        <v>0</v>
      </c>
      <c r="F1023" s="5" t="n">
        <f aca="false">IP[[#This Row],[EFFECTIF]]*IP[[#This Row],[DMSPUB]]</f>
        <v>0</v>
      </c>
      <c r="G1023" s="20" t="str">
        <f aca="false">IF(IP[[#This Row],[DMS]]&lt;&gt;0,IP[[#This Row],[NbJours]]/IP[[#This Row],[NbJoursAtt]],"")</f>
        <v/>
      </c>
    </row>
    <row r="1024" customFormat="false" ht="15" hidden="false" customHeight="false" outlineLevel="0" collapsed="false">
      <c r="A1024" s="4" t="s">
        <v>2091</v>
      </c>
      <c r="B1024" s="5" t="n">
        <f aca="false">VLOOKUP(IP[[#This Row],[Code]],TABCHRU[],4,0)</f>
        <v>4.14</v>
      </c>
      <c r="C1024" s="5" t="n">
        <f aca="false">VLOOKUP(IP[[#This Row],[Code]],TABETABPUB[],4,0)</f>
        <v>4.53</v>
      </c>
      <c r="D1024" s="5" t="n">
        <f aca="false">VLOOKUP(IP[[#This Row],[Code]],TABCHRU[],3,0)</f>
        <v>2747</v>
      </c>
      <c r="E1024" s="5" t="n">
        <f aca="false">IP[[#This Row],[EFFECTIF]]*IP[[#This Row],[DMS]]</f>
        <v>11372.58</v>
      </c>
      <c r="F1024" s="5" t="n">
        <f aca="false">IP[[#This Row],[EFFECTIF]]*IP[[#This Row],[DMSPUB]]</f>
        <v>12443.91</v>
      </c>
      <c r="G1024" s="20" t="n">
        <f aca="false">IF(IP[[#This Row],[DMS]]&lt;&gt;0,IP[[#This Row],[NbJours]]/IP[[#This Row],[NbJoursAtt]],"")</f>
        <v>0.913907284768212</v>
      </c>
    </row>
    <row r="1025" customFormat="false" ht="15" hidden="false" customHeight="false" outlineLevel="0" collapsed="false">
      <c r="A1025" s="4" t="s">
        <v>2093</v>
      </c>
      <c r="B1025" s="5" t="n">
        <f aca="false">VLOOKUP(IP[[#This Row],[Code]],TABCHRU[],4,0)</f>
        <v>0.58</v>
      </c>
      <c r="C1025" s="5" t="n">
        <f aca="false">VLOOKUP(IP[[#This Row],[Code]],TABETABPUB[],4,0)</f>
        <v>0.58</v>
      </c>
      <c r="D1025" s="5" t="n">
        <f aca="false">VLOOKUP(IP[[#This Row],[Code]],TABCHRU[],3,0)</f>
        <v>171</v>
      </c>
      <c r="E1025" s="5" t="n">
        <f aca="false">IP[[#This Row],[EFFECTIF]]*IP[[#This Row],[DMS]]</f>
        <v>99.18</v>
      </c>
      <c r="F1025" s="5" t="n">
        <f aca="false">IP[[#This Row],[EFFECTIF]]*IP[[#This Row],[DMSPUB]]</f>
        <v>99.18</v>
      </c>
      <c r="G1025" s="20" t="n">
        <f aca="false">IF(IP[[#This Row],[DMS]]&lt;&gt;0,IP[[#This Row],[NbJours]]/IP[[#This Row],[NbJoursAtt]],"")</f>
        <v>1</v>
      </c>
    </row>
    <row r="1026" customFormat="false" ht="15" hidden="false" customHeight="false" outlineLevel="0" collapsed="false">
      <c r="A1026" s="4" t="s">
        <v>2095</v>
      </c>
      <c r="B1026" s="5" t="n">
        <f aca="false">VLOOKUP(IP[[#This Row],[Code]],TABCHRU[],4,0)</f>
        <v>4.43</v>
      </c>
      <c r="C1026" s="5" t="n">
        <f aca="false">VLOOKUP(IP[[#This Row],[Code]],TABETABPUB[],4,0)</f>
        <v>4.33</v>
      </c>
      <c r="D1026" s="5" t="n">
        <f aca="false">VLOOKUP(IP[[#This Row],[Code]],TABCHRU[],3,0)</f>
        <v>335</v>
      </c>
      <c r="E1026" s="5" t="n">
        <f aca="false">IP[[#This Row],[EFFECTIF]]*IP[[#This Row],[DMS]]</f>
        <v>1484.05</v>
      </c>
      <c r="F1026" s="5" t="n">
        <f aca="false">IP[[#This Row],[EFFECTIF]]*IP[[#This Row],[DMSPUB]]</f>
        <v>1450.55</v>
      </c>
      <c r="G1026" s="20" t="n">
        <f aca="false">IF(IP[[#This Row],[DMS]]&lt;&gt;0,IP[[#This Row],[NbJours]]/IP[[#This Row],[NbJoursAtt]],"")</f>
        <v>1.02309468822171</v>
      </c>
    </row>
    <row r="1027" customFormat="false" ht="15" hidden="false" customHeight="false" outlineLevel="0" collapsed="false">
      <c r="A1027" s="4" t="s">
        <v>2097</v>
      </c>
      <c r="B1027" s="5" t="n">
        <f aca="false">VLOOKUP(IP[[#This Row],[Code]],TABCHRU[],4,0)</f>
        <v>7.88</v>
      </c>
      <c r="C1027" s="5" t="n">
        <f aca="false">VLOOKUP(IP[[#This Row],[Code]],TABETABPUB[],4,0)</f>
        <v>8.19</v>
      </c>
      <c r="D1027" s="5" t="n">
        <f aca="false">VLOOKUP(IP[[#This Row],[Code]],TABCHRU[],3,0)</f>
        <v>404</v>
      </c>
      <c r="E1027" s="5" t="n">
        <f aca="false">IP[[#This Row],[EFFECTIF]]*IP[[#This Row],[DMS]]</f>
        <v>3183.52</v>
      </c>
      <c r="F1027" s="5" t="n">
        <f aca="false">IP[[#This Row],[EFFECTIF]]*IP[[#This Row],[DMSPUB]]</f>
        <v>3308.76</v>
      </c>
      <c r="G1027" s="20" t="n">
        <f aca="false">IF(IP[[#This Row],[DMS]]&lt;&gt;0,IP[[#This Row],[NbJours]]/IP[[#This Row],[NbJoursAtt]],"")</f>
        <v>0.962148962148962</v>
      </c>
    </row>
    <row r="1028" customFormat="false" ht="15" hidden="false" customHeight="false" outlineLevel="0" collapsed="false">
      <c r="A1028" s="4" t="s">
        <v>2099</v>
      </c>
      <c r="B1028" s="5" t="n">
        <f aca="false">VLOOKUP(IP[[#This Row],[Code]],TABCHRU[],4,0)</f>
        <v>12.85</v>
      </c>
      <c r="C1028" s="5" t="n">
        <f aca="false">VLOOKUP(IP[[#This Row],[Code]],TABETABPUB[],4,0)</f>
        <v>12.75</v>
      </c>
      <c r="D1028" s="5" t="n">
        <f aca="false">VLOOKUP(IP[[#This Row],[Code]],TABCHRU[],3,0)</f>
        <v>331</v>
      </c>
      <c r="E1028" s="5" t="n">
        <f aca="false">IP[[#This Row],[EFFECTIF]]*IP[[#This Row],[DMS]]</f>
        <v>4253.35</v>
      </c>
      <c r="F1028" s="5" t="n">
        <f aca="false">IP[[#This Row],[EFFECTIF]]*IP[[#This Row],[DMSPUB]]</f>
        <v>4220.25</v>
      </c>
      <c r="G1028" s="20" t="n">
        <f aca="false">IF(IP[[#This Row],[DMS]]&lt;&gt;0,IP[[#This Row],[NbJours]]/IP[[#This Row],[NbJoursAtt]],"")</f>
        <v>1.0078431372549</v>
      </c>
    </row>
    <row r="1029" customFormat="false" ht="15" hidden="false" customHeight="false" outlineLevel="0" collapsed="false">
      <c r="A1029" s="4" t="s">
        <v>2101</v>
      </c>
      <c r="B1029" s="5" t="n">
        <f aca="false">VLOOKUP(IP[[#This Row],[Code]],TABCHRU[],4,0)</f>
        <v>18.89</v>
      </c>
      <c r="C1029" s="5" t="n">
        <f aca="false">VLOOKUP(IP[[#This Row],[Code]],TABETABPUB[],4,0)</f>
        <v>18.47</v>
      </c>
      <c r="D1029" s="5" t="n">
        <f aca="false">VLOOKUP(IP[[#This Row],[Code]],TABCHRU[],3,0)</f>
        <v>463</v>
      </c>
      <c r="E1029" s="5" t="n">
        <f aca="false">IP[[#This Row],[EFFECTIF]]*IP[[#This Row],[DMS]]</f>
        <v>8746.07</v>
      </c>
      <c r="F1029" s="5" t="n">
        <f aca="false">IP[[#This Row],[EFFECTIF]]*IP[[#This Row],[DMSPUB]]</f>
        <v>8551.61</v>
      </c>
      <c r="G1029" s="20" t="n">
        <f aca="false">IF(IP[[#This Row],[DMS]]&lt;&gt;0,IP[[#This Row],[NbJours]]/IP[[#This Row],[NbJoursAtt]],"")</f>
        <v>1.02273957769356</v>
      </c>
    </row>
    <row r="1030" customFormat="false" ht="15" hidden="false" customHeight="false" outlineLevel="0" collapsed="false">
      <c r="A1030" s="4" t="s">
        <v>2103</v>
      </c>
      <c r="B1030" s="5" t="n">
        <f aca="false">VLOOKUP(IP[[#This Row],[Code]],TABCHRU[],4,0)</f>
        <v>1.96</v>
      </c>
      <c r="C1030" s="5" t="n">
        <f aca="false">VLOOKUP(IP[[#This Row],[Code]],TABETABPUB[],4,0)</f>
        <v>1.71</v>
      </c>
      <c r="D1030" s="5" t="n">
        <f aca="false">VLOOKUP(IP[[#This Row],[Code]],TABCHRU[],3,0)</f>
        <v>172</v>
      </c>
      <c r="E1030" s="5" t="n">
        <f aca="false">IP[[#This Row],[EFFECTIF]]*IP[[#This Row],[DMS]]</f>
        <v>337.12</v>
      </c>
      <c r="F1030" s="5" t="n">
        <f aca="false">IP[[#This Row],[EFFECTIF]]*IP[[#This Row],[DMSPUB]]</f>
        <v>294.12</v>
      </c>
      <c r="G1030" s="20" t="n">
        <f aca="false">IF(IP[[#This Row],[DMS]]&lt;&gt;0,IP[[#This Row],[NbJours]]/IP[[#This Row],[NbJoursAtt]],"")</f>
        <v>1.14619883040936</v>
      </c>
    </row>
    <row r="1031" customFormat="false" ht="15" hidden="false" customHeight="false" outlineLevel="0" collapsed="false">
      <c r="A1031" s="4" t="s">
        <v>2105</v>
      </c>
      <c r="B1031" s="5" t="n">
        <f aca="false">VLOOKUP(IP[[#This Row],[Code]],TABCHRU[],4,0)</f>
        <v>7.09</v>
      </c>
      <c r="C1031" s="5" t="n">
        <f aca="false">VLOOKUP(IP[[#This Row],[Code]],TABETABPUB[],4,0)</f>
        <v>6.31</v>
      </c>
      <c r="D1031" s="5" t="n">
        <f aca="false">VLOOKUP(IP[[#This Row],[Code]],TABCHRU[],3,0)</f>
        <v>11</v>
      </c>
      <c r="E1031" s="5" t="n">
        <f aca="false">IP[[#This Row],[EFFECTIF]]*IP[[#This Row],[DMS]]</f>
        <v>77.99</v>
      </c>
      <c r="F1031" s="5" t="n">
        <f aca="false">IP[[#This Row],[EFFECTIF]]*IP[[#This Row],[DMSPUB]]</f>
        <v>69.41</v>
      </c>
      <c r="G1031" s="20" t="n">
        <f aca="false">IF(IP[[#This Row],[DMS]]&lt;&gt;0,IP[[#This Row],[NbJours]]/IP[[#This Row],[NbJoursAtt]],"")</f>
        <v>1.12361331220285</v>
      </c>
    </row>
    <row r="1032" customFormat="false" ht="15" hidden="false" customHeight="false" outlineLevel="0" collapsed="false">
      <c r="A1032" s="4" t="s">
        <v>2107</v>
      </c>
      <c r="B1032" s="5" t="n">
        <f aca="false">VLOOKUP(IP[[#This Row],[Code]],TABCHRU[],4,0)</f>
        <v>7.95</v>
      </c>
      <c r="C1032" s="5" t="n">
        <f aca="false">VLOOKUP(IP[[#This Row],[Code]],TABETABPUB[],4,0)</f>
        <v>8.94</v>
      </c>
      <c r="D1032" s="5" t="n">
        <f aca="false">VLOOKUP(IP[[#This Row],[Code]],TABCHRU[],3,0)</f>
        <v>100</v>
      </c>
      <c r="E1032" s="5" t="n">
        <f aca="false">IP[[#This Row],[EFFECTIF]]*IP[[#This Row],[DMS]]</f>
        <v>795</v>
      </c>
      <c r="F1032" s="5" t="n">
        <f aca="false">IP[[#This Row],[EFFECTIF]]*IP[[#This Row],[DMSPUB]]</f>
        <v>894</v>
      </c>
      <c r="G1032" s="20" t="n">
        <f aca="false">IF(IP[[#This Row],[DMS]]&lt;&gt;0,IP[[#This Row],[NbJours]]/IP[[#This Row],[NbJoursAtt]],"")</f>
        <v>0.889261744966443</v>
      </c>
    </row>
    <row r="1033" customFormat="false" ht="15" hidden="false" customHeight="false" outlineLevel="0" collapsed="false">
      <c r="A1033" s="4" t="s">
        <v>2109</v>
      </c>
      <c r="B1033" s="5" t="n">
        <f aca="false">VLOOKUP(IP[[#This Row],[Code]],TABCHRU[],4,0)</f>
        <v>11.53</v>
      </c>
      <c r="C1033" s="5" t="n">
        <f aca="false">VLOOKUP(IP[[#This Row],[Code]],TABETABPUB[],4,0)</f>
        <v>12.78</v>
      </c>
      <c r="D1033" s="5" t="n">
        <f aca="false">VLOOKUP(IP[[#This Row],[Code]],TABCHRU[],3,0)</f>
        <v>94</v>
      </c>
      <c r="E1033" s="5" t="n">
        <f aca="false">IP[[#This Row],[EFFECTIF]]*IP[[#This Row],[DMS]]</f>
        <v>1083.82</v>
      </c>
      <c r="F1033" s="5" t="n">
        <f aca="false">IP[[#This Row],[EFFECTIF]]*IP[[#This Row],[DMSPUB]]</f>
        <v>1201.32</v>
      </c>
      <c r="G1033" s="20" t="n">
        <f aca="false">IF(IP[[#This Row],[DMS]]&lt;&gt;0,IP[[#This Row],[NbJours]]/IP[[#This Row],[NbJoursAtt]],"")</f>
        <v>0.902190923317684</v>
      </c>
    </row>
    <row r="1034" customFormat="false" ht="15" hidden="false" customHeight="false" outlineLevel="0" collapsed="false">
      <c r="A1034" s="4" t="s">
        <v>2111</v>
      </c>
      <c r="B1034" s="5" t="n">
        <f aca="false">VLOOKUP(IP[[#This Row],[Code]],TABCHRU[],4,0)</f>
        <v>20.87</v>
      </c>
      <c r="C1034" s="5" t="n">
        <f aca="false">VLOOKUP(IP[[#This Row],[Code]],TABETABPUB[],4,0)</f>
        <v>19.67</v>
      </c>
      <c r="D1034" s="5" t="n">
        <f aca="false">VLOOKUP(IP[[#This Row],[Code]],TABCHRU[],3,0)</f>
        <v>60</v>
      </c>
      <c r="E1034" s="5" t="n">
        <f aca="false">IP[[#This Row],[EFFECTIF]]*IP[[#This Row],[DMS]]</f>
        <v>1252.2</v>
      </c>
      <c r="F1034" s="5" t="n">
        <f aca="false">IP[[#This Row],[EFFECTIF]]*IP[[#This Row],[DMSPUB]]</f>
        <v>1180.2</v>
      </c>
      <c r="G1034" s="20" t="n">
        <f aca="false">IF(IP[[#This Row],[DMS]]&lt;&gt;0,IP[[#This Row],[NbJours]]/IP[[#This Row],[NbJoursAtt]],"")</f>
        <v>1.06100660904931</v>
      </c>
    </row>
    <row r="1035" customFormat="false" ht="15" hidden="false" customHeight="false" outlineLevel="0" collapsed="false">
      <c r="A1035" s="4" t="s">
        <v>2113</v>
      </c>
      <c r="B1035" s="5" t="n">
        <f aca="false">VLOOKUP(IP[[#This Row],[Code]],TABCHRU[],4,0)</f>
        <v>44.35</v>
      </c>
      <c r="C1035" s="5" t="n">
        <f aca="false">VLOOKUP(IP[[#This Row],[Code]],TABETABPUB[],4,0)</f>
        <v>45.77</v>
      </c>
      <c r="D1035" s="5" t="n">
        <f aca="false">VLOOKUP(IP[[#This Row],[Code]],TABCHRU[],3,0)</f>
        <v>31</v>
      </c>
      <c r="E1035" s="5" t="n">
        <f aca="false">IP[[#This Row],[EFFECTIF]]*IP[[#This Row],[DMS]]</f>
        <v>1374.85</v>
      </c>
      <c r="F1035" s="5" t="n">
        <f aca="false">IP[[#This Row],[EFFECTIF]]*IP[[#This Row],[DMSPUB]]</f>
        <v>1418.87</v>
      </c>
      <c r="G1035" s="20" t="n">
        <f aca="false">IF(IP[[#This Row],[DMS]]&lt;&gt;0,IP[[#This Row],[NbJours]]/IP[[#This Row],[NbJoursAtt]],"")</f>
        <v>0.968975311339305</v>
      </c>
    </row>
    <row r="1036" customFormat="false" ht="15" hidden="false" customHeight="false" outlineLevel="0" collapsed="false">
      <c r="A1036" s="4" t="s">
        <v>2115</v>
      </c>
      <c r="B1036" s="5" t="n">
        <f aca="false">VLOOKUP(IP[[#This Row],[Code]],TABCHRU[],4,0)</f>
        <v>4.09</v>
      </c>
      <c r="C1036" s="5" t="n">
        <f aca="false">VLOOKUP(IP[[#This Row],[Code]],TABETABPUB[],4,0)</f>
        <v>4.05</v>
      </c>
      <c r="D1036" s="5" t="n">
        <f aca="false">VLOOKUP(IP[[#This Row],[Code]],TABCHRU[],3,0)</f>
        <v>1337</v>
      </c>
      <c r="E1036" s="5" t="n">
        <f aca="false">IP[[#This Row],[EFFECTIF]]*IP[[#This Row],[DMS]]</f>
        <v>5468.33</v>
      </c>
      <c r="F1036" s="5" t="n">
        <f aca="false">IP[[#This Row],[EFFECTIF]]*IP[[#This Row],[DMSPUB]]</f>
        <v>5414.85</v>
      </c>
      <c r="G1036" s="20" t="n">
        <f aca="false">IF(IP[[#This Row],[DMS]]&lt;&gt;0,IP[[#This Row],[NbJours]]/IP[[#This Row],[NbJoursAtt]],"")</f>
        <v>1.00987654320988</v>
      </c>
    </row>
    <row r="1037" customFormat="false" ht="15" hidden="false" customHeight="false" outlineLevel="0" collapsed="false">
      <c r="A1037" s="4" t="s">
        <v>2117</v>
      </c>
      <c r="B1037" s="5" t="n">
        <f aca="false">VLOOKUP(IP[[#This Row],[Code]],TABCHRU[],4,0)</f>
        <v>7.46</v>
      </c>
      <c r="C1037" s="5" t="n">
        <f aca="false">VLOOKUP(IP[[#This Row],[Code]],TABETABPUB[],4,0)</f>
        <v>7.35</v>
      </c>
      <c r="D1037" s="5" t="n">
        <f aca="false">VLOOKUP(IP[[#This Row],[Code]],TABCHRU[],3,0)</f>
        <v>480</v>
      </c>
      <c r="E1037" s="5" t="n">
        <f aca="false">IP[[#This Row],[EFFECTIF]]*IP[[#This Row],[DMS]]</f>
        <v>3580.8</v>
      </c>
      <c r="F1037" s="5" t="n">
        <f aca="false">IP[[#This Row],[EFFECTIF]]*IP[[#This Row],[DMSPUB]]</f>
        <v>3528</v>
      </c>
      <c r="G1037" s="20" t="n">
        <f aca="false">IF(IP[[#This Row],[DMS]]&lt;&gt;0,IP[[#This Row],[NbJours]]/IP[[#This Row],[NbJoursAtt]],"")</f>
        <v>1.01496598639456</v>
      </c>
    </row>
    <row r="1038" customFormat="false" ht="15" hidden="false" customHeight="false" outlineLevel="0" collapsed="false">
      <c r="A1038" s="4" t="s">
        <v>2119</v>
      </c>
      <c r="B1038" s="5" t="n">
        <f aca="false">VLOOKUP(IP[[#This Row],[Code]],TABCHRU[],4,0)</f>
        <v>11.38</v>
      </c>
      <c r="C1038" s="5" t="n">
        <f aca="false">VLOOKUP(IP[[#This Row],[Code]],TABETABPUB[],4,0)</f>
        <v>11.25</v>
      </c>
      <c r="D1038" s="5" t="n">
        <f aca="false">VLOOKUP(IP[[#This Row],[Code]],TABCHRU[],3,0)</f>
        <v>168</v>
      </c>
      <c r="E1038" s="5" t="n">
        <f aca="false">IP[[#This Row],[EFFECTIF]]*IP[[#This Row],[DMS]]</f>
        <v>1911.84</v>
      </c>
      <c r="F1038" s="5" t="n">
        <f aca="false">IP[[#This Row],[EFFECTIF]]*IP[[#This Row],[DMSPUB]]</f>
        <v>1890</v>
      </c>
      <c r="G1038" s="20" t="n">
        <f aca="false">IF(IP[[#This Row],[DMS]]&lt;&gt;0,IP[[#This Row],[NbJours]]/IP[[#This Row],[NbJoursAtt]],"")</f>
        <v>1.01155555555556</v>
      </c>
    </row>
    <row r="1039" customFormat="false" ht="15" hidden="false" customHeight="false" outlineLevel="0" collapsed="false">
      <c r="A1039" s="4" t="s">
        <v>2121</v>
      </c>
      <c r="B1039" s="5" t="n">
        <f aca="false">VLOOKUP(IP[[#This Row],[Code]],TABCHRU[],4,0)</f>
        <v>23.21</v>
      </c>
      <c r="C1039" s="5" t="n">
        <f aca="false">VLOOKUP(IP[[#This Row],[Code]],TABETABPUB[],4,0)</f>
        <v>21.27</v>
      </c>
      <c r="D1039" s="5" t="n">
        <f aca="false">VLOOKUP(IP[[#This Row],[Code]],TABCHRU[],3,0)</f>
        <v>47</v>
      </c>
      <c r="E1039" s="5" t="n">
        <f aca="false">IP[[#This Row],[EFFECTIF]]*IP[[#This Row],[DMS]]</f>
        <v>1090.87</v>
      </c>
      <c r="F1039" s="5" t="n">
        <f aca="false">IP[[#This Row],[EFFECTIF]]*IP[[#This Row],[DMSPUB]]</f>
        <v>999.69</v>
      </c>
      <c r="G1039" s="20" t="n">
        <f aca="false">IF(IP[[#This Row],[DMS]]&lt;&gt;0,IP[[#This Row],[NbJours]]/IP[[#This Row],[NbJoursAtt]],"")</f>
        <v>1.09120827456512</v>
      </c>
    </row>
    <row r="1040" customFormat="false" ht="15" hidden="false" customHeight="false" outlineLevel="0" collapsed="false">
      <c r="A1040" s="4" t="s">
        <v>2123</v>
      </c>
      <c r="B1040" s="5" t="n">
        <f aca="false">VLOOKUP(IP[[#This Row],[Code]],TABCHRU[],4,0)</f>
        <v>6.35</v>
      </c>
      <c r="C1040" s="5" t="n">
        <f aca="false">VLOOKUP(IP[[#This Row],[Code]],TABETABPUB[],4,0)</f>
        <v>6.19</v>
      </c>
      <c r="D1040" s="5" t="n">
        <f aca="false">VLOOKUP(IP[[#This Row],[Code]],TABCHRU[],3,0)</f>
        <v>97</v>
      </c>
      <c r="E1040" s="5" t="n">
        <f aca="false">IP[[#This Row],[EFFECTIF]]*IP[[#This Row],[DMS]]</f>
        <v>615.95</v>
      </c>
      <c r="F1040" s="5" t="n">
        <f aca="false">IP[[#This Row],[EFFECTIF]]*IP[[#This Row],[DMSPUB]]</f>
        <v>600.43</v>
      </c>
      <c r="G1040" s="20" t="n">
        <f aca="false">IF(IP[[#This Row],[DMS]]&lt;&gt;0,IP[[#This Row],[NbJours]]/IP[[#This Row],[NbJoursAtt]],"")</f>
        <v>1.02584814216478</v>
      </c>
    </row>
    <row r="1041" customFormat="false" ht="15" hidden="false" customHeight="false" outlineLevel="0" collapsed="false">
      <c r="A1041" s="4" t="s">
        <v>2125</v>
      </c>
      <c r="B1041" s="5" t="n">
        <f aca="false">VLOOKUP(IP[[#This Row],[Code]],TABCHRU[],4,0)</f>
        <v>10.42</v>
      </c>
      <c r="C1041" s="5" t="n">
        <f aca="false">VLOOKUP(IP[[#This Row],[Code]],TABETABPUB[],4,0)</f>
        <v>10.83</v>
      </c>
      <c r="D1041" s="5" t="n">
        <f aca="false">VLOOKUP(IP[[#This Row],[Code]],TABCHRU[],3,0)</f>
        <v>128</v>
      </c>
      <c r="E1041" s="5" t="n">
        <f aca="false">IP[[#This Row],[EFFECTIF]]*IP[[#This Row],[DMS]]</f>
        <v>1333.76</v>
      </c>
      <c r="F1041" s="5" t="n">
        <f aca="false">IP[[#This Row],[EFFECTIF]]*IP[[#This Row],[DMSPUB]]</f>
        <v>1386.24</v>
      </c>
      <c r="G1041" s="20" t="n">
        <f aca="false">IF(IP[[#This Row],[DMS]]&lt;&gt;0,IP[[#This Row],[NbJours]]/IP[[#This Row],[NbJoursAtt]],"")</f>
        <v>0.962142197599261</v>
      </c>
    </row>
    <row r="1042" customFormat="false" ht="15" hidden="false" customHeight="false" outlineLevel="0" collapsed="false">
      <c r="A1042" s="4" t="s">
        <v>2127</v>
      </c>
      <c r="B1042" s="5" t="n">
        <f aca="false">VLOOKUP(IP[[#This Row],[Code]],TABCHRU[],4,0)</f>
        <v>17.99</v>
      </c>
      <c r="C1042" s="5" t="n">
        <f aca="false">VLOOKUP(IP[[#This Row],[Code]],TABETABPUB[],4,0)</f>
        <v>18.44</v>
      </c>
      <c r="D1042" s="5" t="n">
        <f aca="false">VLOOKUP(IP[[#This Row],[Code]],TABCHRU[],3,0)</f>
        <v>192</v>
      </c>
      <c r="E1042" s="5" t="n">
        <f aca="false">IP[[#This Row],[EFFECTIF]]*IP[[#This Row],[DMS]]</f>
        <v>3454.08</v>
      </c>
      <c r="F1042" s="5" t="n">
        <f aca="false">IP[[#This Row],[EFFECTIF]]*IP[[#This Row],[DMSPUB]]</f>
        <v>3540.48</v>
      </c>
      <c r="G1042" s="20" t="n">
        <f aca="false">IF(IP[[#This Row],[DMS]]&lt;&gt;0,IP[[#This Row],[NbJours]]/IP[[#This Row],[NbJoursAtt]],"")</f>
        <v>0.975596529284165</v>
      </c>
    </row>
    <row r="1043" customFormat="false" ht="15" hidden="false" customHeight="false" outlineLevel="0" collapsed="false">
      <c r="A1043" s="4" t="s">
        <v>2129</v>
      </c>
      <c r="B1043" s="5" t="n">
        <f aca="false">VLOOKUP(IP[[#This Row],[Code]],TABCHRU[],4,0)</f>
        <v>35.86</v>
      </c>
      <c r="C1043" s="5" t="n">
        <f aca="false">VLOOKUP(IP[[#This Row],[Code]],TABETABPUB[],4,0)</f>
        <v>34.21</v>
      </c>
      <c r="D1043" s="5" t="n">
        <f aca="false">VLOOKUP(IP[[#This Row],[Code]],TABCHRU[],3,0)</f>
        <v>182</v>
      </c>
      <c r="E1043" s="5" t="n">
        <f aca="false">IP[[#This Row],[EFFECTIF]]*IP[[#This Row],[DMS]]</f>
        <v>6526.52</v>
      </c>
      <c r="F1043" s="5" t="n">
        <f aca="false">IP[[#This Row],[EFFECTIF]]*IP[[#This Row],[DMSPUB]]</f>
        <v>6226.22</v>
      </c>
      <c r="G1043" s="20" t="n">
        <f aca="false">IF(IP[[#This Row],[DMS]]&lt;&gt;0,IP[[#This Row],[NbJours]]/IP[[#This Row],[NbJoursAtt]],"")</f>
        <v>1.04823151125402</v>
      </c>
    </row>
    <row r="1044" customFormat="false" ht="15" hidden="false" customHeight="false" outlineLevel="0" collapsed="false">
      <c r="A1044" s="4" t="s">
        <v>2131</v>
      </c>
      <c r="B1044" s="5" t="n">
        <f aca="false">VLOOKUP(IP[[#This Row],[Code]],TABCHRU[],4,0)</f>
        <v>0</v>
      </c>
      <c r="C1044" s="5" t="n">
        <f aca="false">VLOOKUP(IP[[#This Row],[Code]],TABETABPUB[],4,0)</f>
        <v>0</v>
      </c>
      <c r="D1044" s="5" t="n">
        <f aca="false">VLOOKUP(IP[[#This Row],[Code]],TABCHRU[],3,0)</f>
        <v>488</v>
      </c>
      <c r="E1044" s="5" t="n">
        <f aca="false">IP[[#This Row],[EFFECTIF]]*IP[[#This Row],[DMS]]</f>
        <v>0</v>
      </c>
      <c r="F1044" s="5" t="n">
        <f aca="false">IP[[#This Row],[EFFECTIF]]*IP[[#This Row],[DMSPUB]]</f>
        <v>0</v>
      </c>
      <c r="G1044" s="20" t="str">
        <f aca="false">IF(IP[[#This Row],[DMS]]&lt;&gt;0,IP[[#This Row],[NbJours]]/IP[[#This Row],[NbJoursAtt]],"")</f>
        <v/>
      </c>
    </row>
    <row r="1045" customFormat="false" ht="15" hidden="false" customHeight="false" outlineLevel="0" collapsed="false">
      <c r="A1045" s="4" t="s">
        <v>2133</v>
      </c>
      <c r="B1045" s="5" t="n">
        <f aca="false">VLOOKUP(IP[[#This Row],[Code]],TABCHRU[],4,0)</f>
        <v>1.95</v>
      </c>
      <c r="C1045" s="5" t="n">
        <f aca="false">VLOOKUP(IP[[#This Row],[Code]],TABETABPUB[],4,0)</f>
        <v>2.13</v>
      </c>
      <c r="D1045" s="5" t="n">
        <f aca="false">VLOOKUP(IP[[#This Row],[Code]],TABCHRU[],3,0)</f>
        <v>436</v>
      </c>
      <c r="E1045" s="5" t="n">
        <f aca="false">IP[[#This Row],[EFFECTIF]]*IP[[#This Row],[DMS]]</f>
        <v>850.2</v>
      </c>
      <c r="F1045" s="5" t="n">
        <f aca="false">IP[[#This Row],[EFFECTIF]]*IP[[#This Row],[DMSPUB]]</f>
        <v>928.68</v>
      </c>
      <c r="G1045" s="20" t="n">
        <f aca="false">IF(IP[[#This Row],[DMS]]&lt;&gt;0,IP[[#This Row],[NbJours]]/IP[[#This Row],[NbJoursAtt]],"")</f>
        <v>0.915492957746479</v>
      </c>
    </row>
    <row r="1046" customFormat="false" ht="15" hidden="false" customHeight="false" outlineLevel="0" collapsed="false">
      <c r="A1046" s="4" t="s">
        <v>2135</v>
      </c>
      <c r="B1046" s="5" t="n">
        <f aca="false">VLOOKUP(IP[[#This Row],[Code]],TABCHRU[],4,0)</f>
        <v>7.01</v>
      </c>
      <c r="C1046" s="5" t="n">
        <f aca="false">VLOOKUP(IP[[#This Row],[Code]],TABETABPUB[],4,0)</f>
        <v>8.06</v>
      </c>
      <c r="D1046" s="5" t="n">
        <f aca="false">VLOOKUP(IP[[#This Row],[Code]],TABCHRU[],3,0)</f>
        <v>67</v>
      </c>
      <c r="E1046" s="5" t="n">
        <f aca="false">IP[[#This Row],[EFFECTIF]]*IP[[#This Row],[DMS]]</f>
        <v>469.67</v>
      </c>
      <c r="F1046" s="5" t="n">
        <f aca="false">IP[[#This Row],[EFFECTIF]]*IP[[#This Row],[DMSPUB]]</f>
        <v>540.02</v>
      </c>
      <c r="G1046" s="20" t="n">
        <f aca="false">IF(IP[[#This Row],[DMS]]&lt;&gt;0,IP[[#This Row],[NbJours]]/IP[[#This Row],[NbJoursAtt]],"")</f>
        <v>0.869727047146402</v>
      </c>
    </row>
    <row r="1047" customFormat="false" ht="15" hidden="false" customHeight="false" outlineLevel="0" collapsed="false">
      <c r="A1047" s="4" t="s">
        <v>2137</v>
      </c>
      <c r="B1047" s="5" t="n">
        <f aca="false">VLOOKUP(IP[[#This Row],[Code]],TABCHRU[],4,0)</f>
        <v>12.65</v>
      </c>
      <c r="C1047" s="5" t="n">
        <f aca="false">VLOOKUP(IP[[#This Row],[Code]],TABETABPUB[],4,0)</f>
        <v>13.89</v>
      </c>
      <c r="D1047" s="5" t="n">
        <f aca="false">VLOOKUP(IP[[#This Row],[Code]],TABCHRU[],3,0)</f>
        <v>31</v>
      </c>
      <c r="E1047" s="5" t="n">
        <f aca="false">IP[[#This Row],[EFFECTIF]]*IP[[#This Row],[DMS]]</f>
        <v>392.15</v>
      </c>
      <c r="F1047" s="5" t="n">
        <f aca="false">IP[[#This Row],[EFFECTIF]]*IP[[#This Row],[DMSPUB]]</f>
        <v>430.59</v>
      </c>
      <c r="G1047" s="20" t="n">
        <f aca="false">IF(IP[[#This Row],[DMS]]&lt;&gt;0,IP[[#This Row],[NbJours]]/IP[[#This Row],[NbJoursAtt]],"")</f>
        <v>0.910727141828654</v>
      </c>
    </row>
    <row r="1048" customFormat="false" ht="15" hidden="false" customHeight="false" outlineLevel="0" collapsed="false">
      <c r="A1048" s="4" t="s">
        <v>2139</v>
      </c>
      <c r="B1048" s="5" t="n">
        <f aca="false">VLOOKUP(IP[[#This Row],[Code]],TABCHRU[],4,0)</f>
        <v>29.86</v>
      </c>
      <c r="C1048" s="5" t="n">
        <f aca="false">VLOOKUP(IP[[#This Row],[Code]],TABETABPUB[],4,0)</f>
        <v>29.52</v>
      </c>
      <c r="D1048" s="5" t="n">
        <f aca="false">VLOOKUP(IP[[#This Row],[Code]],TABCHRU[],3,0)</f>
        <v>14</v>
      </c>
      <c r="E1048" s="5" t="n">
        <f aca="false">IP[[#This Row],[EFFECTIF]]*IP[[#This Row],[DMS]]</f>
        <v>418.04</v>
      </c>
      <c r="F1048" s="5" t="n">
        <f aca="false">IP[[#This Row],[EFFECTIF]]*IP[[#This Row],[DMSPUB]]</f>
        <v>413.28</v>
      </c>
      <c r="G1048" s="20" t="n">
        <f aca="false">IF(IP[[#This Row],[DMS]]&lt;&gt;0,IP[[#This Row],[NbJours]]/IP[[#This Row],[NbJoursAtt]],"")</f>
        <v>1.01151761517615</v>
      </c>
    </row>
    <row r="1049" customFormat="false" ht="15" hidden="false" customHeight="false" outlineLevel="0" collapsed="false">
      <c r="A1049" s="4" t="s">
        <v>2141</v>
      </c>
      <c r="B1049" s="5" t="n">
        <f aca="false">VLOOKUP(IP[[#This Row],[Code]],TABCHRU[],4,0)</f>
        <v>0</v>
      </c>
      <c r="C1049" s="5" t="n">
        <f aca="false">VLOOKUP(IP[[#This Row],[Code]],TABETABPUB[],4,0)</f>
        <v>0</v>
      </c>
      <c r="D1049" s="5" t="n">
        <f aca="false">VLOOKUP(IP[[#This Row],[Code]],TABCHRU[],3,0)</f>
        <v>638</v>
      </c>
      <c r="E1049" s="5" t="n">
        <f aca="false">IP[[#This Row],[EFFECTIF]]*IP[[#This Row],[DMS]]</f>
        <v>0</v>
      </c>
      <c r="F1049" s="5" t="n">
        <f aca="false">IP[[#This Row],[EFFECTIF]]*IP[[#This Row],[DMSPUB]]</f>
        <v>0</v>
      </c>
      <c r="G1049" s="20" t="str">
        <f aca="false">IF(IP[[#This Row],[DMS]]&lt;&gt;0,IP[[#This Row],[NbJours]]/IP[[#This Row],[NbJoursAtt]],"")</f>
        <v/>
      </c>
    </row>
    <row r="1050" customFormat="false" ht="15" hidden="false" customHeight="false" outlineLevel="0" collapsed="false">
      <c r="A1050" s="4" t="s">
        <v>2143</v>
      </c>
      <c r="B1050" s="5" t="n">
        <f aca="false">VLOOKUP(IP[[#This Row],[Code]],TABCHRU[],4,0)</f>
        <v>2.24</v>
      </c>
      <c r="C1050" s="5" t="n">
        <f aca="false">VLOOKUP(IP[[#This Row],[Code]],TABETABPUB[],4,0)</f>
        <v>2.2</v>
      </c>
      <c r="D1050" s="5" t="n">
        <f aca="false">VLOOKUP(IP[[#This Row],[Code]],TABCHRU[],3,0)</f>
        <v>846</v>
      </c>
      <c r="E1050" s="5" t="n">
        <f aca="false">IP[[#This Row],[EFFECTIF]]*IP[[#This Row],[DMS]]</f>
        <v>1895.04</v>
      </c>
      <c r="F1050" s="5" t="n">
        <f aca="false">IP[[#This Row],[EFFECTIF]]*IP[[#This Row],[DMSPUB]]</f>
        <v>1861.2</v>
      </c>
      <c r="G1050" s="20" t="n">
        <f aca="false">IF(IP[[#This Row],[DMS]]&lt;&gt;0,IP[[#This Row],[NbJours]]/IP[[#This Row],[NbJoursAtt]],"")</f>
        <v>1.01818181818182</v>
      </c>
    </row>
    <row r="1051" customFormat="false" ht="15" hidden="false" customHeight="false" outlineLevel="0" collapsed="false">
      <c r="A1051" s="4" t="s">
        <v>2145</v>
      </c>
      <c r="B1051" s="5" t="n">
        <f aca="false">VLOOKUP(IP[[#This Row],[Code]],TABCHRU[],4,0)</f>
        <v>5.39</v>
      </c>
      <c r="C1051" s="5" t="n">
        <f aca="false">VLOOKUP(IP[[#This Row],[Code]],TABETABPUB[],4,0)</f>
        <v>5.29</v>
      </c>
      <c r="D1051" s="5" t="n">
        <f aca="false">VLOOKUP(IP[[#This Row],[Code]],TABCHRU[],3,0)</f>
        <v>87</v>
      </c>
      <c r="E1051" s="5" t="n">
        <f aca="false">IP[[#This Row],[EFFECTIF]]*IP[[#This Row],[DMS]]</f>
        <v>468.93</v>
      </c>
      <c r="F1051" s="5" t="n">
        <f aca="false">IP[[#This Row],[EFFECTIF]]*IP[[#This Row],[DMSPUB]]</f>
        <v>460.23</v>
      </c>
      <c r="G1051" s="20" t="n">
        <f aca="false">IF(IP[[#This Row],[DMS]]&lt;&gt;0,IP[[#This Row],[NbJours]]/IP[[#This Row],[NbJoursAtt]],"")</f>
        <v>1.01890359168242</v>
      </c>
    </row>
    <row r="1052" customFormat="false" ht="15" hidden="false" customHeight="false" outlineLevel="0" collapsed="false">
      <c r="A1052" s="4" t="s">
        <v>2147</v>
      </c>
      <c r="B1052" s="5" t="n">
        <f aca="false">VLOOKUP(IP[[#This Row],[Code]],TABCHRU[],4,0)</f>
        <v>12.16</v>
      </c>
      <c r="C1052" s="5" t="n">
        <f aca="false">VLOOKUP(IP[[#This Row],[Code]],TABETABPUB[],4,0)</f>
        <v>10.84</v>
      </c>
      <c r="D1052" s="5" t="n">
        <f aca="false">VLOOKUP(IP[[#This Row],[Code]],TABCHRU[],3,0)</f>
        <v>19</v>
      </c>
      <c r="E1052" s="5" t="n">
        <f aca="false">IP[[#This Row],[EFFECTIF]]*IP[[#This Row],[DMS]]</f>
        <v>231.04</v>
      </c>
      <c r="F1052" s="5" t="n">
        <f aca="false">IP[[#This Row],[EFFECTIF]]*IP[[#This Row],[DMSPUB]]</f>
        <v>205.96</v>
      </c>
      <c r="G1052" s="20" t="n">
        <f aca="false">IF(IP[[#This Row],[DMS]]&lt;&gt;0,IP[[#This Row],[NbJours]]/IP[[#This Row],[NbJoursAtt]],"")</f>
        <v>1.12177121771218</v>
      </c>
    </row>
    <row r="1053" customFormat="false" ht="15" hidden="false" customHeight="false" outlineLevel="0" collapsed="false">
      <c r="A1053" s="4" t="s">
        <v>2151</v>
      </c>
      <c r="B1053" s="5" t="n">
        <f aca="false">VLOOKUP(IP[[#This Row],[Code]],TABCHRU[],4,0)</f>
        <v>0</v>
      </c>
      <c r="C1053" s="5" t="n">
        <f aca="false">VLOOKUP(IP[[#This Row],[Code]],TABETABPUB[],4,0)</f>
        <v>0</v>
      </c>
      <c r="D1053" s="5" t="n">
        <f aca="false">VLOOKUP(IP[[#This Row],[Code]],TABCHRU[],3,0)</f>
        <v>18395</v>
      </c>
      <c r="E1053" s="5" t="n">
        <f aca="false">IP[[#This Row],[EFFECTIF]]*IP[[#This Row],[DMS]]</f>
        <v>0</v>
      </c>
      <c r="F1053" s="5" t="n">
        <f aca="false">IP[[#This Row],[EFFECTIF]]*IP[[#This Row],[DMSPUB]]</f>
        <v>0</v>
      </c>
      <c r="G1053" s="20" t="str">
        <f aca="false">IF(IP[[#This Row],[DMS]]&lt;&gt;0,IP[[#This Row],[NbJours]]/IP[[#This Row],[NbJoursAtt]],"")</f>
        <v/>
      </c>
    </row>
    <row r="1054" customFormat="false" ht="15" hidden="false" customHeight="false" outlineLevel="0" collapsed="false">
      <c r="A1054" s="4" t="s">
        <v>2153</v>
      </c>
      <c r="B1054" s="5" t="n">
        <f aca="false">VLOOKUP(IP[[#This Row],[Code]],TABCHRU[],4,0)</f>
        <v>2.03</v>
      </c>
      <c r="C1054" s="5" t="n">
        <f aca="false">VLOOKUP(IP[[#This Row],[Code]],TABETABPUB[],4,0)</f>
        <v>1.84</v>
      </c>
      <c r="D1054" s="5" t="n">
        <f aca="false">VLOOKUP(IP[[#This Row],[Code]],TABCHRU[],3,0)</f>
        <v>4649</v>
      </c>
      <c r="E1054" s="5" t="n">
        <f aca="false">IP[[#This Row],[EFFECTIF]]*IP[[#This Row],[DMS]]</f>
        <v>9437.47</v>
      </c>
      <c r="F1054" s="5" t="n">
        <f aca="false">IP[[#This Row],[EFFECTIF]]*IP[[#This Row],[DMSPUB]]</f>
        <v>8554.16</v>
      </c>
      <c r="G1054" s="20" t="n">
        <f aca="false">IF(IP[[#This Row],[DMS]]&lt;&gt;0,IP[[#This Row],[NbJours]]/IP[[#This Row],[NbJoursAtt]],"")</f>
        <v>1.10326086956522</v>
      </c>
    </row>
    <row r="1055" customFormat="false" ht="15" hidden="false" customHeight="false" outlineLevel="0" collapsed="false">
      <c r="A1055" s="4" t="s">
        <v>2155</v>
      </c>
      <c r="B1055" s="5" t="n">
        <f aca="false">VLOOKUP(IP[[#This Row],[Code]],TABCHRU[],4,0)</f>
        <v>6.13</v>
      </c>
      <c r="C1055" s="5" t="n">
        <f aca="false">VLOOKUP(IP[[#This Row],[Code]],TABETABPUB[],4,0)</f>
        <v>6.52</v>
      </c>
      <c r="D1055" s="5" t="n">
        <f aca="false">VLOOKUP(IP[[#This Row],[Code]],TABCHRU[],3,0)</f>
        <v>229</v>
      </c>
      <c r="E1055" s="5" t="n">
        <f aca="false">IP[[#This Row],[EFFECTIF]]*IP[[#This Row],[DMS]]</f>
        <v>1403.77</v>
      </c>
      <c r="F1055" s="5" t="n">
        <f aca="false">IP[[#This Row],[EFFECTIF]]*IP[[#This Row],[DMSPUB]]</f>
        <v>1493.08</v>
      </c>
      <c r="G1055" s="20" t="n">
        <f aca="false">IF(IP[[#This Row],[DMS]]&lt;&gt;0,IP[[#This Row],[NbJours]]/IP[[#This Row],[NbJoursAtt]],"")</f>
        <v>0.940184049079755</v>
      </c>
    </row>
    <row r="1056" customFormat="false" ht="15" hidden="false" customHeight="false" outlineLevel="0" collapsed="false">
      <c r="A1056" s="4" t="s">
        <v>2157</v>
      </c>
      <c r="B1056" s="5" t="n">
        <f aca="false">VLOOKUP(IP[[#This Row],[Code]],TABCHRU[],4,0)</f>
        <v>9.66</v>
      </c>
      <c r="C1056" s="5" t="n">
        <f aca="false">VLOOKUP(IP[[#This Row],[Code]],TABETABPUB[],4,0)</f>
        <v>10.76</v>
      </c>
      <c r="D1056" s="5" t="n">
        <f aca="false">VLOOKUP(IP[[#This Row],[Code]],TABCHRU[],3,0)</f>
        <v>88</v>
      </c>
      <c r="E1056" s="5" t="n">
        <f aca="false">IP[[#This Row],[EFFECTIF]]*IP[[#This Row],[DMS]]</f>
        <v>850.08</v>
      </c>
      <c r="F1056" s="5" t="n">
        <f aca="false">IP[[#This Row],[EFFECTIF]]*IP[[#This Row],[DMSPUB]]</f>
        <v>946.88</v>
      </c>
      <c r="G1056" s="20" t="n">
        <f aca="false">IF(IP[[#This Row],[DMS]]&lt;&gt;0,IP[[#This Row],[NbJours]]/IP[[#This Row],[NbJoursAtt]],"")</f>
        <v>0.897769516728625</v>
      </c>
    </row>
    <row r="1057" customFormat="false" ht="15" hidden="false" customHeight="false" outlineLevel="0" collapsed="false">
      <c r="A1057" s="4" t="s">
        <v>2159</v>
      </c>
      <c r="B1057" s="5" t="n">
        <f aca="false">VLOOKUP(IP[[#This Row],[Code]],TABCHRU[],4,0)</f>
        <v>21.24</v>
      </c>
      <c r="C1057" s="5" t="n">
        <f aca="false">VLOOKUP(IP[[#This Row],[Code]],TABETABPUB[],4,0)</f>
        <v>18.44</v>
      </c>
      <c r="D1057" s="5" t="n">
        <f aca="false">VLOOKUP(IP[[#This Row],[Code]],TABCHRU[],3,0)</f>
        <v>34</v>
      </c>
      <c r="E1057" s="5" t="n">
        <f aca="false">IP[[#This Row],[EFFECTIF]]*IP[[#This Row],[DMS]]</f>
        <v>722.16</v>
      </c>
      <c r="F1057" s="5" t="n">
        <f aca="false">IP[[#This Row],[EFFECTIF]]*IP[[#This Row],[DMSPUB]]</f>
        <v>626.96</v>
      </c>
      <c r="G1057" s="20" t="n">
        <f aca="false">IF(IP[[#This Row],[DMS]]&lt;&gt;0,IP[[#This Row],[NbJours]]/IP[[#This Row],[NbJoursAtt]],"")</f>
        <v>1.15184381778742</v>
      </c>
    </row>
    <row r="1058" customFormat="false" ht="15" hidden="false" customHeight="false" outlineLevel="0" collapsed="false">
      <c r="A1058" s="4" t="s">
        <v>2161</v>
      </c>
      <c r="B1058" s="5" t="n">
        <f aca="false">VLOOKUP(IP[[#This Row],[Code]],TABCHRU[],4,0)</f>
        <v>0</v>
      </c>
      <c r="C1058" s="5" t="n">
        <f aca="false">VLOOKUP(IP[[#This Row],[Code]],TABETABPUB[],4,0)</f>
        <v>0</v>
      </c>
      <c r="D1058" s="5" t="n">
        <f aca="false">VLOOKUP(IP[[#This Row],[Code]],TABCHRU[],3,0)</f>
        <v>231</v>
      </c>
      <c r="E1058" s="5" t="n">
        <f aca="false">IP[[#This Row],[EFFECTIF]]*IP[[#This Row],[DMS]]</f>
        <v>0</v>
      </c>
      <c r="F1058" s="5" t="n">
        <f aca="false">IP[[#This Row],[EFFECTIF]]*IP[[#This Row],[DMSPUB]]</f>
        <v>0</v>
      </c>
      <c r="G1058" s="20" t="str">
        <f aca="false">IF(IP[[#This Row],[DMS]]&lt;&gt;0,IP[[#This Row],[NbJours]]/IP[[#This Row],[NbJoursAtt]],"")</f>
        <v/>
      </c>
    </row>
    <row r="1059" customFormat="false" ht="15" hidden="false" customHeight="false" outlineLevel="0" collapsed="false">
      <c r="A1059" s="4" t="s">
        <v>2163</v>
      </c>
      <c r="B1059" s="5" t="n">
        <f aca="false">VLOOKUP(IP[[#This Row],[Code]],TABCHRU[],4,0)</f>
        <v>2.66</v>
      </c>
      <c r="C1059" s="5" t="n">
        <f aca="false">VLOOKUP(IP[[#This Row],[Code]],TABETABPUB[],4,0)</f>
        <v>2.32</v>
      </c>
      <c r="D1059" s="5" t="n">
        <f aca="false">VLOOKUP(IP[[#This Row],[Code]],TABCHRU[],3,0)</f>
        <v>140</v>
      </c>
      <c r="E1059" s="5" t="n">
        <f aca="false">IP[[#This Row],[EFFECTIF]]*IP[[#This Row],[DMS]]</f>
        <v>372.4</v>
      </c>
      <c r="F1059" s="5" t="n">
        <f aca="false">IP[[#This Row],[EFFECTIF]]*IP[[#This Row],[DMSPUB]]</f>
        <v>324.8</v>
      </c>
      <c r="G1059" s="20" t="n">
        <f aca="false">IF(IP[[#This Row],[DMS]]&lt;&gt;0,IP[[#This Row],[NbJours]]/IP[[#This Row],[NbJoursAtt]],"")</f>
        <v>1.14655172413793</v>
      </c>
    </row>
    <row r="1060" customFormat="false" ht="15" hidden="false" customHeight="false" outlineLevel="0" collapsed="false">
      <c r="A1060" s="4" t="s">
        <v>2165</v>
      </c>
      <c r="B1060" s="5" t="n">
        <f aca="false">VLOOKUP(IP[[#This Row],[Code]],TABCHRU[],4,0)</f>
        <v>8.43</v>
      </c>
      <c r="C1060" s="5" t="n">
        <f aca="false">VLOOKUP(IP[[#This Row],[Code]],TABETABPUB[],4,0)</f>
        <v>8.42</v>
      </c>
      <c r="D1060" s="5" t="n">
        <f aca="false">VLOOKUP(IP[[#This Row],[Code]],TABCHRU[],3,0)</f>
        <v>40</v>
      </c>
      <c r="E1060" s="5" t="n">
        <f aca="false">IP[[#This Row],[EFFECTIF]]*IP[[#This Row],[DMS]]</f>
        <v>337.2</v>
      </c>
      <c r="F1060" s="5" t="n">
        <f aca="false">IP[[#This Row],[EFFECTIF]]*IP[[#This Row],[DMSPUB]]</f>
        <v>336.8</v>
      </c>
      <c r="G1060" s="20" t="n">
        <f aca="false">IF(IP[[#This Row],[DMS]]&lt;&gt;0,IP[[#This Row],[NbJours]]/IP[[#This Row],[NbJoursAtt]],"")</f>
        <v>1.00118764845606</v>
      </c>
    </row>
    <row r="1061" customFormat="false" ht="15" hidden="false" customHeight="false" outlineLevel="0" collapsed="false">
      <c r="A1061" s="4" t="s">
        <v>2167</v>
      </c>
      <c r="B1061" s="5" t="n">
        <f aca="false">VLOOKUP(IP[[#This Row],[Code]],TABCHRU[],4,0)</f>
        <v>15.53</v>
      </c>
      <c r="C1061" s="5" t="n">
        <f aca="false">VLOOKUP(IP[[#This Row],[Code]],TABETABPUB[],4,0)</f>
        <v>15.07</v>
      </c>
      <c r="D1061" s="5" t="n">
        <f aca="false">VLOOKUP(IP[[#This Row],[Code]],TABCHRU[],3,0)</f>
        <v>32</v>
      </c>
      <c r="E1061" s="5" t="n">
        <f aca="false">IP[[#This Row],[EFFECTIF]]*IP[[#This Row],[DMS]]</f>
        <v>496.96</v>
      </c>
      <c r="F1061" s="5" t="n">
        <f aca="false">IP[[#This Row],[EFFECTIF]]*IP[[#This Row],[DMSPUB]]</f>
        <v>482.24</v>
      </c>
      <c r="G1061" s="20" t="n">
        <f aca="false">IF(IP[[#This Row],[DMS]]&lt;&gt;0,IP[[#This Row],[NbJours]]/IP[[#This Row],[NbJoursAtt]],"")</f>
        <v>1.03052422030524</v>
      </c>
    </row>
    <row r="1062" customFormat="false" ht="15" hidden="false" customHeight="false" outlineLevel="0" collapsed="false">
      <c r="A1062" s="4" t="s">
        <v>2169</v>
      </c>
      <c r="B1062" s="5" t="n">
        <f aca="false">VLOOKUP(IP[[#This Row],[Code]],TABCHRU[],4,0)</f>
        <v>18.18</v>
      </c>
      <c r="C1062" s="5" t="n">
        <f aca="false">VLOOKUP(IP[[#This Row],[Code]],TABETABPUB[],4,0)</f>
        <v>18.75</v>
      </c>
      <c r="D1062" s="5" t="n">
        <f aca="false">VLOOKUP(IP[[#This Row],[Code]],TABCHRU[],3,0)</f>
        <v>22</v>
      </c>
      <c r="E1062" s="5" t="n">
        <f aca="false">IP[[#This Row],[EFFECTIF]]*IP[[#This Row],[DMS]]</f>
        <v>399.96</v>
      </c>
      <c r="F1062" s="5" t="n">
        <f aca="false">IP[[#This Row],[EFFECTIF]]*IP[[#This Row],[DMSPUB]]</f>
        <v>412.5</v>
      </c>
      <c r="G1062" s="20" t="n">
        <f aca="false">IF(IP[[#This Row],[DMS]]&lt;&gt;0,IP[[#This Row],[NbJours]]/IP[[#This Row],[NbJoursAtt]],"")</f>
        <v>0.9696</v>
      </c>
    </row>
    <row r="1063" customFormat="false" ht="15" hidden="false" customHeight="false" outlineLevel="0" collapsed="false">
      <c r="A1063" s="4" t="s">
        <v>2171</v>
      </c>
      <c r="B1063" s="5" t="n">
        <f aca="false">VLOOKUP(IP[[#This Row],[Code]],TABCHRU[],4,0)</f>
        <v>0</v>
      </c>
      <c r="C1063" s="5" t="n">
        <f aca="false">VLOOKUP(IP[[#This Row],[Code]],TABETABPUB[],4,0)</f>
        <v>0</v>
      </c>
      <c r="D1063" s="5" t="n">
        <f aca="false">VLOOKUP(IP[[#This Row],[Code]],TABCHRU[],3,0)</f>
        <v>828</v>
      </c>
      <c r="E1063" s="5" t="n">
        <f aca="false">IP[[#This Row],[EFFECTIF]]*IP[[#This Row],[DMS]]</f>
        <v>0</v>
      </c>
      <c r="F1063" s="5" t="n">
        <f aca="false">IP[[#This Row],[EFFECTIF]]*IP[[#This Row],[DMSPUB]]</f>
        <v>0</v>
      </c>
      <c r="G1063" s="20" t="str">
        <f aca="false">IF(IP[[#This Row],[DMS]]&lt;&gt;0,IP[[#This Row],[NbJours]]/IP[[#This Row],[NbJoursAtt]],"")</f>
        <v/>
      </c>
    </row>
    <row r="1064" customFormat="false" ht="15" hidden="false" customHeight="false" outlineLevel="0" collapsed="false">
      <c r="A1064" s="4" t="s">
        <v>2173</v>
      </c>
      <c r="B1064" s="5" t="n">
        <f aca="false">VLOOKUP(IP[[#This Row],[Code]],TABCHRU[],4,0)</f>
        <v>2.47</v>
      </c>
      <c r="C1064" s="5" t="n">
        <f aca="false">VLOOKUP(IP[[#This Row],[Code]],TABETABPUB[],4,0)</f>
        <v>2.22</v>
      </c>
      <c r="D1064" s="5" t="n">
        <f aca="false">VLOOKUP(IP[[#This Row],[Code]],TABCHRU[],3,0)</f>
        <v>1656</v>
      </c>
      <c r="E1064" s="5" t="n">
        <f aca="false">IP[[#This Row],[EFFECTIF]]*IP[[#This Row],[DMS]]</f>
        <v>4090.32</v>
      </c>
      <c r="F1064" s="5" t="n">
        <f aca="false">IP[[#This Row],[EFFECTIF]]*IP[[#This Row],[DMSPUB]]</f>
        <v>3676.32</v>
      </c>
      <c r="G1064" s="20" t="n">
        <f aca="false">IF(IP[[#This Row],[DMS]]&lt;&gt;0,IP[[#This Row],[NbJours]]/IP[[#This Row],[NbJoursAtt]],"")</f>
        <v>1.11261261261261</v>
      </c>
    </row>
    <row r="1065" customFormat="false" ht="15" hidden="false" customHeight="false" outlineLevel="0" collapsed="false">
      <c r="A1065" s="4" t="s">
        <v>2175</v>
      </c>
      <c r="B1065" s="5" t="n">
        <f aca="false">VLOOKUP(IP[[#This Row],[Code]],TABCHRU[],4,0)</f>
        <v>6.89</v>
      </c>
      <c r="C1065" s="5" t="n">
        <f aca="false">VLOOKUP(IP[[#This Row],[Code]],TABETABPUB[],4,0)</f>
        <v>7.14</v>
      </c>
      <c r="D1065" s="5" t="n">
        <f aca="false">VLOOKUP(IP[[#This Row],[Code]],TABCHRU[],3,0)</f>
        <v>389</v>
      </c>
      <c r="E1065" s="5" t="n">
        <f aca="false">IP[[#This Row],[EFFECTIF]]*IP[[#This Row],[DMS]]</f>
        <v>2680.21</v>
      </c>
      <c r="F1065" s="5" t="n">
        <f aca="false">IP[[#This Row],[EFFECTIF]]*IP[[#This Row],[DMSPUB]]</f>
        <v>2777.46</v>
      </c>
      <c r="G1065" s="20" t="n">
        <f aca="false">IF(IP[[#This Row],[DMS]]&lt;&gt;0,IP[[#This Row],[NbJours]]/IP[[#This Row],[NbJoursAtt]],"")</f>
        <v>0.964985994397759</v>
      </c>
    </row>
    <row r="1066" customFormat="false" ht="15" hidden="false" customHeight="false" outlineLevel="0" collapsed="false">
      <c r="A1066" s="4" t="s">
        <v>2177</v>
      </c>
      <c r="B1066" s="5" t="n">
        <f aca="false">VLOOKUP(IP[[#This Row],[Code]],TABCHRU[],4,0)</f>
        <v>13.19</v>
      </c>
      <c r="C1066" s="5" t="n">
        <f aca="false">VLOOKUP(IP[[#This Row],[Code]],TABETABPUB[],4,0)</f>
        <v>12.85</v>
      </c>
      <c r="D1066" s="5" t="n">
        <f aca="false">VLOOKUP(IP[[#This Row],[Code]],TABCHRU[],3,0)</f>
        <v>159</v>
      </c>
      <c r="E1066" s="5" t="n">
        <f aca="false">IP[[#This Row],[EFFECTIF]]*IP[[#This Row],[DMS]]</f>
        <v>2097.21</v>
      </c>
      <c r="F1066" s="5" t="n">
        <f aca="false">IP[[#This Row],[EFFECTIF]]*IP[[#This Row],[DMSPUB]]</f>
        <v>2043.15</v>
      </c>
      <c r="G1066" s="20" t="n">
        <f aca="false">IF(IP[[#This Row],[DMS]]&lt;&gt;0,IP[[#This Row],[NbJours]]/IP[[#This Row],[NbJoursAtt]],"")</f>
        <v>1.02645914396887</v>
      </c>
    </row>
    <row r="1067" customFormat="false" ht="15" hidden="false" customHeight="false" outlineLevel="0" collapsed="false">
      <c r="A1067" s="4" t="s">
        <v>2179</v>
      </c>
      <c r="B1067" s="5" t="n">
        <f aca="false">VLOOKUP(IP[[#This Row],[Code]],TABCHRU[],4,0)</f>
        <v>29.54</v>
      </c>
      <c r="C1067" s="5" t="n">
        <f aca="false">VLOOKUP(IP[[#This Row],[Code]],TABETABPUB[],4,0)</f>
        <v>26.91</v>
      </c>
      <c r="D1067" s="5" t="n">
        <f aca="false">VLOOKUP(IP[[#This Row],[Code]],TABCHRU[],3,0)</f>
        <v>89</v>
      </c>
      <c r="E1067" s="5" t="n">
        <f aca="false">IP[[#This Row],[EFFECTIF]]*IP[[#This Row],[DMS]]</f>
        <v>2629.06</v>
      </c>
      <c r="F1067" s="5" t="n">
        <f aca="false">IP[[#This Row],[EFFECTIF]]*IP[[#This Row],[DMSPUB]]</f>
        <v>2394.99</v>
      </c>
      <c r="G1067" s="20" t="n">
        <f aca="false">IF(IP[[#This Row],[DMS]]&lt;&gt;0,IP[[#This Row],[NbJours]]/IP[[#This Row],[NbJoursAtt]],"")</f>
        <v>1.09773318468971</v>
      </c>
    </row>
    <row r="1068" customFormat="false" ht="15" hidden="false" customHeight="false" outlineLevel="0" collapsed="false">
      <c r="A1068" s="4" t="s">
        <v>2181</v>
      </c>
      <c r="B1068" s="5" t="n">
        <f aca="false">VLOOKUP(IP[[#This Row],[Code]],TABCHRU[],4,0)</f>
        <v>6.69</v>
      </c>
      <c r="C1068" s="5" t="n">
        <f aca="false">VLOOKUP(IP[[#This Row],[Code]],TABETABPUB[],4,0)</f>
        <v>6.38</v>
      </c>
      <c r="D1068" s="5" t="n">
        <f aca="false">VLOOKUP(IP[[#This Row],[Code]],TABCHRU[],3,0)</f>
        <v>2051</v>
      </c>
      <c r="E1068" s="5" t="n">
        <f aca="false">IP[[#This Row],[EFFECTIF]]*IP[[#This Row],[DMS]]</f>
        <v>13721.19</v>
      </c>
      <c r="F1068" s="5" t="n">
        <f aca="false">IP[[#This Row],[EFFECTIF]]*IP[[#This Row],[DMSPUB]]</f>
        <v>13085.38</v>
      </c>
      <c r="G1068" s="20" t="n">
        <f aca="false">IF(IP[[#This Row],[DMS]]&lt;&gt;0,IP[[#This Row],[NbJours]]/IP[[#This Row],[NbJoursAtt]],"")</f>
        <v>1.04858934169279</v>
      </c>
    </row>
    <row r="1069" customFormat="false" ht="15" hidden="false" customHeight="false" outlineLevel="0" collapsed="false">
      <c r="A1069" s="4" t="s">
        <v>2183</v>
      </c>
      <c r="B1069" s="5" t="n">
        <f aca="false">VLOOKUP(IP[[#This Row],[Code]],TABCHRU[],4,0)</f>
        <v>9.53</v>
      </c>
      <c r="C1069" s="5" t="n">
        <f aca="false">VLOOKUP(IP[[#This Row],[Code]],TABETABPUB[],4,0)</f>
        <v>9.47</v>
      </c>
      <c r="D1069" s="5" t="n">
        <f aca="false">VLOOKUP(IP[[#This Row],[Code]],TABCHRU[],3,0)</f>
        <v>2026</v>
      </c>
      <c r="E1069" s="5" t="n">
        <f aca="false">IP[[#This Row],[EFFECTIF]]*IP[[#This Row],[DMS]]</f>
        <v>19307.78</v>
      </c>
      <c r="F1069" s="5" t="n">
        <f aca="false">IP[[#This Row],[EFFECTIF]]*IP[[#This Row],[DMSPUB]]</f>
        <v>19186.22</v>
      </c>
      <c r="G1069" s="20" t="n">
        <f aca="false">IF(IP[[#This Row],[DMS]]&lt;&gt;0,IP[[#This Row],[NbJours]]/IP[[#This Row],[NbJoursAtt]],"")</f>
        <v>1.00633579725449</v>
      </c>
    </row>
    <row r="1070" customFormat="false" ht="15" hidden="false" customHeight="false" outlineLevel="0" collapsed="false">
      <c r="A1070" s="4" t="s">
        <v>2185</v>
      </c>
      <c r="B1070" s="5" t="n">
        <f aca="false">VLOOKUP(IP[[#This Row],[Code]],TABCHRU[],4,0)</f>
        <v>14.85</v>
      </c>
      <c r="C1070" s="5" t="n">
        <f aca="false">VLOOKUP(IP[[#This Row],[Code]],TABETABPUB[],4,0)</f>
        <v>14.52</v>
      </c>
      <c r="D1070" s="5" t="n">
        <f aca="false">VLOOKUP(IP[[#This Row],[Code]],TABCHRU[],3,0)</f>
        <v>636</v>
      </c>
      <c r="E1070" s="5" t="n">
        <f aca="false">IP[[#This Row],[EFFECTIF]]*IP[[#This Row],[DMS]]</f>
        <v>9444.6</v>
      </c>
      <c r="F1070" s="5" t="n">
        <f aca="false">IP[[#This Row],[EFFECTIF]]*IP[[#This Row],[DMSPUB]]</f>
        <v>9234.72</v>
      </c>
      <c r="G1070" s="20" t="n">
        <f aca="false">IF(IP[[#This Row],[DMS]]&lt;&gt;0,IP[[#This Row],[NbJours]]/IP[[#This Row],[NbJoursAtt]],"")</f>
        <v>1.02272727272727</v>
      </c>
    </row>
    <row r="1071" customFormat="false" ht="15" hidden="false" customHeight="false" outlineLevel="0" collapsed="false">
      <c r="A1071" s="4" t="s">
        <v>2187</v>
      </c>
      <c r="B1071" s="5" t="n">
        <f aca="false">VLOOKUP(IP[[#This Row],[Code]],TABCHRU[],4,0)</f>
        <v>24.7</v>
      </c>
      <c r="C1071" s="5" t="n">
        <f aca="false">VLOOKUP(IP[[#This Row],[Code]],TABETABPUB[],4,0)</f>
        <v>23.88</v>
      </c>
      <c r="D1071" s="5" t="n">
        <f aca="false">VLOOKUP(IP[[#This Row],[Code]],TABCHRU[],3,0)</f>
        <v>218</v>
      </c>
      <c r="E1071" s="5" t="n">
        <f aca="false">IP[[#This Row],[EFFECTIF]]*IP[[#This Row],[DMS]]</f>
        <v>5384.6</v>
      </c>
      <c r="F1071" s="5" t="n">
        <f aca="false">IP[[#This Row],[EFFECTIF]]*IP[[#This Row],[DMSPUB]]</f>
        <v>5205.84</v>
      </c>
      <c r="G1071" s="20" t="n">
        <f aca="false">IF(IP[[#This Row],[DMS]]&lt;&gt;0,IP[[#This Row],[NbJours]]/IP[[#This Row],[NbJoursAtt]],"")</f>
        <v>1.03433835845896</v>
      </c>
    </row>
    <row r="1072" customFormat="false" ht="15" hidden="false" customHeight="false" outlineLevel="0" collapsed="false">
      <c r="A1072" s="4" t="s">
        <v>2189</v>
      </c>
      <c r="B1072" s="5" t="n">
        <f aca="false">VLOOKUP(IP[[#This Row],[Code]],TABCHRU[],4,0)</f>
        <v>5.49</v>
      </c>
      <c r="C1072" s="5" t="n">
        <f aca="false">VLOOKUP(IP[[#This Row],[Code]],TABETABPUB[],4,0)</f>
        <v>5.59</v>
      </c>
      <c r="D1072" s="5" t="n">
        <f aca="false">VLOOKUP(IP[[#This Row],[Code]],TABCHRU[],3,0)</f>
        <v>7641</v>
      </c>
      <c r="E1072" s="5" t="n">
        <f aca="false">IP[[#This Row],[EFFECTIF]]*IP[[#This Row],[DMS]]</f>
        <v>41949.09</v>
      </c>
      <c r="F1072" s="5" t="n">
        <f aca="false">IP[[#This Row],[EFFECTIF]]*IP[[#This Row],[DMSPUB]]</f>
        <v>42713.19</v>
      </c>
      <c r="G1072" s="20" t="n">
        <f aca="false">IF(IP[[#This Row],[DMS]]&lt;&gt;0,IP[[#This Row],[NbJours]]/IP[[#This Row],[NbJoursAtt]],"")</f>
        <v>0.98211091234347</v>
      </c>
    </row>
    <row r="1073" customFormat="false" ht="15" hidden="false" customHeight="false" outlineLevel="0" collapsed="false">
      <c r="A1073" s="4" t="s">
        <v>2191</v>
      </c>
      <c r="B1073" s="5" t="n">
        <f aca="false">VLOOKUP(IP[[#This Row],[Code]],TABCHRU[],4,0)</f>
        <v>7</v>
      </c>
      <c r="C1073" s="5" t="n">
        <f aca="false">VLOOKUP(IP[[#This Row],[Code]],TABETABPUB[],4,0)</f>
        <v>7.08</v>
      </c>
      <c r="D1073" s="5" t="n">
        <f aca="false">VLOOKUP(IP[[#This Row],[Code]],TABCHRU[],3,0)</f>
        <v>3427</v>
      </c>
      <c r="E1073" s="5" t="n">
        <f aca="false">IP[[#This Row],[EFFECTIF]]*IP[[#This Row],[DMS]]</f>
        <v>23989</v>
      </c>
      <c r="F1073" s="5" t="n">
        <f aca="false">IP[[#This Row],[EFFECTIF]]*IP[[#This Row],[DMSPUB]]</f>
        <v>24263.16</v>
      </c>
      <c r="G1073" s="20" t="n">
        <f aca="false">IF(IP[[#This Row],[DMS]]&lt;&gt;0,IP[[#This Row],[NbJours]]/IP[[#This Row],[NbJoursAtt]],"")</f>
        <v>0.988700564971751</v>
      </c>
    </row>
    <row r="1074" customFormat="false" ht="15" hidden="false" customHeight="false" outlineLevel="0" collapsed="false">
      <c r="A1074" s="4" t="s">
        <v>2193</v>
      </c>
      <c r="B1074" s="5" t="n">
        <f aca="false">VLOOKUP(IP[[#This Row],[Code]],TABCHRU[],4,0)</f>
        <v>10.37</v>
      </c>
      <c r="C1074" s="5" t="n">
        <f aca="false">VLOOKUP(IP[[#This Row],[Code]],TABETABPUB[],4,0)</f>
        <v>9.47</v>
      </c>
      <c r="D1074" s="5" t="n">
        <f aca="false">VLOOKUP(IP[[#This Row],[Code]],TABCHRU[],3,0)</f>
        <v>357</v>
      </c>
      <c r="E1074" s="5" t="n">
        <f aca="false">IP[[#This Row],[EFFECTIF]]*IP[[#This Row],[DMS]]</f>
        <v>3702.09</v>
      </c>
      <c r="F1074" s="5" t="n">
        <f aca="false">IP[[#This Row],[EFFECTIF]]*IP[[#This Row],[DMSPUB]]</f>
        <v>3380.79</v>
      </c>
      <c r="G1074" s="20" t="n">
        <f aca="false">IF(IP[[#This Row],[DMS]]&lt;&gt;0,IP[[#This Row],[NbJours]]/IP[[#This Row],[NbJoursAtt]],"")</f>
        <v>1.09503695881732</v>
      </c>
    </row>
    <row r="1075" customFormat="false" ht="15" hidden="false" customHeight="false" outlineLevel="0" collapsed="false">
      <c r="A1075" s="4" t="s">
        <v>2195</v>
      </c>
      <c r="B1075" s="5" t="n">
        <f aca="false">VLOOKUP(IP[[#This Row],[Code]],TABCHRU[],4,0)</f>
        <v>18.87</v>
      </c>
      <c r="C1075" s="5" t="n">
        <f aca="false">VLOOKUP(IP[[#This Row],[Code]],TABETABPUB[],4,0)</f>
        <v>15.04</v>
      </c>
      <c r="D1075" s="5" t="n">
        <f aca="false">VLOOKUP(IP[[#This Row],[Code]],TABCHRU[],3,0)</f>
        <v>52</v>
      </c>
      <c r="E1075" s="5" t="n">
        <f aca="false">IP[[#This Row],[EFFECTIF]]*IP[[#This Row],[DMS]]</f>
        <v>981.24</v>
      </c>
      <c r="F1075" s="5" t="n">
        <f aca="false">IP[[#This Row],[EFFECTIF]]*IP[[#This Row],[DMSPUB]]</f>
        <v>782.08</v>
      </c>
      <c r="G1075" s="20" t="n">
        <f aca="false">IF(IP[[#This Row],[DMS]]&lt;&gt;0,IP[[#This Row],[NbJours]]/IP[[#This Row],[NbJoursAtt]],"")</f>
        <v>1.25465425531915</v>
      </c>
    </row>
    <row r="1076" customFormat="false" ht="15" hidden="false" customHeight="false" outlineLevel="0" collapsed="false">
      <c r="A1076" s="4" t="s">
        <v>2197</v>
      </c>
      <c r="B1076" s="5" t="n">
        <f aca="false">VLOOKUP(IP[[#This Row],[Code]],TABCHRU[],4,0)</f>
        <v>4.25</v>
      </c>
      <c r="C1076" s="5" t="n">
        <f aca="false">VLOOKUP(IP[[#This Row],[Code]],TABETABPUB[],4,0)</f>
        <v>4.4</v>
      </c>
      <c r="D1076" s="5" t="n">
        <f aca="false">VLOOKUP(IP[[#This Row],[Code]],TABCHRU[],3,0)</f>
        <v>1565</v>
      </c>
      <c r="E1076" s="5" t="n">
        <f aca="false">IP[[#This Row],[EFFECTIF]]*IP[[#This Row],[DMS]]</f>
        <v>6651.25</v>
      </c>
      <c r="F1076" s="5" t="n">
        <f aca="false">IP[[#This Row],[EFFECTIF]]*IP[[#This Row],[DMSPUB]]</f>
        <v>6886</v>
      </c>
      <c r="G1076" s="20" t="n">
        <f aca="false">IF(IP[[#This Row],[DMS]]&lt;&gt;0,IP[[#This Row],[NbJours]]/IP[[#This Row],[NbJoursAtt]],"")</f>
        <v>0.965909090909091</v>
      </c>
    </row>
    <row r="1077" customFormat="false" ht="15" hidden="false" customHeight="false" outlineLevel="0" collapsed="false">
      <c r="A1077" s="4" t="s">
        <v>2199</v>
      </c>
      <c r="B1077" s="5" t="n">
        <f aca="false">VLOOKUP(IP[[#This Row],[Code]],TABCHRU[],4,0)</f>
        <v>6.7</v>
      </c>
      <c r="C1077" s="5" t="n">
        <f aca="false">VLOOKUP(IP[[#This Row],[Code]],TABETABPUB[],4,0)</f>
        <v>7.09</v>
      </c>
      <c r="D1077" s="5" t="n">
        <f aca="false">VLOOKUP(IP[[#This Row],[Code]],TABCHRU[],3,0)</f>
        <v>773</v>
      </c>
      <c r="E1077" s="5" t="n">
        <f aca="false">IP[[#This Row],[EFFECTIF]]*IP[[#This Row],[DMS]]</f>
        <v>5179.1</v>
      </c>
      <c r="F1077" s="5" t="n">
        <f aca="false">IP[[#This Row],[EFFECTIF]]*IP[[#This Row],[DMSPUB]]</f>
        <v>5480.57</v>
      </c>
      <c r="G1077" s="20" t="n">
        <f aca="false">IF(IP[[#This Row],[DMS]]&lt;&gt;0,IP[[#This Row],[NbJours]]/IP[[#This Row],[NbJoursAtt]],"")</f>
        <v>0.944992947813823</v>
      </c>
    </row>
    <row r="1078" customFormat="false" ht="15" hidden="false" customHeight="false" outlineLevel="0" collapsed="false">
      <c r="A1078" s="4" t="s">
        <v>2201</v>
      </c>
      <c r="B1078" s="5" t="n">
        <f aca="false">VLOOKUP(IP[[#This Row],[Code]],TABCHRU[],4,0)</f>
        <v>11.06</v>
      </c>
      <c r="C1078" s="5" t="n">
        <f aca="false">VLOOKUP(IP[[#This Row],[Code]],TABETABPUB[],4,0)</f>
        <v>11.13</v>
      </c>
      <c r="D1078" s="5" t="n">
        <f aca="false">VLOOKUP(IP[[#This Row],[Code]],TABCHRU[],3,0)</f>
        <v>397</v>
      </c>
      <c r="E1078" s="5" t="n">
        <f aca="false">IP[[#This Row],[EFFECTIF]]*IP[[#This Row],[DMS]]</f>
        <v>4390.82</v>
      </c>
      <c r="F1078" s="5" t="n">
        <f aca="false">IP[[#This Row],[EFFECTIF]]*IP[[#This Row],[DMSPUB]]</f>
        <v>4418.61</v>
      </c>
      <c r="G1078" s="20" t="n">
        <f aca="false">IF(IP[[#This Row],[DMS]]&lt;&gt;0,IP[[#This Row],[NbJours]]/IP[[#This Row],[NbJoursAtt]],"")</f>
        <v>0.993710691823899</v>
      </c>
    </row>
    <row r="1079" customFormat="false" ht="15" hidden="false" customHeight="false" outlineLevel="0" collapsed="false">
      <c r="A1079" s="4" t="s">
        <v>2203</v>
      </c>
      <c r="B1079" s="5" t="n">
        <f aca="false">VLOOKUP(IP[[#This Row],[Code]],TABCHRU[],4,0)</f>
        <v>16.65</v>
      </c>
      <c r="C1079" s="5" t="n">
        <f aca="false">VLOOKUP(IP[[#This Row],[Code]],TABETABPUB[],4,0)</f>
        <v>18.49</v>
      </c>
      <c r="D1079" s="5" t="n">
        <f aca="false">VLOOKUP(IP[[#This Row],[Code]],TABCHRU[],3,0)</f>
        <v>34</v>
      </c>
      <c r="E1079" s="5" t="n">
        <f aca="false">IP[[#This Row],[EFFECTIF]]*IP[[#This Row],[DMS]]</f>
        <v>566.1</v>
      </c>
      <c r="F1079" s="5" t="n">
        <f aca="false">IP[[#This Row],[EFFECTIF]]*IP[[#This Row],[DMSPUB]]</f>
        <v>628.66</v>
      </c>
      <c r="G1079" s="20" t="n">
        <f aca="false">IF(IP[[#This Row],[DMS]]&lt;&gt;0,IP[[#This Row],[NbJours]]/IP[[#This Row],[NbJoursAtt]],"")</f>
        <v>0.900486749594375</v>
      </c>
    </row>
    <row r="1080" customFormat="false" ht="15" hidden="false" customHeight="false" outlineLevel="0" collapsed="false">
      <c r="A1080" s="4" t="s">
        <v>2205</v>
      </c>
      <c r="B1080" s="5" t="n">
        <f aca="false">VLOOKUP(IP[[#This Row],[Code]],TABCHRU[],4,0)</f>
        <v>3.38</v>
      </c>
      <c r="C1080" s="5" t="n">
        <f aca="false">VLOOKUP(IP[[#This Row],[Code]],TABETABPUB[],4,0)</f>
        <v>3.34</v>
      </c>
      <c r="D1080" s="5" t="n">
        <f aca="false">VLOOKUP(IP[[#This Row],[Code]],TABCHRU[],3,0)</f>
        <v>8910</v>
      </c>
      <c r="E1080" s="5" t="n">
        <f aca="false">IP[[#This Row],[EFFECTIF]]*IP[[#This Row],[DMS]]</f>
        <v>30115.8</v>
      </c>
      <c r="F1080" s="5" t="n">
        <f aca="false">IP[[#This Row],[EFFECTIF]]*IP[[#This Row],[DMSPUB]]</f>
        <v>29759.4</v>
      </c>
      <c r="G1080" s="20" t="n">
        <f aca="false">IF(IP[[#This Row],[DMS]]&lt;&gt;0,IP[[#This Row],[NbJours]]/IP[[#This Row],[NbJoursAtt]],"")</f>
        <v>1.01197604790419</v>
      </c>
    </row>
    <row r="1081" customFormat="false" ht="15" hidden="false" customHeight="false" outlineLevel="0" collapsed="false">
      <c r="A1081" s="4" t="s">
        <v>2207</v>
      </c>
      <c r="B1081" s="5" t="n">
        <f aca="false">VLOOKUP(IP[[#This Row],[Code]],TABCHRU[],4,0)</f>
        <v>5.82</v>
      </c>
      <c r="C1081" s="5" t="n">
        <f aca="false">VLOOKUP(IP[[#This Row],[Code]],TABETABPUB[],4,0)</f>
        <v>5.72</v>
      </c>
      <c r="D1081" s="5" t="n">
        <f aca="false">VLOOKUP(IP[[#This Row],[Code]],TABCHRU[],3,0)</f>
        <v>4359</v>
      </c>
      <c r="E1081" s="5" t="n">
        <f aca="false">IP[[#This Row],[EFFECTIF]]*IP[[#This Row],[DMS]]</f>
        <v>25369.38</v>
      </c>
      <c r="F1081" s="5" t="n">
        <f aca="false">IP[[#This Row],[EFFECTIF]]*IP[[#This Row],[DMSPUB]]</f>
        <v>24933.48</v>
      </c>
      <c r="G1081" s="20" t="n">
        <f aca="false">IF(IP[[#This Row],[DMS]]&lt;&gt;0,IP[[#This Row],[NbJours]]/IP[[#This Row],[NbJoursAtt]],"")</f>
        <v>1.01748251748252</v>
      </c>
    </row>
    <row r="1082" customFormat="false" ht="15" hidden="false" customHeight="false" outlineLevel="0" collapsed="false">
      <c r="A1082" s="4" t="s">
        <v>2209</v>
      </c>
      <c r="B1082" s="5" t="n">
        <f aca="false">VLOOKUP(IP[[#This Row],[Code]],TABCHRU[],4,0)</f>
        <v>10.23</v>
      </c>
      <c r="C1082" s="5" t="n">
        <f aca="false">VLOOKUP(IP[[#This Row],[Code]],TABETABPUB[],4,0)</f>
        <v>9.98</v>
      </c>
      <c r="D1082" s="5" t="n">
        <f aca="false">VLOOKUP(IP[[#This Row],[Code]],TABCHRU[],3,0)</f>
        <v>1688</v>
      </c>
      <c r="E1082" s="5" t="n">
        <f aca="false">IP[[#This Row],[EFFECTIF]]*IP[[#This Row],[DMS]]</f>
        <v>17268.24</v>
      </c>
      <c r="F1082" s="5" t="n">
        <f aca="false">IP[[#This Row],[EFFECTIF]]*IP[[#This Row],[DMSPUB]]</f>
        <v>16846.24</v>
      </c>
      <c r="G1082" s="20" t="n">
        <f aca="false">IF(IP[[#This Row],[DMS]]&lt;&gt;0,IP[[#This Row],[NbJours]]/IP[[#This Row],[NbJoursAtt]],"")</f>
        <v>1.0250501002004</v>
      </c>
    </row>
    <row r="1083" customFormat="false" ht="15" hidden="false" customHeight="false" outlineLevel="0" collapsed="false">
      <c r="A1083" s="4" t="s">
        <v>2211</v>
      </c>
      <c r="B1083" s="5" t="n">
        <f aca="false">VLOOKUP(IP[[#This Row],[Code]],TABCHRU[],4,0)</f>
        <v>25.29</v>
      </c>
      <c r="C1083" s="5" t="n">
        <f aca="false">VLOOKUP(IP[[#This Row],[Code]],TABETABPUB[],4,0)</f>
        <v>25.54</v>
      </c>
      <c r="D1083" s="5" t="n">
        <f aca="false">VLOOKUP(IP[[#This Row],[Code]],TABCHRU[],3,0)</f>
        <v>202</v>
      </c>
      <c r="E1083" s="5" t="n">
        <f aca="false">IP[[#This Row],[EFFECTIF]]*IP[[#This Row],[DMS]]</f>
        <v>5108.58</v>
      </c>
      <c r="F1083" s="5" t="n">
        <f aca="false">IP[[#This Row],[EFFECTIF]]*IP[[#This Row],[DMSPUB]]</f>
        <v>5159.08</v>
      </c>
      <c r="G1083" s="20" t="n">
        <f aca="false">IF(IP[[#This Row],[DMS]]&lt;&gt;0,IP[[#This Row],[NbJours]]/IP[[#This Row],[NbJoursAtt]],"")</f>
        <v>0.990211433046202</v>
      </c>
    </row>
    <row r="1084" customFormat="false" ht="15" hidden="false" customHeight="false" outlineLevel="0" collapsed="false">
      <c r="A1084" s="4" t="s">
        <v>2213</v>
      </c>
      <c r="B1084" s="5" t="n">
        <f aca="false">VLOOKUP(IP[[#This Row],[Code]],TABCHRU[],4,0)</f>
        <v>0</v>
      </c>
      <c r="C1084" s="5" t="n">
        <f aca="false">VLOOKUP(IP[[#This Row],[Code]],TABETABPUB[],4,0)</f>
        <v>0</v>
      </c>
      <c r="D1084" s="5" t="n">
        <f aca="false">VLOOKUP(IP[[#This Row],[Code]],TABCHRU[],3,0)</f>
        <v>202</v>
      </c>
      <c r="E1084" s="5" t="n">
        <f aca="false">IP[[#This Row],[EFFECTIF]]*IP[[#This Row],[DMS]]</f>
        <v>0</v>
      </c>
      <c r="F1084" s="5" t="n">
        <f aca="false">IP[[#This Row],[EFFECTIF]]*IP[[#This Row],[DMSPUB]]</f>
        <v>0</v>
      </c>
      <c r="G1084" s="20" t="str">
        <f aca="false">IF(IP[[#This Row],[DMS]]&lt;&gt;0,IP[[#This Row],[NbJours]]/IP[[#This Row],[NbJoursAtt]],"")</f>
        <v/>
      </c>
    </row>
    <row r="1085" customFormat="false" ht="15" hidden="false" customHeight="false" outlineLevel="0" collapsed="false">
      <c r="A1085" s="4" t="s">
        <v>2215</v>
      </c>
      <c r="B1085" s="5" t="n">
        <f aca="false">VLOOKUP(IP[[#This Row],[Code]],TABCHRU[],4,0)</f>
        <v>3.13</v>
      </c>
      <c r="C1085" s="5" t="n">
        <f aca="false">VLOOKUP(IP[[#This Row],[Code]],TABETABPUB[],4,0)</f>
        <v>2.98</v>
      </c>
      <c r="D1085" s="5" t="n">
        <f aca="false">VLOOKUP(IP[[#This Row],[Code]],TABCHRU[],3,0)</f>
        <v>669</v>
      </c>
      <c r="E1085" s="5" t="n">
        <f aca="false">IP[[#This Row],[EFFECTIF]]*IP[[#This Row],[DMS]]</f>
        <v>2093.97</v>
      </c>
      <c r="F1085" s="5" t="n">
        <f aca="false">IP[[#This Row],[EFFECTIF]]*IP[[#This Row],[DMSPUB]]</f>
        <v>1993.62</v>
      </c>
      <c r="G1085" s="20" t="n">
        <f aca="false">IF(IP[[#This Row],[DMS]]&lt;&gt;0,IP[[#This Row],[NbJours]]/IP[[#This Row],[NbJoursAtt]],"")</f>
        <v>1.0503355704698</v>
      </c>
    </row>
    <row r="1086" customFormat="false" ht="15" hidden="false" customHeight="false" outlineLevel="0" collapsed="false">
      <c r="A1086" s="4" t="s">
        <v>2217</v>
      </c>
      <c r="B1086" s="5" t="n">
        <f aca="false">VLOOKUP(IP[[#This Row],[Code]],TABCHRU[],4,0)</f>
        <v>6.27</v>
      </c>
      <c r="C1086" s="5" t="n">
        <f aca="false">VLOOKUP(IP[[#This Row],[Code]],TABETABPUB[],4,0)</f>
        <v>6.28</v>
      </c>
      <c r="D1086" s="5" t="n">
        <f aca="false">VLOOKUP(IP[[#This Row],[Code]],TABCHRU[],3,0)</f>
        <v>496</v>
      </c>
      <c r="E1086" s="5" t="n">
        <f aca="false">IP[[#This Row],[EFFECTIF]]*IP[[#This Row],[DMS]]</f>
        <v>3109.92</v>
      </c>
      <c r="F1086" s="5" t="n">
        <f aca="false">IP[[#This Row],[EFFECTIF]]*IP[[#This Row],[DMSPUB]]</f>
        <v>3114.88</v>
      </c>
      <c r="G1086" s="20" t="n">
        <f aca="false">IF(IP[[#This Row],[DMS]]&lt;&gt;0,IP[[#This Row],[NbJours]]/IP[[#This Row],[NbJoursAtt]],"")</f>
        <v>0.998407643312102</v>
      </c>
    </row>
    <row r="1087" customFormat="false" ht="15" hidden="false" customHeight="false" outlineLevel="0" collapsed="false">
      <c r="A1087" s="4" t="s">
        <v>2219</v>
      </c>
      <c r="B1087" s="5" t="n">
        <f aca="false">VLOOKUP(IP[[#This Row],[Code]],TABCHRU[],4,0)</f>
        <v>10.6</v>
      </c>
      <c r="C1087" s="5" t="n">
        <f aca="false">VLOOKUP(IP[[#This Row],[Code]],TABETABPUB[],4,0)</f>
        <v>10.93</v>
      </c>
      <c r="D1087" s="5" t="n">
        <f aca="false">VLOOKUP(IP[[#This Row],[Code]],TABCHRU[],3,0)</f>
        <v>146</v>
      </c>
      <c r="E1087" s="5" t="n">
        <f aca="false">IP[[#This Row],[EFFECTIF]]*IP[[#This Row],[DMS]]</f>
        <v>1547.6</v>
      </c>
      <c r="F1087" s="5" t="n">
        <f aca="false">IP[[#This Row],[EFFECTIF]]*IP[[#This Row],[DMSPUB]]</f>
        <v>1595.78</v>
      </c>
      <c r="G1087" s="20" t="n">
        <f aca="false">IF(IP[[#This Row],[DMS]]&lt;&gt;0,IP[[#This Row],[NbJours]]/IP[[#This Row],[NbJoursAtt]],"")</f>
        <v>0.969807868252516</v>
      </c>
    </row>
    <row r="1088" customFormat="false" ht="15" hidden="false" customHeight="false" outlineLevel="0" collapsed="false">
      <c r="A1088" s="4" t="s">
        <v>2221</v>
      </c>
      <c r="B1088" s="5" t="n">
        <f aca="false">VLOOKUP(IP[[#This Row],[Code]],TABCHRU[],4,0)</f>
        <v>30.7</v>
      </c>
      <c r="C1088" s="5" t="n">
        <f aca="false">VLOOKUP(IP[[#This Row],[Code]],TABETABPUB[],4,0)</f>
        <v>32.1</v>
      </c>
      <c r="D1088" s="5" t="n">
        <f aca="false">VLOOKUP(IP[[#This Row],[Code]],TABCHRU[],3,0)</f>
        <v>37</v>
      </c>
      <c r="E1088" s="5" t="n">
        <f aca="false">IP[[#This Row],[EFFECTIF]]*IP[[#This Row],[DMS]]</f>
        <v>1135.9</v>
      </c>
      <c r="F1088" s="5" t="n">
        <f aca="false">IP[[#This Row],[EFFECTIF]]*IP[[#This Row],[DMSPUB]]</f>
        <v>1187.7</v>
      </c>
      <c r="G1088" s="20" t="n">
        <f aca="false">IF(IP[[#This Row],[DMS]]&lt;&gt;0,IP[[#This Row],[NbJours]]/IP[[#This Row],[NbJoursAtt]],"")</f>
        <v>0.956386292834891</v>
      </c>
    </row>
    <row r="1089" customFormat="false" ht="15" hidden="false" customHeight="false" outlineLevel="0" collapsed="false">
      <c r="A1089" s="4" t="s">
        <v>2223</v>
      </c>
      <c r="B1089" s="5" t="n">
        <f aca="false">VLOOKUP(IP[[#This Row],[Code]],TABCHRU[],4,0)</f>
        <v>0</v>
      </c>
      <c r="C1089" s="5" t="n">
        <f aca="false">VLOOKUP(IP[[#This Row],[Code]],TABETABPUB[],4,0)</f>
        <v>0</v>
      </c>
      <c r="D1089" s="5" t="n">
        <f aca="false">VLOOKUP(IP[[#This Row],[Code]],TABCHRU[],3,0)</f>
        <v>103</v>
      </c>
      <c r="E1089" s="5" t="n">
        <f aca="false">IP[[#This Row],[EFFECTIF]]*IP[[#This Row],[DMS]]</f>
        <v>0</v>
      </c>
      <c r="F1089" s="5" t="n">
        <f aca="false">IP[[#This Row],[EFFECTIF]]*IP[[#This Row],[DMSPUB]]</f>
        <v>0</v>
      </c>
      <c r="G1089" s="20" t="str">
        <f aca="false">IF(IP[[#This Row],[DMS]]&lt;&gt;0,IP[[#This Row],[NbJours]]/IP[[#This Row],[NbJoursAtt]],"")</f>
        <v/>
      </c>
    </row>
    <row r="1090" customFormat="false" ht="15" hidden="false" customHeight="false" outlineLevel="0" collapsed="false">
      <c r="A1090" s="4" t="s">
        <v>2225</v>
      </c>
      <c r="B1090" s="5" t="n">
        <f aca="false">VLOOKUP(IP[[#This Row],[Code]],TABCHRU[],4,0)</f>
        <v>4.13</v>
      </c>
      <c r="C1090" s="5" t="n">
        <f aca="false">VLOOKUP(IP[[#This Row],[Code]],TABETABPUB[],4,0)</f>
        <v>3.82</v>
      </c>
      <c r="D1090" s="5" t="n">
        <f aca="false">VLOOKUP(IP[[#This Row],[Code]],TABCHRU[],3,0)</f>
        <v>355</v>
      </c>
      <c r="E1090" s="5" t="n">
        <f aca="false">IP[[#This Row],[EFFECTIF]]*IP[[#This Row],[DMS]]</f>
        <v>1466.15</v>
      </c>
      <c r="F1090" s="5" t="n">
        <f aca="false">IP[[#This Row],[EFFECTIF]]*IP[[#This Row],[DMSPUB]]</f>
        <v>1356.1</v>
      </c>
      <c r="G1090" s="20" t="n">
        <f aca="false">IF(IP[[#This Row],[DMS]]&lt;&gt;0,IP[[#This Row],[NbJours]]/IP[[#This Row],[NbJoursAtt]],"")</f>
        <v>1.08115183246073</v>
      </c>
    </row>
    <row r="1091" customFormat="false" ht="15" hidden="false" customHeight="false" outlineLevel="0" collapsed="false">
      <c r="A1091" s="4" t="s">
        <v>2227</v>
      </c>
      <c r="B1091" s="5" t="n">
        <f aca="false">VLOOKUP(IP[[#This Row],[Code]],TABCHRU[],4,0)</f>
        <v>8.2</v>
      </c>
      <c r="C1091" s="5" t="n">
        <f aca="false">VLOOKUP(IP[[#This Row],[Code]],TABETABPUB[],4,0)</f>
        <v>8.22</v>
      </c>
      <c r="D1091" s="5" t="n">
        <f aca="false">VLOOKUP(IP[[#This Row],[Code]],TABCHRU[],3,0)</f>
        <v>106</v>
      </c>
      <c r="E1091" s="5" t="n">
        <f aca="false">IP[[#This Row],[EFFECTIF]]*IP[[#This Row],[DMS]]</f>
        <v>869.2</v>
      </c>
      <c r="F1091" s="5" t="n">
        <f aca="false">IP[[#This Row],[EFFECTIF]]*IP[[#This Row],[DMSPUB]]</f>
        <v>871.32</v>
      </c>
      <c r="G1091" s="20" t="n">
        <f aca="false">IF(IP[[#This Row],[DMS]]&lt;&gt;0,IP[[#This Row],[NbJours]]/IP[[#This Row],[NbJoursAtt]],"")</f>
        <v>0.997566909975669</v>
      </c>
    </row>
    <row r="1092" customFormat="false" ht="15" hidden="false" customHeight="false" outlineLevel="0" collapsed="false">
      <c r="A1092" s="4" t="s">
        <v>2229</v>
      </c>
      <c r="B1092" s="5" t="n">
        <f aca="false">VLOOKUP(IP[[#This Row],[Code]],TABCHRU[],4,0)</f>
        <v>17.93</v>
      </c>
      <c r="C1092" s="5" t="n">
        <f aca="false">VLOOKUP(IP[[#This Row],[Code]],TABETABPUB[],4,0)</f>
        <v>16.5</v>
      </c>
      <c r="D1092" s="5" t="n">
        <f aca="false">VLOOKUP(IP[[#This Row],[Code]],TABCHRU[],3,0)</f>
        <v>57</v>
      </c>
      <c r="E1092" s="5" t="n">
        <f aca="false">IP[[#This Row],[EFFECTIF]]*IP[[#This Row],[DMS]]</f>
        <v>1022.01</v>
      </c>
      <c r="F1092" s="5" t="n">
        <f aca="false">IP[[#This Row],[EFFECTIF]]*IP[[#This Row],[DMSPUB]]</f>
        <v>940.5</v>
      </c>
      <c r="G1092" s="20" t="n">
        <f aca="false">IF(IP[[#This Row],[DMS]]&lt;&gt;0,IP[[#This Row],[NbJours]]/IP[[#This Row],[NbJoursAtt]],"")</f>
        <v>1.08666666666667</v>
      </c>
    </row>
    <row r="1093" customFormat="false" ht="15" hidden="false" customHeight="false" outlineLevel="0" collapsed="false">
      <c r="A1093" s="4" t="s">
        <v>2231</v>
      </c>
      <c r="B1093" s="5" t="n">
        <f aca="false">VLOOKUP(IP[[#This Row],[Code]],TABCHRU[],4,0)</f>
        <v>35.5</v>
      </c>
      <c r="C1093" s="5" t="n">
        <f aca="false">VLOOKUP(IP[[#This Row],[Code]],TABETABPUB[],4,0)</f>
        <v>27.86</v>
      </c>
      <c r="D1093" s="5" t="n">
        <f aca="false">VLOOKUP(IP[[#This Row],[Code]],TABCHRU[],3,0)</f>
        <v>14</v>
      </c>
      <c r="E1093" s="5" t="n">
        <f aca="false">IP[[#This Row],[EFFECTIF]]*IP[[#This Row],[DMS]]</f>
        <v>497</v>
      </c>
      <c r="F1093" s="5" t="n">
        <f aca="false">IP[[#This Row],[EFFECTIF]]*IP[[#This Row],[DMSPUB]]</f>
        <v>390.04</v>
      </c>
      <c r="G1093" s="20" t="n">
        <f aca="false">IF(IP[[#This Row],[DMS]]&lt;&gt;0,IP[[#This Row],[NbJours]]/IP[[#This Row],[NbJoursAtt]],"")</f>
        <v>1.27422828427854</v>
      </c>
    </row>
    <row r="1094" customFormat="false" ht="15" hidden="false" customHeight="false" outlineLevel="0" collapsed="false">
      <c r="A1094" s="4" t="s">
        <v>2233</v>
      </c>
      <c r="B1094" s="5" t="n">
        <f aca="false">VLOOKUP(IP[[#This Row],[Code]],TABCHRU[],4,0)</f>
        <v>2.39</v>
      </c>
      <c r="C1094" s="5" t="n">
        <f aca="false">VLOOKUP(IP[[#This Row],[Code]],TABETABPUB[],4,0)</f>
        <v>2.37</v>
      </c>
      <c r="D1094" s="5" t="n">
        <f aca="false">VLOOKUP(IP[[#This Row],[Code]],TABCHRU[],3,0)</f>
        <v>1713</v>
      </c>
      <c r="E1094" s="5" t="n">
        <f aca="false">IP[[#This Row],[EFFECTIF]]*IP[[#This Row],[DMS]]</f>
        <v>4094.07</v>
      </c>
      <c r="F1094" s="5" t="n">
        <f aca="false">IP[[#This Row],[EFFECTIF]]*IP[[#This Row],[DMSPUB]]</f>
        <v>4059.81</v>
      </c>
      <c r="G1094" s="20" t="n">
        <f aca="false">IF(IP[[#This Row],[DMS]]&lt;&gt;0,IP[[#This Row],[NbJours]]/IP[[#This Row],[NbJoursAtt]],"")</f>
        <v>1.0084388185654</v>
      </c>
    </row>
    <row r="1095" customFormat="false" ht="15" hidden="false" customHeight="false" outlineLevel="0" collapsed="false">
      <c r="A1095" s="4" t="s">
        <v>2235</v>
      </c>
      <c r="B1095" s="5" t="n">
        <f aca="false">VLOOKUP(IP[[#This Row],[Code]],TABCHRU[],4,0)</f>
        <v>6.15</v>
      </c>
      <c r="C1095" s="5" t="n">
        <f aca="false">VLOOKUP(IP[[#This Row],[Code]],TABETABPUB[],4,0)</f>
        <v>5.83</v>
      </c>
      <c r="D1095" s="5" t="n">
        <f aca="false">VLOOKUP(IP[[#This Row],[Code]],TABCHRU[],3,0)</f>
        <v>179</v>
      </c>
      <c r="E1095" s="5" t="n">
        <f aca="false">IP[[#This Row],[EFFECTIF]]*IP[[#This Row],[DMS]]</f>
        <v>1100.85</v>
      </c>
      <c r="F1095" s="5" t="n">
        <f aca="false">IP[[#This Row],[EFFECTIF]]*IP[[#This Row],[DMSPUB]]</f>
        <v>1043.57</v>
      </c>
      <c r="G1095" s="20" t="n">
        <f aca="false">IF(IP[[#This Row],[DMS]]&lt;&gt;0,IP[[#This Row],[NbJours]]/IP[[#This Row],[NbJoursAtt]],"")</f>
        <v>1.0548885077187</v>
      </c>
    </row>
    <row r="1096" customFormat="false" ht="15" hidden="false" customHeight="false" outlineLevel="0" collapsed="false">
      <c r="A1096" s="4" t="s">
        <v>2237</v>
      </c>
      <c r="B1096" s="5" t="n">
        <f aca="false">VLOOKUP(IP[[#This Row],[Code]],TABCHRU[],4,0)</f>
        <v>11.7</v>
      </c>
      <c r="C1096" s="5" t="n">
        <f aca="false">VLOOKUP(IP[[#This Row],[Code]],TABETABPUB[],4,0)</f>
        <v>12.52</v>
      </c>
      <c r="D1096" s="5" t="n">
        <f aca="false">VLOOKUP(IP[[#This Row],[Code]],TABCHRU[],3,0)</f>
        <v>67</v>
      </c>
      <c r="E1096" s="5" t="n">
        <f aca="false">IP[[#This Row],[EFFECTIF]]*IP[[#This Row],[DMS]]</f>
        <v>783.9</v>
      </c>
      <c r="F1096" s="5" t="n">
        <f aca="false">IP[[#This Row],[EFFECTIF]]*IP[[#This Row],[DMSPUB]]</f>
        <v>838.84</v>
      </c>
      <c r="G1096" s="20" t="n">
        <f aca="false">IF(IP[[#This Row],[DMS]]&lt;&gt;0,IP[[#This Row],[NbJours]]/IP[[#This Row],[NbJoursAtt]],"")</f>
        <v>0.934504792332269</v>
      </c>
    </row>
    <row r="1097" customFormat="false" ht="15" hidden="false" customHeight="false" outlineLevel="0" collapsed="false">
      <c r="A1097" s="4" t="s">
        <v>2239</v>
      </c>
      <c r="B1097" s="5" t="n">
        <f aca="false">VLOOKUP(IP[[#This Row],[Code]],TABCHRU[],4,0)</f>
        <v>22</v>
      </c>
      <c r="C1097" s="5" t="n">
        <f aca="false">VLOOKUP(IP[[#This Row],[Code]],TABETABPUB[],4,0)</f>
        <v>23.1</v>
      </c>
      <c r="D1097" s="5" t="n">
        <f aca="false">VLOOKUP(IP[[#This Row],[Code]],TABCHRU[],3,0)</f>
        <v>19</v>
      </c>
      <c r="E1097" s="5" t="n">
        <f aca="false">IP[[#This Row],[EFFECTIF]]*IP[[#This Row],[DMS]]</f>
        <v>418</v>
      </c>
      <c r="F1097" s="5" t="n">
        <f aca="false">IP[[#This Row],[EFFECTIF]]*IP[[#This Row],[DMSPUB]]</f>
        <v>438.9</v>
      </c>
      <c r="G1097" s="20" t="n">
        <f aca="false">IF(IP[[#This Row],[DMS]]&lt;&gt;0,IP[[#This Row],[NbJours]]/IP[[#This Row],[NbJoursAtt]],"")</f>
        <v>0.952380952380952</v>
      </c>
    </row>
    <row r="1098" customFormat="false" ht="15" hidden="false" customHeight="false" outlineLevel="0" collapsed="false">
      <c r="A1098" s="4" t="s">
        <v>2241</v>
      </c>
      <c r="B1098" s="5" t="n">
        <f aca="false">VLOOKUP(IP[[#This Row],[Code]],TABCHRU[],4,0)</f>
        <v>0</v>
      </c>
      <c r="C1098" s="5" t="n">
        <f aca="false">VLOOKUP(IP[[#This Row],[Code]],TABETABPUB[],4,0)</f>
        <v>0</v>
      </c>
      <c r="D1098" s="5" t="n">
        <f aca="false">VLOOKUP(IP[[#This Row],[Code]],TABCHRU[],3,0)</f>
        <v>528</v>
      </c>
      <c r="E1098" s="5" t="n">
        <f aca="false">IP[[#This Row],[EFFECTIF]]*IP[[#This Row],[DMS]]</f>
        <v>0</v>
      </c>
      <c r="F1098" s="5" t="n">
        <f aca="false">IP[[#This Row],[EFFECTIF]]*IP[[#This Row],[DMSPUB]]</f>
        <v>0</v>
      </c>
      <c r="G1098" s="20" t="str">
        <f aca="false">IF(IP[[#This Row],[DMS]]&lt;&gt;0,IP[[#This Row],[NbJours]]/IP[[#This Row],[NbJoursAtt]],"")</f>
        <v/>
      </c>
    </row>
    <row r="1099" customFormat="false" ht="15" hidden="false" customHeight="false" outlineLevel="0" collapsed="false">
      <c r="A1099" s="4" t="s">
        <v>2243</v>
      </c>
      <c r="B1099" s="5" t="n">
        <f aca="false">VLOOKUP(IP[[#This Row],[Code]],TABCHRU[],4,0)</f>
        <v>3.5</v>
      </c>
      <c r="C1099" s="5" t="n">
        <f aca="false">VLOOKUP(IP[[#This Row],[Code]],TABETABPUB[],4,0)</f>
        <v>3.34</v>
      </c>
      <c r="D1099" s="5" t="n">
        <f aca="false">VLOOKUP(IP[[#This Row],[Code]],TABCHRU[],3,0)</f>
        <v>7467</v>
      </c>
      <c r="E1099" s="5" t="n">
        <f aca="false">IP[[#This Row],[EFFECTIF]]*IP[[#This Row],[DMS]]</f>
        <v>26134.5</v>
      </c>
      <c r="F1099" s="5" t="n">
        <f aca="false">IP[[#This Row],[EFFECTIF]]*IP[[#This Row],[DMSPUB]]</f>
        <v>24939.78</v>
      </c>
      <c r="G1099" s="20" t="n">
        <f aca="false">IF(IP[[#This Row],[DMS]]&lt;&gt;0,IP[[#This Row],[NbJours]]/IP[[#This Row],[NbJoursAtt]],"")</f>
        <v>1.04790419161677</v>
      </c>
    </row>
    <row r="1100" customFormat="false" ht="15" hidden="false" customHeight="false" outlineLevel="0" collapsed="false">
      <c r="A1100" s="4" t="s">
        <v>2245</v>
      </c>
      <c r="B1100" s="5" t="n">
        <f aca="false">VLOOKUP(IP[[#This Row],[Code]],TABCHRU[],4,0)</f>
        <v>7.62</v>
      </c>
      <c r="C1100" s="5" t="n">
        <f aca="false">VLOOKUP(IP[[#This Row],[Code]],TABETABPUB[],4,0)</f>
        <v>7.24</v>
      </c>
      <c r="D1100" s="5" t="n">
        <f aca="false">VLOOKUP(IP[[#This Row],[Code]],TABCHRU[],3,0)</f>
        <v>2030</v>
      </c>
      <c r="E1100" s="5" t="n">
        <f aca="false">IP[[#This Row],[EFFECTIF]]*IP[[#This Row],[DMS]]</f>
        <v>15468.6</v>
      </c>
      <c r="F1100" s="5" t="n">
        <f aca="false">IP[[#This Row],[EFFECTIF]]*IP[[#This Row],[DMSPUB]]</f>
        <v>14697.2</v>
      </c>
      <c r="G1100" s="20" t="n">
        <f aca="false">IF(IP[[#This Row],[DMS]]&lt;&gt;0,IP[[#This Row],[NbJours]]/IP[[#This Row],[NbJoursAtt]],"")</f>
        <v>1.0524861878453</v>
      </c>
    </row>
    <row r="1101" customFormat="false" ht="15" hidden="false" customHeight="false" outlineLevel="0" collapsed="false">
      <c r="A1101" s="4" t="s">
        <v>2247</v>
      </c>
      <c r="B1101" s="5" t="n">
        <f aca="false">VLOOKUP(IP[[#This Row],[Code]],TABCHRU[],4,0)</f>
        <v>14.79</v>
      </c>
      <c r="C1101" s="5" t="n">
        <f aca="false">VLOOKUP(IP[[#This Row],[Code]],TABETABPUB[],4,0)</f>
        <v>12.9</v>
      </c>
      <c r="D1101" s="5" t="n">
        <f aca="false">VLOOKUP(IP[[#This Row],[Code]],TABCHRU[],3,0)</f>
        <v>879</v>
      </c>
      <c r="E1101" s="5" t="n">
        <f aca="false">IP[[#This Row],[EFFECTIF]]*IP[[#This Row],[DMS]]</f>
        <v>13000.41</v>
      </c>
      <c r="F1101" s="5" t="n">
        <f aca="false">IP[[#This Row],[EFFECTIF]]*IP[[#This Row],[DMSPUB]]</f>
        <v>11339.1</v>
      </c>
      <c r="G1101" s="20" t="n">
        <f aca="false">IF(IP[[#This Row],[DMS]]&lt;&gt;0,IP[[#This Row],[NbJours]]/IP[[#This Row],[NbJoursAtt]],"")</f>
        <v>1.14651162790698</v>
      </c>
    </row>
    <row r="1102" customFormat="false" ht="15" hidden="false" customHeight="false" outlineLevel="0" collapsed="false">
      <c r="A1102" s="4" t="s">
        <v>2249</v>
      </c>
      <c r="B1102" s="5" t="n">
        <f aca="false">VLOOKUP(IP[[#This Row],[Code]],TABCHRU[],4,0)</f>
        <v>30.88</v>
      </c>
      <c r="C1102" s="5" t="n">
        <f aca="false">VLOOKUP(IP[[#This Row],[Code]],TABETABPUB[],4,0)</f>
        <v>28.13</v>
      </c>
      <c r="D1102" s="5" t="n">
        <f aca="false">VLOOKUP(IP[[#This Row],[Code]],TABCHRU[],3,0)</f>
        <v>221</v>
      </c>
      <c r="E1102" s="5" t="n">
        <f aca="false">IP[[#This Row],[EFFECTIF]]*IP[[#This Row],[DMS]]</f>
        <v>6824.48</v>
      </c>
      <c r="F1102" s="5" t="n">
        <f aca="false">IP[[#This Row],[EFFECTIF]]*IP[[#This Row],[DMSPUB]]</f>
        <v>6216.73</v>
      </c>
      <c r="G1102" s="20" t="n">
        <f aca="false">IF(IP[[#This Row],[DMS]]&lt;&gt;0,IP[[#This Row],[NbJours]]/IP[[#This Row],[NbJoursAtt]],"")</f>
        <v>1.09776039815144</v>
      </c>
    </row>
    <row r="1103" customFormat="false" ht="15" hidden="false" customHeight="false" outlineLevel="0" collapsed="false">
      <c r="A1103" s="4" t="s">
        <v>2251</v>
      </c>
      <c r="B1103" s="5" t="n">
        <f aca="false">VLOOKUP(IP[[#This Row],[Code]],TABCHRU[],4,0)</f>
        <v>2.12</v>
      </c>
      <c r="C1103" s="5" t="n">
        <f aca="false">VLOOKUP(IP[[#This Row],[Code]],TABETABPUB[],4,0)</f>
        <v>1.82</v>
      </c>
      <c r="D1103" s="5" t="n">
        <f aca="false">VLOOKUP(IP[[#This Row],[Code]],TABCHRU[],3,0)</f>
        <v>1668</v>
      </c>
      <c r="E1103" s="5" t="n">
        <f aca="false">IP[[#This Row],[EFFECTIF]]*IP[[#This Row],[DMS]]</f>
        <v>3536.16</v>
      </c>
      <c r="F1103" s="5" t="n">
        <f aca="false">IP[[#This Row],[EFFECTIF]]*IP[[#This Row],[DMSPUB]]</f>
        <v>3035.76</v>
      </c>
      <c r="G1103" s="20" t="n">
        <f aca="false">IF(IP[[#This Row],[DMS]]&lt;&gt;0,IP[[#This Row],[NbJours]]/IP[[#This Row],[NbJoursAtt]],"")</f>
        <v>1.16483516483517</v>
      </c>
    </row>
    <row r="1104" customFormat="false" ht="15" hidden="false" customHeight="false" outlineLevel="0" collapsed="false">
      <c r="A1104" s="4" t="s">
        <v>2253</v>
      </c>
      <c r="B1104" s="5" t="n">
        <f aca="false">VLOOKUP(IP[[#This Row],[Code]],TABCHRU[],4,0)</f>
        <v>6.2</v>
      </c>
      <c r="C1104" s="5" t="n">
        <f aca="false">VLOOKUP(IP[[#This Row],[Code]],TABETABPUB[],4,0)</f>
        <v>5.97</v>
      </c>
      <c r="D1104" s="5" t="n">
        <f aca="false">VLOOKUP(IP[[#This Row],[Code]],TABCHRU[],3,0)</f>
        <v>245</v>
      </c>
      <c r="E1104" s="5" t="n">
        <f aca="false">IP[[#This Row],[EFFECTIF]]*IP[[#This Row],[DMS]]</f>
        <v>1519</v>
      </c>
      <c r="F1104" s="5" t="n">
        <f aca="false">IP[[#This Row],[EFFECTIF]]*IP[[#This Row],[DMSPUB]]</f>
        <v>1462.65</v>
      </c>
      <c r="G1104" s="20" t="n">
        <f aca="false">IF(IP[[#This Row],[DMS]]&lt;&gt;0,IP[[#This Row],[NbJours]]/IP[[#This Row],[NbJoursAtt]],"")</f>
        <v>1.03852596314908</v>
      </c>
    </row>
    <row r="1105" customFormat="false" ht="15" hidden="false" customHeight="false" outlineLevel="0" collapsed="false">
      <c r="A1105" s="4" t="s">
        <v>2255</v>
      </c>
      <c r="B1105" s="5" t="n">
        <f aca="false">VLOOKUP(IP[[#This Row],[Code]],TABCHRU[],4,0)</f>
        <v>13.01</v>
      </c>
      <c r="C1105" s="5" t="n">
        <f aca="false">VLOOKUP(IP[[#This Row],[Code]],TABETABPUB[],4,0)</f>
        <v>11.84</v>
      </c>
      <c r="D1105" s="5" t="n">
        <f aca="false">VLOOKUP(IP[[#This Row],[Code]],TABCHRU[],3,0)</f>
        <v>75</v>
      </c>
      <c r="E1105" s="5" t="n">
        <f aca="false">IP[[#This Row],[EFFECTIF]]*IP[[#This Row],[DMS]]</f>
        <v>975.75</v>
      </c>
      <c r="F1105" s="5" t="n">
        <f aca="false">IP[[#This Row],[EFFECTIF]]*IP[[#This Row],[DMSPUB]]</f>
        <v>888</v>
      </c>
      <c r="G1105" s="20" t="n">
        <f aca="false">IF(IP[[#This Row],[DMS]]&lt;&gt;0,IP[[#This Row],[NbJours]]/IP[[#This Row],[NbJoursAtt]],"")</f>
        <v>1.09881756756757</v>
      </c>
    </row>
    <row r="1106" customFormat="false" ht="15" hidden="false" customHeight="false" outlineLevel="0" collapsed="false">
      <c r="A1106" s="4" t="s">
        <v>2257</v>
      </c>
      <c r="B1106" s="5" t="n">
        <f aca="false">VLOOKUP(IP[[#This Row],[Code]],TABCHRU[],4,0)</f>
        <v>29.6</v>
      </c>
      <c r="C1106" s="5" t="n">
        <f aca="false">VLOOKUP(IP[[#This Row],[Code]],TABETABPUB[],4,0)</f>
        <v>30.25</v>
      </c>
      <c r="D1106" s="5" t="n">
        <f aca="false">VLOOKUP(IP[[#This Row],[Code]],TABCHRU[],3,0)</f>
        <v>15</v>
      </c>
      <c r="E1106" s="5" t="n">
        <f aca="false">IP[[#This Row],[EFFECTIF]]*IP[[#This Row],[DMS]]</f>
        <v>444</v>
      </c>
      <c r="F1106" s="5" t="n">
        <f aca="false">IP[[#This Row],[EFFECTIF]]*IP[[#This Row],[DMSPUB]]</f>
        <v>453.75</v>
      </c>
      <c r="G1106" s="20" t="n">
        <f aca="false">IF(IP[[#This Row],[DMS]]&lt;&gt;0,IP[[#This Row],[NbJours]]/IP[[#This Row],[NbJoursAtt]],"")</f>
        <v>0.978512396694215</v>
      </c>
    </row>
    <row r="1107" customFormat="false" ht="15" hidden="false" customHeight="false" outlineLevel="0" collapsed="false">
      <c r="A1107" s="4" t="s">
        <v>2259</v>
      </c>
      <c r="B1107" s="5" t="n">
        <f aca="false">VLOOKUP(IP[[#This Row],[Code]],TABCHRU[],4,0)</f>
        <v>0</v>
      </c>
      <c r="C1107" s="5" t="n">
        <f aca="false">VLOOKUP(IP[[#This Row],[Code]],TABETABPUB[],4,0)</f>
        <v>0</v>
      </c>
      <c r="D1107" s="5" t="n">
        <f aca="false">VLOOKUP(IP[[#This Row],[Code]],TABCHRU[],3,0)</f>
        <v>1570</v>
      </c>
      <c r="E1107" s="5" t="n">
        <f aca="false">IP[[#This Row],[EFFECTIF]]*IP[[#This Row],[DMS]]</f>
        <v>0</v>
      </c>
      <c r="F1107" s="5" t="n">
        <f aca="false">IP[[#This Row],[EFFECTIF]]*IP[[#This Row],[DMSPUB]]</f>
        <v>0</v>
      </c>
      <c r="G1107" s="20" t="str">
        <f aca="false">IF(IP[[#This Row],[DMS]]&lt;&gt;0,IP[[#This Row],[NbJours]]/IP[[#This Row],[NbJoursAtt]],"")</f>
        <v/>
      </c>
    </row>
    <row r="1108" customFormat="false" ht="15" hidden="false" customHeight="false" outlineLevel="0" collapsed="false">
      <c r="A1108" s="4" t="s">
        <v>2261</v>
      </c>
      <c r="B1108" s="5" t="n">
        <f aca="false">VLOOKUP(IP[[#This Row],[Code]],TABCHRU[],4,0)</f>
        <v>2.18</v>
      </c>
      <c r="C1108" s="5" t="n">
        <f aca="false">VLOOKUP(IP[[#This Row],[Code]],TABETABPUB[],4,0)</f>
        <v>2.32</v>
      </c>
      <c r="D1108" s="5" t="n">
        <f aca="false">VLOOKUP(IP[[#This Row],[Code]],TABCHRU[],3,0)</f>
        <v>1816</v>
      </c>
      <c r="E1108" s="5" t="n">
        <f aca="false">IP[[#This Row],[EFFECTIF]]*IP[[#This Row],[DMS]]</f>
        <v>3958.88</v>
      </c>
      <c r="F1108" s="5" t="n">
        <f aca="false">IP[[#This Row],[EFFECTIF]]*IP[[#This Row],[DMSPUB]]</f>
        <v>4213.12</v>
      </c>
      <c r="G1108" s="20" t="n">
        <f aca="false">IF(IP[[#This Row],[DMS]]&lt;&gt;0,IP[[#This Row],[NbJours]]/IP[[#This Row],[NbJoursAtt]],"")</f>
        <v>0.939655172413793</v>
      </c>
    </row>
    <row r="1109" customFormat="false" ht="15" hidden="false" customHeight="false" outlineLevel="0" collapsed="false">
      <c r="A1109" s="4" t="s">
        <v>2263</v>
      </c>
      <c r="B1109" s="5" t="n">
        <f aca="false">VLOOKUP(IP[[#This Row],[Code]],TABCHRU[],4,0)</f>
        <v>5.68</v>
      </c>
      <c r="C1109" s="5" t="n">
        <f aca="false">VLOOKUP(IP[[#This Row],[Code]],TABETABPUB[],4,0)</f>
        <v>5.49</v>
      </c>
      <c r="D1109" s="5" t="n">
        <f aca="false">VLOOKUP(IP[[#This Row],[Code]],TABCHRU[],3,0)</f>
        <v>69</v>
      </c>
      <c r="E1109" s="5" t="n">
        <f aca="false">IP[[#This Row],[EFFECTIF]]*IP[[#This Row],[DMS]]</f>
        <v>391.92</v>
      </c>
      <c r="F1109" s="5" t="n">
        <f aca="false">IP[[#This Row],[EFFECTIF]]*IP[[#This Row],[DMSPUB]]</f>
        <v>378.81</v>
      </c>
      <c r="G1109" s="20" t="n">
        <f aca="false">IF(IP[[#This Row],[DMS]]&lt;&gt;0,IP[[#This Row],[NbJours]]/IP[[#This Row],[NbJoursAtt]],"")</f>
        <v>1.03460837887067</v>
      </c>
    </row>
    <row r="1110" customFormat="false" ht="15" hidden="false" customHeight="false" outlineLevel="0" collapsed="false">
      <c r="A1110" s="4" t="s">
        <v>2267</v>
      </c>
      <c r="B1110" s="5" t="n">
        <f aca="false">VLOOKUP(IP[[#This Row],[Code]],TABCHRU[],4,0)</f>
        <v>0</v>
      </c>
      <c r="C1110" s="5" t="n">
        <f aca="false">VLOOKUP(IP[[#This Row],[Code]],TABETABPUB[],4,0)</f>
        <v>0</v>
      </c>
      <c r="D1110" s="5" t="n">
        <f aca="false">VLOOKUP(IP[[#This Row],[Code]],TABCHRU[],3,0)</f>
        <v>979</v>
      </c>
      <c r="E1110" s="5" t="n">
        <f aca="false">IP[[#This Row],[EFFECTIF]]*IP[[#This Row],[DMS]]</f>
        <v>0</v>
      </c>
      <c r="F1110" s="5" t="n">
        <f aca="false">IP[[#This Row],[EFFECTIF]]*IP[[#This Row],[DMSPUB]]</f>
        <v>0</v>
      </c>
      <c r="G1110" s="20" t="str">
        <f aca="false">IF(IP[[#This Row],[DMS]]&lt;&gt;0,IP[[#This Row],[NbJours]]/IP[[#This Row],[NbJoursAtt]],"")</f>
        <v/>
      </c>
    </row>
    <row r="1111" customFormat="false" ht="15" hidden="false" customHeight="false" outlineLevel="0" collapsed="false">
      <c r="A1111" s="4" t="s">
        <v>2269</v>
      </c>
      <c r="B1111" s="5" t="n">
        <f aca="false">VLOOKUP(IP[[#This Row],[Code]],TABCHRU[],4,0)</f>
        <v>2.34</v>
      </c>
      <c r="C1111" s="5" t="n">
        <f aca="false">VLOOKUP(IP[[#This Row],[Code]],TABETABPUB[],4,0)</f>
        <v>2.4</v>
      </c>
      <c r="D1111" s="5" t="n">
        <f aca="false">VLOOKUP(IP[[#This Row],[Code]],TABCHRU[],3,0)</f>
        <v>6114</v>
      </c>
      <c r="E1111" s="5" t="n">
        <f aca="false">IP[[#This Row],[EFFECTIF]]*IP[[#This Row],[DMS]]</f>
        <v>14306.76</v>
      </c>
      <c r="F1111" s="5" t="n">
        <f aca="false">IP[[#This Row],[EFFECTIF]]*IP[[#This Row],[DMSPUB]]</f>
        <v>14673.6</v>
      </c>
      <c r="G1111" s="20" t="n">
        <f aca="false">IF(IP[[#This Row],[DMS]]&lt;&gt;0,IP[[#This Row],[NbJours]]/IP[[#This Row],[NbJoursAtt]],"")</f>
        <v>0.975</v>
      </c>
    </row>
    <row r="1112" customFormat="false" ht="15" hidden="false" customHeight="false" outlineLevel="0" collapsed="false">
      <c r="A1112" s="4" t="s">
        <v>2271</v>
      </c>
      <c r="B1112" s="5" t="n">
        <f aca="false">VLOOKUP(IP[[#This Row],[Code]],TABCHRU[],4,0)</f>
        <v>5.83</v>
      </c>
      <c r="C1112" s="5" t="n">
        <f aca="false">VLOOKUP(IP[[#This Row],[Code]],TABETABPUB[],4,0)</f>
        <v>5.54</v>
      </c>
      <c r="D1112" s="5" t="n">
        <f aca="false">VLOOKUP(IP[[#This Row],[Code]],TABCHRU[],3,0)</f>
        <v>1391</v>
      </c>
      <c r="E1112" s="5" t="n">
        <f aca="false">IP[[#This Row],[EFFECTIF]]*IP[[#This Row],[DMS]]</f>
        <v>8109.53</v>
      </c>
      <c r="F1112" s="5" t="n">
        <f aca="false">IP[[#This Row],[EFFECTIF]]*IP[[#This Row],[DMSPUB]]</f>
        <v>7706.14</v>
      </c>
      <c r="G1112" s="20" t="n">
        <f aca="false">IF(IP[[#This Row],[DMS]]&lt;&gt;0,IP[[#This Row],[NbJours]]/IP[[#This Row],[NbJoursAtt]],"")</f>
        <v>1.05234657039711</v>
      </c>
    </row>
    <row r="1113" customFormat="false" ht="15" hidden="false" customHeight="false" outlineLevel="0" collapsed="false">
      <c r="A1113" s="4" t="s">
        <v>2273</v>
      </c>
      <c r="B1113" s="5" t="n">
        <f aca="false">VLOOKUP(IP[[#This Row],[Code]],TABCHRU[],4,0)</f>
        <v>10.19</v>
      </c>
      <c r="C1113" s="5" t="n">
        <f aca="false">VLOOKUP(IP[[#This Row],[Code]],TABETABPUB[],4,0)</f>
        <v>9.67</v>
      </c>
      <c r="D1113" s="5" t="n">
        <f aca="false">VLOOKUP(IP[[#This Row],[Code]],TABCHRU[],3,0)</f>
        <v>856</v>
      </c>
      <c r="E1113" s="5" t="n">
        <f aca="false">IP[[#This Row],[EFFECTIF]]*IP[[#This Row],[DMS]]</f>
        <v>8722.64</v>
      </c>
      <c r="F1113" s="5" t="n">
        <f aca="false">IP[[#This Row],[EFFECTIF]]*IP[[#This Row],[DMSPUB]]</f>
        <v>8277.52</v>
      </c>
      <c r="G1113" s="20" t="n">
        <f aca="false">IF(IP[[#This Row],[DMS]]&lt;&gt;0,IP[[#This Row],[NbJours]]/IP[[#This Row],[NbJoursAtt]],"")</f>
        <v>1.05377456049638</v>
      </c>
    </row>
    <row r="1114" customFormat="false" ht="15" hidden="false" customHeight="false" outlineLevel="0" collapsed="false">
      <c r="A1114" s="4" t="s">
        <v>2275</v>
      </c>
      <c r="B1114" s="5" t="n">
        <f aca="false">VLOOKUP(IP[[#This Row],[Code]],TABCHRU[],4,0)</f>
        <v>22.02</v>
      </c>
      <c r="C1114" s="5" t="n">
        <f aca="false">VLOOKUP(IP[[#This Row],[Code]],TABETABPUB[],4,0)</f>
        <v>20.62</v>
      </c>
      <c r="D1114" s="5" t="n">
        <f aca="false">VLOOKUP(IP[[#This Row],[Code]],TABCHRU[],3,0)</f>
        <v>98</v>
      </c>
      <c r="E1114" s="5" t="n">
        <f aca="false">IP[[#This Row],[EFFECTIF]]*IP[[#This Row],[DMS]]</f>
        <v>2157.96</v>
      </c>
      <c r="F1114" s="5" t="n">
        <f aca="false">IP[[#This Row],[EFFECTIF]]*IP[[#This Row],[DMSPUB]]</f>
        <v>2020.76</v>
      </c>
      <c r="G1114" s="20" t="n">
        <f aca="false">IF(IP[[#This Row],[DMS]]&lt;&gt;0,IP[[#This Row],[NbJours]]/IP[[#This Row],[NbJoursAtt]],"")</f>
        <v>1.06789524733269</v>
      </c>
    </row>
    <row r="1115" customFormat="false" ht="15" hidden="false" customHeight="false" outlineLevel="0" collapsed="false">
      <c r="A1115" s="4" t="s">
        <v>2277</v>
      </c>
      <c r="B1115" s="5" t="n">
        <f aca="false">VLOOKUP(IP[[#This Row],[Code]],TABCHRU[],4,0)</f>
        <v>0</v>
      </c>
      <c r="C1115" s="5" t="n">
        <f aca="false">VLOOKUP(IP[[#This Row],[Code]],TABETABPUB[],4,0)</f>
        <v>0</v>
      </c>
      <c r="D1115" s="5" t="n">
        <f aca="false">VLOOKUP(IP[[#This Row],[Code]],TABCHRU[],3,0)</f>
        <v>588</v>
      </c>
      <c r="E1115" s="5" t="n">
        <f aca="false">IP[[#This Row],[EFFECTIF]]*IP[[#This Row],[DMS]]</f>
        <v>0</v>
      </c>
      <c r="F1115" s="5" t="n">
        <f aca="false">IP[[#This Row],[EFFECTIF]]*IP[[#This Row],[DMSPUB]]</f>
        <v>0</v>
      </c>
      <c r="G1115" s="20" t="str">
        <f aca="false">IF(IP[[#This Row],[DMS]]&lt;&gt;0,IP[[#This Row],[NbJours]]/IP[[#This Row],[NbJoursAtt]],"")</f>
        <v/>
      </c>
    </row>
    <row r="1116" customFormat="false" ht="15" hidden="false" customHeight="false" outlineLevel="0" collapsed="false">
      <c r="A1116" s="4" t="s">
        <v>2279</v>
      </c>
      <c r="B1116" s="5" t="n">
        <f aca="false">VLOOKUP(IP[[#This Row],[Code]],TABCHRU[],4,0)</f>
        <v>2.28</v>
      </c>
      <c r="C1116" s="5" t="n">
        <f aca="false">VLOOKUP(IP[[#This Row],[Code]],TABETABPUB[],4,0)</f>
        <v>2.07</v>
      </c>
      <c r="D1116" s="5" t="n">
        <f aca="false">VLOOKUP(IP[[#This Row],[Code]],TABCHRU[],3,0)</f>
        <v>541</v>
      </c>
      <c r="E1116" s="5" t="n">
        <f aca="false">IP[[#This Row],[EFFECTIF]]*IP[[#This Row],[DMS]]</f>
        <v>1233.48</v>
      </c>
      <c r="F1116" s="5" t="n">
        <f aca="false">IP[[#This Row],[EFFECTIF]]*IP[[#This Row],[DMSPUB]]</f>
        <v>1119.87</v>
      </c>
      <c r="G1116" s="20" t="n">
        <f aca="false">IF(IP[[#This Row],[DMS]]&lt;&gt;0,IP[[#This Row],[NbJours]]/IP[[#This Row],[NbJoursAtt]],"")</f>
        <v>1.10144927536232</v>
      </c>
    </row>
    <row r="1117" customFormat="false" ht="15" hidden="false" customHeight="false" outlineLevel="0" collapsed="false">
      <c r="A1117" s="4" t="s">
        <v>2281</v>
      </c>
      <c r="B1117" s="5" t="n">
        <f aca="false">VLOOKUP(IP[[#This Row],[Code]],TABCHRU[],4,0)</f>
        <v>5.03</v>
      </c>
      <c r="C1117" s="5" t="n">
        <f aca="false">VLOOKUP(IP[[#This Row],[Code]],TABETABPUB[],4,0)</f>
        <v>5.17</v>
      </c>
      <c r="D1117" s="5" t="n">
        <f aca="false">VLOOKUP(IP[[#This Row],[Code]],TABCHRU[],3,0)</f>
        <v>59</v>
      </c>
      <c r="E1117" s="5" t="n">
        <f aca="false">IP[[#This Row],[EFFECTIF]]*IP[[#This Row],[DMS]]</f>
        <v>296.77</v>
      </c>
      <c r="F1117" s="5" t="n">
        <f aca="false">IP[[#This Row],[EFFECTIF]]*IP[[#This Row],[DMSPUB]]</f>
        <v>305.03</v>
      </c>
      <c r="G1117" s="20" t="n">
        <f aca="false">IF(IP[[#This Row],[DMS]]&lt;&gt;0,IP[[#This Row],[NbJours]]/IP[[#This Row],[NbJoursAtt]],"")</f>
        <v>0.972920696324952</v>
      </c>
    </row>
    <row r="1118" customFormat="false" ht="15" hidden="false" customHeight="false" outlineLevel="0" collapsed="false">
      <c r="A1118" s="4" t="s">
        <v>2283</v>
      </c>
      <c r="B1118" s="5" t="n">
        <f aca="false">VLOOKUP(IP[[#This Row],[Code]],TABCHRU[],4,0)</f>
        <v>6.82</v>
      </c>
      <c r="C1118" s="5" t="n">
        <f aca="false">VLOOKUP(IP[[#This Row],[Code]],TABETABPUB[],4,0)</f>
        <v>8.87</v>
      </c>
      <c r="D1118" s="5" t="n">
        <f aca="false">VLOOKUP(IP[[#This Row],[Code]],TABCHRU[],3,0)</f>
        <v>11</v>
      </c>
      <c r="E1118" s="5" t="n">
        <f aca="false">IP[[#This Row],[EFFECTIF]]*IP[[#This Row],[DMS]]</f>
        <v>75.02</v>
      </c>
      <c r="F1118" s="5" t="n">
        <f aca="false">IP[[#This Row],[EFFECTIF]]*IP[[#This Row],[DMSPUB]]</f>
        <v>97.57</v>
      </c>
      <c r="G1118" s="20" t="n">
        <f aca="false">IF(IP[[#This Row],[DMS]]&lt;&gt;0,IP[[#This Row],[NbJours]]/IP[[#This Row],[NbJoursAtt]],"")</f>
        <v>0.768883878241263</v>
      </c>
    </row>
    <row r="1119" customFormat="false" ht="15" hidden="false" customHeight="false" outlineLevel="0" collapsed="false">
      <c r="A1119" s="4" t="s">
        <v>2285</v>
      </c>
      <c r="B1119" s="5" t="n">
        <f aca="false">VLOOKUP(IP[[#This Row],[Code]],TABCHRU[],4,0)</f>
        <v>0</v>
      </c>
      <c r="C1119" s="5" t="n">
        <f aca="false">VLOOKUP(IP[[#This Row],[Code]],TABETABPUB[],4,0)</f>
        <v>0</v>
      </c>
      <c r="D1119" s="5" t="n">
        <f aca="false">VLOOKUP(IP[[#This Row],[Code]],TABCHRU[],3,0)</f>
        <v>4979</v>
      </c>
      <c r="E1119" s="5" t="n">
        <f aca="false">IP[[#This Row],[EFFECTIF]]*IP[[#This Row],[DMS]]</f>
        <v>0</v>
      </c>
      <c r="F1119" s="5" t="n">
        <f aca="false">IP[[#This Row],[EFFECTIF]]*IP[[#This Row],[DMSPUB]]</f>
        <v>0</v>
      </c>
      <c r="G1119" s="20" t="str">
        <f aca="false">IF(IP[[#This Row],[DMS]]&lt;&gt;0,IP[[#This Row],[NbJours]]/IP[[#This Row],[NbJoursAtt]],"")</f>
        <v/>
      </c>
    </row>
    <row r="1120" customFormat="false" ht="15" hidden="false" customHeight="false" outlineLevel="0" collapsed="false">
      <c r="A1120" s="4" t="s">
        <v>2287</v>
      </c>
      <c r="B1120" s="5" t="n">
        <f aca="false">VLOOKUP(IP[[#This Row],[Code]],TABCHRU[],4,0)</f>
        <v>2.2</v>
      </c>
      <c r="C1120" s="5" t="n">
        <f aca="false">VLOOKUP(IP[[#This Row],[Code]],TABETABPUB[],4,0)</f>
        <v>1.89</v>
      </c>
      <c r="D1120" s="5" t="n">
        <f aca="false">VLOOKUP(IP[[#This Row],[Code]],TABCHRU[],3,0)</f>
        <v>2962</v>
      </c>
      <c r="E1120" s="5" t="n">
        <f aca="false">IP[[#This Row],[EFFECTIF]]*IP[[#This Row],[DMS]]</f>
        <v>6516.4</v>
      </c>
      <c r="F1120" s="5" t="n">
        <f aca="false">IP[[#This Row],[EFFECTIF]]*IP[[#This Row],[DMSPUB]]</f>
        <v>5598.18</v>
      </c>
      <c r="G1120" s="20" t="n">
        <f aca="false">IF(IP[[#This Row],[DMS]]&lt;&gt;0,IP[[#This Row],[NbJours]]/IP[[#This Row],[NbJoursAtt]],"")</f>
        <v>1.16402116402116</v>
      </c>
    </row>
    <row r="1121" customFormat="false" ht="15" hidden="false" customHeight="false" outlineLevel="0" collapsed="false">
      <c r="A1121" s="4" t="s">
        <v>2289</v>
      </c>
      <c r="B1121" s="5" t="n">
        <f aca="false">VLOOKUP(IP[[#This Row],[Code]],TABCHRU[],4,0)</f>
        <v>5.77</v>
      </c>
      <c r="C1121" s="5" t="n">
        <f aca="false">VLOOKUP(IP[[#This Row],[Code]],TABETABPUB[],4,0)</f>
        <v>5.49</v>
      </c>
      <c r="D1121" s="5" t="n">
        <f aca="false">VLOOKUP(IP[[#This Row],[Code]],TABCHRU[],3,0)</f>
        <v>263</v>
      </c>
      <c r="E1121" s="5" t="n">
        <f aca="false">IP[[#This Row],[EFFECTIF]]*IP[[#This Row],[DMS]]</f>
        <v>1517.51</v>
      </c>
      <c r="F1121" s="5" t="n">
        <f aca="false">IP[[#This Row],[EFFECTIF]]*IP[[#This Row],[DMSPUB]]</f>
        <v>1443.87</v>
      </c>
      <c r="G1121" s="20" t="n">
        <f aca="false">IF(IP[[#This Row],[DMS]]&lt;&gt;0,IP[[#This Row],[NbJours]]/IP[[#This Row],[NbJoursAtt]],"")</f>
        <v>1.05100182149362</v>
      </c>
    </row>
    <row r="1122" customFormat="false" ht="15" hidden="false" customHeight="false" outlineLevel="0" collapsed="false">
      <c r="A1122" s="4" t="s">
        <v>2291</v>
      </c>
      <c r="B1122" s="5" t="n">
        <f aca="false">VLOOKUP(IP[[#This Row],[Code]],TABCHRU[],4,0)</f>
        <v>13.2</v>
      </c>
      <c r="C1122" s="5" t="n">
        <f aca="false">VLOOKUP(IP[[#This Row],[Code]],TABETABPUB[],4,0)</f>
        <v>13.7</v>
      </c>
      <c r="D1122" s="5" t="n">
        <f aca="false">VLOOKUP(IP[[#This Row],[Code]],TABCHRU[],3,0)</f>
        <v>107</v>
      </c>
      <c r="E1122" s="5" t="n">
        <f aca="false">IP[[#This Row],[EFFECTIF]]*IP[[#This Row],[DMS]]</f>
        <v>1412.4</v>
      </c>
      <c r="F1122" s="5" t="n">
        <f aca="false">IP[[#This Row],[EFFECTIF]]*IP[[#This Row],[DMSPUB]]</f>
        <v>1465.9</v>
      </c>
      <c r="G1122" s="20" t="n">
        <f aca="false">IF(IP[[#This Row],[DMS]]&lt;&gt;0,IP[[#This Row],[NbJours]]/IP[[#This Row],[NbJoursAtt]],"")</f>
        <v>0.963503649635037</v>
      </c>
    </row>
    <row r="1123" customFormat="false" ht="15" hidden="false" customHeight="false" outlineLevel="0" collapsed="false">
      <c r="A1123" s="4" t="s">
        <v>2293</v>
      </c>
      <c r="B1123" s="5" t="n">
        <f aca="false">VLOOKUP(IP[[#This Row],[Code]],TABCHRU[],4,0)</f>
        <v>29.1</v>
      </c>
      <c r="C1123" s="5" t="n">
        <f aca="false">VLOOKUP(IP[[#This Row],[Code]],TABETABPUB[],4,0)</f>
        <v>23.38</v>
      </c>
      <c r="D1123" s="5" t="n">
        <f aca="false">VLOOKUP(IP[[#This Row],[Code]],TABCHRU[],3,0)</f>
        <v>60</v>
      </c>
      <c r="E1123" s="5" t="n">
        <f aca="false">IP[[#This Row],[EFFECTIF]]*IP[[#This Row],[DMS]]</f>
        <v>1746</v>
      </c>
      <c r="F1123" s="5" t="n">
        <f aca="false">IP[[#This Row],[EFFECTIF]]*IP[[#This Row],[DMSPUB]]</f>
        <v>1402.8</v>
      </c>
      <c r="G1123" s="20" t="n">
        <f aca="false">IF(IP[[#This Row],[DMS]]&lt;&gt;0,IP[[#This Row],[NbJours]]/IP[[#This Row],[NbJoursAtt]],"")</f>
        <v>1.24465355004277</v>
      </c>
    </row>
    <row r="1124" customFormat="false" ht="15" hidden="false" customHeight="false" outlineLevel="0" collapsed="false">
      <c r="A1124" s="4" t="s">
        <v>2295</v>
      </c>
      <c r="B1124" s="5" t="n">
        <f aca="false">VLOOKUP(IP[[#This Row],[Code]],TABCHRU[],4,0)</f>
        <v>0</v>
      </c>
      <c r="C1124" s="5" t="n">
        <f aca="false">VLOOKUP(IP[[#This Row],[Code]],TABETABPUB[],4,0)</f>
        <v>0</v>
      </c>
      <c r="D1124" s="5" t="n">
        <f aca="false">VLOOKUP(IP[[#This Row],[Code]],TABCHRU[],3,0)</f>
        <v>929</v>
      </c>
      <c r="E1124" s="5" t="n">
        <f aca="false">IP[[#This Row],[EFFECTIF]]*IP[[#This Row],[DMS]]</f>
        <v>0</v>
      </c>
      <c r="F1124" s="5" t="n">
        <f aca="false">IP[[#This Row],[EFFECTIF]]*IP[[#This Row],[DMSPUB]]</f>
        <v>0</v>
      </c>
      <c r="G1124" s="20" t="str">
        <f aca="false">IF(IP[[#This Row],[DMS]]&lt;&gt;0,IP[[#This Row],[NbJours]]/IP[[#This Row],[NbJoursAtt]],"")</f>
        <v/>
      </c>
    </row>
    <row r="1125" customFormat="false" ht="15" hidden="false" customHeight="false" outlineLevel="0" collapsed="false">
      <c r="A1125" s="4" t="s">
        <v>2297</v>
      </c>
      <c r="B1125" s="5" t="n">
        <f aca="false">VLOOKUP(IP[[#This Row],[Code]],TABCHRU[],4,0)</f>
        <v>2.67</v>
      </c>
      <c r="C1125" s="5" t="n">
        <f aca="false">VLOOKUP(IP[[#This Row],[Code]],TABETABPUB[],4,0)</f>
        <v>2.35</v>
      </c>
      <c r="D1125" s="5" t="n">
        <f aca="false">VLOOKUP(IP[[#This Row],[Code]],TABCHRU[],3,0)</f>
        <v>539</v>
      </c>
      <c r="E1125" s="5" t="n">
        <f aca="false">IP[[#This Row],[EFFECTIF]]*IP[[#This Row],[DMS]]</f>
        <v>1439.13</v>
      </c>
      <c r="F1125" s="5" t="n">
        <f aca="false">IP[[#This Row],[EFFECTIF]]*IP[[#This Row],[DMSPUB]]</f>
        <v>1266.65</v>
      </c>
      <c r="G1125" s="20" t="n">
        <f aca="false">IF(IP[[#This Row],[DMS]]&lt;&gt;0,IP[[#This Row],[NbJours]]/IP[[#This Row],[NbJoursAtt]],"")</f>
        <v>1.13617021276596</v>
      </c>
    </row>
    <row r="1126" customFormat="false" ht="15" hidden="false" customHeight="false" outlineLevel="0" collapsed="false">
      <c r="A1126" s="4" t="s">
        <v>2299</v>
      </c>
      <c r="B1126" s="5" t="n">
        <f aca="false">VLOOKUP(IP[[#This Row],[Code]],TABCHRU[],4,0)</f>
        <v>7.83</v>
      </c>
      <c r="C1126" s="5" t="n">
        <f aca="false">VLOOKUP(IP[[#This Row],[Code]],TABETABPUB[],4,0)</f>
        <v>7.36</v>
      </c>
      <c r="D1126" s="5" t="n">
        <f aca="false">VLOOKUP(IP[[#This Row],[Code]],TABCHRU[],3,0)</f>
        <v>54</v>
      </c>
      <c r="E1126" s="5" t="n">
        <f aca="false">IP[[#This Row],[EFFECTIF]]*IP[[#This Row],[DMS]]</f>
        <v>422.82</v>
      </c>
      <c r="F1126" s="5" t="n">
        <f aca="false">IP[[#This Row],[EFFECTIF]]*IP[[#This Row],[DMSPUB]]</f>
        <v>397.44</v>
      </c>
      <c r="G1126" s="20" t="n">
        <f aca="false">IF(IP[[#This Row],[DMS]]&lt;&gt;0,IP[[#This Row],[NbJours]]/IP[[#This Row],[NbJoursAtt]],"")</f>
        <v>1.06385869565217</v>
      </c>
    </row>
    <row r="1127" customFormat="false" ht="15" hidden="false" customHeight="false" outlineLevel="0" collapsed="false">
      <c r="A1127" s="4" t="s">
        <v>2301</v>
      </c>
      <c r="B1127" s="5" t="n">
        <f aca="false">VLOOKUP(IP[[#This Row],[Code]],TABCHRU[],4,0)</f>
        <v>17.15</v>
      </c>
      <c r="C1127" s="5" t="n">
        <f aca="false">VLOOKUP(IP[[#This Row],[Code]],TABETABPUB[],4,0)</f>
        <v>12.31</v>
      </c>
      <c r="D1127" s="5" t="n">
        <f aca="false">VLOOKUP(IP[[#This Row],[Code]],TABCHRU[],3,0)</f>
        <v>13</v>
      </c>
      <c r="E1127" s="5" t="n">
        <f aca="false">IP[[#This Row],[EFFECTIF]]*IP[[#This Row],[DMS]]</f>
        <v>222.95</v>
      </c>
      <c r="F1127" s="5" t="n">
        <f aca="false">IP[[#This Row],[EFFECTIF]]*IP[[#This Row],[DMSPUB]]</f>
        <v>160.03</v>
      </c>
      <c r="G1127" s="20" t="n">
        <f aca="false">IF(IP[[#This Row],[DMS]]&lt;&gt;0,IP[[#This Row],[NbJours]]/IP[[#This Row],[NbJoursAtt]],"")</f>
        <v>1.3931762794476</v>
      </c>
    </row>
    <row r="1128" customFormat="false" ht="15" hidden="false" customHeight="false" outlineLevel="0" collapsed="false">
      <c r="A1128" s="4" t="s">
        <v>2305</v>
      </c>
      <c r="B1128" s="5" t="n">
        <f aca="false">VLOOKUP(IP[[#This Row],[Code]],TABCHRU[],4,0)</f>
        <v>0</v>
      </c>
      <c r="C1128" s="5" t="n">
        <f aca="false">VLOOKUP(IP[[#This Row],[Code]],TABETABPUB[],4,0)</f>
        <v>0</v>
      </c>
      <c r="D1128" s="5" t="n">
        <f aca="false">VLOOKUP(IP[[#This Row],[Code]],TABCHRU[],3,0)</f>
        <v>2656</v>
      </c>
      <c r="E1128" s="5" t="n">
        <f aca="false">IP[[#This Row],[EFFECTIF]]*IP[[#This Row],[DMS]]</f>
        <v>0</v>
      </c>
      <c r="F1128" s="5" t="n">
        <f aca="false">IP[[#This Row],[EFFECTIF]]*IP[[#This Row],[DMSPUB]]</f>
        <v>0</v>
      </c>
      <c r="G1128" s="20" t="str">
        <f aca="false">IF(IP[[#This Row],[DMS]]&lt;&gt;0,IP[[#This Row],[NbJours]]/IP[[#This Row],[NbJoursAtt]],"")</f>
        <v/>
      </c>
    </row>
    <row r="1129" customFormat="false" ht="15" hidden="false" customHeight="false" outlineLevel="0" collapsed="false">
      <c r="A1129" s="4" t="s">
        <v>2307</v>
      </c>
      <c r="B1129" s="5" t="n">
        <f aca="false">VLOOKUP(IP[[#This Row],[Code]],TABCHRU[],4,0)</f>
        <v>1.94</v>
      </c>
      <c r="C1129" s="5" t="n">
        <f aca="false">VLOOKUP(IP[[#This Row],[Code]],TABETABPUB[],4,0)</f>
        <v>1.82</v>
      </c>
      <c r="D1129" s="5" t="n">
        <f aca="false">VLOOKUP(IP[[#This Row],[Code]],TABCHRU[],3,0)</f>
        <v>7683</v>
      </c>
      <c r="E1129" s="5" t="n">
        <f aca="false">IP[[#This Row],[EFFECTIF]]*IP[[#This Row],[DMS]]</f>
        <v>14905.02</v>
      </c>
      <c r="F1129" s="5" t="n">
        <f aca="false">IP[[#This Row],[EFFECTIF]]*IP[[#This Row],[DMSPUB]]</f>
        <v>13983.06</v>
      </c>
      <c r="G1129" s="20" t="n">
        <f aca="false">IF(IP[[#This Row],[DMS]]&lt;&gt;0,IP[[#This Row],[NbJours]]/IP[[#This Row],[NbJoursAtt]],"")</f>
        <v>1.06593406593407</v>
      </c>
    </row>
    <row r="1130" customFormat="false" ht="15" hidden="false" customHeight="false" outlineLevel="0" collapsed="false">
      <c r="A1130" s="4" t="s">
        <v>2309</v>
      </c>
      <c r="B1130" s="5" t="n">
        <f aca="false">VLOOKUP(IP[[#This Row],[Code]],TABCHRU[],4,0)</f>
        <v>5.49</v>
      </c>
      <c r="C1130" s="5" t="n">
        <f aca="false">VLOOKUP(IP[[#This Row],[Code]],TABETABPUB[],4,0)</f>
        <v>5.41</v>
      </c>
      <c r="D1130" s="5" t="n">
        <f aca="false">VLOOKUP(IP[[#This Row],[Code]],TABCHRU[],3,0)</f>
        <v>1151</v>
      </c>
      <c r="E1130" s="5" t="n">
        <f aca="false">IP[[#This Row],[EFFECTIF]]*IP[[#This Row],[DMS]]</f>
        <v>6318.99</v>
      </c>
      <c r="F1130" s="5" t="n">
        <f aca="false">IP[[#This Row],[EFFECTIF]]*IP[[#This Row],[DMSPUB]]</f>
        <v>6226.91</v>
      </c>
      <c r="G1130" s="20" t="n">
        <f aca="false">IF(IP[[#This Row],[DMS]]&lt;&gt;0,IP[[#This Row],[NbJours]]/IP[[#This Row],[NbJoursAtt]],"")</f>
        <v>1.01478743068392</v>
      </c>
    </row>
    <row r="1131" customFormat="false" ht="15" hidden="false" customHeight="false" outlineLevel="0" collapsed="false">
      <c r="A1131" s="4" t="s">
        <v>2311</v>
      </c>
      <c r="B1131" s="5" t="n">
        <f aca="false">VLOOKUP(IP[[#This Row],[Code]],TABCHRU[],4,0)</f>
        <v>11.49</v>
      </c>
      <c r="C1131" s="5" t="n">
        <f aca="false">VLOOKUP(IP[[#This Row],[Code]],TABETABPUB[],4,0)</f>
        <v>10</v>
      </c>
      <c r="D1131" s="5" t="n">
        <f aca="false">VLOOKUP(IP[[#This Row],[Code]],TABCHRU[],3,0)</f>
        <v>381</v>
      </c>
      <c r="E1131" s="5" t="n">
        <f aca="false">IP[[#This Row],[EFFECTIF]]*IP[[#This Row],[DMS]]</f>
        <v>4377.69</v>
      </c>
      <c r="F1131" s="5" t="n">
        <f aca="false">IP[[#This Row],[EFFECTIF]]*IP[[#This Row],[DMSPUB]]</f>
        <v>3810</v>
      </c>
      <c r="G1131" s="20" t="n">
        <f aca="false">IF(IP[[#This Row],[DMS]]&lt;&gt;0,IP[[#This Row],[NbJours]]/IP[[#This Row],[NbJoursAtt]],"")</f>
        <v>1.149</v>
      </c>
    </row>
    <row r="1132" customFormat="false" ht="15" hidden="false" customHeight="false" outlineLevel="0" collapsed="false">
      <c r="A1132" s="4" t="s">
        <v>2313</v>
      </c>
      <c r="B1132" s="5" t="n">
        <f aca="false">VLOOKUP(IP[[#This Row],[Code]],TABCHRU[],4,0)</f>
        <v>20.47</v>
      </c>
      <c r="C1132" s="5" t="n">
        <f aca="false">VLOOKUP(IP[[#This Row],[Code]],TABETABPUB[],4,0)</f>
        <v>18.22</v>
      </c>
      <c r="D1132" s="5" t="n">
        <f aca="false">VLOOKUP(IP[[#This Row],[Code]],TABCHRU[],3,0)</f>
        <v>47</v>
      </c>
      <c r="E1132" s="5" t="n">
        <f aca="false">IP[[#This Row],[EFFECTIF]]*IP[[#This Row],[DMS]]</f>
        <v>962.09</v>
      </c>
      <c r="F1132" s="5" t="n">
        <f aca="false">IP[[#This Row],[EFFECTIF]]*IP[[#This Row],[DMSPUB]]</f>
        <v>856.34</v>
      </c>
      <c r="G1132" s="20" t="n">
        <f aca="false">IF(IP[[#This Row],[DMS]]&lt;&gt;0,IP[[#This Row],[NbJours]]/IP[[#This Row],[NbJoursAtt]],"")</f>
        <v>1.12349066959385</v>
      </c>
    </row>
    <row r="1133" customFormat="false" ht="15" hidden="false" customHeight="false" outlineLevel="0" collapsed="false">
      <c r="A1133" s="4" t="s">
        <v>2315</v>
      </c>
      <c r="B1133" s="5" t="n">
        <f aca="false">VLOOKUP(IP[[#This Row],[Code]],TABCHRU[],4,0)</f>
        <v>0</v>
      </c>
      <c r="C1133" s="5" t="n">
        <f aca="false">VLOOKUP(IP[[#This Row],[Code]],TABETABPUB[],4,0)</f>
        <v>0</v>
      </c>
      <c r="D1133" s="5" t="n">
        <f aca="false">VLOOKUP(IP[[#This Row],[Code]],TABCHRU[],3,0)</f>
        <v>1540</v>
      </c>
      <c r="E1133" s="5" t="n">
        <f aca="false">IP[[#This Row],[EFFECTIF]]*IP[[#This Row],[DMS]]</f>
        <v>0</v>
      </c>
      <c r="F1133" s="5" t="n">
        <f aca="false">IP[[#This Row],[EFFECTIF]]*IP[[#This Row],[DMSPUB]]</f>
        <v>0</v>
      </c>
      <c r="G1133" s="20" t="str">
        <f aca="false">IF(IP[[#This Row],[DMS]]&lt;&gt;0,IP[[#This Row],[NbJours]]/IP[[#This Row],[NbJoursAtt]],"")</f>
        <v/>
      </c>
    </row>
    <row r="1134" customFormat="false" ht="15" hidden="false" customHeight="false" outlineLevel="0" collapsed="false">
      <c r="A1134" s="4" t="s">
        <v>2317</v>
      </c>
      <c r="B1134" s="5" t="n">
        <f aca="false">VLOOKUP(IP[[#This Row],[Code]],TABCHRU[],4,0)</f>
        <v>1.88</v>
      </c>
      <c r="C1134" s="5" t="n">
        <f aca="false">VLOOKUP(IP[[#This Row],[Code]],TABETABPUB[],4,0)</f>
        <v>1.8</v>
      </c>
      <c r="D1134" s="5" t="n">
        <f aca="false">VLOOKUP(IP[[#This Row],[Code]],TABCHRU[],3,0)</f>
        <v>1085</v>
      </c>
      <c r="E1134" s="5" t="n">
        <f aca="false">IP[[#This Row],[EFFECTIF]]*IP[[#This Row],[DMS]]</f>
        <v>2039.8</v>
      </c>
      <c r="F1134" s="5" t="n">
        <f aca="false">IP[[#This Row],[EFFECTIF]]*IP[[#This Row],[DMSPUB]]</f>
        <v>1953</v>
      </c>
      <c r="G1134" s="20" t="n">
        <f aca="false">IF(IP[[#This Row],[DMS]]&lt;&gt;0,IP[[#This Row],[NbJours]]/IP[[#This Row],[NbJoursAtt]],"")</f>
        <v>1.04444444444444</v>
      </c>
    </row>
    <row r="1135" customFormat="false" ht="15" hidden="false" customHeight="false" outlineLevel="0" collapsed="false">
      <c r="A1135" s="4" t="s">
        <v>2319</v>
      </c>
      <c r="B1135" s="5" t="n">
        <f aca="false">VLOOKUP(IP[[#This Row],[Code]],TABCHRU[],4,0)</f>
        <v>5.34</v>
      </c>
      <c r="C1135" s="5" t="n">
        <f aca="false">VLOOKUP(IP[[#This Row],[Code]],TABETABPUB[],4,0)</f>
        <v>5.22</v>
      </c>
      <c r="D1135" s="5" t="n">
        <f aca="false">VLOOKUP(IP[[#This Row],[Code]],TABCHRU[],3,0)</f>
        <v>50</v>
      </c>
      <c r="E1135" s="5" t="n">
        <f aca="false">IP[[#This Row],[EFFECTIF]]*IP[[#This Row],[DMS]]</f>
        <v>267</v>
      </c>
      <c r="F1135" s="5" t="n">
        <f aca="false">IP[[#This Row],[EFFECTIF]]*IP[[#This Row],[DMSPUB]]</f>
        <v>261</v>
      </c>
      <c r="G1135" s="20" t="n">
        <f aca="false">IF(IP[[#This Row],[DMS]]&lt;&gt;0,IP[[#This Row],[NbJours]]/IP[[#This Row],[NbJoursAtt]],"")</f>
        <v>1.02298850574713</v>
      </c>
    </row>
    <row r="1136" customFormat="false" ht="15" hidden="false" customHeight="false" outlineLevel="0" collapsed="false">
      <c r="A1136" s="4" t="s">
        <v>2321</v>
      </c>
      <c r="B1136" s="5" t="n">
        <f aca="false">VLOOKUP(IP[[#This Row],[Code]],TABCHRU[],4,0)</f>
        <v>6.18</v>
      </c>
      <c r="C1136" s="5" t="n">
        <f aca="false">VLOOKUP(IP[[#This Row],[Code]],TABETABPUB[],4,0)</f>
        <v>6.38</v>
      </c>
      <c r="D1136" s="5" t="n">
        <f aca="false">VLOOKUP(IP[[#This Row],[Code]],TABCHRU[],3,0)</f>
        <v>11</v>
      </c>
      <c r="E1136" s="5" t="n">
        <f aca="false">IP[[#This Row],[EFFECTIF]]*IP[[#This Row],[DMS]]</f>
        <v>67.98</v>
      </c>
      <c r="F1136" s="5" t="n">
        <f aca="false">IP[[#This Row],[EFFECTIF]]*IP[[#This Row],[DMSPUB]]</f>
        <v>70.18</v>
      </c>
      <c r="G1136" s="20" t="n">
        <f aca="false">IF(IP[[#This Row],[DMS]]&lt;&gt;0,IP[[#This Row],[NbJours]]/IP[[#This Row],[NbJoursAtt]],"")</f>
        <v>0.968652037617555</v>
      </c>
    </row>
    <row r="1137" customFormat="false" ht="15" hidden="false" customHeight="false" outlineLevel="0" collapsed="false">
      <c r="A1137" s="4" t="s">
        <v>2323</v>
      </c>
      <c r="B1137" s="5" t="n">
        <f aca="false">VLOOKUP(IP[[#This Row],[Code]],TABCHRU[],4,0)</f>
        <v>0</v>
      </c>
      <c r="C1137" s="5" t="n">
        <f aca="false">VLOOKUP(IP[[#This Row],[Code]],TABETABPUB[],4,0)</f>
        <v>0</v>
      </c>
      <c r="D1137" s="5" t="n">
        <f aca="false">VLOOKUP(IP[[#This Row],[Code]],TABCHRU[],3,0)</f>
        <v>1090</v>
      </c>
      <c r="E1137" s="5" t="n">
        <f aca="false">IP[[#This Row],[EFFECTIF]]*IP[[#This Row],[DMS]]</f>
        <v>0</v>
      </c>
      <c r="F1137" s="5" t="n">
        <f aca="false">IP[[#This Row],[EFFECTIF]]*IP[[#This Row],[DMSPUB]]</f>
        <v>0</v>
      </c>
      <c r="G1137" s="20" t="str">
        <f aca="false">IF(IP[[#This Row],[DMS]]&lt;&gt;0,IP[[#This Row],[NbJours]]/IP[[#This Row],[NbJoursAtt]],"")</f>
        <v/>
      </c>
    </row>
    <row r="1138" customFormat="false" ht="15" hidden="false" customHeight="false" outlineLevel="0" collapsed="false">
      <c r="A1138" s="4" t="s">
        <v>2325</v>
      </c>
      <c r="B1138" s="5" t="n">
        <f aca="false">VLOOKUP(IP[[#This Row],[Code]],TABCHRU[],4,0)</f>
        <v>2.28</v>
      </c>
      <c r="C1138" s="5" t="n">
        <f aca="false">VLOOKUP(IP[[#This Row],[Code]],TABETABPUB[],4,0)</f>
        <v>2.11</v>
      </c>
      <c r="D1138" s="5" t="n">
        <f aca="false">VLOOKUP(IP[[#This Row],[Code]],TABCHRU[],3,0)</f>
        <v>2255</v>
      </c>
      <c r="E1138" s="5" t="n">
        <f aca="false">IP[[#This Row],[EFFECTIF]]*IP[[#This Row],[DMS]]</f>
        <v>5141.4</v>
      </c>
      <c r="F1138" s="5" t="n">
        <f aca="false">IP[[#This Row],[EFFECTIF]]*IP[[#This Row],[DMSPUB]]</f>
        <v>4758.05</v>
      </c>
      <c r="G1138" s="20" t="n">
        <f aca="false">IF(IP[[#This Row],[DMS]]&lt;&gt;0,IP[[#This Row],[NbJours]]/IP[[#This Row],[NbJoursAtt]],"")</f>
        <v>1.08056872037915</v>
      </c>
    </row>
    <row r="1139" customFormat="false" ht="15" hidden="false" customHeight="false" outlineLevel="0" collapsed="false">
      <c r="A1139" s="4" t="s">
        <v>2327</v>
      </c>
      <c r="B1139" s="5" t="n">
        <f aca="false">VLOOKUP(IP[[#This Row],[Code]],TABCHRU[],4,0)</f>
        <v>5.67</v>
      </c>
      <c r="C1139" s="5" t="n">
        <f aca="false">VLOOKUP(IP[[#This Row],[Code]],TABETABPUB[],4,0)</f>
        <v>5.4</v>
      </c>
      <c r="D1139" s="5" t="n">
        <f aca="false">VLOOKUP(IP[[#This Row],[Code]],TABCHRU[],3,0)</f>
        <v>483</v>
      </c>
      <c r="E1139" s="5" t="n">
        <f aca="false">IP[[#This Row],[EFFECTIF]]*IP[[#This Row],[DMS]]</f>
        <v>2738.61</v>
      </c>
      <c r="F1139" s="5" t="n">
        <f aca="false">IP[[#This Row],[EFFECTIF]]*IP[[#This Row],[DMSPUB]]</f>
        <v>2608.2</v>
      </c>
      <c r="G1139" s="20" t="n">
        <f aca="false">IF(IP[[#This Row],[DMS]]&lt;&gt;0,IP[[#This Row],[NbJours]]/IP[[#This Row],[NbJoursAtt]],"")</f>
        <v>1.05</v>
      </c>
    </row>
    <row r="1140" customFormat="false" ht="15" hidden="false" customHeight="false" outlineLevel="0" collapsed="false">
      <c r="A1140" s="4" t="s">
        <v>2329</v>
      </c>
      <c r="B1140" s="5" t="n">
        <f aca="false">VLOOKUP(IP[[#This Row],[Code]],TABCHRU[],4,0)</f>
        <v>9.77</v>
      </c>
      <c r="C1140" s="5" t="n">
        <f aca="false">VLOOKUP(IP[[#This Row],[Code]],TABETABPUB[],4,0)</f>
        <v>10.01</v>
      </c>
      <c r="D1140" s="5" t="n">
        <f aca="false">VLOOKUP(IP[[#This Row],[Code]],TABCHRU[],3,0)</f>
        <v>213</v>
      </c>
      <c r="E1140" s="5" t="n">
        <f aca="false">IP[[#This Row],[EFFECTIF]]*IP[[#This Row],[DMS]]</f>
        <v>2081.01</v>
      </c>
      <c r="F1140" s="5" t="n">
        <f aca="false">IP[[#This Row],[EFFECTIF]]*IP[[#This Row],[DMSPUB]]</f>
        <v>2132.13</v>
      </c>
      <c r="G1140" s="20" t="n">
        <f aca="false">IF(IP[[#This Row],[DMS]]&lt;&gt;0,IP[[#This Row],[NbJours]]/IP[[#This Row],[NbJoursAtt]],"")</f>
        <v>0.976023976023976</v>
      </c>
    </row>
    <row r="1141" customFormat="false" ht="15" hidden="false" customHeight="false" outlineLevel="0" collapsed="false">
      <c r="A1141" s="4" t="s">
        <v>2331</v>
      </c>
      <c r="B1141" s="5" t="n">
        <f aca="false">VLOOKUP(IP[[#This Row],[Code]],TABCHRU[],4,0)</f>
        <v>27.95</v>
      </c>
      <c r="C1141" s="5" t="n">
        <f aca="false">VLOOKUP(IP[[#This Row],[Code]],TABETABPUB[],4,0)</f>
        <v>25.56</v>
      </c>
      <c r="D1141" s="5" t="n">
        <f aca="false">VLOOKUP(IP[[#This Row],[Code]],TABCHRU[],3,0)</f>
        <v>62</v>
      </c>
      <c r="E1141" s="5" t="n">
        <f aca="false">IP[[#This Row],[EFFECTIF]]*IP[[#This Row],[DMS]]</f>
        <v>1732.9</v>
      </c>
      <c r="F1141" s="5" t="n">
        <f aca="false">IP[[#This Row],[EFFECTIF]]*IP[[#This Row],[DMSPUB]]</f>
        <v>1584.72</v>
      </c>
      <c r="G1141" s="20" t="n">
        <f aca="false">IF(IP[[#This Row],[DMS]]&lt;&gt;0,IP[[#This Row],[NbJours]]/IP[[#This Row],[NbJoursAtt]],"")</f>
        <v>1.09350547730829</v>
      </c>
    </row>
    <row r="1142" customFormat="false" ht="15" hidden="false" customHeight="false" outlineLevel="0" collapsed="false">
      <c r="A1142" s="4" t="s">
        <v>2333</v>
      </c>
      <c r="B1142" s="5" t="n">
        <f aca="false">VLOOKUP(IP[[#This Row],[Code]],TABCHRU[],4,0)</f>
        <v>0</v>
      </c>
      <c r="C1142" s="5" t="n">
        <f aca="false">VLOOKUP(IP[[#This Row],[Code]],TABETABPUB[],4,0)</f>
        <v>0</v>
      </c>
      <c r="D1142" s="5" t="n">
        <f aca="false">VLOOKUP(IP[[#This Row],[Code]],TABCHRU[],3,0)</f>
        <v>2764</v>
      </c>
      <c r="E1142" s="5" t="n">
        <f aca="false">IP[[#This Row],[EFFECTIF]]*IP[[#This Row],[DMS]]</f>
        <v>0</v>
      </c>
      <c r="F1142" s="5" t="n">
        <f aca="false">IP[[#This Row],[EFFECTIF]]*IP[[#This Row],[DMSPUB]]</f>
        <v>0</v>
      </c>
      <c r="G1142" s="20" t="str">
        <f aca="false">IF(IP[[#This Row],[DMS]]&lt;&gt;0,IP[[#This Row],[NbJours]]/IP[[#This Row],[NbJoursAtt]],"")</f>
        <v/>
      </c>
    </row>
    <row r="1143" customFormat="false" ht="15" hidden="false" customHeight="false" outlineLevel="0" collapsed="false">
      <c r="A1143" s="4" t="s">
        <v>2335</v>
      </c>
      <c r="B1143" s="5" t="n">
        <f aca="false">VLOOKUP(IP[[#This Row],[Code]],TABCHRU[],4,0)</f>
        <v>1.76</v>
      </c>
      <c r="C1143" s="5" t="n">
        <f aca="false">VLOOKUP(IP[[#This Row],[Code]],TABETABPUB[],4,0)</f>
        <v>1.68</v>
      </c>
      <c r="D1143" s="5" t="n">
        <f aca="false">VLOOKUP(IP[[#This Row],[Code]],TABCHRU[],3,0)</f>
        <v>2751</v>
      </c>
      <c r="E1143" s="5" t="n">
        <f aca="false">IP[[#This Row],[EFFECTIF]]*IP[[#This Row],[DMS]]</f>
        <v>4841.76</v>
      </c>
      <c r="F1143" s="5" t="n">
        <f aca="false">IP[[#This Row],[EFFECTIF]]*IP[[#This Row],[DMSPUB]]</f>
        <v>4621.68</v>
      </c>
      <c r="G1143" s="20" t="n">
        <f aca="false">IF(IP[[#This Row],[DMS]]&lt;&gt;0,IP[[#This Row],[NbJours]]/IP[[#This Row],[NbJoursAtt]],"")</f>
        <v>1.04761904761905</v>
      </c>
    </row>
    <row r="1144" customFormat="false" ht="15" hidden="false" customHeight="false" outlineLevel="0" collapsed="false">
      <c r="A1144" s="4" t="s">
        <v>2337</v>
      </c>
      <c r="B1144" s="5" t="n">
        <f aca="false">VLOOKUP(IP[[#This Row],[Code]],TABCHRU[],4,0)</f>
        <v>4.71</v>
      </c>
      <c r="C1144" s="5" t="n">
        <f aca="false">VLOOKUP(IP[[#This Row],[Code]],TABETABPUB[],4,0)</f>
        <v>4.57</v>
      </c>
      <c r="D1144" s="5" t="n">
        <f aca="false">VLOOKUP(IP[[#This Row],[Code]],TABCHRU[],3,0)</f>
        <v>194</v>
      </c>
      <c r="E1144" s="5" t="n">
        <f aca="false">IP[[#This Row],[EFFECTIF]]*IP[[#This Row],[DMS]]</f>
        <v>913.74</v>
      </c>
      <c r="F1144" s="5" t="n">
        <f aca="false">IP[[#This Row],[EFFECTIF]]*IP[[#This Row],[DMSPUB]]</f>
        <v>886.58</v>
      </c>
      <c r="G1144" s="20" t="n">
        <f aca="false">IF(IP[[#This Row],[DMS]]&lt;&gt;0,IP[[#This Row],[NbJours]]/IP[[#This Row],[NbJoursAtt]],"")</f>
        <v>1.03063457330416</v>
      </c>
    </row>
    <row r="1145" customFormat="false" ht="15" hidden="false" customHeight="false" outlineLevel="0" collapsed="false">
      <c r="A1145" s="4" t="s">
        <v>2339</v>
      </c>
      <c r="B1145" s="5" t="n">
        <f aca="false">VLOOKUP(IP[[#This Row],[Code]],TABCHRU[],4,0)</f>
        <v>8.08</v>
      </c>
      <c r="C1145" s="5" t="n">
        <f aca="false">VLOOKUP(IP[[#This Row],[Code]],TABETABPUB[],4,0)</f>
        <v>7.88</v>
      </c>
      <c r="D1145" s="5" t="n">
        <f aca="false">VLOOKUP(IP[[#This Row],[Code]],TABCHRU[],3,0)</f>
        <v>118</v>
      </c>
      <c r="E1145" s="5" t="n">
        <f aca="false">IP[[#This Row],[EFFECTIF]]*IP[[#This Row],[DMS]]</f>
        <v>953.44</v>
      </c>
      <c r="F1145" s="5" t="n">
        <f aca="false">IP[[#This Row],[EFFECTIF]]*IP[[#This Row],[DMSPUB]]</f>
        <v>929.84</v>
      </c>
      <c r="G1145" s="20" t="n">
        <f aca="false">IF(IP[[#This Row],[DMS]]&lt;&gt;0,IP[[#This Row],[NbJours]]/IP[[#This Row],[NbJoursAtt]],"")</f>
        <v>1.0253807106599</v>
      </c>
    </row>
    <row r="1146" customFormat="false" ht="15" hidden="false" customHeight="false" outlineLevel="0" collapsed="false">
      <c r="A1146" s="4" t="s">
        <v>2341</v>
      </c>
      <c r="B1146" s="5" t="n">
        <f aca="false">VLOOKUP(IP[[#This Row],[Code]],TABCHRU[],4,0)</f>
        <v>16.27</v>
      </c>
      <c r="C1146" s="5" t="n">
        <f aca="false">VLOOKUP(IP[[#This Row],[Code]],TABETABPUB[],4,0)</f>
        <v>15.62</v>
      </c>
      <c r="D1146" s="5" t="n">
        <f aca="false">VLOOKUP(IP[[#This Row],[Code]],TABCHRU[],3,0)</f>
        <v>22</v>
      </c>
      <c r="E1146" s="5" t="n">
        <f aca="false">IP[[#This Row],[EFFECTIF]]*IP[[#This Row],[DMS]]</f>
        <v>357.94</v>
      </c>
      <c r="F1146" s="5" t="n">
        <f aca="false">IP[[#This Row],[EFFECTIF]]*IP[[#This Row],[DMSPUB]]</f>
        <v>343.64</v>
      </c>
      <c r="G1146" s="20" t="n">
        <f aca="false">IF(IP[[#This Row],[DMS]]&lt;&gt;0,IP[[#This Row],[NbJours]]/IP[[#This Row],[NbJoursAtt]],"")</f>
        <v>1.0416133162612</v>
      </c>
    </row>
    <row r="1147" customFormat="false" ht="15" hidden="false" customHeight="false" outlineLevel="0" collapsed="false">
      <c r="A1147" s="4" t="s">
        <v>2343</v>
      </c>
      <c r="B1147" s="5" t="n">
        <f aca="false">VLOOKUP(IP[[#This Row],[Code]],TABCHRU[],4,0)</f>
        <v>0</v>
      </c>
      <c r="C1147" s="5" t="n">
        <f aca="false">VLOOKUP(IP[[#This Row],[Code]],TABETABPUB[],4,0)</f>
        <v>0</v>
      </c>
      <c r="D1147" s="5" t="n">
        <f aca="false">VLOOKUP(IP[[#This Row],[Code]],TABCHRU[],3,0)</f>
        <v>11436</v>
      </c>
      <c r="E1147" s="5" t="n">
        <f aca="false">IP[[#This Row],[EFFECTIF]]*IP[[#This Row],[DMS]]</f>
        <v>0</v>
      </c>
      <c r="F1147" s="5" t="n">
        <f aca="false">IP[[#This Row],[EFFECTIF]]*IP[[#This Row],[DMSPUB]]</f>
        <v>0</v>
      </c>
      <c r="G1147" s="20" t="str">
        <f aca="false">IF(IP[[#This Row],[DMS]]&lt;&gt;0,IP[[#This Row],[NbJours]]/IP[[#This Row],[NbJoursAtt]],"")</f>
        <v/>
      </c>
    </row>
    <row r="1148" customFormat="false" ht="15" hidden="false" customHeight="false" outlineLevel="0" collapsed="false">
      <c r="A1148" s="4" t="s">
        <v>2345</v>
      </c>
      <c r="B1148" s="5" t="n">
        <f aca="false">VLOOKUP(IP[[#This Row],[Code]],TABCHRU[],4,0)</f>
        <v>1.42</v>
      </c>
      <c r="C1148" s="5" t="n">
        <f aca="false">VLOOKUP(IP[[#This Row],[Code]],TABETABPUB[],4,0)</f>
        <v>1.37</v>
      </c>
      <c r="D1148" s="5" t="n">
        <f aca="false">VLOOKUP(IP[[#This Row],[Code]],TABCHRU[],3,0)</f>
        <v>3742</v>
      </c>
      <c r="E1148" s="5" t="n">
        <f aca="false">IP[[#This Row],[EFFECTIF]]*IP[[#This Row],[DMS]]</f>
        <v>5313.64</v>
      </c>
      <c r="F1148" s="5" t="n">
        <f aca="false">IP[[#This Row],[EFFECTIF]]*IP[[#This Row],[DMSPUB]]</f>
        <v>5126.54</v>
      </c>
      <c r="G1148" s="20" t="n">
        <f aca="false">IF(IP[[#This Row],[DMS]]&lt;&gt;0,IP[[#This Row],[NbJours]]/IP[[#This Row],[NbJoursAtt]],"")</f>
        <v>1.03649635036496</v>
      </c>
    </row>
    <row r="1149" customFormat="false" ht="15" hidden="false" customHeight="false" outlineLevel="0" collapsed="false">
      <c r="A1149" s="4" t="s">
        <v>2347</v>
      </c>
      <c r="B1149" s="5" t="n">
        <f aca="false">VLOOKUP(IP[[#This Row],[Code]],TABCHRU[],4,0)</f>
        <v>4.91</v>
      </c>
      <c r="C1149" s="5" t="n">
        <f aca="false">VLOOKUP(IP[[#This Row],[Code]],TABETABPUB[],4,0)</f>
        <v>5.23</v>
      </c>
      <c r="D1149" s="5" t="n">
        <f aca="false">VLOOKUP(IP[[#This Row],[Code]],TABCHRU[],3,0)</f>
        <v>116</v>
      </c>
      <c r="E1149" s="5" t="n">
        <f aca="false">IP[[#This Row],[EFFECTIF]]*IP[[#This Row],[DMS]]</f>
        <v>569.56</v>
      </c>
      <c r="F1149" s="5" t="n">
        <f aca="false">IP[[#This Row],[EFFECTIF]]*IP[[#This Row],[DMSPUB]]</f>
        <v>606.68</v>
      </c>
      <c r="G1149" s="20" t="n">
        <f aca="false">IF(IP[[#This Row],[DMS]]&lt;&gt;0,IP[[#This Row],[NbJours]]/IP[[#This Row],[NbJoursAtt]],"")</f>
        <v>0.938814531548757</v>
      </c>
    </row>
    <row r="1150" customFormat="false" ht="15" hidden="false" customHeight="false" outlineLevel="0" collapsed="false">
      <c r="A1150" s="4" t="s">
        <v>2349</v>
      </c>
      <c r="B1150" s="5" t="n">
        <f aca="false">VLOOKUP(IP[[#This Row],[Code]],TABCHRU[],4,0)</f>
        <v>9.68</v>
      </c>
      <c r="C1150" s="5" t="n">
        <f aca="false">VLOOKUP(IP[[#This Row],[Code]],TABETABPUB[],4,0)</f>
        <v>8.78</v>
      </c>
      <c r="D1150" s="5" t="n">
        <f aca="false">VLOOKUP(IP[[#This Row],[Code]],TABCHRU[],3,0)</f>
        <v>60</v>
      </c>
      <c r="E1150" s="5" t="n">
        <f aca="false">IP[[#This Row],[EFFECTIF]]*IP[[#This Row],[DMS]]</f>
        <v>580.8</v>
      </c>
      <c r="F1150" s="5" t="n">
        <f aca="false">IP[[#This Row],[EFFECTIF]]*IP[[#This Row],[DMSPUB]]</f>
        <v>526.8</v>
      </c>
      <c r="G1150" s="20" t="n">
        <f aca="false">IF(IP[[#This Row],[DMS]]&lt;&gt;0,IP[[#This Row],[NbJours]]/IP[[#This Row],[NbJoursAtt]],"")</f>
        <v>1.10250569476082</v>
      </c>
    </row>
    <row r="1151" customFormat="false" ht="15" hidden="false" customHeight="false" outlineLevel="0" collapsed="false">
      <c r="A1151" s="4" t="s">
        <v>2351</v>
      </c>
      <c r="B1151" s="5" t="n">
        <f aca="false">VLOOKUP(IP[[#This Row],[Code]],TABCHRU[],4,0)</f>
        <v>12.64</v>
      </c>
      <c r="C1151" s="5" t="n">
        <f aca="false">VLOOKUP(IP[[#This Row],[Code]],TABETABPUB[],4,0)</f>
        <v>12.4</v>
      </c>
      <c r="D1151" s="5" t="n">
        <f aca="false">VLOOKUP(IP[[#This Row],[Code]],TABCHRU[],3,0)</f>
        <v>11</v>
      </c>
      <c r="E1151" s="5" t="n">
        <f aca="false">IP[[#This Row],[EFFECTIF]]*IP[[#This Row],[DMS]]</f>
        <v>139.04</v>
      </c>
      <c r="F1151" s="5" t="n">
        <f aca="false">IP[[#This Row],[EFFECTIF]]*IP[[#This Row],[DMSPUB]]</f>
        <v>136.4</v>
      </c>
      <c r="G1151" s="20" t="n">
        <f aca="false">IF(IP[[#This Row],[DMS]]&lt;&gt;0,IP[[#This Row],[NbJours]]/IP[[#This Row],[NbJoursAtt]],"")</f>
        <v>1.01935483870968</v>
      </c>
    </row>
    <row r="1152" customFormat="false" ht="15" hidden="false" customHeight="false" outlineLevel="0" collapsed="false">
      <c r="A1152" s="4" t="s">
        <v>2353</v>
      </c>
      <c r="B1152" s="5" t="n">
        <f aca="false">VLOOKUP(IP[[#This Row],[Code]],TABCHRU[],4,0)</f>
        <v>0</v>
      </c>
      <c r="C1152" s="5" t="n">
        <f aca="false">VLOOKUP(IP[[#This Row],[Code]],TABETABPUB[],4,0)</f>
        <v>0</v>
      </c>
      <c r="D1152" s="5" t="n">
        <f aca="false">VLOOKUP(IP[[#This Row],[Code]],TABCHRU[],3,0)</f>
        <v>3573</v>
      </c>
      <c r="E1152" s="5" t="n">
        <f aca="false">IP[[#This Row],[EFFECTIF]]*IP[[#This Row],[DMS]]</f>
        <v>0</v>
      </c>
      <c r="F1152" s="5" t="n">
        <f aca="false">IP[[#This Row],[EFFECTIF]]*IP[[#This Row],[DMSPUB]]</f>
        <v>0</v>
      </c>
      <c r="G1152" s="20" t="str">
        <f aca="false">IF(IP[[#This Row],[DMS]]&lt;&gt;0,IP[[#This Row],[NbJours]]/IP[[#This Row],[NbJoursAtt]],"")</f>
        <v/>
      </c>
    </row>
    <row r="1153" customFormat="false" ht="15" hidden="false" customHeight="false" outlineLevel="0" collapsed="false">
      <c r="A1153" s="4" t="s">
        <v>2355</v>
      </c>
      <c r="B1153" s="5" t="n">
        <f aca="false">VLOOKUP(IP[[#This Row],[Code]],TABCHRU[],4,0)</f>
        <v>1.58</v>
      </c>
      <c r="C1153" s="5" t="n">
        <f aca="false">VLOOKUP(IP[[#This Row],[Code]],TABETABPUB[],4,0)</f>
        <v>1.44</v>
      </c>
      <c r="D1153" s="5" t="n">
        <f aca="false">VLOOKUP(IP[[#This Row],[Code]],TABCHRU[],3,0)</f>
        <v>617</v>
      </c>
      <c r="E1153" s="5" t="n">
        <f aca="false">IP[[#This Row],[EFFECTIF]]*IP[[#This Row],[DMS]]</f>
        <v>974.86</v>
      </c>
      <c r="F1153" s="5" t="n">
        <f aca="false">IP[[#This Row],[EFFECTIF]]*IP[[#This Row],[DMSPUB]]</f>
        <v>888.48</v>
      </c>
      <c r="G1153" s="20" t="n">
        <f aca="false">IF(IP[[#This Row],[DMS]]&lt;&gt;0,IP[[#This Row],[NbJours]]/IP[[#This Row],[NbJoursAtt]],"")</f>
        <v>1.09722222222222</v>
      </c>
    </row>
    <row r="1154" customFormat="false" ht="15" hidden="false" customHeight="false" outlineLevel="0" collapsed="false">
      <c r="A1154" s="4" t="s">
        <v>2359</v>
      </c>
      <c r="B1154" s="5" t="n">
        <f aca="false">VLOOKUP(IP[[#This Row],[Code]],TABCHRU[],4,0)</f>
        <v>0</v>
      </c>
      <c r="C1154" s="5" t="n">
        <f aca="false">VLOOKUP(IP[[#This Row],[Code]],TABETABPUB[],4,0)</f>
        <v>0</v>
      </c>
      <c r="D1154" s="5" t="n">
        <f aca="false">VLOOKUP(IP[[#This Row],[Code]],TABCHRU[],3,0)</f>
        <v>4636</v>
      </c>
      <c r="E1154" s="5" t="n">
        <f aca="false">IP[[#This Row],[EFFECTIF]]*IP[[#This Row],[DMS]]</f>
        <v>0</v>
      </c>
      <c r="F1154" s="5" t="n">
        <f aca="false">IP[[#This Row],[EFFECTIF]]*IP[[#This Row],[DMSPUB]]</f>
        <v>0</v>
      </c>
      <c r="G1154" s="20" t="str">
        <f aca="false">IF(IP[[#This Row],[DMS]]&lt;&gt;0,IP[[#This Row],[NbJours]]/IP[[#This Row],[NbJoursAtt]],"")</f>
        <v/>
      </c>
    </row>
    <row r="1155" customFormat="false" ht="15" hidden="false" customHeight="false" outlineLevel="0" collapsed="false">
      <c r="A1155" s="4" t="s">
        <v>2361</v>
      </c>
      <c r="B1155" s="5" t="n">
        <f aca="false">VLOOKUP(IP[[#This Row],[Code]],TABCHRU[],4,0)</f>
        <v>1.85</v>
      </c>
      <c r="C1155" s="5" t="n">
        <f aca="false">VLOOKUP(IP[[#This Row],[Code]],TABETABPUB[],4,0)</f>
        <v>1.72</v>
      </c>
      <c r="D1155" s="5" t="n">
        <f aca="false">VLOOKUP(IP[[#This Row],[Code]],TABCHRU[],3,0)</f>
        <v>2004</v>
      </c>
      <c r="E1155" s="5" t="n">
        <f aca="false">IP[[#This Row],[EFFECTIF]]*IP[[#This Row],[DMS]]</f>
        <v>3707.4</v>
      </c>
      <c r="F1155" s="5" t="n">
        <f aca="false">IP[[#This Row],[EFFECTIF]]*IP[[#This Row],[DMSPUB]]</f>
        <v>3446.88</v>
      </c>
      <c r="G1155" s="20" t="n">
        <f aca="false">IF(IP[[#This Row],[DMS]]&lt;&gt;0,IP[[#This Row],[NbJours]]/IP[[#This Row],[NbJoursAtt]],"")</f>
        <v>1.07558139534884</v>
      </c>
    </row>
    <row r="1156" customFormat="false" ht="15" hidden="false" customHeight="false" outlineLevel="0" collapsed="false">
      <c r="A1156" s="4" t="s">
        <v>2363</v>
      </c>
      <c r="B1156" s="5" t="n">
        <f aca="false">VLOOKUP(IP[[#This Row],[Code]],TABCHRU[],4,0)</f>
        <v>6.81</v>
      </c>
      <c r="C1156" s="5" t="n">
        <f aca="false">VLOOKUP(IP[[#This Row],[Code]],TABETABPUB[],4,0)</f>
        <v>6.42</v>
      </c>
      <c r="D1156" s="5" t="n">
        <f aca="false">VLOOKUP(IP[[#This Row],[Code]],TABCHRU[],3,0)</f>
        <v>292</v>
      </c>
      <c r="E1156" s="5" t="n">
        <f aca="false">IP[[#This Row],[EFFECTIF]]*IP[[#This Row],[DMS]]</f>
        <v>1988.52</v>
      </c>
      <c r="F1156" s="5" t="n">
        <f aca="false">IP[[#This Row],[EFFECTIF]]*IP[[#This Row],[DMSPUB]]</f>
        <v>1874.64</v>
      </c>
      <c r="G1156" s="20" t="n">
        <f aca="false">IF(IP[[#This Row],[DMS]]&lt;&gt;0,IP[[#This Row],[NbJours]]/IP[[#This Row],[NbJoursAtt]],"")</f>
        <v>1.0607476635514</v>
      </c>
    </row>
    <row r="1157" customFormat="false" ht="15" hidden="false" customHeight="false" outlineLevel="0" collapsed="false">
      <c r="A1157" s="4" t="s">
        <v>2365</v>
      </c>
      <c r="B1157" s="5" t="n">
        <f aca="false">VLOOKUP(IP[[#This Row],[Code]],TABCHRU[],4,0)</f>
        <v>14.52</v>
      </c>
      <c r="C1157" s="5" t="n">
        <f aca="false">VLOOKUP(IP[[#This Row],[Code]],TABETABPUB[],4,0)</f>
        <v>14.03</v>
      </c>
      <c r="D1157" s="5" t="n">
        <f aca="false">VLOOKUP(IP[[#This Row],[Code]],TABCHRU[],3,0)</f>
        <v>325</v>
      </c>
      <c r="E1157" s="5" t="n">
        <f aca="false">IP[[#This Row],[EFFECTIF]]*IP[[#This Row],[DMS]]</f>
        <v>4719</v>
      </c>
      <c r="F1157" s="5" t="n">
        <f aca="false">IP[[#This Row],[EFFECTIF]]*IP[[#This Row],[DMSPUB]]</f>
        <v>4559.75</v>
      </c>
      <c r="G1157" s="20" t="n">
        <f aca="false">IF(IP[[#This Row],[DMS]]&lt;&gt;0,IP[[#This Row],[NbJours]]/IP[[#This Row],[NbJoursAtt]],"")</f>
        <v>1.03492516037063</v>
      </c>
    </row>
    <row r="1158" customFormat="false" ht="15" hidden="false" customHeight="false" outlineLevel="0" collapsed="false">
      <c r="A1158" s="4" t="s">
        <v>2367</v>
      </c>
      <c r="B1158" s="5" t="n">
        <f aca="false">VLOOKUP(IP[[#This Row],[Code]],TABCHRU[],4,0)</f>
        <v>29.33</v>
      </c>
      <c r="C1158" s="5" t="n">
        <f aca="false">VLOOKUP(IP[[#This Row],[Code]],TABETABPUB[],4,0)</f>
        <v>27.13</v>
      </c>
      <c r="D1158" s="5" t="n">
        <f aca="false">VLOOKUP(IP[[#This Row],[Code]],TABCHRU[],3,0)</f>
        <v>250</v>
      </c>
      <c r="E1158" s="5" t="n">
        <f aca="false">IP[[#This Row],[EFFECTIF]]*IP[[#This Row],[DMS]]</f>
        <v>7332.5</v>
      </c>
      <c r="F1158" s="5" t="n">
        <f aca="false">IP[[#This Row],[EFFECTIF]]*IP[[#This Row],[DMSPUB]]</f>
        <v>6782.5</v>
      </c>
      <c r="G1158" s="20" t="n">
        <f aca="false">IF(IP[[#This Row],[DMS]]&lt;&gt;0,IP[[#This Row],[NbJours]]/IP[[#This Row],[NbJoursAtt]],"")</f>
        <v>1.08109104312569</v>
      </c>
    </row>
    <row r="1159" customFormat="false" ht="15" hidden="false" customHeight="false" outlineLevel="0" collapsed="false">
      <c r="A1159" s="4" t="s">
        <v>2369</v>
      </c>
      <c r="B1159" s="5" t="n">
        <f aca="false">VLOOKUP(IP[[#This Row],[Code]],TABCHRU[],4,0)</f>
        <v>7.15</v>
      </c>
      <c r="C1159" s="5" t="n">
        <f aca="false">VLOOKUP(IP[[#This Row],[Code]],TABETABPUB[],4,0)</f>
        <v>7.34</v>
      </c>
      <c r="D1159" s="5" t="n">
        <f aca="false">VLOOKUP(IP[[#This Row],[Code]],TABCHRU[],3,0)</f>
        <v>1686</v>
      </c>
      <c r="E1159" s="5" t="n">
        <f aca="false">IP[[#This Row],[EFFECTIF]]*IP[[#This Row],[DMS]]</f>
        <v>12054.9</v>
      </c>
      <c r="F1159" s="5" t="n">
        <f aca="false">IP[[#This Row],[EFFECTIF]]*IP[[#This Row],[DMSPUB]]</f>
        <v>12375.24</v>
      </c>
      <c r="G1159" s="20" t="n">
        <f aca="false">IF(IP[[#This Row],[DMS]]&lt;&gt;0,IP[[#This Row],[NbJours]]/IP[[#This Row],[NbJoursAtt]],"")</f>
        <v>0.974114441416894</v>
      </c>
    </row>
    <row r="1160" customFormat="false" ht="15" hidden="false" customHeight="false" outlineLevel="0" collapsed="false">
      <c r="A1160" s="4" t="s">
        <v>2371</v>
      </c>
      <c r="B1160" s="5" t="n">
        <f aca="false">VLOOKUP(IP[[#This Row],[Code]],TABCHRU[],4,0)</f>
        <v>8.94</v>
      </c>
      <c r="C1160" s="5" t="n">
        <f aca="false">VLOOKUP(IP[[#This Row],[Code]],TABETABPUB[],4,0)</f>
        <v>9.14</v>
      </c>
      <c r="D1160" s="5" t="n">
        <f aca="false">VLOOKUP(IP[[#This Row],[Code]],TABCHRU[],3,0)</f>
        <v>2633</v>
      </c>
      <c r="E1160" s="5" t="n">
        <f aca="false">IP[[#This Row],[EFFECTIF]]*IP[[#This Row],[DMS]]</f>
        <v>23539.02</v>
      </c>
      <c r="F1160" s="5" t="n">
        <f aca="false">IP[[#This Row],[EFFECTIF]]*IP[[#This Row],[DMSPUB]]</f>
        <v>24065.62</v>
      </c>
      <c r="G1160" s="20" t="n">
        <f aca="false">IF(IP[[#This Row],[DMS]]&lt;&gt;0,IP[[#This Row],[NbJours]]/IP[[#This Row],[NbJoursAtt]],"")</f>
        <v>0.978118161925602</v>
      </c>
    </row>
    <row r="1161" customFormat="false" ht="15" hidden="false" customHeight="false" outlineLevel="0" collapsed="false">
      <c r="A1161" s="4" t="s">
        <v>2373</v>
      </c>
      <c r="B1161" s="5" t="n">
        <f aca="false">VLOOKUP(IP[[#This Row],[Code]],TABCHRU[],4,0)</f>
        <v>12.03</v>
      </c>
      <c r="C1161" s="5" t="n">
        <f aca="false">VLOOKUP(IP[[#This Row],[Code]],TABETABPUB[],4,0)</f>
        <v>11.62</v>
      </c>
      <c r="D1161" s="5" t="n">
        <f aca="false">VLOOKUP(IP[[#This Row],[Code]],TABCHRU[],3,0)</f>
        <v>2361</v>
      </c>
      <c r="E1161" s="5" t="n">
        <f aca="false">IP[[#This Row],[EFFECTIF]]*IP[[#This Row],[DMS]]</f>
        <v>28402.83</v>
      </c>
      <c r="F1161" s="5" t="n">
        <f aca="false">IP[[#This Row],[EFFECTIF]]*IP[[#This Row],[DMSPUB]]</f>
        <v>27434.82</v>
      </c>
      <c r="G1161" s="20" t="n">
        <f aca="false">IF(IP[[#This Row],[DMS]]&lt;&gt;0,IP[[#This Row],[NbJours]]/IP[[#This Row],[NbJoursAtt]],"")</f>
        <v>1.03528399311532</v>
      </c>
    </row>
    <row r="1162" customFormat="false" ht="15" hidden="false" customHeight="false" outlineLevel="0" collapsed="false">
      <c r="A1162" s="4" t="s">
        <v>2375</v>
      </c>
      <c r="B1162" s="5" t="n">
        <f aca="false">VLOOKUP(IP[[#This Row],[Code]],TABCHRU[],4,0)</f>
        <v>20.11</v>
      </c>
      <c r="C1162" s="5" t="n">
        <f aca="false">VLOOKUP(IP[[#This Row],[Code]],TABETABPUB[],4,0)</f>
        <v>19.02</v>
      </c>
      <c r="D1162" s="5" t="n">
        <f aca="false">VLOOKUP(IP[[#This Row],[Code]],TABCHRU[],3,0)</f>
        <v>466</v>
      </c>
      <c r="E1162" s="5" t="n">
        <f aca="false">IP[[#This Row],[EFFECTIF]]*IP[[#This Row],[DMS]]</f>
        <v>9371.26</v>
      </c>
      <c r="F1162" s="5" t="n">
        <f aca="false">IP[[#This Row],[EFFECTIF]]*IP[[#This Row],[DMSPUB]]</f>
        <v>8863.32</v>
      </c>
      <c r="G1162" s="20" t="n">
        <f aca="false">IF(IP[[#This Row],[DMS]]&lt;&gt;0,IP[[#This Row],[NbJours]]/IP[[#This Row],[NbJoursAtt]],"")</f>
        <v>1.05730809674027</v>
      </c>
    </row>
    <row r="1163" customFormat="false" ht="15" hidden="false" customHeight="false" outlineLevel="0" collapsed="false">
      <c r="A1163" s="4" t="s">
        <v>2377</v>
      </c>
      <c r="B1163" s="5" t="n">
        <f aca="false">VLOOKUP(IP[[#This Row],[Code]],TABCHRU[],4,0)</f>
        <v>4.67</v>
      </c>
      <c r="C1163" s="5" t="n">
        <f aca="false">VLOOKUP(IP[[#This Row],[Code]],TABETABPUB[],4,0)</f>
        <v>4.76</v>
      </c>
      <c r="D1163" s="5" t="n">
        <f aca="false">VLOOKUP(IP[[#This Row],[Code]],TABCHRU[],3,0)</f>
        <v>7465</v>
      </c>
      <c r="E1163" s="5" t="n">
        <f aca="false">IP[[#This Row],[EFFECTIF]]*IP[[#This Row],[DMS]]</f>
        <v>34861.55</v>
      </c>
      <c r="F1163" s="5" t="n">
        <f aca="false">IP[[#This Row],[EFFECTIF]]*IP[[#This Row],[DMSPUB]]</f>
        <v>35533.4</v>
      </c>
      <c r="G1163" s="20" t="n">
        <f aca="false">IF(IP[[#This Row],[DMS]]&lt;&gt;0,IP[[#This Row],[NbJours]]/IP[[#This Row],[NbJoursAtt]],"")</f>
        <v>0.98109243697479</v>
      </c>
    </row>
    <row r="1164" customFormat="false" ht="15" hidden="false" customHeight="false" outlineLevel="0" collapsed="false">
      <c r="A1164" s="4" t="s">
        <v>2379</v>
      </c>
      <c r="B1164" s="5" t="n">
        <f aca="false">VLOOKUP(IP[[#This Row],[Code]],TABCHRU[],4,0)</f>
        <v>6.54</v>
      </c>
      <c r="C1164" s="5" t="n">
        <f aca="false">VLOOKUP(IP[[#This Row],[Code]],TABETABPUB[],4,0)</f>
        <v>6.45</v>
      </c>
      <c r="D1164" s="5" t="n">
        <f aca="false">VLOOKUP(IP[[#This Row],[Code]],TABCHRU[],3,0)</f>
        <v>3190</v>
      </c>
      <c r="E1164" s="5" t="n">
        <f aca="false">IP[[#This Row],[EFFECTIF]]*IP[[#This Row],[DMS]]</f>
        <v>20862.6</v>
      </c>
      <c r="F1164" s="5" t="n">
        <f aca="false">IP[[#This Row],[EFFECTIF]]*IP[[#This Row],[DMSPUB]]</f>
        <v>20575.5</v>
      </c>
      <c r="G1164" s="20" t="n">
        <f aca="false">IF(IP[[#This Row],[DMS]]&lt;&gt;0,IP[[#This Row],[NbJours]]/IP[[#This Row],[NbJoursAtt]],"")</f>
        <v>1.01395348837209</v>
      </c>
    </row>
    <row r="1165" customFormat="false" ht="15" hidden="false" customHeight="false" outlineLevel="0" collapsed="false">
      <c r="A1165" s="4" t="s">
        <v>2381</v>
      </c>
      <c r="B1165" s="5" t="n">
        <f aca="false">VLOOKUP(IP[[#This Row],[Code]],TABCHRU[],4,0)</f>
        <v>9.82</v>
      </c>
      <c r="C1165" s="5" t="n">
        <f aca="false">VLOOKUP(IP[[#This Row],[Code]],TABETABPUB[],4,0)</f>
        <v>9</v>
      </c>
      <c r="D1165" s="5" t="n">
        <f aca="false">VLOOKUP(IP[[#This Row],[Code]],TABCHRU[],3,0)</f>
        <v>921</v>
      </c>
      <c r="E1165" s="5" t="n">
        <f aca="false">IP[[#This Row],[EFFECTIF]]*IP[[#This Row],[DMS]]</f>
        <v>9044.22</v>
      </c>
      <c r="F1165" s="5" t="n">
        <f aca="false">IP[[#This Row],[EFFECTIF]]*IP[[#This Row],[DMSPUB]]</f>
        <v>8289</v>
      </c>
      <c r="G1165" s="20" t="n">
        <f aca="false">IF(IP[[#This Row],[DMS]]&lt;&gt;0,IP[[#This Row],[NbJours]]/IP[[#This Row],[NbJoursAtt]],"")</f>
        <v>1.09111111111111</v>
      </c>
    </row>
    <row r="1166" customFormat="false" ht="15" hidden="false" customHeight="false" outlineLevel="0" collapsed="false">
      <c r="A1166" s="4" t="s">
        <v>2383</v>
      </c>
      <c r="B1166" s="5" t="n">
        <f aca="false">VLOOKUP(IP[[#This Row],[Code]],TABCHRU[],4,0)</f>
        <v>27.29</v>
      </c>
      <c r="C1166" s="5" t="n">
        <f aca="false">VLOOKUP(IP[[#This Row],[Code]],TABETABPUB[],4,0)</f>
        <v>21.36</v>
      </c>
      <c r="D1166" s="5" t="n">
        <f aca="false">VLOOKUP(IP[[#This Row],[Code]],TABCHRU[],3,0)</f>
        <v>76</v>
      </c>
      <c r="E1166" s="5" t="n">
        <f aca="false">IP[[#This Row],[EFFECTIF]]*IP[[#This Row],[DMS]]</f>
        <v>2074.04</v>
      </c>
      <c r="F1166" s="5" t="n">
        <f aca="false">IP[[#This Row],[EFFECTIF]]*IP[[#This Row],[DMSPUB]]</f>
        <v>1623.36</v>
      </c>
      <c r="G1166" s="20" t="n">
        <f aca="false">IF(IP[[#This Row],[DMS]]&lt;&gt;0,IP[[#This Row],[NbJours]]/IP[[#This Row],[NbJoursAtt]],"")</f>
        <v>1.27762172284644</v>
      </c>
    </row>
    <row r="1167" customFormat="false" ht="15" hidden="false" customHeight="false" outlineLevel="0" collapsed="false">
      <c r="A1167" s="4" t="s">
        <v>2385</v>
      </c>
      <c r="B1167" s="5" t="n">
        <f aca="false">VLOOKUP(IP[[#This Row],[Code]],TABCHRU[],4,0)</f>
        <v>6.62</v>
      </c>
      <c r="C1167" s="5" t="n">
        <f aca="false">VLOOKUP(IP[[#This Row],[Code]],TABETABPUB[],4,0)</f>
        <v>6.78</v>
      </c>
      <c r="D1167" s="5" t="n">
        <f aca="false">VLOOKUP(IP[[#This Row],[Code]],TABCHRU[],3,0)</f>
        <v>3532</v>
      </c>
      <c r="E1167" s="5" t="n">
        <f aca="false">IP[[#This Row],[EFFECTIF]]*IP[[#This Row],[DMS]]</f>
        <v>23381.84</v>
      </c>
      <c r="F1167" s="5" t="n">
        <f aca="false">IP[[#This Row],[EFFECTIF]]*IP[[#This Row],[DMSPUB]]</f>
        <v>23946.96</v>
      </c>
      <c r="G1167" s="20" t="n">
        <f aca="false">IF(IP[[#This Row],[DMS]]&lt;&gt;0,IP[[#This Row],[NbJours]]/IP[[#This Row],[NbJoursAtt]],"")</f>
        <v>0.976401179941003</v>
      </c>
    </row>
    <row r="1168" customFormat="false" ht="15" hidden="false" customHeight="false" outlineLevel="0" collapsed="false">
      <c r="A1168" s="4" t="s">
        <v>2387</v>
      </c>
      <c r="B1168" s="5" t="n">
        <f aca="false">VLOOKUP(IP[[#This Row],[Code]],TABCHRU[],4,0)</f>
        <v>8.99</v>
      </c>
      <c r="C1168" s="5" t="n">
        <f aca="false">VLOOKUP(IP[[#This Row],[Code]],TABETABPUB[],4,0)</f>
        <v>8.95</v>
      </c>
      <c r="D1168" s="5" t="n">
        <f aca="false">VLOOKUP(IP[[#This Row],[Code]],TABCHRU[],3,0)</f>
        <v>4771</v>
      </c>
      <c r="E1168" s="5" t="n">
        <f aca="false">IP[[#This Row],[EFFECTIF]]*IP[[#This Row],[DMS]]</f>
        <v>42891.29</v>
      </c>
      <c r="F1168" s="5" t="n">
        <f aca="false">IP[[#This Row],[EFFECTIF]]*IP[[#This Row],[DMSPUB]]</f>
        <v>42700.45</v>
      </c>
      <c r="G1168" s="20" t="n">
        <f aca="false">IF(IP[[#This Row],[DMS]]&lt;&gt;0,IP[[#This Row],[NbJours]]/IP[[#This Row],[NbJoursAtt]],"")</f>
        <v>1.00446927374302</v>
      </c>
    </row>
    <row r="1169" customFormat="false" ht="15" hidden="false" customHeight="false" outlineLevel="0" collapsed="false">
      <c r="A1169" s="4" t="s">
        <v>2389</v>
      </c>
      <c r="B1169" s="5" t="n">
        <f aca="false">VLOOKUP(IP[[#This Row],[Code]],TABCHRU[],4,0)</f>
        <v>12.08</v>
      </c>
      <c r="C1169" s="5" t="n">
        <f aca="false">VLOOKUP(IP[[#This Row],[Code]],TABETABPUB[],4,0)</f>
        <v>11.6</v>
      </c>
      <c r="D1169" s="5" t="n">
        <f aca="false">VLOOKUP(IP[[#This Row],[Code]],TABCHRU[],3,0)</f>
        <v>3926</v>
      </c>
      <c r="E1169" s="5" t="n">
        <f aca="false">IP[[#This Row],[EFFECTIF]]*IP[[#This Row],[DMS]]</f>
        <v>47426.08</v>
      </c>
      <c r="F1169" s="5" t="n">
        <f aca="false">IP[[#This Row],[EFFECTIF]]*IP[[#This Row],[DMSPUB]]</f>
        <v>45541.6</v>
      </c>
      <c r="G1169" s="20" t="n">
        <f aca="false">IF(IP[[#This Row],[DMS]]&lt;&gt;0,IP[[#This Row],[NbJours]]/IP[[#This Row],[NbJoursAtt]],"")</f>
        <v>1.04137931034483</v>
      </c>
    </row>
    <row r="1170" customFormat="false" ht="15" hidden="false" customHeight="false" outlineLevel="0" collapsed="false">
      <c r="A1170" s="4" t="s">
        <v>2391</v>
      </c>
      <c r="B1170" s="5" t="n">
        <f aca="false">VLOOKUP(IP[[#This Row],[Code]],TABCHRU[],4,0)</f>
        <v>20.61</v>
      </c>
      <c r="C1170" s="5" t="n">
        <f aca="false">VLOOKUP(IP[[#This Row],[Code]],TABETABPUB[],4,0)</f>
        <v>20.01</v>
      </c>
      <c r="D1170" s="5" t="n">
        <f aca="false">VLOOKUP(IP[[#This Row],[Code]],TABCHRU[],3,0)</f>
        <v>779</v>
      </c>
      <c r="E1170" s="5" t="n">
        <f aca="false">IP[[#This Row],[EFFECTIF]]*IP[[#This Row],[DMS]]</f>
        <v>16055.19</v>
      </c>
      <c r="F1170" s="5" t="n">
        <f aca="false">IP[[#This Row],[EFFECTIF]]*IP[[#This Row],[DMSPUB]]</f>
        <v>15587.79</v>
      </c>
      <c r="G1170" s="20" t="n">
        <f aca="false">IF(IP[[#This Row],[DMS]]&lt;&gt;0,IP[[#This Row],[NbJours]]/IP[[#This Row],[NbJoursAtt]],"")</f>
        <v>1.02998500749625</v>
      </c>
    </row>
    <row r="1171" customFormat="false" ht="15" hidden="false" customHeight="false" outlineLevel="0" collapsed="false">
      <c r="A1171" s="4" t="s">
        <v>2393</v>
      </c>
      <c r="B1171" s="5" t="n">
        <f aca="false">VLOOKUP(IP[[#This Row],[Code]],TABCHRU[],4,0)</f>
        <v>4.13</v>
      </c>
      <c r="C1171" s="5" t="n">
        <f aca="false">VLOOKUP(IP[[#This Row],[Code]],TABETABPUB[],4,0)</f>
        <v>3.68</v>
      </c>
      <c r="D1171" s="5" t="n">
        <f aca="false">VLOOKUP(IP[[#This Row],[Code]],TABCHRU[],3,0)</f>
        <v>878</v>
      </c>
      <c r="E1171" s="5" t="n">
        <f aca="false">IP[[#This Row],[EFFECTIF]]*IP[[#This Row],[DMS]]</f>
        <v>3626.14</v>
      </c>
      <c r="F1171" s="5" t="n">
        <f aca="false">IP[[#This Row],[EFFECTIF]]*IP[[#This Row],[DMSPUB]]</f>
        <v>3231.04</v>
      </c>
      <c r="G1171" s="20" t="n">
        <f aca="false">IF(IP[[#This Row],[DMS]]&lt;&gt;0,IP[[#This Row],[NbJours]]/IP[[#This Row],[NbJoursAtt]],"")</f>
        <v>1.12228260869565</v>
      </c>
    </row>
    <row r="1172" customFormat="false" ht="15" hidden="false" customHeight="false" outlineLevel="0" collapsed="false">
      <c r="A1172" s="4" t="s">
        <v>2395</v>
      </c>
      <c r="B1172" s="5" t="n">
        <f aca="false">VLOOKUP(IP[[#This Row],[Code]],TABCHRU[],4,0)</f>
        <v>8.47</v>
      </c>
      <c r="C1172" s="5" t="n">
        <f aca="false">VLOOKUP(IP[[#This Row],[Code]],TABETABPUB[],4,0)</f>
        <v>8.5</v>
      </c>
      <c r="D1172" s="5" t="n">
        <f aca="false">VLOOKUP(IP[[#This Row],[Code]],TABCHRU[],3,0)</f>
        <v>553</v>
      </c>
      <c r="E1172" s="5" t="n">
        <f aca="false">IP[[#This Row],[EFFECTIF]]*IP[[#This Row],[DMS]]</f>
        <v>4683.91</v>
      </c>
      <c r="F1172" s="5" t="n">
        <f aca="false">IP[[#This Row],[EFFECTIF]]*IP[[#This Row],[DMSPUB]]</f>
        <v>4700.5</v>
      </c>
      <c r="G1172" s="20" t="n">
        <f aca="false">IF(IP[[#This Row],[DMS]]&lt;&gt;0,IP[[#This Row],[NbJours]]/IP[[#This Row],[NbJoursAtt]],"")</f>
        <v>0.996470588235294</v>
      </c>
    </row>
    <row r="1173" customFormat="false" ht="15" hidden="false" customHeight="false" outlineLevel="0" collapsed="false">
      <c r="A1173" s="4" t="s">
        <v>2397</v>
      </c>
      <c r="B1173" s="5" t="n">
        <f aca="false">VLOOKUP(IP[[#This Row],[Code]],TABCHRU[],4,0)</f>
        <v>17.34</v>
      </c>
      <c r="C1173" s="5" t="n">
        <f aca="false">VLOOKUP(IP[[#This Row],[Code]],TABETABPUB[],4,0)</f>
        <v>17.11</v>
      </c>
      <c r="D1173" s="5" t="n">
        <f aca="false">VLOOKUP(IP[[#This Row],[Code]],TABCHRU[],3,0)</f>
        <v>190</v>
      </c>
      <c r="E1173" s="5" t="n">
        <f aca="false">IP[[#This Row],[EFFECTIF]]*IP[[#This Row],[DMS]]</f>
        <v>3294.6</v>
      </c>
      <c r="F1173" s="5" t="n">
        <f aca="false">IP[[#This Row],[EFFECTIF]]*IP[[#This Row],[DMSPUB]]</f>
        <v>3250.9</v>
      </c>
      <c r="G1173" s="20" t="n">
        <f aca="false">IF(IP[[#This Row],[DMS]]&lt;&gt;0,IP[[#This Row],[NbJours]]/IP[[#This Row],[NbJoursAtt]],"")</f>
        <v>1.01344243132671</v>
      </c>
    </row>
    <row r="1174" customFormat="false" ht="15" hidden="false" customHeight="false" outlineLevel="0" collapsed="false">
      <c r="A1174" s="4" t="s">
        <v>2399</v>
      </c>
      <c r="B1174" s="5" t="n">
        <f aca="false">VLOOKUP(IP[[#This Row],[Code]],TABCHRU[],4,0)</f>
        <v>32.61</v>
      </c>
      <c r="C1174" s="5" t="n">
        <f aca="false">VLOOKUP(IP[[#This Row],[Code]],TABETABPUB[],4,0)</f>
        <v>30.84</v>
      </c>
      <c r="D1174" s="5" t="n">
        <f aca="false">VLOOKUP(IP[[#This Row],[Code]],TABCHRU[],3,0)</f>
        <v>75</v>
      </c>
      <c r="E1174" s="5" t="n">
        <f aca="false">IP[[#This Row],[EFFECTIF]]*IP[[#This Row],[DMS]]</f>
        <v>2445.75</v>
      </c>
      <c r="F1174" s="5" t="n">
        <f aca="false">IP[[#This Row],[EFFECTIF]]*IP[[#This Row],[DMSPUB]]</f>
        <v>2313</v>
      </c>
      <c r="G1174" s="20" t="n">
        <f aca="false">IF(IP[[#This Row],[DMS]]&lt;&gt;0,IP[[#This Row],[NbJours]]/IP[[#This Row],[NbJoursAtt]],"")</f>
        <v>1.05739299610895</v>
      </c>
    </row>
    <row r="1175" customFormat="false" ht="15" hidden="false" customHeight="false" outlineLevel="0" collapsed="false">
      <c r="A1175" s="4" t="s">
        <v>2401</v>
      </c>
      <c r="B1175" s="5" t="n">
        <f aca="false">VLOOKUP(IP[[#This Row],[Code]],TABCHRU[],4,0)</f>
        <v>5.62</v>
      </c>
      <c r="C1175" s="5" t="n">
        <f aca="false">VLOOKUP(IP[[#This Row],[Code]],TABETABPUB[],4,0)</f>
        <v>5.55</v>
      </c>
      <c r="D1175" s="5" t="n">
        <f aca="false">VLOOKUP(IP[[#This Row],[Code]],TABCHRU[],3,0)</f>
        <v>2770</v>
      </c>
      <c r="E1175" s="5" t="n">
        <f aca="false">IP[[#This Row],[EFFECTIF]]*IP[[#This Row],[DMS]]</f>
        <v>15567.4</v>
      </c>
      <c r="F1175" s="5" t="n">
        <f aca="false">IP[[#This Row],[EFFECTIF]]*IP[[#This Row],[DMSPUB]]</f>
        <v>15373.5</v>
      </c>
      <c r="G1175" s="20" t="n">
        <f aca="false">IF(IP[[#This Row],[DMS]]&lt;&gt;0,IP[[#This Row],[NbJours]]/IP[[#This Row],[NbJoursAtt]],"")</f>
        <v>1.01261261261261</v>
      </c>
    </row>
    <row r="1176" customFormat="false" ht="15" hidden="false" customHeight="false" outlineLevel="0" collapsed="false">
      <c r="A1176" s="4" t="s">
        <v>2403</v>
      </c>
      <c r="B1176" s="5" t="n">
        <f aca="false">VLOOKUP(IP[[#This Row],[Code]],TABCHRU[],4,0)</f>
        <v>9.05</v>
      </c>
      <c r="C1176" s="5" t="n">
        <f aca="false">VLOOKUP(IP[[#This Row],[Code]],TABETABPUB[],4,0)</f>
        <v>8.94</v>
      </c>
      <c r="D1176" s="5" t="n">
        <f aca="false">VLOOKUP(IP[[#This Row],[Code]],TABCHRU[],3,0)</f>
        <v>3143</v>
      </c>
      <c r="E1176" s="5" t="n">
        <f aca="false">IP[[#This Row],[EFFECTIF]]*IP[[#This Row],[DMS]]</f>
        <v>28444.15</v>
      </c>
      <c r="F1176" s="5" t="n">
        <f aca="false">IP[[#This Row],[EFFECTIF]]*IP[[#This Row],[DMSPUB]]</f>
        <v>28098.42</v>
      </c>
      <c r="G1176" s="20" t="n">
        <f aca="false">IF(IP[[#This Row],[DMS]]&lt;&gt;0,IP[[#This Row],[NbJours]]/IP[[#This Row],[NbJoursAtt]],"")</f>
        <v>1.01230425055928</v>
      </c>
    </row>
    <row r="1177" customFormat="false" ht="15" hidden="false" customHeight="false" outlineLevel="0" collapsed="false">
      <c r="A1177" s="4" t="s">
        <v>2405</v>
      </c>
      <c r="B1177" s="5" t="n">
        <f aca="false">VLOOKUP(IP[[#This Row],[Code]],TABCHRU[],4,0)</f>
        <v>14.13</v>
      </c>
      <c r="C1177" s="5" t="n">
        <f aca="false">VLOOKUP(IP[[#This Row],[Code]],TABETABPUB[],4,0)</f>
        <v>14</v>
      </c>
      <c r="D1177" s="5" t="n">
        <f aca="false">VLOOKUP(IP[[#This Row],[Code]],TABCHRU[],3,0)</f>
        <v>1173</v>
      </c>
      <c r="E1177" s="5" t="n">
        <f aca="false">IP[[#This Row],[EFFECTIF]]*IP[[#This Row],[DMS]]</f>
        <v>16574.49</v>
      </c>
      <c r="F1177" s="5" t="n">
        <f aca="false">IP[[#This Row],[EFFECTIF]]*IP[[#This Row],[DMSPUB]]</f>
        <v>16422</v>
      </c>
      <c r="G1177" s="20" t="n">
        <f aca="false">IF(IP[[#This Row],[DMS]]&lt;&gt;0,IP[[#This Row],[NbJours]]/IP[[#This Row],[NbJoursAtt]],"")</f>
        <v>1.00928571428571</v>
      </c>
    </row>
    <row r="1178" customFormat="false" ht="15" hidden="false" customHeight="false" outlineLevel="0" collapsed="false">
      <c r="A1178" s="4" t="s">
        <v>2407</v>
      </c>
      <c r="B1178" s="5" t="n">
        <f aca="false">VLOOKUP(IP[[#This Row],[Code]],TABCHRU[],4,0)</f>
        <v>34.33</v>
      </c>
      <c r="C1178" s="5" t="n">
        <f aca="false">VLOOKUP(IP[[#This Row],[Code]],TABETABPUB[],4,0)</f>
        <v>33.8</v>
      </c>
      <c r="D1178" s="5" t="n">
        <f aca="false">VLOOKUP(IP[[#This Row],[Code]],TABCHRU[],3,0)</f>
        <v>462</v>
      </c>
      <c r="E1178" s="5" t="n">
        <f aca="false">IP[[#This Row],[EFFECTIF]]*IP[[#This Row],[DMS]]</f>
        <v>15860.46</v>
      </c>
      <c r="F1178" s="5" t="n">
        <f aca="false">IP[[#This Row],[EFFECTIF]]*IP[[#This Row],[DMSPUB]]</f>
        <v>15615.6</v>
      </c>
      <c r="G1178" s="20" t="n">
        <f aca="false">IF(IP[[#This Row],[DMS]]&lt;&gt;0,IP[[#This Row],[NbJours]]/IP[[#This Row],[NbJoursAtt]],"")</f>
        <v>1.01568047337278</v>
      </c>
    </row>
    <row r="1179" customFormat="false" ht="15" hidden="false" customHeight="false" outlineLevel="0" collapsed="false">
      <c r="A1179" s="4" t="s">
        <v>2409</v>
      </c>
      <c r="B1179" s="5" t="n">
        <f aca="false">VLOOKUP(IP[[#This Row],[Code]],TABCHRU[],4,0)</f>
        <v>4.87</v>
      </c>
      <c r="C1179" s="5" t="n">
        <f aca="false">VLOOKUP(IP[[#This Row],[Code]],TABETABPUB[],4,0)</f>
        <v>4.83</v>
      </c>
      <c r="D1179" s="5" t="n">
        <f aca="false">VLOOKUP(IP[[#This Row],[Code]],TABCHRU[],3,0)</f>
        <v>3781</v>
      </c>
      <c r="E1179" s="5" t="n">
        <f aca="false">IP[[#This Row],[EFFECTIF]]*IP[[#This Row],[DMS]]</f>
        <v>18413.47</v>
      </c>
      <c r="F1179" s="5" t="n">
        <f aca="false">IP[[#This Row],[EFFECTIF]]*IP[[#This Row],[DMSPUB]]</f>
        <v>18262.23</v>
      </c>
      <c r="G1179" s="20" t="n">
        <f aca="false">IF(IP[[#This Row],[DMS]]&lt;&gt;0,IP[[#This Row],[NbJours]]/IP[[#This Row],[NbJoursAtt]],"")</f>
        <v>1.00828157349897</v>
      </c>
    </row>
    <row r="1180" customFormat="false" ht="15" hidden="false" customHeight="false" outlineLevel="0" collapsed="false">
      <c r="A1180" s="4" t="s">
        <v>2411</v>
      </c>
      <c r="B1180" s="5" t="n">
        <f aca="false">VLOOKUP(IP[[#This Row],[Code]],TABCHRU[],4,0)</f>
        <v>7.55</v>
      </c>
      <c r="C1180" s="5" t="n">
        <f aca="false">VLOOKUP(IP[[#This Row],[Code]],TABETABPUB[],4,0)</f>
        <v>7.37</v>
      </c>
      <c r="D1180" s="5" t="n">
        <f aca="false">VLOOKUP(IP[[#This Row],[Code]],TABCHRU[],3,0)</f>
        <v>3084</v>
      </c>
      <c r="E1180" s="5" t="n">
        <f aca="false">IP[[#This Row],[EFFECTIF]]*IP[[#This Row],[DMS]]</f>
        <v>23284.2</v>
      </c>
      <c r="F1180" s="5" t="n">
        <f aca="false">IP[[#This Row],[EFFECTIF]]*IP[[#This Row],[DMSPUB]]</f>
        <v>22729.08</v>
      </c>
      <c r="G1180" s="20" t="n">
        <f aca="false">IF(IP[[#This Row],[DMS]]&lt;&gt;0,IP[[#This Row],[NbJours]]/IP[[#This Row],[NbJoursAtt]],"")</f>
        <v>1.02442333785617</v>
      </c>
    </row>
    <row r="1181" customFormat="false" ht="15" hidden="false" customHeight="false" outlineLevel="0" collapsed="false">
      <c r="A1181" s="4" t="s">
        <v>2413</v>
      </c>
      <c r="B1181" s="5" t="n">
        <f aca="false">VLOOKUP(IP[[#This Row],[Code]],TABCHRU[],4,0)</f>
        <v>13.56</v>
      </c>
      <c r="C1181" s="5" t="n">
        <f aca="false">VLOOKUP(IP[[#This Row],[Code]],TABETABPUB[],4,0)</f>
        <v>13.42</v>
      </c>
      <c r="D1181" s="5" t="n">
        <f aca="false">VLOOKUP(IP[[#This Row],[Code]],TABCHRU[],3,0)</f>
        <v>849</v>
      </c>
      <c r="E1181" s="5" t="n">
        <f aca="false">IP[[#This Row],[EFFECTIF]]*IP[[#This Row],[DMS]]</f>
        <v>11512.44</v>
      </c>
      <c r="F1181" s="5" t="n">
        <f aca="false">IP[[#This Row],[EFFECTIF]]*IP[[#This Row],[DMSPUB]]</f>
        <v>11393.58</v>
      </c>
      <c r="G1181" s="20" t="n">
        <f aca="false">IF(IP[[#This Row],[DMS]]&lt;&gt;0,IP[[#This Row],[NbJours]]/IP[[#This Row],[NbJoursAtt]],"")</f>
        <v>1.01043219076006</v>
      </c>
    </row>
    <row r="1182" customFormat="false" ht="15" hidden="false" customHeight="false" outlineLevel="0" collapsed="false">
      <c r="A1182" s="4" t="s">
        <v>2415</v>
      </c>
      <c r="B1182" s="5" t="n">
        <f aca="false">VLOOKUP(IP[[#This Row],[Code]],TABCHRU[],4,0)</f>
        <v>31.1</v>
      </c>
      <c r="C1182" s="5" t="n">
        <f aca="false">VLOOKUP(IP[[#This Row],[Code]],TABETABPUB[],4,0)</f>
        <v>30</v>
      </c>
      <c r="D1182" s="5" t="n">
        <f aca="false">VLOOKUP(IP[[#This Row],[Code]],TABCHRU[],3,0)</f>
        <v>247</v>
      </c>
      <c r="E1182" s="5" t="n">
        <f aca="false">IP[[#This Row],[EFFECTIF]]*IP[[#This Row],[DMS]]</f>
        <v>7681.7</v>
      </c>
      <c r="F1182" s="5" t="n">
        <f aca="false">IP[[#This Row],[EFFECTIF]]*IP[[#This Row],[DMSPUB]]</f>
        <v>7410</v>
      </c>
      <c r="G1182" s="20" t="n">
        <f aca="false">IF(IP[[#This Row],[DMS]]&lt;&gt;0,IP[[#This Row],[NbJours]]/IP[[#This Row],[NbJoursAtt]],"")</f>
        <v>1.03666666666667</v>
      </c>
    </row>
    <row r="1183" customFormat="false" ht="15" hidden="false" customHeight="false" outlineLevel="0" collapsed="false">
      <c r="A1183" s="4" t="s">
        <v>2417</v>
      </c>
      <c r="B1183" s="5" t="n">
        <f aca="false">VLOOKUP(IP[[#This Row],[Code]],TABCHRU[],4,0)</f>
        <v>3.85</v>
      </c>
      <c r="C1183" s="5" t="n">
        <f aca="false">VLOOKUP(IP[[#This Row],[Code]],TABETABPUB[],4,0)</f>
        <v>3.93</v>
      </c>
      <c r="D1183" s="5" t="n">
        <f aca="false">VLOOKUP(IP[[#This Row],[Code]],TABCHRU[],3,0)</f>
        <v>1670</v>
      </c>
      <c r="E1183" s="5" t="n">
        <f aca="false">IP[[#This Row],[EFFECTIF]]*IP[[#This Row],[DMS]]</f>
        <v>6429.5</v>
      </c>
      <c r="F1183" s="5" t="n">
        <f aca="false">IP[[#This Row],[EFFECTIF]]*IP[[#This Row],[DMSPUB]]</f>
        <v>6563.1</v>
      </c>
      <c r="G1183" s="20" t="n">
        <f aca="false">IF(IP[[#This Row],[DMS]]&lt;&gt;0,IP[[#This Row],[NbJours]]/IP[[#This Row],[NbJoursAtt]],"")</f>
        <v>0.979643765903308</v>
      </c>
    </row>
    <row r="1184" customFormat="false" ht="15" hidden="false" customHeight="false" outlineLevel="0" collapsed="false">
      <c r="A1184" s="4" t="s">
        <v>2419</v>
      </c>
      <c r="B1184" s="5" t="n">
        <f aca="false">VLOOKUP(IP[[#This Row],[Code]],TABCHRU[],4,0)</f>
        <v>8.19</v>
      </c>
      <c r="C1184" s="5" t="n">
        <f aca="false">VLOOKUP(IP[[#This Row],[Code]],TABETABPUB[],4,0)</f>
        <v>7.7</v>
      </c>
      <c r="D1184" s="5" t="n">
        <f aca="false">VLOOKUP(IP[[#This Row],[Code]],TABCHRU[],3,0)</f>
        <v>632</v>
      </c>
      <c r="E1184" s="5" t="n">
        <f aca="false">IP[[#This Row],[EFFECTIF]]*IP[[#This Row],[DMS]]</f>
        <v>5176.08</v>
      </c>
      <c r="F1184" s="5" t="n">
        <f aca="false">IP[[#This Row],[EFFECTIF]]*IP[[#This Row],[DMSPUB]]</f>
        <v>4866.4</v>
      </c>
      <c r="G1184" s="20" t="n">
        <f aca="false">IF(IP[[#This Row],[DMS]]&lt;&gt;0,IP[[#This Row],[NbJours]]/IP[[#This Row],[NbJoursAtt]],"")</f>
        <v>1.06363636363636</v>
      </c>
    </row>
    <row r="1185" customFormat="false" ht="15" hidden="false" customHeight="false" outlineLevel="0" collapsed="false">
      <c r="A1185" s="4" t="s">
        <v>2421</v>
      </c>
      <c r="B1185" s="5" t="n">
        <f aca="false">VLOOKUP(IP[[#This Row],[Code]],TABCHRU[],4,0)</f>
        <v>14.34</v>
      </c>
      <c r="C1185" s="5" t="n">
        <f aca="false">VLOOKUP(IP[[#This Row],[Code]],TABETABPUB[],4,0)</f>
        <v>12.76</v>
      </c>
      <c r="D1185" s="5" t="n">
        <f aca="false">VLOOKUP(IP[[#This Row],[Code]],TABCHRU[],3,0)</f>
        <v>145</v>
      </c>
      <c r="E1185" s="5" t="n">
        <f aca="false">IP[[#This Row],[EFFECTIF]]*IP[[#This Row],[DMS]]</f>
        <v>2079.3</v>
      </c>
      <c r="F1185" s="5" t="n">
        <f aca="false">IP[[#This Row],[EFFECTIF]]*IP[[#This Row],[DMSPUB]]</f>
        <v>1850.2</v>
      </c>
      <c r="G1185" s="20" t="n">
        <f aca="false">IF(IP[[#This Row],[DMS]]&lt;&gt;0,IP[[#This Row],[NbJours]]/IP[[#This Row],[NbJoursAtt]],"")</f>
        <v>1.12382445141066</v>
      </c>
    </row>
    <row r="1186" customFormat="false" ht="15" hidden="false" customHeight="false" outlineLevel="0" collapsed="false">
      <c r="A1186" s="4" t="s">
        <v>2423</v>
      </c>
      <c r="B1186" s="5" t="n">
        <f aca="false">VLOOKUP(IP[[#This Row],[Code]],TABCHRU[],4,0)</f>
        <v>23.04</v>
      </c>
      <c r="C1186" s="5" t="n">
        <f aca="false">VLOOKUP(IP[[#This Row],[Code]],TABETABPUB[],4,0)</f>
        <v>23.43</v>
      </c>
      <c r="D1186" s="5" t="n">
        <f aca="false">VLOOKUP(IP[[#This Row],[Code]],TABCHRU[],3,0)</f>
        <v>28</v>
      </c>
      <c r="E1186" s="5" t="n">
        <f aca="false">IP[[#This Row],[EFFECTIF]]*IP[[#This Row],[DMS]]</f>
        <v>645.12</v>
      </c>
      <c r="F1186" s="5" t="n">
        <f aca="false">IP[[#This Row],[EFFECTIF]]*IP[[#This Row],[DMSPUB]]</f>
        <v>656.04</v>
      </c>
      <c r="G1186" s="20" t="n">
        <f aca="false">IF(IP[[#This Row],[DMS]]&lt;&gt;0,IP[[#This Row],[NbJours]]/IP[[#This Row],[NbJoursAtt]],"")</f>
        <v>0.983354673495519</v>
      </c>
    </row>
    <row r="1187" customFormat="false" ht="15" hidden="false" customHeight="false" outlineLevel="0" collapsed="false">
      <c r="A1187" s="4" t="s">
        <v>2425</v>
      </c>
      <c r="B1187" s="5" t="n">
        <f aca="false">VLOOKUP(IP[[#This Row],[Code]],TABCHRU[],4,0)</f>
        <v>0</v>
      </c>
      <c r="C1187" s="5" t="n">
        <f aca="false">VLOOKUP(IP[[#This Row],[Code]],TABETABPUB[],4,0)</f>
        <v>0</v>
      </c>
      <c r="D1187" s="5" t="n">
        <f aca="false">VLOOKUP(IP[[#This Row],[Code]],TABCHRU[],3,0)</f>
        <v>327</v>
      </c>
      <c r="E1187" s="5" t="n">
        <f aca="false">IP[[#This Row],[EFFECTIF]]*IP[[#This Row],[DMS]]</f>
        <v>0</v>
      </c>
      <c r="F1187" s="5" t="n">
        <f aca="false">IP[[#This Row],[EFFECTIF]]*IP[[#This Row],[DMSPUB]]</f>
        <v>0</v>
      </c>
      <c r="G1187" s="20" t="str">
        <f aca="false">IF(IP[[#This Row],[DMS]]&lt;&gt;0,IP[[#This Row],[NbJours]]/IP[[#This Row],[NbJoursAtt]],"")</f>
        <v/>
      </c>
    </row>
    <row r="1188" customFormat="false" ht="15" hidden="false" customHeight="false" outlineLevel="0" collapsed="false">
      <c r="A1188" s="4" t="s">
        <v>2427</v>
      </c>
      <c r="B1188" s="5" t="n">
        <f aca="false">VLOOKUP(IP[[#This Row],[Code]],TABCHRU[],4,0)</f>
        <v>3.57</v>
      </c>
      <c r="C1188" s="5" t="n">
        <f aca="false">VLOOKUP(IP[[#This Row],[Code]],TABETABPUB[],4,0)</f>
        <v>3.25</v>
      </c>
      <c r="D1188" s="5" t="n">
        <f aca="false">VLOOKUP(IP[[#This Row],[Code]],TABCHRU[],3,0)</f>
        <v>640</v>
      </c>
      <c r="E1188" s="5" t="n">
        <f aca="false">IP[[#This Row],[EFFECTIF]]*IP[[#This Row],[DMS]]</f>
        <v>2284.8</v>
      </c>
      <c r="F1188" s="5" t="n">
        <f aca="false">IP[[#This Row],[EFFECTIF]]*IP[[#This Row],[DMSPUB]]</f>
        <v>2080</v>
      </c>
      <c r="G1188" s="20" t="n">
        <f aca="false">IF(IP[[#This Row],[DMS]]&lt;&gt;0,IP[[#This Row],[NbJours]]/IP[[#This Row],[NbJoursAtt]],"")</f>
        <v>1.09846153846154</v>
      </c>
    </row>
    <row r="1189" customFormat="false" ht="15" hidden="false" customHeight="false" outlineLevel="0" collapsed="false">
      <c r="A1189" s="4" t="s">
        <v>2429</v>
      </c>
      <c r="B1189" s="5" t="n">
        <f aca="false">VLOOKUP(IP[[#This Row],[Code]],TABCHRU[],4,0)</f>
        <v>7.96</v>
      </c>
      <c r="C1189" s="5" t="n">
        <f aca="false">VLOOKUP(IP[[#This Row],[Code]],TABETABPUB[],4,0)</f>
        <v>7.97</v>
      </c>
      <c r="D1189" s="5" t="n">
        <f aca="false">VLOOKUP(IP[[#This Row],[Code]],TABCHRU[],3,0)</f>
        <v>117</v>
      </c>
      <c r="E1189" s="5" t="n">
        <f aca="false">IP[[#This Row],[EFFECTIF]]*IP[[#This Row],[DMS]]</f>
        <v>931.32</v>
      </c>
      <c r="F1189" s="5" t="n">
        <f aca="false">IP[[#This Row],[EFFECTIF]]*IP[[#This Row],[DMSPUB]]</f>
        <v>932.49</v>
      </c>
      <c r="G1189" s="20" t="n">
        <f aca="false">IF(IP[[#This Row],[DMS]]&lt;&gt;0,IP[[#This Row],[NbJours]]/IP[[#This Row],[NbJoursAtt]],"")</f>
        <v>0.998745294855709</v>
      </c>
    </row>
    <row r="1190" customFormat="false" ht="15" hidden="false" customHeight="false" outlineLevel="0" collapsed="false">
      <c r="A1190" s="4" t="s">
        <v>2431</v>
      </c>
      <c r="B1190" s="5" t="n">
        <f aca="false">VLOOKUP(IP[[#This Row],[Code]],TABCHRU[],4,0)</f>
        <v>14.91</v>
      </c>
      <c r="C1190" s="5" t="n">
        <f aca="false">VLOOKUP(IP[[#This Row],[Code]],TABETABPUB[],4,0)</f>
        <v>12.32</v>
      </c>
      <c r="D1190" s="5" t="n">
        <f aca="false">VLOOKUP(IP[[#This Row],[Code]],TABCHRU[],3,0)</f>
        <v>33</v>
      </c>
      <c r="E1190" s="5" t="n">
        <f aca="false">IP[[#This Row],[EFFECTIF]]*IP[[#This Row],[DMS]]</f>
        <v>492.03</v>
      </c>
      <c r="F1190" s="5" t="n">
        <f aca="false">IP[[#This Row],[EFFECTIF]]*IP[[#This Row],[DMSPUB]]</f>
        <v>406.56</v>
      </c>
      <c r="G1190" s="20" t="n">
        <f aca="false">IF(IP[[#This Row],[DMS]]&lt;&gt;0,IP[[#This Row],[NbJours]]/IP[[#This Row],[NbJoursAtt]],"")</f>
        <v>1.21022727272727</v>
      </c>
    </row>
    <row r="1191" customFormat="false" ht="15" hidden="false" customHeight="false" outlineLevel="0" collapsed="false">
      <c r="A1191" s="4" t="s">
        <v>2433</v>
      </c>
      <c r="B1191" s="5" t="n">
        <f aca="false">VLOOKUP(IP[[#This Row],[Code]],TABCHRU[],4,0)</f>
        <v>21.61</v>
      </c>
      <c r="C1191" s="5" t="n">
        <f aca="false">VLOOKUP(IP[[#This Row],[Code]],TABETABPUB[],4,0)</f>
        <v>19.77</v>
      </c>
      <c r="D1191" s="5" t="n">
        <f aca="false">VLOOKUP(IP[[#This Row],[Code]],TABCHRU[],3,0)</f>
        <v>23</v>
      </c>
      <c r="E1191" s="5" t="n">
        <f aca="false">IP[[#This Row],[EFFECTIF]]*IP[[#This Row],[DMS]]</f>
        <v>497.03</v>
      </c>
      <c r="F1191" s="5" t="n">
        <f aca="false">IP[[#This Row],[EFFECTIF]]*IP[[#This Row],[DMSPUB]]</f>
        <v>454.71</v>
      </c>
      <c r="G1191" s="20" t="n">
        <f aca="false">IF(IP[[#This Row],[DMS]]&lt;&gt;0,IP[[#This Row],[NbJours]]/IP[[#This Row],[NbJoursAtt]],"")</f>
        <v>1.09307030854831</v>
      </c>
    </row>
    <row r="1192" customFormat="false" ht="15" hidden="false" customHeight="false" outlineLevel="0" collapsed="false">
      <c r="A1192" s="4" t="s">
        <v>2435</v>
      </c>
      <c r="B1192" s="5" t="n">
        <f aca="false">VLOOKUP(IP[[#This Row],[Code]],TABCHRU[],4,0)</f>
        <v>4.31</v>
      </c>
      <c r="C1192" s="5" t="n">
        <f aca="false">VLOOKUP(IP[[#This Row],[Code]],TABETABPUB[],4,0)</f>
        <v>4.21</v>
      </c>
      <c r="D1192" s="5" t="n">
        <f aca="false">VLOOKUP(IP[[#This Row],[Code]],TABCHRU[],3,0)</f>
        <v>212</v>
      </c>
      <c r="E1192" s="5" t="n">
        <f aca="false">IP[[#This Row],[EFFECTIF]]*IP[[#This Row],[DMS]]</f>
        <v>913.72</v>
      </c>
      <c r="F1192" s="5" t="n">
        <f aca="false">IP[[#This Row],[EFFECTIF]]*IP[[#This Row],[DMSPUB]]</f>
        <v>892.52</v>
      </c>
      <c r="G1192" s="20" t="n">
        <f aca="false">IF(IP[[#This Row],[DMS]]&lt;&gt;0,IP[[#This Row],[NbJours]]/IP[[#This Row],[NbJoursAtt]],"")</f>
        <v>1.02375296912114</v>
      </c>
    </row>
    <row r="1193" customFormat="false" ht="15" hidden="false" customHeight="false" outlineLevel="0" collapsed="false">
      <c r="A1193" s="4" t="s">
        <v>2437</v>
      </c>
      <c r="B1193" s="5" t="n">
        <f aca="false">VLOOKUP(IP[[#This Row],[Code]],TABCHRU[],4,0)</f>
        <v>10.39</v>
      </c>
      <c r="C1193" s="5" t="n">
        <f aca="false">VLOOKUP(IP[[#This Row],[Code]],TABETABPUB[],4,0)</f>
        <v>8.79</v>
      </c>
      <c r="D1193" s="5" t="n">
        <f aca="false">VLOOKUP(IP[[#This Row],[Code]],TABCHRU[],3,0)</f>
        <v>66</v>
      </c>
      <c r="E1193" s="5" t="n">
        <f aca="false">IP[[#This Row],[EFFECTIF]]*IP[[#This Row],[DMS]]</f>
        <v>685.74</v>
      </c>
      <c r="F1193" s="5" t="n">
        <f aca="false">IP[[#This Row],[EFFECTIF]]*IP[[#This Row],[DMSPUB]]</f>
        <v>580.14</v>
      </c>
      <c r="G1193" s="20" t="n">
        <f aca="false">IF(IP[[#This Row],[DMS]]&lt;&gt;0,IP[[#This Row],[NbJours]]/IP[[#This Row],[NbJoursAtt]],"")</f>
        <v>1.18202502844141</v>
      </c>
    </row>
    <row r="1194" customFormat="false" ht="15" hidden="false" customHeight="false" outlineLevel="0" collapsed="false">
      <c r="A1194" s="4" t="s">
        <v>2439</v>
      </c>
      <c r="B1194" s="5" t="n">
        <f aca="false">VLOOKUP(IP[[#This Row],[Code]],TABCHRU[],4,0)</f>
        <v>20.32</v>
      </c>
      <c r="C1194" s="5" t="n">
        <f aca="false">VLOOKUP(IP[[#This Row],[Code]],TABETABPUB[],4,0)</f>
        <v>17.77</v>
      </c>
      <c r="D1194" s="5" t="n">
        <f aca="false">VLOOKUP(IP[[#This Row],[Code]],TABCHRU[],3,0)</f>
        <v>56</v>
      </c>
      <c r="E1194" s="5" t="n">
        <f aca="false">IP[[#This Row],[EFFECTIF]]*IP[[#This Row],[DMS]]</f>
        <v>1137.92</v>
      </c>
      <c r="F1194" s="5" t="n">
        <f aca="false">IP[[#This Row],[EFFECTIF]]*IP[[#This Row],[DMSPUB]]</f>
        <v>995.12</v>
      </c>
      <c r="G1194" s="20" t="n">
        <f aca="false">IF(IP[[#This Row],[DMS]]&lt;&gt;0,IP[[#This Row],[NbJours]]/IP[[#This Row],[NbJoursAtt]],"")</f>
        <v>1.1435002813731</v>
      </c>
    </row>
    <row r="1195" customFormat="false" ht="15" hidden="false" customHeight="false" outlineLevel="0" collapsed="false">
      <c r="A1195" s="4" t="s">
        <v>2443</v>
      </c>
      <c r="B1195" s="5" t="n">
        <f aca="false">VLOOKUP(IP[[#This Row],[Code]],TABCHRU[],4,0)</f>
        <v>0</v>
      </c>
      <c r="C1195" s="5" t="n">
        <f aca="false">VLOOKUP(IP[[#This Row],[Code]],TABETABPUB[],4,0)</f>
        <v>0</v>
      </c>
      <c r="D1195" s="5" t="n">
        <f aca="false">VLOOKUP(IP[[#This Row],[Code]],TABCHRU[],3,0)</f>
        <v>32</v>
      </c>
      <c r="E1195" s="5" t="n">
        <f aca="false">IP[[#This Row],[EFFECTIF]]*IP[[#This Row],[DMS]]</f>
        <v>0</v>
      </c>
      <c r="F1195" s="5" t="n">
        <f aca="false">IP[[#This Row],[EFFECTIF]]*IP[[#This Row],[DMSPUB]]</f>
        <v>0</v>
      </c>
      <c r="G1195" s="20" t="str">
        <f aca="false">IF(IP[[#This Row],[DMS]]&lt;&gt;0,IP[[#This Row],[NbJours]]/IP[[#This Row],[NbJoursAtt]],"")</f>
        <v/>
      </c>
    </row>
    <row r="1196" customFormat="false" ht="15" hidden="false" customHeight="false" outlineLevel="0" collapsed="false">
      <c r="A1196" s="4" t="s">
        <v>2445</v>
      </c>
      <c r="B1196" s="5" t="n">
        <f aca="false">VLOOKUP(IP[[#This Row],[Code]],TABCHRU[],4,0)</f>
        <v>3.41</v>
      </c>
      <c r="C1196" s="5" t="n">
        <f aca="false">VLOOKUP(IP[[#This Row],[Code]],TABETABPUB[],4,0)</f>
        <v>2.76</v>
      </c>
      <c r="D1196" s="5" t="n">
        <f aca="false">VLOOKUP(IP[[#This Row],[Code]],TABCHRU[],3,0)</f>
        <v>97</v>
      </c>
      <c r="E1196" s="5" t="n">
        <f aca="false">IP[[#This Row],[EFFECTIF]]*IP[[#This Row],[DMS]]</f>
        <v>330.77</v>
      </c>
      <c r="F1196" s="5" t="n">
        <f aca="false">IP[[#This Row],[EFFECTIF]]*IP[[#This Row],[DMSPUB]]</f>
        <v>267.72</v>
      </c>
      <c r="G1196" s="20" t="n">
        <f aca="false">IF(IP[[#This Row],[DMS]]&lt;&gt;0,IP[[#This Row],[NbJours]]/IP[[#This Row],[NbJoursAtt]],"")</f>
        <v>1.23550724637681</v>
      </c>
    </row>
    <row r="1197" customFormat="false" ht="15" hidden="false" customHeight="false" outlineLevel="0" collapsed="false">
      <c r="A1197" s="4" t="s">
        <v>2447</v>
      </c>
      <c r="B1197" s="5" t="n">
        <f aca="false">VLOOKUP(IP[[#This Row],[Code]],TABCHRU[],4,0)</f>
        <v>6.56</v>
      </c>
      <c r="C1197" s="5" t="n">
        <f aca="false">VLOOKUP(IP[[#This Row],[Code]],TABETABPUB[],4,0)</f>
        <v>6.97</v>
      </c>
      <c r="D1197" s="5" t="n">
        <f aca="false">VLOOKUP(IP[[#This Row],[Code]],TABCHRU[],3,0)</f>
        <v>18</v>
      </c>
      <c r="E1197" s="5" t="n">
        <f aca="false">IP[[#This Row],[EFFECTIF]]*IP[[#This Row],[DMS]]</f>
        <v>118.08</v>
      </c>
      <c r="F1197" s="5" t="n">
        <f aca="false">IP[[#This Row],[EFFECTIF]]*IP[[#This Row],[DMSPUB]]</f>
        <v>125.46</v>
      </c>
      <c r="G1197" s="20" t="n">
        <f aca="false">IF(IP[[#This Row],[DMS]]&lt;&gt;0,IP[[#This Row],[NbJours]]/IP[[#This Row],[NbJoursAtt]],"")</f>
        <v>0.941176470588235</v>
      </c>
    </row>
    <row r="1198" customFormat="false" ht="15" hidden="false" customHeight="false" outlineLevel="0" collapsed="false">
      <c r="A1198" s="4" t="s">
        <v>2453</v>
      </c>
      <c r="B1198" s="5" t="n">
        <f aca="false">VLOOKUP(IP[[#This Row],[Code]],TABCHRU[],4,0)</f>
        <v>0</v>
      </c>
      <c r="C1198" s="5" t="n">
        <f aca="false">VLOOKUP(IP[[#This Row],[Code]],TABETABPUB[],4,0)</f>
        <v>0</v>
      </c>
      <c r="D1198" s="5" t="n">
        <f aca="false">VLOOKUP(IP[[#This Row],[Code]],TABCHRU[],3,0)</f>
        <v>2228</v>
      </c>
      <c r="E1198" s="5" t="n">
        <f aca="false">IP[[#This Row],[EFFECTIF]]*IP[[#This Row],[DMS]]</f>
        <v>0</v>
      </c>
      <c r="F1198" s="5" t="n">
        <f aca="false">IP[[#This Row],[EFFECTIF]]*IP[[#This Row],[DMSPUB]]</f>
        <v>0</v>
      </c>
      <c r="G1198" s="20" t="str">
        <f aca="false">IF(IP[[#This Row],[DMS]]&lt;&gt;0,IP[[#This Row],[NbJours]]/IP[[#This Row],[NbJoursAtt]],"")</f>
        <v/>
      </c>
    </row>
    <row r="1199" customFormat="false" ht="15" hidden="false" customHeight="false" outlineLevel="0" collapsed="false">
      <c r="A1199" s="4" t="s">
        <v>2455</v>
      </c>
      <c r="B1199" s="5" t="n">
        <f aca="false">VLOOKUP(IP[[#This Row],[Code]],TABCHRU[],4,0)</f>
        <v>1.84</v>
      </c>
      <c r="C1199" s="5" t="n">
        <f aca="false">VLOOKUP(IP[[#This Row],[Code]],TABETABPUB[],4,0)</f>
        <v>1.62</v>
      </c>
      <c r="D1199" s="5" t="n">
        <f aca="false">VLOOKUP(IP[[#This Row],[Code]],TABCHRU[],3,0)</f>
        <v>1884</v>
      </c>
      <c r="E1199" s="5" t="n">
        <f aca="false">IP[[#This Row],[EFFECTIF]]*IP[[#This Row],[DMS]]</f>
        <v>3466.56</v>
      </c>
      <c r="F1199" s="5" t="n">
        <f aca="false">IP[[#This Row],[EFFECTIF]]*IP[[#This Row],[DMSPUB]]</f>
        <v>3052.08</v>
      </c>
      <c r="G1199" s="20" t="n">
        <f aca="false">IF(IP[[#This Row],[DMS]]&lt;&gt;0,IP[[#This Row],[NbJours]]/IP[[#This Row],[NbJoursAtt]],"")</f>
        <v>1.1358024691358</v>
      </c>
    </row>
    <row r="1200" customFormat="false" ht="15" hidden="false" customHeight="false" outlineLevel="0" collapsed="false">
      <c r="A1200" s="4" t="s">
        <v>2457</v>
      </c>
      <c r="B1200" s="5" t="n">
        <f aca="false">VLOOKUP(IP[[#This Row],[Code]],TABCHRU[],4,0)</f>
        <v>4.14</v>
      </c>
      <c r="C1200" s="5" t="n">
        <f aca="false">VLOOKUP(IP[[#This Row],[Code]],TABETABPUB[],4,0)</f>
        <v>4.01</v>
      </c>
      <c r="D1200" s="5" t="n">
        <f aca="false">VLOOKUP(IP[[#This Row],[Code]],TABCHRU[],3,0)</f>
        <v>108</v>
      </c>
      <c r="E1200" s="5" t="n">
        <f aca="false">IP[[#This Row],[EFFECTIF]]*IP[[#This Row],[DMS]]</f>
        <v>447.12</v>
      </c>
      <c r="F1200" s="5" t="n">
        <f aca="false">IP[[#This Row],[EFFECTIF]]*IP[[#This Row],[DMSPUB]]</f>
        <v>433.08</v>
      </c>
      <c r="G1200" s="20" t="n">
        <f aca="false">IF(IP[[#This Row],[DMS]]&lt;&gt;0,IP[[#This Row],[NbJours]]/IP[[#This Row],[NbJoursAtt]],"")</f>
        <v>1.03241895261845</v>
      </c>
    </row>
    <row r="1201" customFormat="false" ht="15" hidden="false" customHeight="false" outlineLevel="0" collapsed="false">
      <c r="A1201" s="4" t="s">
        <v>2459</v>
      </c>
      <c r="B1201" s="5" t="n">
        <f aca="false">VLOOKUP(IP[[#This Row],[Code]],TABCHRU[],4,0)</f>
        <v>6.75</v>
      </c>
      <c r="C1201" s="5" t="n">
        <f aca="false">VLOOKUP(IP[[#This Row],[Code]],TABETABPUB[],4,0)</f>
        <v>8.42</v>
      </c>
      <c r="D1201" s="5" t="n">
        <f aca="false">VLOOKUP(IP[[#This Row],[Code]],TABCHRU[],3,0)</f>
        <v>12</v>
      </c>
      <c r="E1201" s="5" t="n">
        <f aca="false">IP[[#This Row],[EFFECTIF]]*IP[[#This Row],[DMS]]</f>
        <v>81</v>
      </c>
      <c r="F1201" s="5" t="n">
        <f aca="false">IP[[#This Row],[EFFECTIF]]*IP[[#This Row],[DMSPUB]]</f>
        <v>101.04</v>
      </c>
      <c r="G1201" s="20" t="n">
        <f aca="false">IF(IP[[#This Row],[DMS]]&lt;&gt;0,IP[[#This Row],[NbJours]]/IP[[#This Row],[NbJoursAtt]],"")</f>
        <v>0.80166270783848</v>
      </c>
    </row>
    <row r="1202" customFormat="false" ht="15" hidden="false" customHeight="false" outlineLevel="0" collapsed="false">
      <c r="A1202" s="4" t="s">
        <v>2461</v>
      </c>
      <c r="B1202" s="5" t="n">
        <f aca="false">VLOOKUP(IP[[#This Row],[Code]],TABCHRU[],4,0)</f>
        <v>0</v>
      </c>
      <c r="C1202" s="5" t="n">
        <f aca="false">VLOOKUP(IP[[#This Row],[Code]],TABETABPUB[],4,0)</f>
        <v>0</v>
      </c>
      <c r="D1202" s="5" t="n">
        <f aca="false">VLOOKUP(IP[[#This Row],[Code]],TABCHRU[],3,0)</f>
        <v>261</v>
      </c>
      <c r="E1202" s="5" t="n">
        <f aca="false">IP[[#This Row],[EFFECTIF]]*IP[[#This Row],[DMS]]</f>
        <v>0</v>
      </c>
      <c r="F1202" s="5" t="n">
        <f aca="false">IP[[#This Row],[EFFECTIF]]*IP[[#This Row],[DMSPUB]]</f>
        <v>0</v>
      </c>
      <c r="G1202" s="20" t="str">
        <f aca="false">IF(IP[[#This Row],[DMS]]&lt;&gt;0,IP[[#This Row],[NbJours]]/IP[[#This Row],[NbJoursAtt]],"")</f>
        <v/>
      </c>
    </row>
    <row r="1203" customFormat="false" ht="15" hidden="false" customHeight="false" outlineLevel="0" collapsed="false">
      <c r="A1203" s="4" t="s">
        <v>2463</v>
      </c>
      <c r="B1203" s="5" t="n">
        <f aca="false">VLOOKUP(IP[[#This Row],[Code]],TABCHRU[],4,0)</f>
        <v>1.88</v>
      </c>
      <c r="C1203" s="5" t="n">
        <f aca="false">VLOOKUP(IP[[#This Row],[Code]],TABETABPUB[],4,0)</f>
        <v>1.69</v>
      </c>
      <c r="D1203" s="5" t="n">
        <f aca="false">VLOOKUP(IP[[#This Row],[Code]],TABCHRU[],3,0)</f>
        <v>132</v>
      </c>
      <c r="E1203" s="5" t="n">
        <f aca="false">IP[[#This Row],[EFFECTIF]]*IP[[#This Row],[DMS]]</f>
        <v>248.16</v>
      </c>
      <c r="F1203" s="5" t="n">
        <f aca="false">IP[[#This Row],[EFFECTIF]]*IP[[#This Row],[DMSPUB]]</f>
        <v>223.08</v>
      </c>
      <c r="G1203" s="20" t="n">
        <f aca="false">IF(IP[[#This Row],[DMS]]&lt;&gt;0,IP[[#This Row],[NbJours]]/IP[[#This Row],[NbJoursAtt]],"")</f>
        <v>1.11242603550296</v>
      </c>
    </row>
    <row r="1204" customFormat="false" ht="15" hidden="false" customHeight="false" outlineLevel="0" collapsed="false">
      <c r="A1204" s="4" t="s">
        <v>2465</v>
      </c>
      <c r="B1204" s="5" t="n">
        <f aca="false">VLOOKUP(IP[[#This Row],[Code]],TABCHRU[],4,0)</f>
        <v>5.25</v>
      </c>
      <c r="C1204" s="5" t="n">
        <f aca="false">VLOOKUP(IP[[#This Row],[Code]],TABETABPUB[],4,0)</f>
        <v>5.81</v>
      </c>
      <c r="D1204" s="5" t="n">
        <f aca="false">VLOOKUP(IP[[#This Row],[Code]],TABCHRU[],3,0)</f>
        <v>16</v>
      </c>
      <c r="E1204" s="5" t="n">
        <f aca="false">IP[[#This Row],[EFFECTIF]]*IP[[#This Row],[DMS]]</f>
        <v>84</v>
      </c>
      <c r="F1204" s="5" t="n">
        <f aca="false">IP[[#This Row],[EFFECTIF]]*IP[[#This Row],[DMSPUB]]</f>
        <v>92.96</v>
      </c>
      <c r="G1204" s="20" t="n">
        <f aca="false">IF(IP[[#This Row],[DMS]]&lt;&gt;0,IP[[#This Row],[NbJours]]/IP[[#This Row],[NbJoursAtt]],"")</f>
        <v>0.903614457831325</v>
      </c>
    </row>
    <row r="1205" customFormat="false" ht="15" hidden="false" customHeight="false" outlineLevel="0" collapsed="false">
      <c r="A1205" s="4" t="s">
        <v>2467</v>
      </c>
      <c r="B1205" s="5" t="n">
        <f aca="false">VLOOKUP(IP[[#This Row],[Code]],TABCHRU[],4,0)</f>
        <v>8.88</v>
      </c>
      <c r="C1205" s="5" t="n">
        <f aca="false">VLOOKUP(IP[[#This Row],[Code]],TABETABPUB[],4,0)</f>
        <v>8.82</v>
      </c>
      <c r="D1205" s="5" t="n">
        <f aca="false">VLOOKUP(IP[[#This Row],[Code]],TABCHRU[],3,0)</f>
        <v>24</v>
      </c>
      <c r="E1205" s="5" t="n">
        <f aca="false">IP[[#This Row],[EFFECTIF]]*IP[[#This Row],[DMS]]</f>
        <v>213.12</v>
      </c>
      <c r="F1205" s="5" t="n">
        <f aca="false">IP[[#This Row],[EFFECTIF]]*IP[[#This Row],[DMSPUB]]</f>
        <v>211.68</v>
      </c>
      <c r="G1205" s="20" t="n">
        <f aca="false">IF(IP[[#This Row],[DMS]]&lt;&gt;0,IP[[#This Row],[NbJours]]/IP[[#This Row],[NbJoursAtt]],"")</f>
        <v>1.00680272108844</v>
      </c>
    </row>
    <row r="1206" customFormat="false" ht="15" hidden="false" customHeight="false" outlineLevel="0" collapsed="false">
      <c r="A1206" s="4" t="s">
        <v>2469</v>
      </c>
      <c r="B1206" s="5" t="n">
        <f aca="false">VLOOKUP(IP[[#This Row],[Code]],TABCHRU[],4,0)</f>
        <v>0</v>
      </c>
      <c r="C1206" s="5" t="n">
        <f aca="false">VLOOKUP(IP[[#This Row],[Code]],TABETABPUB[],4,0)</f>
        <v>0</v>
      </c>
      <c r="D1206" s="5" t="n">
        <f aca="false">VLOOKUP(IP[[#This Row],[Code]],TABCHRU[],3,0)</f>
        <v>1093</v>
      </c>
      <c r="E1206" s="5" t="n">
        <f aca="false">IP[[#This Row],[EFFECTIF]]*IP[[#This Row],[DMS]]</f>
        <v>0</v>
      </c>
      <c r="F1206" s="5" t="n">
        <f aca="false">IP[[#This Row],[EFFECTIF]]*IP[[#This Row],[DMSPUB]]</f>
        <v>0</v>
      </c>
      <c r="G1206" s="20" t="str">
        <f aca="false">IF(IP[[#This Row],[DMS]]&lt;&gt;0,IP[[#This Row],[NbJours]]/IP[[#This Row],[NbJoursAtt]],"")</f>
        <v/>
      </c>
    </row>
    <row r="1207" customFormat="false" ht="15" hidden="false" customHeight="false" outlineLevel="0" collapsed="false">
      <c r="A1207" s="4" t="s">
        <v>2471</v>
      </c>
      <c r="B1207" s="5" t="n">
        <f aca="false">VLOOKUP(IP[[#This Row],[Code]],TABCHRU[],4,0)</f>
        <v>2.01</v>
      </c>
      <c r="C1207" s="5" t="n">
        <f aca="false">VLOOKUP(IP[[#This Row],[Code]],TABETABPUB[],4,0)</f>
        <v>1.83</v>
      </c>
      <c r="D1207" s="5" t="n">
        <f aca="false">VLOOKUP(IP[[#This Row],[Code]],TABCHRU[],3,0)</f>
        <v>1064</v>
      </c>
      <c r="E1207" s="5" t="n">
        <f aca="false">IP[[#This Row],[EFFECTIF]]*IP[[#This Row],[DMS]]</f>
        <v>2138.64</v>
      </c>
      <c r="F1207" s="5" t="n">
        <f aca="false">IP[[#This Row],[EFFECTIF]]*IP[[#This Row],[DMSPUB]]</f>
        <v>1947.12</v>
      </c>
      <c r="G1207" s="20" t="n">
        <f aca="false">IF(IP[[#This Row],[DMS]]&lt;&gt;0,IP[[#This Row],[NbJours]]/IP[[#This Row],[NbJoursAtt]],"")</f>
        <v>1.0983606557377</v>
      </c>
    </row>
    <row r="1208" customFormat="false" ht="15" hidden="false" customHeight="false" outlineLevel="0" collapsed="false">
      <c r="A1208" s="4" t="s">
        <v>2473</v>
      </c>
      <c r="B1208" s="5" t="n">
        <f aca="false">VLOOKUP(IP[[#This Row],[Code]],TABCHRU[],4,0)</f>
        <v>5.92</v>
      </c>
      <c r="C1208" s="5" t="n">
        <f aca="false">VLOOKUP(IP[[#This Row],[Code]],TABETABPUB[],4,0)</f>
        <v>5.97</v>
      </c>
      <c r="D1208" s="5" t="n">
        <f aca="false">VLOOKUP(IP[[#This Row],[Code]],TABCHRU[],3,0)</f>
        <v>74</v>
      </c>
      <c r="E1208" s="5" t="n">
        <f aca="false">IP[[#This Row],[EFFECTIF]]*IP[[#This Row],[DMS]]</f>
        <v>438.08</v>
      </c>
      <c r="F1208" s="5" t="n">
        <f aca="false">IP[[#This Row],[EFFECTIF]]*IP[[#This Row],[DMSPUB]]</f>
        <v>441.78</v>
      </c>
      <c r="G1208" s="20" t="n">
        <f aca="false">IF(IP[[#This Row],[DMS]]&lt;&gt;0,IP[[#This Row],[NbJours]]/IP[[#This Row],[NbJoursAtt]],"")</f>
        <v>0.991624790619766</v>
      </c>
    </row>
    <row r="1209" customFormat="false" ht="15" hidden="false" customHeight="false" outlineLevel="0" collapsed="false">
      <c r="A1209" s="4" t="s">
        <v>2475</v>
      </c>
      <c r="B1209" s="5" t="n">
        <f aca="false">VLOOKUP(IP[[#This Row],[Code]],TABCHRU[],4,0)</f>
        <v>8.07</v>
      </c>
      <c r="C1209" s="5" t="n">
        <f aca="false">VLOOKUP(IP[[#This Row],[Code]],TABETABPUB[],4,0)</f>
        <v>8.71</v>
      </c>
      <c r="D1209" s="5" t="n">
        <f aca="false">VLOOKUP(IP[[#This Row],[Code]],TABCHRU[],3,0)</f>
        <v>30</v>
      </c>
      <c r="E1209" s="5" t="n">
        <f aca="false">IP[[#This Row],[EFFECTIF]]*IP[[#This Row],[DMS]]</f>
        <v>242.1</v>
      </c>
      <c r="F1209" s="5" t="n">
        <f aca="false">IP[[#This Row],[EFFECTIF]]*IP[[#This Row],[DMSPUB]]</f>
        <v>261.3</v>
      </c>
      <c r="G1209" s="20" t="n">
        <f aca="false">IF(IP[[#This Row],[DMS]]&lt;&gt;0,IP[[#This Row],[NbJours]]/IP[[#This Row],[NbJoursAtt]],"")</f>
        <v>0.926521239954076</v>
      </c>
    </row>
    <row r="1210" customFormat="false" ht="15" hidden="false" customHeight="false" outlineLevel="0" collapsed="false">
      <c r="A1210" s="4" t="s">
        <v>2477</v>
      </c>
      <c r="B1210" s="5" t="n">
        <f aca="false">VLOOKUP(IP[[#This Row],[Code]],TABCHRU[],4,0)</f>
        <v>7.1</v>
      </c>
      <c r="C1210" s="5" t="n">
        <f aca="false">VLOOKUP(IP[[#This Row],[Code]],TABETABPUB[],4,0)</f>
        <v>7.09</v>
      </c>
      <c r="D1210" s="5" t="n">
        <f aca="false">VLOOKUP(IP[[#This Row],[Code]],TABCHRU[],3,0)</f>
        <v>978</v>
      </c>
      <c r="E1210" s="5" t="n">
        <f aca="false">IP[[#This Row],[EFFECTIF]]*IP[[#This Row],[DMS]]</f>
        <v>6943.8</v>
      </c>
      <c r="F1210" s="5" t="n">
        <f aca="false">IP[[#This Row],[EFFECTIF]]*IP[[#This Row],[DMSPUB]]</f>
        <v>6934.02</v>
      </c>
      <c r="G1210" s="20" t="n">
        <f aca="false">IF(IP[[#This Row],[DMS]]&lt;&gt;0,IP[[#This Row],[NbJours]]/IP[[#This Row],[NbJoursAtt]],"")</f>
        <v>1.00141043723554</v>
      </c>
    </row>
    <row r="1211" customFormat="false" ht="15" hidden="false" customHeight="false" outlineLevel="0" collapsed="false">
      <c r="A1211" s="4" t="s">
        <v>2479</v>
      </c>
      <c r="B1211" s="5" t="n">
        <f aca="false">VLOOKUP(IP[[#This Row],[Code]],TABCHRU[],4,0)</f>
        <v>12.55</v>
      </c>
      <c r="C1211" s="5" t="n">
        <f aca="false">VLOOKUP(IP[[#This Row],[Code]],TABETABPUB[],4,0)</f>
        <v>12.62</v>
      </c>
      <c r="D1211" s="5" t="n">
        <f aca="false">VLOOKUP(IP[[#This Row],[Code]],TABCHRU[],3,0)</f>
        <v>1253</v>
      </c>
      <c r="E1211" s="5" t="n">
        <f aca="false">IP[[#This Row],[EFFECTIF]]*IP[[#This Row],[DMS]]</f>
        <v>15725.15</v>
      </c>
      <c r="F1211" s="5" t="n">
        <f aca="false">IP[[#This Row],[EFFECTIF]]*IP[[#This Row],[DMSPUB]]</f>
        <v>15812.86</v>
      </c>
      <c r="G1211" s="20" t="n">
        <f aca="false">IF(IP[[#This Row],[DMS]]&lt;&gt;0,IP[[#This Row],[NbJours]]/IP[[#This Row],[NbJoursAtt]],"")</f>
        <v>0.994453248811411</v>
      </c>
    </row>
    <row r="1212" customFormat="false" ht="15" hidden="false" customHeight="false" outlineLevel="0" collapsed="false">
      <c r="A1212" s="4" t="s">
        <v>2481</v>
      </c>
      <c r="B1212" s="5" t="n">
        <f aca="false">VLOOKUP(IP[[#This Row],[Code]],TABCHRU[],4,0)</f>
        <v>17.84</v>
      </c>
      <c r="C1212" s="5" t="n">
        <f aca="false">VLOOKUP(IP[[#This Row],[Code]],TABETABPUB[],4,0)</f>
        <v>18.18</v>
      </c>
      <c r="D1212" s="5" t="n">
        <f aca="false">VLOOKUP(IP[[#This Row],[Code]],TABCHRU[],3,0)</f>
        <v>3142</v>
      </c>
      <c r="E1212" s="5" t="n">
        <f aca="false">IP[[#This Row],[EFFECTIF]]*IP[[#This Row],[DMS]]</f>
        <v>56053.28</v>
      </c>
      <c r="F1212" s="5" t="n">
        <f aca="false">IP[[#This Row],[EFFECTIF]]*IP[[#This Row],[DMSPUB]]</f>
        <v>57121.56</v>
      </c>
      <c r="G1212" s="20" t="n">
        <f aca="false">IF(IP[[#This Row],[DMS]]&lt;&gt;0,IP[[#This Row],[NbJours]]/IP[[#This Row],[NbJoursAtt]],"")</f>
        <v>0.981298129812981</v>
      </c>
    </row>
    <row r="1213" customFormat="false" ht="15" hidden="false" customHeight="false" outlineLevel="0" collapsed="false">
      <c r="A1213" s="4" t="s">
        <v>2483</v>
      </c>
      <c r="B1213" s="5" t="n">
        <f aca="false">VLOOKUP(IP[[#This Row],[Code]],TABCHRU[],4,0)</f>
        <v>30.86</v>
      </c>
      <c r="C1213" s="5" t="n">
        <f aca="false">VLOOKUP(IP[[#This Row],[Code]],TABETABPUB[],4,0)</f>
        <v>30.32</v>
      </c>
      <c r="D1213" s="5" t="n">
        <f aca="false">VLOOKUP(IP[[#This Row],[Code]],TABCHRU[],3,0)</f>
        <v>1950</v>
      </c>
      <c r="E1213" s="5" t="n">
        <f aca="false">IP[[#This Row],[EFFECTIF]]*IP[[#This Row],[DMS]]</f>
        <v>60177</v>
      </c>
      <c r="F1213" s="5" t="n">
        <f aca="false">IP[[#This Row],[EFFECTIF]]*IP[[#This Row],[DMSPUB]]</f>
        <v>59124</v>
      </c>
      <c r="G1213" s="20" t="n">
        <f aca="false">IF(IP[[#This Row],[DMS]]&lt;&gt;0,IP[[#This Row],[NbJours]]/IP[[#This Row],[NbJoursAtt]],"")</f>
        <v>1.01781002638522</v>
      </c>
    </row>
    <row r="1214" customFormat="false" ht="15" hidden="false" customHeight="false" outlineLevel="0" collapsed="false">
      <c r="A1214" s="4" t="s">
        <v>2485</v>
      </c>
      <c r="B1214" s="5" t="n">
        <f aca="false">VLOOKUP(IP[[#This Row],[Code]],TABCHRU[],4,0)</f>
        <v>0</v>
      </c>
      <c r="C1214" s="5" t="n">
        <f aca="false">VLOOKUP(IP[[#This Row],[Code]],TABETABPUB[],4,0)</f>
        <v>0</v>
      </c>
      <c r="D1214" s="5" t="n">
        <f aca="false">VLOOKUP(IP[[#This Row],[Code]],TABCHRU[],3,0)</f>
        <v>501</v>
      </c>
      <c r="E1214" s="5" t="n">
        <f aca="false">IP[[#This Row],[EFFECTIF]]*IP[[#This Row],[DMS]]</f>
        <v>0</v>
      </c>
      <c r="F1214" s="5" t="n">
        <f aca="false">IP[[#This Row],[EFFECTIF]]*IP[[#This Row],[DMSPUB]]</f>
        <v>0</v>
      </c>
      <c r="G1214" s="20" t="str">
        <f aca="false">IF(IP[[#This Row],[DMS]]&lt;&gt;0,IP[[#This Row],[NbJours]]/IP[[#This Row],[NbJoursAtt]],"")</f>
        <v/>
      </c>
    </row>
    <row r="1215" customFormat="false" ht="15" hidden="false" customHeight="false" outlineLevel="0" collapsed="false">
      <c r="A1215" s="4" t="s">
        <v>2487</v>
      </c>
      <c r="B1215" s="5" t="n">
        <f aca="false">VLOOKUP(IP[[#This Row],[Code]],TABCHRU[],4,0)</f>
        <v>3.06</v>
      </c>
      <c r="C1215" s="5" t="n">
        <f aca="false">VLOOKUP(IP[[#This Row],[Code]],TABETABPUB[],4,0)</f>
        <v>2.8</v>
      </c>
      <c r="D1215" s="5" t="n">
        <f aca="false">VLOOKUP(IP[[#This Row],[Code]],TABCHRU[],3,0)</f>
        <v>722</v>
      </c>
      <c r="E1215" s="5" t="n">
        <f aca="false">IP[[#This Row],[EFFECTIF]]*IP[[#This Row],[DMS]]</f>
        <v>2209.32</v>
      </c>
      <c r="F1215" s="5" t="n">
        <f aca="false">IP[[#This Row],[EFFECTIF]]*IP[[#This Row],[DMSPUB]]</f>
        <v>2021.6</v>
      </c>
      <c r="G1215" s="20" t="n">
        <f aca="false">IF(IP[[#This Row],[DMS]]&lt;&gt;0,IP[[#This Row],[NbJours]]/IP[[#This Row],[NbJoursAtt]],"")</f>
        <v>1.09285714285714</v>
      </c>
    </row>
    <row r="1216" customFormat="false" ht="15" hidden="false" customHeight="false" outlineLevel="0" collapsed="false">
      <c r="A1216" s="4" t="s">
        <v>2489</v>
      </c>
      <c r="B1216" s="5" t="n">
        <f aca="false">VLOOKUP(IP[[#This Row],[Code]],TABCHRU[],4,0)</f>
        <v>7.18</v>
      </c>
      <c r="C1216" s="5" t="n">
        <f aca="false">VLOOKUP(IP[[#This Row],[Code]],TABETABPUB[],4,0)</f>
        <v>6.86</v>
      </c>
      <c r="D1216" s="5" t="n">
        <f aca="false">VLOOKUP(IP[[#This Row],[Code]],TABCHRU[],3,0)</f>
        <v>398</v>
      </c>
      <c r="E1216" s="5" t="n">
        <f aca="false">IP[[#This Row],[EFFECTIF]]*IP[[#This Row],[DMS]]</f>
        <v>2857.64</v>
      </c>
      <c r="F1216" s="5" t="n">
        <f aca="false">IP[[#This Row],[EFFECTIF]]*IP[[#This Row],[DMSPUB]]</f>
        <v>2730.28</v>
      </c>
      <c r="G1216" s="20" t="n">
        <f aca="false">IF(IP[[#This Row],[DMS]]&lt;&gt;0,IP[[#This Row],[NbJours]]/IP[[#This Row],[NbJoursAtt]],"")</f>
        <v>1.0466472303207</v>
      </c>
    </row>
    <row r="1217" customFormat="false" ht="15" hidden="false" customHeight="false" outlineLevel="0" collapsed="false">
      <c r="A1217" s="4" t="s">
        <v>2491</v>
      </c>
      <c r="B1217" s="5" t="n">
        <f aca="false">VLOOKUP(IP[[#This Row],[Code]],TABCHRU[],4,0)</f>
        <v>13.85</v>
      </c>
      <c r="C1217" s="5" t="n">
        <f aca="false">VLOOKUP(IP[[#This Row],[Code]],TABETABPUB[],4,0)</f>
        <v>13.63</v>
      </c>
      <c r="D1217" s="5" t="n">
        <f aca="false">VLOOKUP(IP[[#This Row],[Code]],TABCHRU[],3,0)</f>
        <v>1147</v>
      </c>
      <c r="E1217" s="5" t="n">
        <f aca="false">IP[[#This Row],[EFFECTIF]]*IP[[#This Row],[DMS]]</f>
        <v>15885.95</v>
      </c>
      <c r="F1217" s="5" t="n">
        <f aca="false">IP[[#This Row],[EFFECTIF]]*IP[[#This Row],[DMSPUB]]</f>
        <v>15633.61</v>
      </c>
      <c r="G1217" s="20" t="n">
        <f aca="false">IF(IP[[#This Row],[DMS]]&lt;&gt;0,IP[[#This Row],[NbJours]]/IP[[#This Row],[NbJoursAtt]],"")</f>
        <v>1.01614086573734</v>
      </c>
    </row>
    <row r="1218" customFormat="false" ht="15" hidden="false" customHeight="false" outlineLevel="0" collapsed="false">
      <c r="A1218" s="4" t="s">
        <v>2493</v>
      </c>
      <c r="B1218" s="5" t="n">
        <f aca="false">VLOOKUP(IP[[#This Row],[Code]],TABCHRU[],4,0)</f>
        <v>21.07</v>
      </c>
      <c r="C1218" s="5" t="n">
        <f aca="false">VLOOKUP(IP[[#This Row],[Code]],TABETABPUB[],4,0)</f>
        <v>21.97</v>
      </c>
      <c r="D1218" s="5" t="n">
        <f aca="false">VLOOKUP(IP[[#This Row],[Code]],TABCHRU[],3,0)</f>
        <v>591</v>
      </c>
      <c r="E1218" s="5" t="n">
        <f aca="false">IP[[#This Row],[EFFECTIF]]*IP[[#This Row],[DMS]]</f>
        <v>12452.37</v>
      </c>
      <c r="F1218" s="5" t="n">
        <f aca="false">IP[[#This Row],[EFFECTIF]]*IP[[#This Row],[DMSPUB]]</f>
        <v>12984.27</v>
      </c>
      <c r="G1218" s="20" t="n">
        <f aca="false">IF(IP[[#This Row],[DMS]]&lt;&gt;0,IP[[#This Row],[NbJours]]/IP[[#This Row],[NbJoursAtt]],"")</f>
        <v>0.959035047792444</v>
      </c>
    </row>
    <row r="1219" customFormat="false" ht="15" hidden="false" customHeight="false" outlineLevel="0" collapsed="false">
      <c r="A1219" s="4" t="s">
        <v>2495</v>
      </c>
      <c r="B1219" s="5" t="n">
        <f aca="false">VLOOKUP(IP[[#This Row],[Code]],TABCHRU[],4,0)</f>
        <v>0</v>
      </c>
      <c r="C1219" s="5" t="n">
        <f aca="false">VLOOKUP(IP[[#This Row],[Code]],TABETABPUB[],4,0)</f>
        <v>0</v>
      </c>
      <c r="D1219" s="5" t="n">
        <f aca="false">VLOOKUP(IP[[#This Row],[Code]],TABCHRU[],3,0)</f>
        <v>6043</v>
      </c>
      <c r="E1219" s="5" t="n">
        <f aca="false">IP[[#This Row],[EFFECTIF]]*IP[[#This Row],[DMS]]</f>
        <v>0</v>
      </c>
      <c r="F1219" s="5" t="n">
        <f aca="false">IP[[#This Row],[EFFECTIF]]*IP[[#This Row],[DMSPUB]]</f>
        <v>0</v>
      </c>
      <c r="G1219" s="20" t="str">
        <f aca="false">IF(IP[[#This Row],[DMS]]&lt;&gt;0,IP[[#This Row],[NbJours]]/IP[[#This Row],[NbJoursAtt]],"")</f>
        <v/>
      </c>
    </row>
    <row r="1220" customFormat="false" ht="15" hidden="false" customHeight="false" outlineLevel="0" collapsed="false">
      <c r="A1220" s="4" t="s">
        <v>2497</v>
      </c>
      <c r="B1220" s="5" t="n">
        <f aca="false">VLOOKUP(IP[[#This Row],[Code]],TABCHRU[],4,0)</f>
        <v>3.53</v>
      </c>
      <c r="C1220" s="5" t="n">
        <f aca="false">VLOOKUP(IP[[#This Row],[Code]],TABETABPUB[],4,0)</f>
        <v>3.42</v>
      </c>
      <c r="D1220" s="5" t="n">
        <f aca="false">VLOOKUP(IP[[#This Row],[Code]],TABCHRU[],3,0)</f>
        <v>479</v>
      </c>
      <c r="E1220" s="5" t="n">
        <f aca="false">IP[[#This Row],[EFFECTIF]]*IP[[#This Row],[DMS]]</f>
        <v>1690.87</v>
      </c>
      <c r="F1220" s="5" t="n">
        <f aca="false">IP[[#This Row],[EFFECTIF]]*IP[[#This Row],[DMSPUB]]</f>
        <v>1638.18</v>
      </c>
      <c r="G1220" s="20" t="n">
        <f aca="false">IF(IP[[#This Row],[DMS]]&lt;&gt;0,IP[[#This Row],[NbJours]]/IP[[#This Row],[NbJoursAtt]],"")</f>
        <v>1.03216374269006</v>
      </c>
    </row>
    <row r="1221" customFormat="false" ht="15" hidden="false" customHeight="false" outlineLevel="0" collapsed="false">
      <c r="A1221" s="4" t="s">
        <v>2499</v>
      </c>
      <c r="B1221" s="5" t="n">
        <f aca="false">VLOOKUP(IP[[#This Row],[Code]],TABCHRU[],4,0)</f>
        <v>7.73</v>
      </c>
      <c r="C1221" s="5" t="n">
        <f aca="false">VLOOKUP(IP[[#This Row],[Code]],TABETABPUB[],4,0)</f>
        <v>8.27</v>
      </c>
      <c r="D1221" s="5" t="n">
        <f aca="false">VLOOKUP(IP[[#This Row],[Code]],TABCHRU[],3,0)</f>
        <v>52</v>
      </c>
      <c r="E1221" s="5" t="n">
        <f aca="false">IP[[#This Row],[EFFECTIF]]*IP[[#This Row],[DMS]]</f>
        <v>401.96</v>
      </c>
      <c r="F1221" s="5" t="n">
        <f aca="false">IP[[#This Row],[EFFECTIF]]*IP[[#This Row],[DMSPUB]]</f>
        <v>430.04</v>
      </c>
      <c r="G1221" s="20" t="n">
        <f aca="false">IF(IP[[#This Row],[DMS]]&lt;&gt;0,IP[[#This Row],[NbJours]]/IP[[#This Row],[NbJoursAtt]],"")</f>
        <v>0.934703748488513</v>
      </c>
    </row>
    <row r="1222" customFormat="false" ht="15" hidden="false" customHeight="false" outlineLevel="0" collapsed="false">
      <c r="A1222" s="4" t="s">
        <v>2505</v>
      </c>
      <c r="B1222" s="5" t="n">
        <f aca="false">VLOOKUP(IP[[#This Row],[Code]],TABCHRU[],4,0)</f>
        <v>5.93</v>
      </c>
      <c r="C1222" s="5" t="n">
        <f aca="false">VLOOKUP(IP[[#This Row],[Code]],TABETABPUB[],4,0)</f>
        <v>5.14</v>
      </c>
      <c r="D1222" s="5" t="n">
        <f aca="false">VLOOKUP(IP[[#This Row],[Code]],TABCHRU[],3,0)</f>
        <v>270</v>
      </c>
      <c r="E1222" s="5" t="n">
        <f aca="false">IP[[#This Row],[EFFECTIF]]*IP[[#This Row],[DMS]]</f>
        <v>1601.1</v>
      </c>
      <c r="F1222" s="5" t="n">
        <f aca="false">IP[[#This Row],[EFFECTIF]]*IP[[#This Row],[DMSPUB]]</f>
        <v>1387.8</v>
      </c>
      <c r="G1222" s="20" t="n">
        <f aca="false">IF(IP[[#This Row],[DMS]]&lt;&gt;0,IP[[#This Row],[NbJours]]/IP[[#This Row],[NbJoursAtt]],"")</f>
        <v>1.15369649805447</v>
      </c>
    </row>
    <row r="1223" customFormat="false" ht="15" hidden="false" customHeight="false" outlineLevel="0" collapsed="false">
      <c r="A1223" s="4" t="s">
        <v>2507</v>
      </c>
      <c r="B1223" s="5" t="n">
        <f aca="false">VLOOKUP(IP[[#This Row],[Code]],TABCHRU[],4,0)</f>
        <v>13.33</v>
      </c>
      <c r="C1223" s="5" t="n">
        <f aca="false">VLOOKUP(IP[[#This Row],[Code]],TABETABPUB[],4,0)</f>
        <v>13.99</v>
      </c>
      <c r="D1223" s="5" t="n">
        <f aca="false">VLOOKUP(IP[[#This Row],[Code]],TABCHRU[],3,0)</f>
        <v>143</v>
      </c>
      <c r="E1223" s="5" t="n">
        <f aca="false">IP[[#This Row],[EFFECTIF]]*IP[[#This Row],[DMS]]</f>
        <v>1906.19</v>
      </c>
      <c r="F1223" s="5" t="n">
        <f aca="false">IP[[#This Row],[EFFECTIF]]*IP[[#This Row],[DMSPUB]]</f>
        <v>2000.57</v>
      </c>
      <c r="G1223" s="20" t="n">
        <f aca="false">IF(IP[[#This Row],[DMS]]&lt;&gt;0,IP[[#This Row],[NbJours]]/IP[[#This Row],[NbJoursAtt]],"")</f>
        <v>0.952823445318085</v>
      </c>
    </row>
    <row r="1224" customFormat="false" ht="15" hidden="false" customHeight="false" outlineLevel="0" collapsed="false">
      <c r="A1224" s="4" t="s">
        <v>2509</v>
      </c>
      <c r="B1224" s="5" t="n">
        <f aca="false">VLOOKUP(IP[[#This Row],[Code]],TABCHRU[],4,0)</f>
        <v>19.18</v>
      </c>
      <c r="C1224" s="5" t="n">
        <f aca="false">VLOOKUP(IP[[#This Row],[Code]],TABETABPUB[],4,0)</f>
        <v>21.85</v>
      </c>
      <c r="D1224" s="5" t="n">
        <f aca="false">VLOOKUP(IP[[#This Row],[Code]],TABCHRU[],3,0)</f>
        <v>44</v>
      </c>
      <c r="E1224" s="5" t="n">
        <f aca="false">IP[[#This Row],[EFFECTIF]]*IP[[#This Row],[DMS]]</f>
        <v>843.92</v>
      </c>
      <c r="F1224" s="5" t="n">
        <f aca="false">IP[[#This Row],[EFFECTIF]]*IP[[#This Row],[DMSPUB]]</f>
        <v>961.4</v>
      </c>
      <c r="G1224" s="20" t="n">
        <f aca="false">IF(IP[[#This Row],[DMS]]&lt;&gt;0,IP[[#This Row],[NbJours]]/IP[[#This Row],[NbJoursAtt]],"")</f>
        <v>0.877803203661327</v>
      </c>
    </row>
    <row r="1225" customFormat="false" ht="15" hidden="false" customHeight="false" outlineLevel="0" collapsed="false">
      <c r="A1225" s="4" t="s">
        <v>2511</v>
      </c>
      <c r="B1225" s="5" t="n">
        <f aca="false">VLOOKUP(IP[[#This Row],[Code]],TABCHRU[],4,0)</f>
        <v>26</v>
      </c>
      <c r="C1225" s="5" t="n">
        <f aca="false">VLOOKUP(IP[[#This Row],[Code]],TABETABPUB[],4,0)</f>
        <v>28.26</v>
      </c>
      <c r="D1225" s="5" t="n">
        <f aca="false">VLOOKUP(IP[[#This Row],[Code]],TABCHRU[],3,0)</f>
        <v>13</v>
      </c>
      <c r="E1225" s="5" t="n">
        <f aca="false">IP[[#This Row],[EFFECTIF]]*IP[[#This Row],[DMS]]</f>
        <v>338</v>
      </c>
      <c r="F1225" s="5" t="n">
        <f aca="false">IP[[#This Row],[EFFECTIF]]*IP[[#This Row],[DMSPUB]]</f>
        <v>367.38</v>
      </c>
      <c r="G1225" s="20" t="n">
        <f aca="false">IF(IP[[#This Row],[DMS]]&lt;&gt;0,IP[[#This Row],[NbJours]]/IP[[#This Row],[NbJoursAtt]],"")</f>
        <v>0.920028308563341</v>
      </c>
    </row>
    <row r="1226" customFormat="false" ht="15" hidden="false" customHeight="false" outlineLevel="0" collapsed="false">
      <c r="A1226" s="4" t="s">
        <v>2513</v>
      </c>
      <c r="B1226" s="5" t="n">
        <f aca="false">VLOOKUP(IP[[#This Row],[Code]],TABCHRU[],4,0)</f>
        <v>0.7</v>
      </c>
      <c r="C1226" s="5" t="n">
        <f aca="false">VLOOKUP(IP[[#This Row],[Code]],TABETABPUB[],4,0)</f>
        <v>0.64</v>
      </c>
      <c r="D1226" s="5" t="n">
        <f aca="false">VLOOKUP(IP[[#This Row],[Code]],TABCHRU[],3,0)</f>
        <v>1339</v>
      </c>
      <c r="E1226" s="5" t="n">
        <f aca="false">IP[[#This Row],[EFFECTIF]]*IP[[#This Row],[DMS]]</f>
        <v>937.3</v>
      </c>
      <c r="F1226" s="5" t="n">
        <f aca="false">IP[[#This Row],[EFFECTIF]]*IP[[#This Row],[DMSPUB]]</f>
        <v>856.96</v>
      </c>
      <c r="G1226" s="20" t="n">
        <f aca="false">IF(IP[[#This Row],[DMS]]&lt;&gt;0,IP[[#This Row],[NbJours]]/IP[[#This Row],[NbJoursAtt]],"")</f>
        <v>1.09375</v>
      </c>
    </row>
    <row r="1227" customFormat="false" ht="15" hidden="false" customHeight="false" outlineLevel="0" collapsed="false">
      <c r="A1227" s="4" t="s">
        <v>2515</v>
      </c>
      <c r="B1227" s="5" t="n">
        <f aca="false">VLOOKUP(IP[[#This Row],[Code]],TABCHRU[],4,0)</f>
        <v>4.44</v>
      </c>
      <c r="C1227" s="5" t="n">
        <f aca="false">VLOOKUP(IP[[#This Row],[Code]],TABETABPUB[],4,0)</f>
        <v>4.97</v>
      </c>
      <c r="D1227" s="5" t="n">
        <f aca="false">VLOOKUP(IP[[#This Row],[Code]],TABCHRU[],3,0)</f>
        <v>766</v>
      </c>
      <c r="E1227" s="5" t="n">
        <f aca="false">IP[[#This Row],[EFFECTIF]]*IP[[#This Row],[DMS]]</f>
        <v>3401.04</v>
      </c>
      <c r="F1227" s="5" t="n">
        <f aca="false">IP[[#This Row],[EFFECTIF]]*IP[[#This Row],[DMSPUB]]</f>
        <v>3807.02</v>
      </c>
      <c r="G1227" s="20" t="n">
        <f aca="false">IF(IP[[#This Row],[DMS]]&lt;&gt;0,IP[[#This Row],[NbJours]]/IP[[#This Row],[NbJoursAtt]],"")</f>
        <v>0.893360160965795</v>
      </c>
    </row>
    <row r="1228" customFormat="false" ht="15" hidden="false" customHeight="false" outlineLevel="0" collapsed="false">
      <c r="A1228" s="4" t="s">
        <v>2517</v>
      </c>
      <c r="B1228" s="5" t="n">
        <f aca="false">VLOOKUP(IP[[#This Row],[Code]],TABCHRU[],4,0)</f>
        <v>8.42</v>
      </c>
      <c r="C1228" s="5" t="n">
        <f aca="false">VLOOKUP(IP[[#This Row],[Code]],TABETABPUB[],4,0)</f>
        <v>8.65</v>
      </c>
      <c r="D1228" s="5" t="n">
        <f aca="false">VLOOKUP(IP[[#This Row],[Code]],TABCHRU[],3,0)</f>
        <v>803</v>
      </c>
      <c r="E1228" s="5" t="n">
        <f aca="false">IP[[#This Row],[EFFECTIF]]*IP[[#This Row],[DMS]]</f>
        <v>6761.26</v>
      </c>
      <c r="F1228" s="5" t="n">
        <f aca="false">IP[[#This Row],[EFFECTIF]]*IP[[#This Row],[DMSPUB]]</f>
        <v>6945.95</v>
      </c>
      <c r="G1228" s="20" t="n">
        <f aca="false">IF(IP[[#This Row],[DMS]]&lt;&gt;0,IP[[#This Row],[NbJours]]/IP[[#This Row],[NbJoursAtt]],"")</f>
        <v>0.973410404624278</v>
      </c>
    </row>
    <row r="1229" customFormat="false" ht="15" hidden="false" customHeight="false" outlineLevel="0" collapsed="false">
      <c r="A1229" s="4" t="s">
        <v>2519</v>
      </c>
      <c r="B1229" s="5" t="n">
        <f aca="false">VLOOKUP(IP[[#This Row],[Code]],TABCHRU[],4,0)</f>
        <v>12.58</v>
      </c>
      <c r="C1229" s="5" t="n">
        <f aca="false">VLOOKUP(IP[[#This Row],[Code]],TABETABPUB[],4,0)</f>
        <v>12.41</v>
      </c>
      <c r="D1229" s="5" t="n">
        <f aca="false">VLOOKUP(IP[[#This Row],[Code]],TABCHRU[],3,0)</f>
        <v>888</v>
      </c>
      <c r="E1229" s="5" t="n">
        <f aca="false">IP[[#This Row],[EFFECTIF]]*IP[[#This Row],[DMS]]</f>
        <v>11171.04</v>
      </c>
      <c r="F1229" s="5" t="n">
        <f aca="false">IP[[#This Row],[EFFECTIF]]*IP[[#This Row],[DMSPUB]]</f>
        <v>11020.08</v>
      </c>
      <c r="G1229" s="20" t="n">
        <f aca="false">IF(IP[[#This Row],[DMS]]&lt;&gt;0,IP[[#This Row],[NbJours]]/IP[[#This Row],[NbJoursAtt]],"")</f>
        <v>1.01369863013699</v>
      </c>
    </row>
    <row r="1230" customFormat="false" ht="15" hidden="false" customHeight="false" outlineLevel="0" collapsed="false">
      <c r="A1230" s="4" t="s">
        <v>2521</v>
      </c>
      <c r="B1230" s="5" t="n">
        <f aca="false">VLOOKUP(IP[[#This Row],[Code]],TABCHRU[],4,0)</f>
        <v>17.33</v>
      </c>
      <c r="C1230" s="5" t="n">
        <f aca="false">VLOOKUP(IP[[#This Row],[Code]],TABETABPUB[],4,0)</f>
        <v>17.66</v>
      </c>
      <c r="D1230" s="5" t="n">
        <f aca="false">VLOOKUP(IP[[#This Row],[Code]],TABCHRU[],3,0)</f>
        <v>195</v>
      </c>
      <c r="E1230" s="5" t="n">
        <f aca="false">IP[[#This Row],[EFFECTIF]]*IP[[#This Row],[DMS]]</f>
        <v>3379.35</v>
      </c>
      <c r="F1230" s="5" t="n">
        <f aca="false">IP[[#This Row],[EFFECTIF]]*IP[[#This Row],[DMSPUB]]</f>
        <v>3443.7</v>
      </c>
      <c r="G1230" s="20" t="n">
        <f aca="false">IF(IP[[#This Row],[DMS]]&lt;&gt;0,IP[[#This Row],[NbJours]]/IP[[#This Row],[NbJoursAtt]],"")</f>
        <v>0.981313703284258</v>
      </c>
    </row>
    <row r="1231" customFormat="false" ht="15" hidden="false" customHeight="false" outlineLevel="0" collapsed="false">
      <c r="A1231" s="4" t="s">
        <v>2523</v>
      </c>
      <c r="B1231" s="5" t="n">
        <f aca="false">VLOOKUP(IP[[#This Row],[Code]],TABCHRU[],4,0)</f>
        <v>0.72</v>
      </c>
      <c r="C1231" s="5" t="n">
        <f aca="false">VLOOKUP(IP[[#This Row],[Code]],TABETABPUB[],4,0)</f>
        <v>0.65</v>
      </c>
      <c r="D1231" s="5" t="n">
        <f aca="false">VLOOKUP(IP[[#This Row],[Code]],TABCHRU[],3,0)</f>
        <v>423</v>
      </c>
      <c r="E1231" s="5" t="n">
        <f aca="false">IP[[#This Row],[EFFECTIF]]*IP[[#This Row],[DMS]]</f>
        <v>304.56</v>
      </c>
      <c r="F1231" s="5" t="n">
        <f aca="false">IP[[#This Row],[EFFECTIF]]*IP[[#This Row],[DMSPUB]]</f>
        <v>274.95</v>
      </c>
      <c r="G1231" s="20" t="n">
        <f aca="false">IF(IP[[#This Row],[DMS]]&lt;&gt;0,IP[[#This Row],[NbJours]]/IP[[#This Row],[NbJoursAtt]],"")</f>
        <v>1.10769230769231</v>
      </c>
    </row>
    <row r="1232" customFormat="false" ht="15" hidden="false" customHeight="false" outlineLevel="0" collapsed="false">
      <c r="A1232" s="4" t="s">
        <v>2525</v>
      </c>
      <c r="B1232" s="5" t="n">
        <f aca="false">VLOOKUP(IP[[#This Row],[Code]],TABCHRU[],4,0)</f>
        <v>3.52</v>
      </c>
      <c r="C1232" s="5" t="n">
        <f aca="false">VLOOKUP(IP[[#This Row],[Code]],TABETABPUB[],4,0)</f>
        <v>3.84</v>
      </c>
      <c r="D1232" s="5" t="n">
        <f aca="false">VLOOKUP(IP[[#This Row],[Code]],TABCHRU[],3,0)</f>
        <v>275</v>
      </c>
      <c r="E1232" s="5" t="n">
        <f aca="false">IP[[#This Row],[EFFECTIF]]*IP[[#This Row],[DMS]]</f>
        <v>968</v>
      </c>
      <c r="F1232" s="5" t="n">
        <f aca="false">IP[[#This Row],[EFFECTIF]]*IP[[#This Row],[DMSPUB]]</f>
        <v>1056</v>
      </c>
      <c r="G1232" s="20" t="n">
        <f aca="false">IF(IP[[#This Row],[DMS]]&lt;&gt;0,IP[[#This Row],[NbJours]]/IP[[#This Row],[NbJoursAtt]],"")</f>
        <v>0.916666666666667</v>
      </c>
    </row>
    <row r="1233" customFormat="false" ht="15" hidden="false" customHeight="false" outlineLevel="0" collapsed="false">
      <c r="A1233" s="4" t="s">
        <v>2527</v>
      </c>
      <c r="B1233" s="5" t="n">
        <f aca="false">VLOOKUP(IP[[#This Row],[Code]],TABCHRU[],4,0)</f>
        <v>6.8</v>
      </c>
      <c r="C1233" s="5" t="n">
        <f aca="false">VLOOKUP(IP[[#This Row],[Code]],TABETABPUB[],4,0)</f>
        <v>6.81</v>
      </c>
      <c r="D1233" s="5" t="n">
        <f aca="false">VLOOKUP(IP[[#This Row],[Code]],TABCHRU[],3,0)</f>
        <v>124</v>
      </c>
      <c r="E1233" s="5" t="n">
        <f aca="false">IP[[#This Row],[EFFECTIF]]*IP[[#This Row],[DMS]]</f>
        <v>843.2</v>
      </c>
      <c r="F1233" s="5" t="n">
        <f aca="false">IP[[#This Row],[EFFECTIF]]*IP[[#This Row],[DMSPUB]]</f>
        <v>844.44</v>
      </c>
      <c r="G1233" s="20" t="n">
        <f aca="false">IF(IP[[#This Row],[DMS]]&lt;&gt;0,IP[[#This Row],[NbJours]]/IP[[#This Row],[NbJoursAtt]],"")</f>
        <v>0.998531571218796</v>
      </c>
    </row>
    <row r="1234" customFormat="false" ht="15" hidden="false" customHeight="false" outlineLevel="0" collapsed="false">
      <c r="A1234" s="4" t="s">
        <v>2529</v>
      </c>
      <c r="B1234" s="5" t="n">
        <f aca="false">VLOOKUP(IP[[#This Row],[Code]],TABCHRU[],4,0)</f>
        <v>11.58</v>
      </c>
      <c r="C1234" s="5" t="n">
        <f aca="false">VLOOKUP(IP[[#This Row],[Code]],TABETABPUB[],4,0)</f>
        <v>11.96</v>
      </c>
      <c r="D1234" s="5" t="n">
        <f aca="false">VLOOKUP(IP[[#This Row],[Code]],TABCHRU[],3,0)</f>
        <v>160</v>
      </c>
      <c r="E1234" s="5" t="n">
        <f aca="false">IP[[#This Row],[EFFECTIF]]*IP[[#This Row],[DMS]]</f>
        <v>1852.8</v>
      </c>
      <c r="F1234" s="5" t="n">
        <f aca="false">IP[[#This Row],[EFFECTIF]]*IP[[#This Row],[DMSPUB]]</f>
        <v>1913.6</v>
      </c>
      <c r="G1234" s="20" t="n">
        <f aca="false">IF(IP[[#This Row],[DMS]]&lt;&gt;0,IP[[#This Row],[NbJours]]/IP[[#This Row],[NbJoursAtt]],"")</f>
        <v>0.968227424749164</v>
      </c>
    </row>
    <row r="1235" customFormat="false" ht="15" hidden="false" customHeight="false" outlineLevel="0" collapsed="false">
      <c r="A1235" s="4" t="s">
        <v>2531</v>
      </c>
      <c r="B1235" s="5" t="n">
        <f aca="false">VLOOKUP(IP[[#This Row],[Code]],TABCHRU[],4,0)</f>
        <v>16.46</v>
      </c>
      <c r="C1235" s="5" t="n">
        <f aca="false">VLOOKUP(IP[[#This Row],[Code]],TABETABPUB[],4,0)</f>
        <v>18.1</v>
      </c>
      <c r="D1235" s="5" t="n">
        <f aca="false">VLOOKUP(IP[[#This Row],[Code]],TABCHRU[],3,0)</f>
        <v>26</v>
      </c>
      <c r="E1235" s="5" t="n">
        <f aca="false">IP[[#This Row],[EFFECTIF]]*IP[[#This Row],[DMS]]</f>
        <v>427.96</v>
      </c>
      <c r="F1235" s="5" t="n">
        <f aca="false">IP[[#This Row],[EFFECTIF]]*IP[[#This Row],[DMSPUB]]</f>
        <v>470.6</v>
      </c>
      <c r="G1235" s="20" t="n">
        <f aca="false">IF(IP[[#This Row],[DMS]]&lt;&gt;0,IP[[#This Row],[NbJours]]/IP[[#This Row],[NbJoursAtt]],"")</f>
        <v>0.90939226519337</v>
      </c>
    </row>
    <row r="1236" customFormat="false" ht="15" hidden="false" customHeight="false" outlineLevel="0" collapsed="false">
      <c r="A1236" s="4" t="s">
        <v>2533</v>
      </c>
      <c r="B1236" s="5" t="n">
        <f aca="false">VLOOKUP(IP[[#This Row],[Code]],TABCHRU[],4,0)</f>
        <v>0.62</v>
      </c>
      <c r="C1236" s="5" t="n">
        <f aca="false">VLOOKUP(IP[[#This Row],[Code]],TABETABPUB[],4,0)</f>
        <v>0.7</v>
      </c>
      <c r="D1236" s="5" t="n">
        <f aca="false">VLOOKUP(IP[[#This Row],[Code]],TABCHRU[],3,0)</f>
        <v>665</v>
      </c>
      <c r="E1236" s="5" t="n">
        <f aca="false">IP[[#This Row],[EFFECTIF]]*IP[[#This Row],[DMS]]</f>
        <v>412.3</v>
      </c>
      <c r="F1236" s="5" t="n">
        <f aca="false">IP[[#This Row],[EFFECTIF]]*IP[[#This Row],[DMSPUB]]</f>
        <v>465.5</v>
      </c>
      <c r="G1236" s="20" t="n">
        <f aca="false">IF(IP[[#This Row],[DMS]]&lt;&gt;0,IP[[#This Row],[NbJours]]/IP[[#This Row],[NbJoursAtt]],"")</f>
        <v>0.885714285714286</v>
      </c>
    </row>
    <row r="1237" customFormat="false" ht="15" hidden="false" customHeight="false" outlineLevel="0" collapsed="false">
      <c r="A1237" s="4" t="s">
        <v>2535</v>
      </c>
      <c r="B1237" s="5" t="n">
        <f aca="false">VLOOKUP(IP[[#This Row],[Code]],TABCHRU[],4,0)</f>
        <v>2.42</v>
      </c>
      <c r="C1237" s="5" t="n">
        <f aca="false">VLOOKUP(IP[[#This Row],[Code]],TABETABPUB[],4,0)</f>
        <v>2.52</v>
      </c>
      <c r="D1237" s="5" t="n">
        <f aca="false">VLOOKUP(IP[[#This Row],[Code]],TABCHRU[],3,0)</f>
        <v>191</v>
      </c>
      <c r="E1237" s="5" t="n">
        <f aca="false">IP[[#This Row],[EFFECTIF]]*IP[[#This Row],[DMS]]</f>
        <v>462.22</v>
      </c>
      <c r="F1237" s="5" t="n">
        <f aca="false">IP[[#This Row],[EFFECTIF]]*IP[[#This Row],[DMSPUB]]</f>
        <v>481.32</v>
      </c>
      <c r="G1237" s="20" t="n">
        <f aca="false">IF(IP[[#This Row],[DMS]]&lt;&gt;0,IP[[#This Row],[NbJours]]/IP[[#This Row],[NbJoursAtt]],"")</f>
        <v>0.96031746031746</v>
      </c>
    </row>
    <row r="1238" customFormat="false" ht="15" hidden="false" customHeight="false" outlineLevel="0" collapsed="false">
      <c r="A1238" s="4" t="s">
        <v>2537</v>
      </c>
      <c r="B1238" s="5" t="n">
        <f aca="false">VLOOKUP(IP[[#This Row],[Code]],TABCHRU[],4,0)</f>
        <v>4.9</v>
      </c>
      <c r="C1238" s="5" t="n">
        <f aca="false">VLOOKUP(IP[[#This Row],[Code]],TABETABPUB[],4,0)</f>
        <v>4.73</v>
      </c>
      <c r="D1238" s="5" t="n">
        <f aca="false">VLOOKUP(IP[[#This Row],[Code]],TABCHRU[],3,0)</f>
        <v>39</v>
      </c>
      <c r="E1238" s="5" t="n">
        <f aca="false">IP[[#This Row],[EFFECTIF]]*IP[[#This Row],[DMS]]</f>
        <v>191.1</v>
      </c>
      <c r="F1238" s="5" t="n">
        <f aca="false">IP[[#This Row],[EFFECTIF]]*IP[[#This Row],[DMSPUB]]</f>
        <v>184.47</v>
      </c>
      <c r="G1238" s="20" t="n">
        <f aca="false">IF(IP[[#This Row],[DMS]]&lt;&gt;0,IP[[#This Row],[NbJours]]/IP[[#This Row],[NbJoursAtt]],"")</f>
        <v>1.03594080338266</v>
      </c>
    </row>
    <row r="1239" customFormat="false" ht="15" hidden="false" customHeight="false" outlineLevel="0" collapsed="false">
      <c r="A1239" s="4" t="s">
        <v>2541</v>
      </c>
      <c r="B1239" s="5" t="n">
        <f aca="false">VLOOKUP(IP[[#This Row],[Code]],TABCHRU[],4,0)</f>
        <v>0.61</v>
      </c>
      <c r="C1239" s="5" t="n">
        <f aca="false">VLOOKUP(IP[[#This Row],[Code]],TABETABPUB[],4,0)</f>
        <v>0.66</v>
      </c>
      <c r="D1239" s="5" t="n">
        <f aca="false">VLOOKUP(IP[[#This Row],[Code]],TABCHRU[],3,0)</f>
        <v>1824</v>
      </c>
      <c r="E1239" s="5" t="n">
        <f aca="false">IP[[#This Row],[EFFECTIF]]*IP[[#This Row],[DMS]]</f>
        <v>1112.64</v>
      </c>
      <c r="F1239" s="5" t="n">
        <f aca="false">IP[[#This Row],[EFFECTIF]]*IP[[#This Row],[DMSPUB]]</f>
        <v>1203.84</v>
      </c>
      <c r="G1239" s="20" t="n">
        <f aca="false">IF(IP[[#This Row],[DMS]]&lt;&gt;0,IP[[#This Row],[NbJours]]/IP[[#This Row],[NbJoursAtt]],"")</f>
        <v>0.924242424242424</v>
      </c>
    </row>
    <row r="1240" customFormat="false" ht="15" hidden="false" customHeight="false" outlineLevel="0" collapsed="false">
      <c r="A1240" s="4" t="s">
        <v>2543</v>
      </c>
      <c r="B1240" s="5" t="n">
        <f aca="false">VLOOKUP(IP[[#This Row],[Code]],TABCHRU[],4,0)</f>
        <v>3.3</v>
      </c>
      <c r="C1240" s="5" t="n">
        <f aca="false">VLOOKUP(IP[[#This Row],[Code]],TABETABPUB[],4,0)</f>
        <v>3.09</v>
      </c>
      <c r="D1240" s="5" t="n">
        <f aca="false">VLOOKUP(IP[[#This Row],[Code]],TABCHRU[],3,0)</f>
        <v>575</v>
      </c>
      <c r="E1240" s="5" t="n">
        <f aca="false">IP[[#This Row],[EFFECTIF]]*IP[[#This Row],[DMS]]</f>
        <v>1897.5</v>
      </c>
      <c r="F1240" s="5" t="n">
        <f aca="false">IP[[#This Row],[EFFECTIF]]*IP[[#This Row],[DMSPUB]]</f>
        <v>1776.75</v>
      </c>
      <c r="G1240" s="20" t="n">
        <f aca="false">IF(IP[[#This Row],[DMS]]&lt;&gt;0,IP[[#This Row],[NbJours]]/IP[[#This Row],[NbJoursAtt]],"")</f>
        <v>1.06796116504854</v>
      </c>
    </row>
    <row r="1241" customFormat="false" ht="15" hidden="false" customHeight="false" outlineLevel="0" collapsed="false">
      <c r="A1241" s="4" t="s">
        <v>2545</v>
      </c>
      <c r="B1241" s="5" t="n">
        <f aca="false">VLOOKUP(IP[[#This Row],[Code]],TABCHRU[],4,0)</f>
        <v>7.42</v>
      </c>
      <c r="C1241" s="5" t="n">
        <f aca="false">VLOOKUP(IP[[#This Row],[Code]],TABETABPUB[],4,0)</f>
        <v>6.4</v>
      </c>
      <c r="D1241" s="5" t="n">
        <f aca="false">VLOOKUP(IP[[#This Row],[Code]],TABCHRU[],3,0)</f>
        <v>337</v>
      </c>
      <c r="E1241" s="5" t="n">
        <f aca="false">IP[[#This Row],[EFFECTIF]]*IP[[#This Row],[DMS]]</f>
        <v>2500.54</v>
      </c>
      <c r="F1241" s="5" t="n">
        <f aca="false">IP[[#This Row],[EFFECTIF]]*IP[[#This Row],[DMSPUB]]</f>
        <v>2156.8</v>
      </c>
      <c r="G1241" s="20" t="n">
        <f aca="false">IF(IP[[#This Row],[DMS]]&lt;&gt;0,IP[[#This Row],[NbJours]]/IP[[#This Row],[NbJoursAtt]],"")</f>
        <v>1.159375</v>
      </c>
    </row>
    <row r="1242" customFormat="false" ht="15" hidden="false" customHeight="false" outlineLevel="0" collapsed="false">
      <c r="A1242" s="4" t="s">
        <v>2547</v>
      </c>
      <c r="B1242" s="5" t="n">
        <f aca="false">VLOOKUP(IP[[#This Row],[Code]],TABCHRU[],4,0)</f>
        <v>11.1</v>
      </c>
      <c r="C1242" s="5" t="n">
        <f aca="false">VLOOKUP(IP[[#This Row],[Code]],TABETABPUB[],4,0)</f>
        <v>11</v>
      </c>
      <c r="D1242" s="5" t="n">
        <f aca="false">VLOOKUP(IP[[#This Row],[Code]],TABCHRU[],3,0)</f>
        <v>543</v>
      </c>
      <c r="E1242" s="5" t="n">
        <f aca="false">IP[[#This Row],[EFFECTIF]]*IP[[#This Row],[DMS]]</f>
        <v>6027.3</v>
      </c>
      <c r="F1242" s="5" t="n">
        <f aca="false">IP[[#This Row],[EFFECTIF]]*IP[[#This Row],[DMSPUB]]</f>
        <v>5973</v>
      </c>
      <c r="G1242" s="20" t="n">
        <f aca="false">IF(IP[[#This Row],[DMS]]&lt;&gt;0,IP[[#This Row],[NbJours]]/IP[[#This Row],[NbJoursAtt]],"")</f>
        <v>1.00909090909091</v>
      </c>
    </row>
    <row r="1243" customFormat="false" ht="15" hidden="false" customHeight="false" outlineLevel="0" collapsed="false">
      <c r="A1243" s="4" t="s">
        <v>2549</v>
      </c>
      <c r="B1243" s="5" t="n">
        <f aca="false">VLOOKUP(IP[[#This Row],[Code]],TABCHRU[],4,0)</f>
        <v>18.76</v>
      </c>
      <c r="C1243" s="5" t="n">
        <f aca="false">VLOOKUP(IP[[#This Row],[Code]],TABETABPUB[],4,0)</f>
        <v>17.27</v>
      </c>
      <c r="D1243" s="5" t="n">
        <f aca="false">VLOOKUP(IP[[#This Row],[Code]],TABCHRU[],3,0)</f>
        <v>59</v>
      </c>
      <c r="E1243" s="5" t="n">
        <f aca="false">IP[[#This Row],[EFFECTIF]]*IP[[#This Row],[DMS]]</f>
        <v>1106.84</v>
      </c>
      <c r="F1243" s="5" t="n">
        <f aca="false">IP[[#This Row],[EFFECTIF]]*IP[[#This Row],[DMSPUB]]</f>
        <v>1018.93</v>
      </c>
      <c r="G1243" s="20" t="n">
        <f aca="false">IF(IP[[#This Row],[DMS]]&lt;&gt;0,IP[[#This Row],[NbJours]]/IP[[#This Row],[NbJoursAtt]],"")</f>
        <v>1.0862767805443</v>
      </c>
    </row>
    <row r="1244" customFormat="false" ht="15" hidden="false" customHeight="false" outlineLevel="0" collapsed="false">
      <c r="A1244" s="4" t="s">
        <v>2551</v>
      </c>
      <c r="B1244" s="5" t="n">
        <f aca="false">VLOOKUP(IP[[#This Row],[Code]],TABCHRU[],4,0)</f>
        <v>0.77</v>
      </c>
      <c r="C1244" s="5" t="n">
        <f aca="false">VLOOKUP(IP[[#This Row],[Code]],TABETABPUB[],4,0)</f>
        <v>0.81</v>
      </c>
      <c r="D1244" s="5" t="n">
        <f aca="false">VLOOKUP(IP[[#This Row],[Code]],TABCHRU[],3,0)</f>
        <v>222</v>
      </c>
      <c r="E1244" s="5" t="n">
        <f aca="false">IP[[#This Row],[EFFECTIF]]*IP[[#This Row],[DMS]]</f>
        <v>170.94</v>
      </c>
      <c r="F1244" s="5" t="n">
        <f aca="false">IP[[#This Row],[EFFECTIF]]*IP[[#This Row],[DMSPUB]]</f>
        <v>179.82</v>
      </c>
      <c r="G1244" s="20" t="n">
        <f aca="false">IF(IP[[#This Row],[DMS]]&lt;&gt;0,IP[[#This Row],[NbJours]]/IP[[#This Row],[NbJoursAtt]],"")</f>
        <v>0.950617283950617</v>
      </c>
    </row>
    <row r="1245" customFormat="false" ht="15" hidden="false" customHeight="false" outlineLevel="0" collapsed="false">
      <c r="A1245" s="4" t="s">
        <v>2553</v>
      </c>
      <c r="B1245" s="5" t="n">
        <f aca="false">VLOOKUP(IP[[#This Row],[Code]],TABCHRU[],4,0)</f>
        <v>3.63</v>
      </c>
      <c r="C1245" s="5" t="n">
        <f aca="false">VLOOKUP(IP[[#This Row],[Code]],TABETABPUB[],4,0)</f>
        <v>3.65</v>
      </c>
      <c r="D1245" s="5" t="n">
        <f aca="false">VLOOKUP(IP[[#This Row],[Code]],TABCHRU[],3,0)</f>
        <v>104</v>
      </c>
      <c r="E1245" s="5" t="n">
        <f aca="false">IP[[#This Row],[EFFECTIF]]*IP[[#This Row],[DMS]]</f>
        <v>377.52</v>
      </c>
      <c r="F1245" s="5" t="n">
        <f aca="false">IP[[#This Row],[EFFECTIF]]*IP[[#This Row],[DMSPUB]]</f>
        <v>379.6</v>
      </c>
      <c r="G1245" s="20" t="n">
        <f aca="false">IF(IP[[#This Row],[DMS]]&lt;&gt;0,IP[[#This Row],[NbJours]]/IP[[#This Row],[NbJoursAtt]],"")</f>
        <v>0.994520547945206</v>
      </c>
    </row>
    <row r="1246" customFormat="false" ht="15" hidden="false" customHeight="false" outlineLevel="0" collapsed="false">
      <c r="A1246" s="4" t="s">
        <v>2555</v>
      </c>
      <c r="B1246" s="5" t="n">
        <f aca="false">VLOOKUP(IP[[#This Row],[Code]],TABCHRU[],4,0)</f>
        <v>8.43</v>
      </c>
      <c r="C1246" s="5" t="n">
        <f aca="false">VLOOKUP(IP[[#This Row],[Code]],TABETABPUB[],4,0)</f>
        <v>8.32</v>
      </c>
      <c r="D1246" s="5" t="n">
        <f aca="false">VLOOKUP(IP[[#This Row],[Code]],TABCHRU[],3,0)</f>
        <v>35</v>
      </c>
      <c r="E1246" s="5" t="n">
        <f aca="false">IP[[#This Row],[EFFECTIF]]*IP[[#This Row],[DMS]]</f>
        <v>295.05</v>
      </c>
      <c r="F1246" s="5" t="n">
        <f aca="false">IP[[#This Row],[EFFECTIF]]*IP[[#This Row],[DMSPUB]]</f>
        <v>291.2</v>
      </c>
      <c r="G1246" s="20" t="n">
        <f aca="false">IF(IP[[#This Row],[DMS]]&lt;&gt;0,IP[[#This Row],[NbJours]]/IP[[#This Row],[NbJoursAtt]],"")</f>
        <v>1.01322115384615</v>
      </c>
    </row>
    <row r="1247" customFormat="false" ht="15" hidden="false" customHeight="false" outlineLevel="0" collapsed="false">
      <c r="A1247" s="4" t="s">
        <v>2557</v>
      </c>
      <c r="B1247" s="5" t="n">
        <f aca="false">VLOOKUP(IP[[#This Row],[Code]],TABCHRU[],4,0)</f>
        <v>13.1</v>
      </c>
      <c r="C1247" s="5" t="n">
        <f aca="false">VLOOKUP(IP[[#This Row],[Code]],TABETABPUB[],4,0)</f>
        <v>11.96</v>
      </c>
      <c r="D1247" s="5" t="n">
        <f aca="false">VLOOKUP(IP[[#This Row],[Code]],TABCHRU[],3,0)</f>
        <v>21</v>
      </c>
      <c r="E1247" s="5" t="n">
        <f aca="false">IP[[#This Row],[EFFECTIF]]*IP[[#This Row],[DMS]]</f>
        <v>275.1</v>
      </c>
      <c r="F1247" s="5" t="n">
        <f aca="false">IP[[#This Row],[EFFECTIF]]*IP[[#This Row],[DMSPUB]]</f>
        <v>251.16</v>
      </c>
      <c r="G1247" s="20" t="n">
        <f aca="false">IF(IP[[#This Row],[DMS]]&lt;&gt;0,IP[[#This Row],[NbJours]]/IP[[#This Row],[NbJoursAtt]],"")</f>
        <v>1.09531772575251</v>
      </c>
    </row>
    <row r="1248" customFormat="false" ht="15" hidden="false" customHeight="false" outlineLevel="0" collapsed="false">
      <c r="A1248" s="4" t="s">
        <v>2561</v>
      </c>
      <c r="B1248" s="5" t="n">
        <f aca="false">VLOOKUP(IP[[#This Row],[Code]],TABCHRU[],4,0)</f>
        <v>0</v>
      </c>
      <c r="C1248" s="5" t="n">
        <f aca="false">VLOOKUP(IP[[#This Row],[Code]],TABETABPUB[],4,0)</f>
        <v>0</v>
      </c>
      <c r="D1248" s="5" t="n">
        <f aca="false">VLOOKUP(IP[[#This Row],[Code]],TABCHRU[],3,0)</f>
        <v>441</v>
      </c>
      <c r="E1248" s="5" t="n">
        <f aca="false">IP[[#This Row],[EFFECTIF]]*IP[[#This Row],[DMS]]</f>
        <v>0</v>
      </c>
      <c r="F1248" s="5" t="n">
        <f aca="false">IP[[#This Row],[EFFECTIF]]*IP[[#This Row],[DMSPUB]]</f>
        <v>0</v>
      </c>
      <c r="G1248" s="20" t="str">
        <f aca="false">IF(IP[[#This Row],[DMS]]&lt;&gt;0,IP[[#This Row],[NbJours]]/IP[[#This Row],[NbJoursAtt]],"")</f>
        <v/>
      </c>
    </row>
    <row r="1249" customFormat="false" ht="15" hidden="false" customHeight="false" outlineLevel="0" collapsed="false">
      <c r="A1249" s="4" t="s">
        <v>2563</v>
      </c>
      <c r="B1249" s="5" t="n">
        <f aca="false">VLOOKUP(IP[[#This Row],[Code]],TABCHRU[],4,0)</f>
        <v>2.95</v>
      </c>
      <c r="C1249" s="5" t="n">
        <f aca="false">VLOOKUP(IP[[#This Row],[Code]],TABETABPUB[],4,0)</f>
        <v>2.96</v>
      </c>
      <c r="D1249" s="5" t="n">
        <f aca="false">VLOOKUP(IP[[#This Row],[Code]],TABCHRU[],3,0)</f>
        <v>1324</v>
      </c>
      <c r="E1249" s="5" t="n">
        <f aca="false">IP[[#This Row],[EFFECTIF]]*IP[[#This Row],[DMS]]</f>
        <v>3905.8</v>
      </c>
      <c r="F1249" s="5" t="n">
        <f aca="false">IP[[#This Row],[EFFECTIF]]*IP[[#This Row],[DMSPUB]]</f>
        <v>3919.04</v>
      </c>
      <c r="G1249" s="20" t="n">
        <f aca="false">IF(IP[[#This Row],[DMS]]&lt;&gt;0,IP[[#This Row],[NbJours]]/IP[[#This Row],[NbJoursAtt]],"")</f>
        <v>0.996621621621622</v>
      </c>
    </row>
    <row r="1250" customFormat="false" ht="15" hidden="false" customHeight="false" outlineLevel="0" collapsed="false">
      <c r="A1250" s="4" t="s">
        <v>2565</v>
      </c>
      <c r="B1250" s="5" t="n">
        <f aca="false">VLOOKUP(IP[[#This Row],[Code]],TABCHRU[],4,0)</f>
        <v>6.43</v>
      </c>
      <c r="C1250" s="5" t="n">
        <f aca="false">VLOOKUP(IP[[#This Row],[Code]],TABETABPUB[],4,0)</f>
        <v>6.57</v>
      </c>
      <c r="D1250" s="5" t="n">
        <f aca="false">VLOOKUP(IP[[#This Row],[Code]],TABCHRU[],3,0)</f>
        <v>689</v>
      </c>
      <c r="E1250" s="5" t="n">
        <f aca="false">IP[[#This Row],[EFFECTIF]]*IP[[#This Row],[DMS]]</f>
        <v>4430.27</v>
      </c>
      <c r="F1250" s="5" t="n">
        <f aca="false">IP[[#This Row],[EFFECTIF]]*IP[[#This Row],[DMSPUB]]</f>
        <v>4526.73</v>
      </c>
      <c r="G1250" s="20" t="n">
        <f aca="false">IF(IP[[#This Row],[DMS]]&lt;&gt;0,IP[[#This Row],[NbJours]]/IP[[#This Row],[NbJoursAtt]],"")</f>
        <v>0.97869101978691</v>
      </c>
    </row>
    <row r="1251" customFormat="false" ht="15" hidden="false" customHeight="false" outlineLevel="0" collapsed="false">
      <c r="A1251" s="4" t="s">
        <v>2567</v>
      </c>
      <c r="B1251" s="5" t="n">
        <f aca="false">VLOOKUP(IP[[#This Row],[Code]],TABCHRU[],4,0)</f>
        <v>10.46</v>
      </c>
      <c r="C1251" s="5" t="n">
        <f aca="false">VLOOKUP(IP[[#This Row],[Code]],TABETABPUB[],4,0)</f>
        <v>10.38</v>
      </c>
      <c r="D1251" s="5" t="n">
        <f aca="false">VLOOKUP(IP[[#This Row],[Code]],TABCHRU[],3,0)</f>
        <v>404</v>
      </c>
      <c r="E1251" s="5" t="n">
        <f aca="false">IP[[#This Row],[EFFECTIF]]*IP[[#This Row],[DMS]]</f>
        <v>4225.84</v>
      </c>
      <c r="F1251" s="5" t="n">
        <f aca="false">IP[[#This Row],[EFFECTIF]]*IP[[#This Row],[DMSPUB]]</f>
        <v>4193.52</v>
      </c>
      <c r="G1251" s="20" t="n">
        <f aca="false">IF(IP[[#This Row],[DMS]]&lt;&gt;0,IP[[#This Row],[NbJours]]/IP[[#This Row],[NbJoursAtt]],"")</f>
        <v>1.00770712909441</v>
      </c>
    </row>
    <row r="1252" customFormat="false" ht="15" hidden="false" customHeight="false" outlineLevel="0" collapsed="false">
      <c r="A1252" s="4" t="s">
        <v>2569</v>
      </c>
      <c r="B1252" s="5" t="n">
        <f aca="false">VLOOKUP(IP[[#This Row],[Code]],TABCHRU[],4,0)</f>
        <v>13.73</v>
      </c>
      <c r="C1252" s="5" t="n">
        <f aca="false">VLOOKUP(IP[[#This Row],[Code]],TABETABPUB[],4,0)</f>
        <v>15.04</v>
      </c>
      <c r="D1252" s="5" t="n">
        <f aca="false">VLOOKUP(IP[[#This Row],[Code]],TABCHRU[],3,0)</f>
        <v>59</v>
      </c>
      <c r="E1252" s="5" t="n">
        <f aca="false">IP[[#This Row],[EFFECTIF]]*IP[[#This Row],[DMS]]</f>
        <v>810.07</v>
      </c>
      <c r="F1252" s="5" t="n">
        <f aca="false">IP[[#This Row],[EFFECTIF]]*IP[[#This Row],[DMSPUB]]</f>
        <v>887.36</v>
      </c>
      <c r="G1252" s="20" t="n">
        <f aca="false">IF(IP[[#This Row],[DMS]]&lt;&gt;0,IP[[#This Row],[NbJours]]/IP[[#This Row],[NbJoursAtt]],"")</f>
        <v>0.912898936170213</v>
      </c>
    </row>
    <row r="1253" customFormat="false" ht="15" hidden="false" customHeight="false" outlineLevel="0" collapsed="false">
      <c r="A1253" s="4" t="s">
        <v>2571</v>
      </c>
      <c r="B1253" s="5" t="n">
        <f aca="false">VLOOKUP(IP[[#This Row],[Code]],TABCHRU[],4,0)</f>
        <v>0</v>
      </c>
      <c r="C1253" s="5" t="n">
        <f aca="false">VLOOKUP(IP[[#This Row],[Code]],TABETABPUB[],4,0)</f>
        <v>0</v>
      </c>
      <c r="D1253" s="5" t="n">
        <f aca="false">VLOOKUP(IP[[#This Row],[Code]],TABCHRU[],3,0)</f>
        <v>3425</v>
      </c>
      <c r="E1253" s="5" t="n">
        <f aca="false">IP[[#This Row],[EFFECTIF]]*IP[[#This Row],[DMS]]</f>
        <v>0</v>
      </c>
      <c r="F1253" s="5" t="n">
        <f aca="false">IP[[#This Row],[EFFECTIF]]*IP[[#This Row],[DMSPUB]]</f>
        <v>0</v>
      </c>
      <c r="G1253" s="20" t="str">
        <f aca="false">IF(IP[[#This Row],[DMS]]&lt;&gt;0,IP[[#This Row],[NbJours]]/IP[[#This Row],[NbJoursAtt]],"")</f>
        <v/>
      </c>
    </row>
    <row r="1254" customFormat="false" ht="15" hidden="false" customHeight="false" outlineLevel="0" collapsed="false">
      <c r="A1254" s="4" t="s">
        <v>2573</v>
      </c>
      <c r="B1254" s="5" t="n">
        <f aca="false">VLOOKUP(IP[[#This Row],[Code]],TABCHRU[],4,0)</f>
        <v>2.68</v>
      </c>
      <c r="C1254" s="5" t="n">
        <f aca="false">VLOOKUP(IP[[#This Row],[Code]],TABETABPUB[],4,0)</f>
        <v>2.67</v>
      </c>
      <c r="D1254" s="5" t="n">
        <f aca="false">VLOOKUP(IP[[#This Row],[Code]],TABCHRU[],3,0)</f>
        <v>3591</v>
      </c>
      <c r="E1254" s="5" t="n">
        <f aca="false">IP[[#This Row],[EFFECTIF]]*IP[[#This Row],[DMS]]</f>
        <v>9623.88</v>
      </c>
      <c r="F1254" s="5" t="n">
        <f aca="false">IP[[#This Row],[EFFECTIF]]*IP[[#This Row],[DMSPUB]]</f>
        <v>9587.97</v>
      </c>
      <c r="G1254" s="20" t="n">
        <f aca="false">IF(IP[[#This Row],[DMS]]&lt;&gt;0,IP[[#This Row],[NbJours]]/IP[[#This Row],[NbJoursAtt]],"")</f>
        <v>1.00374531835206</v>
      </c>
    </row>
    <row r="1255" customFormat="false" ht="15" hidden="false" customHeight="false" outlineLevel="0" collapsed="false">
      <c r="A1255" s="4" t="s">
        <v>2575</v>
      </c>
      <c r="B1255" s="5" t="n">
        <f aca="false">VLOOKUP(IP[[#This Row],[Code]],TABCHRU[],4,0)</f>
        <v>6.58</v>
      </c>
      <c r="C1255" s="5" t="n">
        <f aca="false">VLOOKUP(IP[[#This Row],[Code]],TABETABPUB[],4,0)</f>
        <v>6.77</v>
      </c>
      <c r="D1255" s="5" t="n">
        <f aca="false">VLOOKUP(IP[[#This Row],[Code]],TABCHRU[],3,0)</f>
        <v>2819</v>
      </c>
      <c r="E1255" s="5" t="n">
        <f aca="false">IP[[#This Row],[EFFECTIF]]*IP[[#This Row],[DMS]]</f>
        <v>18549.02</v>
      </c>
      <c r="F1255" s="5" t="n">
        <f aca="false">IP[[#This Row],[EFFECTIF]]*IP[[#This Row],[DMSPUB]]</f>
        <v>19084.63</v>
      </c>
      <c r="G1255" s="20" t="n">
        <f aca="false">IF(IP[[#This Row],[DMS]]&lt;&gt;0,IP[[#This Row],[NbJours]]/IP[[#This Row],[NbJoursAtt]],"")</f>
        <v>0.971935007385524</v>
      </c>
    </row>
    <row r="1256" customFormat="false" ht="15" hidden="false" customHeight="false" outlineLevel="0" collapsed="false">
      <c r="A1256" s="4" t="s">
        <v>2577</v>
      </c>
      <c r="B1256" s="5" t="n">
        <f aca="false">VLOOKUP(IP[[#This Row],[Code]],TABCHRU[],4,0)</f>
        <v>10.65</v>
      </c>
      <c r="C1256" s="5" t="n">
        <f aca="false">VLOOKUP(IP[[#This Row],[Code]],TABETABPUB[],4,0)</f>
        <v>10.87</v>
      </c>
      <c r="D1256" s="5" t="n">
        <f aca="false">VLOOKUP(IP[[#This Row],[Code]],TABCHRU[],3,0)</f>
        <v>2470</v>
      </c>
      <c r="E1256" s="5" t="n">
        <f aca="false">IP[[#This Row],[EFFECTIF]]*IP[[#This Row],[DMS]]</f>
        <v>26305.5</v>
      </c>
      <c r="F1256" s="5" t="n">
        <f aca="false">IP[[#This Row],[EFFECTIF]]*IP[[#This Row],[DMSPUB]]</f>
        <v>26848.9</v>
      </c>
      <c r="G1256" s="20" t="n">
        <f aca="false">IF(IP[[#This Row],[DMS]]&lt;&gt;0,IP[[#This Row],[NbJours]]/IP[[#This Row],[NbJoursAtt]],"")</f>
        <v>0.979760809567617</v>
      </c>
    </row>
    <row r="1257" customFormat="false" ht="15" hidden="false" customHeight="false" outlineLevel="0" collapsed="false">
      <c r="A1257" s="4" t="s">
        <v>2579</v>
      </c>
      <c r="B1257" s="5" t="n">
        <f aca="false">VLOOKUP(IP[[#This Row],[Code]],TABCHRU[],4,0)</f>
        <v>17.94</v>
      </c>
      <c r="C1257" s="5" t="n">
        <f aca="false">VLOOKUP(IP[[#This Row],[Code]],TABETABPUB[],4,0)</f>
        <v>17.93</v>
      </c>
      <c r="D1257" s="5" t="n">
        <f aca="false">VLOOKUP(IP[[#This Row],[Code]],TABCHRU[],3,0)</f>
        <v>289</v>
      </c>
      <c r="E1257" s="5" t="n">
        <f aca="false">IP[[#This Row],[EFFECTIF]]*IP[[#This Row],[DMS]]</f>
        <v>5184.66</v>
      </c>
      <c r="F1257" s="5" t="n">
        <f aca="false">IP[[#This Row],[EFFECTIF]]*IP[[#This Row],[DMSPUB]]</f>
        <v>5181.77</v>
      </c>
      <c r="G1257" s="20" t="n">
        <f aca="false">IF(IP[[#This Row],[DMS]]&lt;&gt;0,IP[[#This Row],[NbJours]]/IP[[#This Row],[NbJoursAtt]],"")</f>
        <v>1.00055772448411</v>
      </c>
    </row>
    <row r="1258" customFormat="false" ht="15" hidden="false" customHeight="false" outlineLevel="0" collapsed="false">
      <c r="A1258" s="4" t="s">
        <v>2581</v>
      </c>
      <c r="B1258" s="5" t="n">
        <f aca="false">VLOOKUP(IP[[#This Row],[Code]],TABCHRU[],4,0)</f>
        <v>0</v>
      </c>
      <c r="C1258" s="5" t="n">
        <f aca="false">VLOOKUP(IP[[#This Row],[Code]],TABETABPUB[],4,0)</f>
        <v>0</v>
      </c>
      <c r="D1258" s="5" t="n">
        <f aca="false">VLOOKUP(IP[[#This Row],[Code]],TABCHRU[],3,0)</f>
        <v>5429</v>
      </c>
      <c r="E1258" s="5" t="n">
        <f aca="false">IP[[#This Row],[EFFECTIF]]*IP[[#This Row],[DMS]]</f>
        <v>0</v>
      </c>
      <c r="F1258" s="5" t="n">
        <f aca="false">IP[[#This Row],[EFFECTIF]]*IP[[#This Row],[DMSPUB]]</f>
        <v>0</v>
      </c>
      <c r="G1258" s="20" t="str">
        <f aca="false">IF(IP[[#This Row],[DMS]]&lt;&gt;0,IP[[#This Row],[NbJours]]/IP[[#This Row],[NbJoursAtt]],"")</f>
        <v/>
      </c>
    </row>
    <row r="1259" customFormat="false" ht="15" hidden="false" customHeight="false" outlineLevel="0" collapsed="false">
      <c r="A1259" s="4" t="s">
        <v>2583</v>
      </c>
      <c r="B1259" s="5" t="n">
        <f aca="false">VLOOKUP(IP[[#This Row],[Code]],TABCHRU[],4,0)</f>
        <v>2.85</v>
      </c>
      <c r="C1259" s="5" t="n">
        <f aca="false">VLOOKUP(IP[[#This Row],[Code]],TABETABPUB[],4,0)</f>
        <v>3.04</v>
      </c>
      <c r="D1259" s="5" t="n">
        <f aca="false">VLOOKUP(IP[[#This Row],[Code]],TABCHRU[],3,0)</f>
        <v>6142</v>
      </c>
      <c r="E1259" s="5" t="n">
        <f aca="false">IP[[#This Row],[EFFECTIF]]*IP[[#This Row],[DMS]]</f>
        <v>17504.7</v>
      </c>
      <c r="F1259" s="5" t="n">
        <f aca="false">IP[[#This Row],[EFFECTIF]]*IP[[#This Row],[DMSPUB]]</f>
        <v>18671.68</v>
      </c>
      <c r="G1259" s="20" t="n">
        <f aca="false">IF(IP[[#This Row],[DMS]]&lt;&gt;0,IP[[#This Row],[NbJours]]/IP[[#This Row],[NbJoursAtt]],"")</f>
        <v>0.9375</v>
      </c>
    </row>
    <row r="1260" customFormat="false" ht="15" hidden="false" customHeight="false" outlineLevel="0" collapsed="false">
      <c r="A1260" s="4" t="s">
        <v>2585</v>
      </c>
      <c r="B1260" s="5" t="n">
        <f aca="false">VLOOKUP(IP[[#This Row],[Code]],TABCHRU[],4,0)</f>
        <v>6.82</v>
      </c>
      <c r="C1260" s="5" t="n">
        <f aca="false">VLOOKUP(IP[[#This Row],[Code]],TABETABPUB[],4,0)</f>
        <v>6.99</v>
      </c>
      <c r="D1260" s="5" t="n">
        <f aca="false">VLOOKUP(IP[[#This Row],[Code]],TABCHRU[],3,0)</f>
        <v>4983</v>
      </c>
      <c r="E1260" s="5" t="n">
        <f aca="false">IP[[#This Row],[EFFECTIF]]*IP[[#This Row],[DMS]]</f>
        <v>33984.06</v>
      </c>
      <c r="F1260" s="5" t="n">
        <f aca="false">IP[[#This Row],[EFFECTIF]]*IP[[#This Row],[DMSPUB]]</f>
        <v>34831.17</v>
      </c>
      <c r="G1260" s="20" t="n">
        <f aca="false">IF(IP[[#This Row],[DMS]]&lt;&gt;0,IP[[#This Row],[NbJours]]/IP[[#This Row],[NbJoursAtt]],"")</f>
        <v>0.975679542203148</v>
      </c>
    </row>
    <row r="1261" customFormat="false" ht="15" hidden="false" customHeight="false" outlineLevel="0" collapsed="false">
      <c r="A1261" s="4" t="s">
        <v>2587</v>
      </c>
      <c r="B1261" s="5" t="n">
        <f aca="false">VLOOKUP(IP[[#This Row],[Code]],TABCHRU[],4,0)</f>
        <v>11.87</v>
      </c>
      <c r="C1261" s="5" t="n">
        <f aca="false">VLOOKUP(IP[[#This Row],[Code]],TABETABPUB[],4,0)</f>
        <v>12.15</v>
      </c>
      <c r="D1261" s="5" t="n">
        <f aca="false">VLOOKUP(IP[[#This Row],[Code]],TABCHRU[],3,0)</f>
        <v>2123</v>
      </c>
      <c r="E1261" s="5" t="n">
        <f aca="false">IP[[#This Row],[EFFECTIF]]*IP[[#This Row],[DMS]]</f>
        <v>25200.01</v>
      </c>
      <c r="F1261" s="5" t="n">
        <f aca="false">IP[[#This Row],[EFFECTIF]]*IP[[#This Row],[DMSPUB]]</f>
        <v>25794.45</v>
      </c>
      <c r="G1261" s="20" t="n">
        <f aca="false">IF(IP[[#This Row],[DMS]]&lt;&gt;0,IP[[#This Row],[NbJours]]/IP[[#This Row],[NbJoursAtt]],"")</f>
        <v>0.976954732510288</v>
      </c>
    </row>
    <row r="1262" customFormat="false" ht="15" hidden="false" customHeight="false" outlineLevel="0" collapsed="false">
      <c r="A1262" s="4" t="s">
        <v>2589</v>
      </c>
      <c r="B1262" s="5" t="n">
        <f aca="false">VLOOKUP(IP[[#This Row],[Code]],TABCHRU[],4,0)</f>
        <v>23</v>
      </c>
      <c r="C1262" s="5" t="n">
        <f aca="false">VLOOKUP(IP[[#This Row],[Code]],TABETABPUB[],4,0)</f>
        <v>21.78</v>
      </c>
      <c r="D1262" s="5" t="n">
        <f aca="false">VLOOKUP(IP[[#This Row],[Code]],TABCHRU[],3,0)</f>
        <v>434</v>
      </c>
      <c r="E1262" s="5" t="n">
        <f aca="false">IP[[#This Row],[EFFECTIF]]*IP[[#This Row],[DMS]]</f>
        <v>9982</v>
      </c>
      <c r="F1262" s="5" t="n">
        <f aca="false">IP[[#This Row],[EFFECTIF]]*IP[[#This Row],[DMSPUB]]</f>
        <v>9452.52</v>
      </c>
      <c r="G1262" s="20" t="n">
        <f aca="false">IF(IP[[#This Row],[DMS]]&lt;&gt;0,IP[[#This Row],[NbJours]]/IP[[#This Row],[NbJoursAtt]],"")</f>
        <v>1.05601469237833</v>
      </c>
    </row>
    <row r="1263" customFormat="false" ht="15" hidden="false" customHeight="false" outlineLevel="0" collapsed="false">
      <c r="A1263" s="4" t="s">
        <v>2591</v>
      </c>
      <c r="B1263" s="5" t="n">
        <f aca="false">VLOOKUP(IP[[#This Row],[Code]],TABCHRU[],4,0)</f>
        <v>0</v>
      </c>
      <c r="C1263" s="5" t="n">
        <f aca="false">VLOOKUP(IP[[#This Row],[Code]],TABETABPUB[],4,0)</f>
        <v>0</v>
      </c>
      <c r="D1263" s="5" t="n">
        <f aca="false">VLOOKUP(IP[[#This Row],[Code]],TABCHRU[],3,0)</f>
        <v>2143</v>
      </c>
      <c r="E1263" s="5" t="n">
        <f aca="false">IP[[#This Row],[EFFECTIF]]*IP[[#This Row],[DMS]]</f>
        <v>0</v>
      </c>
      <c r="F1263" s="5" t="n">
        <f aca="false">IP[[#This Row],[EFFECTIF]]*IP[[#This Row],[DMSPUB]]</f>
        <v>0</v>
      </c>
      <c r="G1263" s="20" t="str">
        <f aca="false">IF(IP[[#This Row],[DMS]]&lt;&gt;0,IP[[#This Row],[NbJours]]/IP[[#This Row],[NbJoursAtt]],"")</f>
        <v/>
      </c>
    </row>
    <row r="1264" customFormat="false" ht="15" hidden="false" customHeight="false" outlineLevel="0" collapsed="false">
      <c r="A1264" s="4" t="s">
        <v>2593</v>
      </c>
      <c r="B1264" s="5" t="n">
        <f aca="false">VLOOKUP(IP[[#This Row],[Code]],TABCHRU[],4,0)</f>
        <v>2.13</v>
      </c>
      <c r="C1264" s="5" t="n">
        <f aca="false">VLOOKUP(IP[[#This Row],[Code]],TABETABPUB[],4,0)</f>
        <v>2.13</v>
      </c>
      <c r="D1264" s="5" t="n">
        <f aca="false">VLOOKUP(IP[[#This Row],[Code]],TABCHRU[],3,0)</f>
        <v>2403</v>
      </c>
      <c r="E1264" s="5" t="n">
        <f aca="false">IP[[#This Row],[EFFECTIF]]*IP[[#This Row],[DMS]]</f>
        <v>5118.39</v>
      </c>
      <c r="F1264" s="5" t="n">
        <f aca="false">IP[[#This Row],[EFFECTIF]]*IP[[#This Row],[DMSPUB]]</f>
        <v>5118.39</v>
      </c>
      <c r="G1264" s="20" t="n">
        <f aca="false">IF(IP[[#This Row],[DMS]]&lt;&gt;0,IP[[#This Row],[NbJours]]/IP[[#This Row],[NbJoursAtt]],"")</f>
        <v>1</v>
      </c>
    </row>
    <row r="1265" customFormat="false" ht="15" hidden="false" customHeight="false" outlineLevel="0" collapsed="false">
      <c r="A1265" s="4" t="s">
        <v>2595</v>
      </c>
      <c r="B1265" s="5" t="n">
        <f aca="false">VLOOKUP(IP[[#This Row],[Code]],TABCHRU[],4,0)</f>
        <v>6.13</v>
      </c>
      <c r="C1265" s="5" t="n">
        <f aca="false">VLOOKUP(IP[[#This Row],[Code]],TABETABPUB[],4,0)</f>
        <v>6.71</v>
      </c>
      <c r="D1265" s="5" t="n">
        <f aca="false">VLOOKUP(IP[[#This Row],[Code]],TABCHRU[],3,0)</f>
        <v>941</v>
      </c>
      <c r="E1265" s="5" t="n">
        <f aca="false">IP[[#This Row],[EFFECTIF]]*IP[[#This Row],[DMS]]</f>
        <v>5768.33</v>
      </c>
      <c r="F1265" s="5" t="n">
        <f aca="false">IP[[#This Row],[EFFECTIF]]*IP[[#This Row],[DMSPUB]]</f>
        <v>6314.11</v>
      </c>
      <c r="G1265" s="20" t="n">
        <f aca="false">IF(IP[[#This Row],[DMS]]&lt;&gt;0,IP[[#This Row],[NbJours]]/IP[[#This Row],[NbJoursAtt]],"")</f>
        <v>0.913561847988078</v>
      </c>
    </row>
    <row r="1266" customFormat="false" ht="15" hidden="false" customHeight="false" outlineLevel="0" collapsed="false">
      <c r="A1266" s="4" t="s">
        <v>2597</v>
      </c>
      <c r="B1266" s="5" t="n">
        <f aca="false">VLOOKUP(IP[[#This Row],[Code]],TABCHRU[],4,0)</f>
        <v>10.75</v>
      </c>
      <c r="C1266" s="5" t="n">
        <f aca="false">VLOOKUP(IP[[#This Row],[Code]],TABETABPUB[],4,0)</f>
        <v>11.28</v>
      </c>
      <c r="D1266" s="5" t="n">
        <f aca="false">VLOOKUP(IP[[#This Row],[Code]],TABCHRU[],3,0)</f>
        <v>625</v>
      </c>
      <c r="E1266" s="5" t="n">
        <f aca="false">IP[[#This Row],[EFFECTIF]]*IP[[#This Row],[DMS]]</f>
        <v>6718.75</v>
      </c>
      <c r="F1266" s="5" t="n">
        <f aca="false">IP[[#This Row],[EFFECTIF]]*IP[[#This Row],[DMSPUB]]</f>
        <v>7050</v>
      </c>
      <c r="G1266" s="20" t="n">
        <f aca="false">IF(IP[[#This Row],[DMS]]&lt;&gt;0,IP[[#This Row],[NbJours]]/IP[[#This Row],[NbJoursAtt]],"")</f>
        <v>0.953014184397163</v>
      </c>
    </row>
    <row r="1267" customFormat="false" ht="15" hidden="false" customHeight="false" outlineLevel="0" collapsed="false">
      <c r="A1267" s="4" t="s">
        <v>2599</v>
      </c>
      <c r="B1267" s="5" t="n">
        <f aca="false">VLOOKUP(IP[[#This Row],[Code]],TABCHRU[],4,0)</f>
        <v>17.74</v>
      </c>
      <c r="C1267" s="5" t="n">
        <f aca="false">VLOOKUP(IP[[#This Row],[Code]],TABETABPUB[],4,0)</f>
        <v>18</v>
      </c>
      <c r="D1267" s="5" t="n">
        <f aca="false">VLOOKUP(IP[[#This Row],[Code]],TABCHRU[],3,0)</f>
        <v>279</v>
      </c>
      <c r="E1267" s="5" t="n">
        <f aca="false">IP[[#This Row],[EFFECTIF]]*IP[[#This Row],[DMS]]</f>
        <v>4949.46</v>
      </c>
      <c r="F1267" s="5" t="n">
        <f aca="false">IP[[#This Row],[EFFECTIF]]*IP[[#This Row],[DMSPUB]]</f>
        <v>5022</v>
      </c>
      <c r="G1267" s="20" t="n">
        <f aca="false">IF(IP[[#This Row],[DMS]]&lt;&gt;0,IP[[#This Row],[NbJours]]/IP[[#This Row],[NbJoursAtt]],"")</f>
        <v>0.985555555555555</v>
      </c>
    </row>
    <row r="1268" customFormat="false" ht="15" hidden="false" customHeight="false" outlineLevel="0" collapsed="false">
      <c r="A1268" s="4" t="s">
        <v>2601</v>
      </c>
      <c r="B1268" s="5" t="n">
        <f aca="false">VLOOKUP(IP[[#This Row],[Code]],TABCHRU[],4,0)</f>
        <v>0.83</v>
      </c>
      <c r="C1268" s="5" t="n">
        <f aca="false">VLOOKUP(IP[[#This Row],[Code]],TABETABPUB[],4,0)</f>
        <v>0.89</v>
      </c>
      <c r="D1268" s="5" t="n">
        <f aca="false">VLOOKUP(IP[[#This Row],[Code]],TABCHRU[],3,0)</f>
        <v>683</v>
      </c>
      <c r="E1268" s="5" t="n">
        <f aca="false">IP[[#This Row],[EFFECTIF]]*IP[[#This Row],[DMS]]</f>
        <v>566.89</v>
      </c>
      <c r="F1268" s="5" t="n">
        <f aca="false">IP[[#This Row],[EFFECTIF]]*IP[[#This Row],[DMSPUB]]</f>
        <v>607.87</v>
      </c>
      <c r="G1268" s="20" t="n">
        <f aca="false">IF(IP[[#This Row],[DMS]]&lt;&gt;0,IP[[#This Row],[NbJours]]/IP[[#This Row],[NbJoursAtt]],"")</f>
        <v>0.932584269662921</v>
      </c>
    </row>
    <row r="1269" customFormat="false" ht="15" hidden="false" customHeight="false" outlineLevel="0" collapsed="false">
      <c r="A1269" s="4" t="s">
        <v>2603</v>
      </c>
      <c r="B1269" s="5" t="n">
        <f aca="false">VLOOKUP(IP[[#This Row],[Code]],TABCHRU[],4,0)</f>
        <v>3.32</v>
      </c>
      <c r="C1269" s="5" t="n">
        <f aca="false">VLOOKUP(IP[[#This Row],[Code]],TABETABPUB[],4,0)</f>
        <v>3.12</v>
      </c>
      <c r="D1269" s="5" t="n">
        <f aca="false">VLOOKUP(IP[[#This Row],[Code]],TABCHRU[],3,0)</f>
        <v>377</v>
      </c>
      <c r="E1269" s="5" t="n">
        <f aca="false">IP[[#This Row],[EFFECTIF]]*IP[[#This Row],[DMS]]</f>
        <v>1251.64</v>
      </c>
      <c r="F1269" s="5" t="n">
        <f aca="false">IP[[#This Row],[EFFECTIF]]*IP[[#This Row],[DMSPUB]]</f>
        <v>1176.24</v>
      </c>
      <c r="G1269" s="20" t="n">
        <f aca="false">IF(IP[[#This Row],[DMS]]&lt;&gt;0,IP[[#This Row],[NbJours]]/IP[[#This Row],[NbJoursAtt]],"")</f>
        <v>1.06410256410256</v>
      </c>
    </row>
    <row r="1270" customFormat="false" ht="15" hidden="false" customHeight="false" outlineLevel="0" collapsed="false">
      <c r="A1270" s="4" t="s">
        <v>2605</v>
      </c>
      <c r="B1270" s="5" t="n">
        <f aca="false">VLOOKUP(IP[[#This Row],[Code]],TABCHRU[],4,0)</f>
        <v>6.89</v>
      </c>
      <c r="C1270" s="5" t="n">
        <f aca="false">VLOOKUP(IP[[#This Row],[Code]],TABETABPUB[],4,0)</f>
        <v>6.53</v>
      </c>
      <c r="D1270" s="5" t="n">
        <f aca="false">VLOOKUP(IP[[#This Row],[Code]],TABCHRU[],3,0)</f>
        <v>225</v>
      </c>
      <c r="E1270" s="5" t="n">
        <f aca="false">IP[[#This Row],[EFFECTIF]]*IP[[#This Row],[DMS]]</f>
        <v>1550.25</v>
      </c>
      <c r="F1270" s="5" t="n">
        <f aca="false">IP[[#This Row],[EFFECTIF]]*IP[[#This Row],[DMSPUB]]</f>
        <v>1469.25</v>
      </c>
      <c r="G1270" s="20" t="n">
        <f aca="false">IF(IP[[#This Row],[DMS]]&lt;&gt;0,IP[[#This Row],[NbJours]]/IP[[#This Row],[NbJoursAtt]],"")</f>
        <v>1.05513016845329</v>
      </c>
    </row>
    <row r="1271" customFormat="false" ht="15" hidden="false" customHeight="false" outlineLevel="0" collapsed="false">
      <c r="A1271" s="4" t="s">
        <v>2607</v>
      </c>
      <c r="B1271" s="5" t="n">
        <f aca="false">VLOOKUP(IP[[#This Row],[Code]],TABCHRU[],4,0)</f>
        <v>11.19</v>
      </c>
      <c r="C1271" s="5" t="n">
        <f aca="false">VLOOKUP(IP[[#This Row],[Code]],TABETABPUB[],4,0)</f>
        <v>11.19</v>
      </c>
      <c r="D1271" s="5" t="n">
        <f aca="false">VLOOKUP(IP[[#This Row],[Code]],TABCHRU[],3,0)</f>
        <v>114</v>
      </c>
      <c r="E1271" s="5" t="n">
        <f aca="false">IP[[#This Row],[EFFECTIF]]*IP[[#This Row],[DMS]]</f>
        <v>1275.66</v>
      </c>
      <c r="F1271" s="5" t="n">
        <f aca="false">IP[[#This Row],[EFFECTIF]]*IP[[#This Row],[DMSPUB]]</f>
        <v>1275.66</v>
      </c>
      <c r="G1271" s="20" t="n">
        <f aca="false">IF(IP[[#This Row],[DMS]]&lt;&gt;0,IP[[#This Row],[NbJours]]/IP[[#This Row],[NbJoursAtt]],"")</f>
        <v>1</v>
      </c>
    </row>
    <row r="1272" customFormat="false" ht="15" hidden="false" customHeight="false" outlineLevel="0" collapsed="false">
      <c r="A1272" s="4" t="s">
        <v>2609</v>
      </c>
      <c r="B1272" s="5" t="n">
        <f aca="false">VLOOKUP(IP[[#This Row],[Code]],TABCHRU[],4,0)</f>
        <v>11.14</v>
      </c>
      <c r="C1272" s="5" t="n">
        <f aca="false">VLOOKUP(IP[[#This Row],[Code]],TABETABPUB[],4,0)</f>
        <v>15.24</v>
      </c>
      <c r="D1272" s="5" t="n">
        <f aca="false">VLOOKUP(IP[[#This Row],[Code]],TABCHRU[],3,0)</f>
        <v>14</v>
      </c>
      <c r="E1272" s="5" t="n">
        <f aca="false">IP[[#This Row],[EFFECTIF]]*IP[[#This Row],[DMS]]</f>
        <v>155.96</v>
      </c>
      <c r="F1272" s="5" t="n">
        <f aca="false">IP[[#This Row],[EFFECTIF]]*IP[[#This Row],[DMSPUB]]</f>
        <v>213.36</v>
      </c>
      <c r="G1272" s="20" t="n">
        <f aca="false">IF(IP[[#This Row],[DMS]]&lt;&gt;0,IP[[#This Row],[NbJours]]/IP[[#This Row],[NbJoursAtt]],"")</f>
        <v>0.730971128608924</v>
      </c>
    </row>
    <row r="1273" customFormat="false" ht="15" hidden="false" customHeight="false" outlineLevel="0" collapsed="false">
      <c r="A1273" s="4" t="s">
        <v>2611</v>
      </c>
      <c r="B1273" s="5" t="n">
        <f aca="false">VLOOKUP(IP[[#This Row],[Code]],TABCHRU[],4,0)</f>
        <v>0.4</v>
      </c>
      <c r="C1273" s="5" t="n">
        <f aca="false">VLOOKUP(IP[[#This Row],[Code]],TABETABPUB[],4,0)</f>
        <v>0.49</v>
      </c>
      <c r="D1273" s="5" t="n">
        <f aca="false">VLOOKUP(IP[[#This Row],[Code]],TABCHRU[],3,0)</f>
        <v>4970</v>
      </c>
      <c r="E1273" s="5" t="n">
        <f aca="false">IP[[#This Row],[EFFECTIF]]*IP[[#This Row],[DMS]]</f>
        <v>1988</v>
      </c>
      <c r="F1273" s="5" t="n">
        <f aca="false">IP[[#This Row],[EFFECTIF]]*IP[[#This Row],[DMSPUB]]</f>
        <v>2435.3</v>
      </c>
      <c r="G1273" s="20" t="n">
        <f aca="false">IF(IP[[#This Row],[DMS]]&lt;&gt;0,IP[[#This Row],[NbJours]]/IP[[#This Row],[NbJoursAtt]],"")</f>
        <v>0.816326530612245</v>
      </c>
    </row>
    <row r="1274" customFormat="false" ht="15" hidden="false" customHeight="false" outlineLevel="0" collapsed="false">
      <c r="A1274" s="4" t="s">
        <v>2613</v>
      </c>
      <c r="B1274" s="5" t="n">
        <f aca="false">VLOOKUP(IP[[#This Row],[Code]],TABCHRU[],4,0)</f>
        <v>2.68</v>
      </c>
      <c r="C1274" s="5" t="n">
        <f aca="false">VLOOKUP(IP[[#This Row],[Code]],TABETABPUB[],4,0)</f>
        <v>2.89</v>
      </c>
      <c r="D1274" s="5" t="n">
        <f aca="false">VLOOKUP(IP[[#This Row],[Code]],TABCHRU[],3,0)</f>
        <v>1781</v>
      </c>
      <c r="E1274" s="5" t="n">
        <f aca="false">IP[[#This Row],[EFFECTIF]]*IP[[#This Row],[DMS]]</f>
        <v>4773.08</v>
      </c>
      <c r="F1274" s="5" t="n">
        <f aca="false">IP[[#This Row],[EFFECTIF]]*IP[[#This Row],[DMSPUB]]</f>
        <v>5147.09</v>
      </c>
      <c r="G1274" s="20" t="n">
        <f aca="false">IF(IP[[#This Row],[DMS]]&lt;&gt;0,IP[[#This Row],[NbJours]]/IP[[#This Row],[NbJoursAtt]],"")</f>
        <v>0.927335640138408</v>
      </c>
    </row>
    <row r="1275" customFormat="false" ht="15" hidden="false" customHeight="false" outlineLevel="0" collapsed="false">
      <c r="A1275" s="4" t="s">
        <v>2615</v>
      </c>
      <c r="B1275" s="5" t="n">
        <f aca="false">VLOOKUP(IP[[#This Row],[Code]],TABCHRU[],4,0)</f>
        <v>7.88</v>
      </c>
      <c r="C1275" s="5" t="n">
        <f aca="false">VLOOKUP(IP[[#This Row],[Code]],TABETABPUB[],4,0)</f>
        <v>8.11</v>
      </c>
      <c r="D1275" s="5" t="n">
        <f aca="false">VLOOKUP(IP[[#This Row],[Code]],TABCHRU[],3,0)</f>
        <v>1677</v>
      </c>
      <c r="E1275" s="5" t="n">
        <f aca="false">IP[[#This Row],[EFFECTIF]]*IP[[#This Row],[DMS]]</f>
        <v>13214.76</v>
      </c>
      <c r="F1275" s="5" t="n">
        <f aca="false">IP[[#This Row],[EFFECTIF]]*IP[[#This Row],[DMSPUB]]</f>
        <v>13600.47</v>
      </c>
      <c r="G1275" s="20" t="n">
        <f aca="false">IF(IP[[#This Row],[DMS]]&lt;&gt;0,IP[[#This Row],[NbJours]]/IP[[#This Row],[NbJoursAtt]],"")</f>
        <v>0.971639950678175</v>
      </c>
    </row>
    <row r="1276" customFormat="false" ht="15" hidden="false" customHeight="false" outlineLevel="0" collapsed="false">
      <c r="A1276" s="4" t="s">
        <v>2617</v>
      </c>
      <c r="B1276" s="5" t="n">
        <f aca="false">VLOOKUP(IP[[#This Row],[Code]],TABCHRU[],4,0)</f>
        <v>12.72</v>
      </c>
      <c r="C1276" s="5" t="n">
        <f aca="false">VLOOKUP(IP[[#This Row],[Code]],TABETABPUB[],4,0)</f>
        <v>12.65</v>
      </c>
      <c r="D1276" s="5" t="n">
        <f aca="false">VLOOKUP(IP[[#This Row],[Code]],TABCHRU[],3,0)</f>
        <v>2272</v>
      </c>
      <c r="E1276" s="5" t="n">
        <f aca="false">IP[[#This Row],[EFFECTIF]]*IP[[#This Row],[DMS]]</f>
        <v>28899.84</v>
      </c>
      <c r="F1276" s="5" t="n">
        <f aca="false">IP[[#This Row],[EFFECTIF]]*IP[[#This Row],[DMSPUB]]</f>
        <v>28740.8</v>
      </c>
      <c r="G1276" s="20" t="n">
        <f aca="false">IF(IP[[#This Row],[DMS]]&lt;&gt;0,IP[[#This Row],[NbJours]]/IP[[#This Row],[NbJoursAtt]],"")</f>
        <v>1.00553359683794</v>
      </c>
    </row>
    <row r="1277" customFormat="false" ht="15" hidden="false" customHeight="false" outlineLevel="0" collapsed="false">
      <c r="A1277" s="4" t="s">
        <v>2619</v>
      </c>
      <c r="B1277" s="5" t="n">
        <f aca="false">VLOOKUP(IP[[#This Row],[Code]],TABCHRU[],4,0)</f>
        <v>19.61</v>
      </c>
      <c r="C1277" s="5" t="n">
        <f aca="false">VLOOKUP(IP[[#This Row],[Code]],TABETABPUB[],4,0)</f>
        <v>18.91</v>
      </c>
      <c r="D1277" s="5" t="n">
        <f aca="false">VLOOKUP(IP[[#This Row],[Code]],TABCHRU[],3,0)</f>
        <v>681</v>
      </c>
      <c r="E1277" s="5" t="n">
        <f aca="false">IP[[#This Row],[EFFECTIF]]*IP[[#This Row],[DMS]]</f>
        <v>13354.41</v>
      </c>
      <c r="F1277" s="5" t="n">
        <f aca="false">IP[[#This Row],[EFFECTIF]]*IP[[#This Row],[DMSPUB]]</f>
        <v>12877.71</v>
      </c>
      <c r="G1277" s="20" t="n">
        <f aca="false">IF(IP[[#This Row],[DMS]]&lt;&gt;0,IP[[#This Row],[NbJours]]/IP[[#This Row],[NbJoursAtt]],"")</f>
        <v>1.03701745108408</v>
      </c>
    </row>
    <row r="1278" customFormat="false" ht="15" hidden="false" customHeight="false" outlineLevel="0" collapsed="false">
      <c r="A1278" s="4" t="s">
        <v>2621</v>
      </c>
      <c r="B1278" s="5" t="n">
        <f aca="false">VLOOKUP(IP[[#This Row],[Code]],TABCHRU[],4,0)</f>
        <v>0.95</v>
      </c>
      <c r="C1278" s="5" t="n">
        <f aca="false">VLOOKUP(IP[[#This Row],[Code]],TABETABPUB[],4,0)</f>
        <v>0.99</v>
      </c>
      <c r="D1278" s="5" t="n">
        <f aca="false">VLOOKUP(IP[[#This Row],[Code]],TABCHRU[],3,0)</f>
        <v>4421</v>
      </c>
      <c r="E1278" s="5" t="n">
        <f aca="false">IP[[#This Row],[EFFECTIF]]*IP[[#This Row],[DMS]]</f>
        <v>4199.95</v>
      </c>
      <c r="F1278" s="5" t="n">
        <f aca="false">IP[[#This Row],[EFFECTIF]]*IP[[#This Row],[DMSPUB]]</f>
        <v>4376.79</v>
      </c>
      <c r="G1278" s="20" t="n">
        <f aca="false">IF(IP[[#This Row],[DMS]]&lt;&gt;0,IP[[#This Row],[NbJours]]/IP[[#This Row],[NbJoursAtt]],"")</f>
        <v>0.95959595959596</v>
      </c>
    </row>
    <row r="1279" customFormat="false" ht="15" hidden="false" customHeight="false" outlineLevel="0" collapsed="false">
      <c r="A1279" s="4" t="s">
        <v>2623</v>
      </c>
      <c r="B1279" s="5" t="n">
        <f aca="false">VLOOKUP(IP[[#This Row],[Code]],TABCHRU[],4,0)</f>
        <v>5.41</v>
      </c>
      <c r="C1279" s="5" t="n">
        <f aca="false">VLOOKUP(IP[[#This Row],[Code]],TABETABPUB[],4,0)</f>
        <v>5.31</v>
      </c>
      <c r="D1279" s="5" t="n">
        <f aca="false">VLOOKUP(IP[[#This Row],[Code]],TABCHRU[],3,0)</f>
        <v>46</v>
      </c>
      <c r="E1279" s="5" t="n">
        <f aca="false">IP[[#This Row],[EFFECTIF]]*IP[[#This Row],[DMS]]</f>
        <v>248.86</v>
      </c>
      <c r="F1279" s="5" t="n">
        <f aca="false">IP[[#This Row],[EFFECTIF]]*IP[[#This Row],[DMSPUB]]</f>
        <v>244.26</v>
      </c>
      <c r="G1279" s="20" t="n">
        <f aca="false">IF(IP[[#This Row],[DMS]]&lt;&gt;0,IP[[#This Row],[NbJours]]/IP[[#This Row],[NbJoursAtt]],"")</f>
        <v>1.01883239171375</v>
      </c>
    </row>
    <row r="1280" customFormat="false" ht="15" hidden="false" customHeight="false" outlineLevel="0" collapsed="false">
      <c r="A1280" s="4" t="s">
        <v>2627</v>
      </c>
      <c r="B1280" s="5" t="n">
        <f aca="false">VLOOKUP(IP[[#This Row],[Code]],TABCHRU[],4,0)</f>
        <v>0.69</v>
      </c>
      <c r="C1280" s="5" t="n">
        <f aca="false">VLOOKUP(IP[[#This Row],[Code]],TABETABPUB[],4,0)</f>
        <v>0.74</v>
      </c>
      <c r="D1280" s="5" t="n">
        <f aca="false">VLOOKUP(IP[[#This Row],[Code]],TABCHRU[],3,0)</f>
        <v>2293</v>
      </c>
      <c r="E1280" s="5" t="n">
        <f aca="false">IP[[#This Row],[EFFECTIF]]*IP[[#This Row],[DMS]]</f>
        <v>1582.17</v>
      </c>
      <c r="F1280" s="5" t="n">
        <f aca="false">IP[[#This Row],[EFFECTIF]]*IP[[#This Row],[DMSPUB]]</f>
        <v>1696.82</v>
      </c>
      <c r="G1280" s="20" t="n">
        <f aca="false">IF(IP[[#This Row],[DMS]]&lt;&gt;0,IP[[#This Row],[NbJours]]/IP[[#This Row],[NbJoursAtt]],"")</f>
        <v>0.932432432432432</v>
      </c>
    </row>
    <row r="1281" customFormat="false" ht="15" hidden="false" customHeight="false" outlineLevel="0" collapsed="false">
      <c r="A1281" s="4" t="s">
        <v>2629</v>
      </c>
      <c r="B1281" s="5" t="n">
        <f aca="false">VLOOKUP(IP[[#This Row],[Code]],TABCHRU[],4,0)</f>
        <v>4.72</v>
      </c>
      <c r="C1281" s="5" t="n">
        <f aca="false">VLOOKUP(IP[[#This Row],[Code]],TABETABPUB[],4,0)</f>
        <v>5.34</v>
      </c>
      <c r="D1281" s="5" t="n">
        <f aca="false">VLOOKUP(IP[[#This Row],[Code]],TABCHRU[],3,0)</f>
        <v>82</v>
      </c>
      <c r="E1281" s="5" t="n">
        <f aca="false">IP[[#This Row],[EFFECTIF]]*IP[[#This Row],[DMS]]</f>
        <v>387.04</v>
      </c>
      <c r="F1281" s="5" t="n">
        <f aca="false">IP[[#This Row],[EFFECTIF]]*IP[[#This Row],[DMSPUB]]</f>
        <v>437.88</v>
      </c>
      <c r="G1281" s="20" t="n">
        <f aca="false">IF(IP[[#This Row],[DMS]]&lt;&gt;0,IP[[#This Row],[NbJours]]/IP[[#This Row],[NbJoursAtt]],"")</f>
        <v>0.883895131086142</v>
      </c>
    </row>
    <row r="1282" customFormat="false" ht="15" hidden="false" customHeight="false" outlineLevel="0" collapsed="false">
      <c r="A1282" s="4" t="s">
        <v>2631</v>
      </c>
      <c r="B1282" s="5" t="n">
        <f aca="false">VLOOKUP(IP[[#This Row],[Code]],TABCHRU[],4,0)</f>
        <v>9.42</v>
      </c>
      <c r="C1282" s="5" t="n">
        <f aca="false">VLOOKUP(IP[[#This Row],[Code]],TABETABPUB[],4,0)</f>
        <v>9.31</v>
      </c>
      <c r="D1282" s="5" t="n">
        <f aca="false">VLOOKUP(IP[[#This Row],[Code]],TABCHRU[],3,0)</f>
        <v>59</v>
      </c>
      <c r="E1282" s="5" t="n">
        <f aca="false">IP[[#This Row],[EFFECTIF]]*IP[[#This Row],[DMS]]</f>
        <v>555.78</v>
      </c>
      <c r="F1282" s="5" t="n">
        <f aca="false">IP[[#This Row],[EFFECTIF]]*IP[[#This Row],[DMSPUB]]</f>
        <v>549.29</v>
      </c>
      <c r="G1282" s="20" t="n">
        <f aca="false">IF(IP[[#This Row],[DMS]]&lt;&gt;0,IP[[#This Row],[NbJours]]/IP[[#This Row],[NbJoursAtt]],"")</f>
        <v>1.01181525241676</v>
      </c>
    </row>
    <row r="1283" customFormat="false" ht="15" hidden="false" customHeight="false" outlineLevel="0" collapsed="false">
      <c r="A1283" s="4" t="s">
        <v>2633</v>
      </c>
      <c r="B1283" s="5" t="n">
        <f aca="false">VLOOKUP(IP[[#This Row],[Code]],TABCHRU[],4,0)</f>
        <v>13.87</v>
      </c>
      <c r="C1283" s="5" t="n">
        <f aca="false">VLOOKUP(IP[[#This Row],[Code]],TABETABPUB[],4,0)</f>
        <v>12.73</v>
      </c>
      <c r="D1283" s="5" t="n">
        <f aca="false">VLOOKUP(IP[[#This Row],[Code]],TABCHRU[],3,0)</f>
        <v>67</v>
      </c>
      <c r="E1283" s="5" t="n">
        <f aca="false">IP[[#This Row],[EFFECTIF]]*IP[[#This Row],[DMS]]</f>
        <v>929.29</v>
      </c>
      <c r="F1283" s="5" t="n">
        <f aca="false">IP[[#This Row],[EFFECTIF]]*IP[[#This Row],[DMSPUB]]</f>
        <v>852.91</v>
      </c>
      <c r="G1283" s="20" t="n">
        <f aca="false">IF(IP[[#This Row],[DMS]]&lt;&gt;0,IP[[#This Row],[NbJours]]/IP[[#This Row],[NbJoursAtt]],"")</f>
        <v>1.08955223880597</v>
      </c>
    </row>
    <row r="1284" customFormat="false" ht="15" hidden="false" customHeight="false" outlineLevel="0" collapsed="false">
      <c r="A1284" s="4" t="s">
        <v>2635</v>
      </c>
      <c r="B1284" s="5" t="n">
        <f aca="false">VLOOKUP(IP[[#This Row],[Code]],TABCHRU[],4,0)</f>
        <v>0.63</v>
      </c>
      <c r="C1284" s="5" t="n">
        <f aca="false">VLOOKUP(IP[[#This Row],[Code]],TABETABPUB[],4,0)</f>
        <v>0.71</v>
      </c>
      <c r="D1284" s="5" t="n">
        <f aca="false">VLOOKUP(IP[[#This Row],[Code]],TABCHRU[],3,0)</f>
        <v>1533</v>
      </c>
      <c r="E1284" s="5" t="n">
        <f aca="false">IP[[#This Row],[EFFECTIF]]*IP[[#This Row],[DMS]]</f>
        <v>965.79</v>
      </c>
      <c r="F1284" s="5" t="n">
        <f aca="false">IP[[#This Row],[EFFECTIF]]*IP[[#This Row],[DMSPUB]]</f>
        <v>1088.43</v>
      </c>
      <c r="G1284" s="20" t="n">
        <f aca="false">IF(IP[[#This Row],[DMS]]&lt;&gt;0,IP[[#This Row],[NbJours]]/IP[[#This Row],[NbJoursAtt]],"")</f>
        <v>0.887323943661972</v>
      </c>
    </row>
    <row r="1285" customFormat="false" ht="15" hidden="false" customHeight="false" outlineLevel="0" collapsed="false">
      <c r="A1285" s="4" t="s">
        <v>2637</v>
      </c>
      <c r="B1285" s="5" t="n">
        <f aca="false">VLOOKUP(IP[[#This Row],[Code]],TABCHRU[],4,0)</f>
        <v>4.55</v>
      </c>
      <c r="C1285" s="5" t="n">
        <f aca="false">VLOOKUP(IP[[#This Row],[Code]],TABETABPUB[],4,0)</f>
        <v>4.89</v>
      </c>
      <c r="D1285" s="5" t="n">
        <f aca="false">VLOOKUP(IP[[#This Row],[Code]],TABCHRU[],3,0)</f>
        <v>44</v>
      </c>
      <c r="E1285" s="5" t="n">
        <f aca="false">IP[[#This Row],[EFFECTIF]]*IP[[#This Row],[DMS]]</f>
        <v>200.2</v>
      </c>
      <c r="F1285" s="5" t="n">
        <f aca="false">IP[[#This Row],[EFFECTIF]]*IP[[#This Row],[DMSPUB]]</f>
        <v>215.16</v>
      </c>
      <c r="G1285" s="20" t="n">
        <f aca="false">IF(IP[[#This Row],[DMS]]&lt;&gt;0,IP[[#This Row],[NbJours]]/IP[[#This Row],[NbJoursAtt]],"")</f>
        <v>0.930470347648262</v>
      </c>
    </row>
    <row r="1286" customFormat="false" ht="15" hidden="false" customHeight="false" outlineLevel="0" collapsed="false">
      <c r="A1286" s="4" t="s">
        <v>2639</v>
      </c>
      <c r="B1286" s="5" t="n">
        <f aca="false">VLOOKUP(IP[[#This Row],[Code]],TABCHRU[],4,0)</f>
        <v>9.63</v>
      </c>
      <c r="C1286" s="5" t="n">
        <f aca="false">VLOOKUP(IP[[#This Row],[Code]],TABETABPUB[],4,0)</f>
        <v>9.97</v>
      </c>
      <c r="D1286" s="5" t="n">
        <f aca="false">VLOOKUP(IP[[#This Row],[Code]],TABCHRU[],3,0)</f>
        <v>65</v>
      </c>
      <c r="E1286" s="5" t="n">
        <f aca="false">IP[[#This Row],[EFFECTIF]]*IP[[#This Row],[DMS]]</f>
        <v>625.95</v>
      </c>
      <c r="F1286" s="5" t="n">
        <f aca="false">IP[[#This Row],[EFFECTIF]]*IP[[#This Row],[DMSPUB]]</f>
        <v>648.05</v>
      </c>
      <c r="G1286" s="20" t="n">
        <f aca="false">IF(IP[[#This Row],[DMS]]&lt;&gt;0,IP[[#This Row],[NbJours]]/IP[[#This Row],[NbJoursAtt]],"")</f>
        <v>0.965897693079238</v>
      </c>
    </row>
    <row r="1287" customFormat="false" ht="15" hidden="false" customHeight="false" outlineLevel="0" collapsed="false">
      <c r="A1287" s="4" t="s">
        <v>2643</v>
      </c>
      <c r="B1287" s="5" t="n">
        <f aca="false">VLOOKUP(IP[[#This Row],[Code]],TABCHRU[],4,0)</f>
        <v>1.08</v>
      </c>
      <c r="C1287" s="5" t="n">
        <f aca="false">VLOOKUP(IP[[#This Row],[Code]],TABETABPUB[],4,0)</f>
        <v>1.12</v>
      </c>
      <c r="D1287" s="5" t="n">
        <f aca="false">VLOOKUP(IP[[#This Row],[Code]],TABCHRU[],3,0)</f>
        <v>517</v>
      </c>
      <c r="E1287" s="5" t="n">
        <f aca="false">IP[[#This Row],[EFFECTIF]]*IP[[#This Row],[DMS]]</f>
        <v>558.36</v>
      </c>
      <c r="F1287" s="5" t="n">
        <f aca="false">IP[[#This Row],[EFFECTIF]]*IP[[#This Row],[DMSPUB]]</f>
        <v>579.04</v>
      </c>
      <c r="G1287" s="20" t="n">
        <f aca="false">IF(IP[[#This Row],[DMS]]&lt;&gt;0,IP[[#This Row],[NbJours]]/IP[[#This Row],[NbJoursAtt]],"")</f>
        <v>0.964285714285714</v>
      </c>
    </row>
    <row r="1288" customFormat="false" ht="15" hidden="false" customHeight="false" outlineLevel="0" collapsed="false">
      <c r="A1288" s="4" t="s">
        <v>2645</v>
      </c>
      <c r="B1288" s="5" t="n">
        <f aca="false">VLOOKUP(IP[[#This Row],[Code]],TABCHRU[],4,0)</f>
        <v>5.94</v>
      </c>
      <c r="C1288" s="5" t="n">
        <f aca="false">VLOOKUP(IP[[#This Row],[Code]],TABETABPUB[],4,0)</f>
        <v>6.03</v>
      </c>
      <c r="D1288" s="5" t="n">
        <f aca="false">VLOOKUP(IP[[#This Row],[Code]],TABCHRU[],3,0)</f>
        <v>33</v>
      </c>
      <c r="E1288" s="5" t="n">
        <f aca="false">IP[[#This Row],[EFFECTIF]]*IP[[#This Row],[DMS]]</f>
        <v>196.02</v>
      </c>
      <c r="F1288" s="5" t="n">
        <f aca="false">IP[[#This Row],[EFFECTIF]]*IP[[#This Row],[DMSPUB]]</f>
        <v>198.99</v>
      </c>
      <c r="G1288" s="20" t="n">
        <f aca="false">IF(IP[[#This Row],[DMS]]&lt;&gt;0,IP[[#This Row],[NbJours]]/IP[[#This Row],[NbJoursAtt]],"")</f>
        <v>0.985074626865672</v>
      </c>
    </row>
    <row r="1289" customFormat="false" ht="15" hidden="false" customHeight="false" outlineLevel="0" collapsed="false">
      <c r="A1289" s="4" t="s">
        <v>2647</v>
      </c>
      <c r="B1289" s="5" t="n">
        <f aca="false">VLOOKUP(IP[[#This Row],[Code]],TABCHRU[],4,0)</f>
        <v>11.57</v>
      </c>
      <c r="C1289" s="5" t="n">
        <f aca="false">VLOOKUP(IP[[#This Row],[Code]],TABETABPUB[],4,0)</f>
        <v>10.79</v>
      </c>
      <c r="D1289" s="5" t="n">
        <f aca="false">VLOOKUP(IP[[#This Row],[Code]],TABCHRU[],3,0)</f>
        <v>67</v>
      </c>
      <c r="E1289" s="5" t="n">
        <f aca="false">IP[[#This Row],[EFFECTIF]]*IP[[#This Row],[DMS]]</f>
        <v>775.19</v>
      </c>
      <c r="F1289" s="5" t="n">
        <f aca="false">IP[[#This Row],[EFFECTIF]]*IP[[#This Row],[DMSPUB]]</f>
        <v>722.93</v>
      </c>
      <c r="G1289" s="20" t="n">
        <f aca="false">IF(IP[[#This Row],[DMS]]&lt;&gt;0,IP[[#This Row],[NbJours]]/IP[[#This Row],[NbJoursAtt]],"")</f>
        <v>1.07228915662651</v>
      </c>
    </row>
    <row r="1290" customFormat="false" ht="15" hidden="false" customHeight="false" outlineLevel="0" collapsed="false">
      <c r="A1290" s="4" t="s">
        <v>2651</v>
      </c>
      <c r="B1290" s="5" t="n">
        <f aca="false">VLOOKUP(IP[[#This Row],[Code]],TABCHRU[],4,0)</f>
        <v>0.35</v>
      </c>
      <c r="C1290" s="5" t="n">
        <f aca="false">VLOOKUP(IP[[#This Row],[Code]],TABETABPUB[],4,0)</f>
        <v>0.35</v>
      </c>
      <c r="D1290" s="5" t="n">
        <f aca="false">VLOOKUP(IP[[#This Row],[Code]],TABCHRU[],3,0)</f>
        <v>361</v>
      </c>
      <c r="E1290" s="5" t="n">
        <f aca="false">IP[[#This Row],[EFFECTIF]]*IP[[#This Row],[DMS]]</f>
        <v>126.35</v>
      </c>
      <c r="F1290" s="5" t="n">
        <f aca="false">IP[[#This Row],[EFFECTIF]]*IP[[#This Row],[DMSPUB]]</f>
        <v>126.35</v>
      </c>
      <c r="G1290" s="20" t="n">
        <f aca="false">IF(IP[[#This Row],[DMS]]&lt;&gt;0,IP[[#This Row],[NbJours]]/IP[[#This Row],[NbJoursAtt]],"")</f>
        <v>1</v>
      </c>
    </row>
    <row r="1291" customFormat="false" ht="15" hidden="false" customHeight="false" outlineLevel="0" collapsed="false">
      <c r="A1291" s="4" t="s">
        <v>2653</v>
      </c>
      <c r="B1291" s="5" t="n">
        <f aca="false">VLOOKUP(IP[[#This Row],[Code]],TABCHRU[],4,0)</f>
        <v>2.83</v>
      </c>
      <c r="C1291" s="5" t="n">
        <f aca="false">VLOOKUP(IP[[#This Row],[Code]],TABETABPUB[],4,0)</f>
        <v>3.15</v>
      </c>
      <c r="D1291" s="5" t="n">
        <f aca="false">VLOOKUP(IP[[#This Row],[Code]],TABCHRU[],3,0)</f>
        <v>172</v>
      </c>
      <c r="E1291" s="5" t="n">
        <f aca="false">IP[[#This Row],[EFFECTIF]]*IP[[#This Row],[DMS]]</f>
        <v>486.76</v>
      </c>
      <c r="F1291" s="5" t="n">
        <f aca="false">IP[[#This Row],[EFFECTIF]]*IP[[#This Row],[DMSPUB]]</f>
        <v>541.8</v>
      </c>
      <c r="G1291" s="20" t="n">
        <f aca="false">IF(IP[[#This Row],[DMS]]&lt;&gt;0,IP[[#This Row],[NbJours]]/IP[[#This Row],[NbJoursAtt]],"")</f>
        <v>0.898412698412698</v>
      </c>
    </row>
    <row r="1292" customFormat="false" ht="15" hidden="false" customHeight="false" outlineLevel="0" collapsed="false">
      <c r="A1292" s="4" t="s">
        <v>2655</v>
      </c>
      <c r="B1292" s="5" t="n">
        <f aca="false">VLOOKUP(IP[[#This Row],[Code]],TABCHRU[],4,0)</f>
        <v>7.88</v>
      </c>
      <c r="C1292" s="5" t="n">
        <f aca="false">VLOOKUP(IP[[#This Row],[Code]],TABETABPUB[],4,0)</f>
        <v>7.71</v>
      </c>
      <c r="D1292" s="5" t="n">
        <f aca="false">VLOOKUP(IP[[#This Row],[Code]],TABCHRU[],3,0)</f>
        <v>120</v>
      </c>
      <c r="E1292" s="5" t="n">
        <f aca="false">IP[[#This Row],[EFFECTIF]]*IP[[#This Row],[DMS]]</f>
        <v>945.6</v>
      </c>
      <c r="F1292" s="5" t="n">
        <f aca="false">IP[[#This Row],[EFFECTIF]]*IP[[#This Row],[DMSPUB]]</f>
        <v>925.2</v>
      </c>
      <c r="G1292" s="20" t="n">
        <f aca="false">IF(IP[[#This Row],[DMS]]&lt;&gt;0,IP[[#This Row],[NbJours]]/IP[[#This Row],[NbJoursAtt]],"")</f>
        <v>1.02204928664073</v>
      </c>
    </row>
    <row r="1293" customFormat="false" ht="15" hidden="false" customHeight="false" outlineLevel="0" collapsed="false">
      <c r="A1293" s="4" t="s">
        <v>2657</v>
      </c>
      <c r="B1293" s="5" t="n">
        <f aca="false">VLOOKUP(IP[[#This Row],[Code]],TABCHRU[],4,0)</f>
        <v>12.33</v>
      </c>
      <c r="C1293" s="5" t="n">
        <f aca="false">VLOOKUP(IP[[#This Row],[Code]],TABETABPUB[],4,0)</f>
        <v>12.48</v>
      </c>
      <c r="D1293" s="5" t="n">
        <f aca="false">VLOOKUP(IP[[#This Row],[Code]],TABCHRU[],3,0)</f>
        <v>151</v>
      </c>
      <c r="E1293" s="5" t="n">
        <f aca="false">IP[[#This Row],[EFFECTIF]]*IP[[#This Row],[DMS]]</f>
        <v>1861.83</v>
      </c>
      <c r="F1293" s="5" t="n">
        <f aca="false">IP[[#This Row],[EFFECTIF]]*IP[[#This Row],[DMSPUB]]</f>
        <v>1884.48</v>
      </c>
      <c r="G1293" s="20" t="n">
        <f aca="false">IF(IP[[#This Row],[DMS]]&lt;&gt;0,IP[[#This Row],[NbJours]]/IP[[#This Row],[NbJoursAtt]],"")</f>
        <v>0.987980769230769</v>
      </c>
    </row>
    <row r="1294" customFormat="false" ht="15" hidden="false" customHeight="false" outlineLevel="0" collapsed="false">
      <c r="A1294" s="4" t="s">
        <v>2659</v>
      </c>
      <c r="B1294" s="5" t="n">
        <f aca="false">VLOOKUP(IP[[#This Row],[Code]],TABCHRU[],4,0)</f>
        <v>25.59</v>
      </c>
      <c r="C1294" s="5" t="n">
        <f aca="false">VLOOKUP(IP[[#This Row],[Code]],TABETABPUB[],4,0)</f>
        <v>22.37</v>
      </c>
      <c r="D1294" s="5" t="n">
        <f aca="false">VLOOKUP(IP[[#This Row],[Code]],TABCHRU[],3,0)</f>
        <v>63</v>
      </c>
      <c r="E1294" s="5" t="n">
        <f aca="false">IP[[#This Row],[EFFECTIF]]*IP[[#This Row],[DMS]]</f>
        <v>1612.17</v>
      </c>
      <c r="F1294" s="5" t="n">
        <f aca="false">IP[[#This Row],[EFFECTIF]]*IP[[#This Row],[DMSPUB]]</f>
        <v>1409.31</v>
      </c>
      <c r="G1294" s="20" t="n">
        <f aca="false">IF(IP[[#This Row],[DMS]]&lt;&gt;0,IP[[#This Row],[NbJours]]/IP[[#This Row],[NbJoursAtt]],"")</f>
        <v>1.14394278050961</v>
      </c>
    </row>
    <row r="1295" customFormat="false" ht="15" hidden="false" customHeight="false" outlineLevel="0" collapsed="false">
      <c r="A1295" s="4" t="s">
        <v>2661</v>
      </c>
      <c r="B1295" s="5" t="n">
        <f aca="false">VLOOKUP(IP[[#This Row],[Code]],TABCHRU[],4,0)</f>
        <v>0.26</v>
      </c>
      <c r="C1295" s="5" t="n">
        <f aca="false">VLOOKUP(IP[[#This Row],[Code]],TABETABPUB[],4,0)</f>
        <v>0.38</v>
      </c>
      <c r="D1295" s="5" t="n">
        <f aca="false">VLOOKUP(IP[[#This Row],[Code]],TABCHRU[],3,0)</f>
        <v>2353</v>
      </c>
      <c r="E1295" s="5" t="n">
        <f aca="false">IP[[#This Row],[EFFECTIF]]*IP[[#This Row],[DMS]]</f>
        <v>611.78</v>
      </c>
      <c r="F1295" s="5" t="n">
        <f aca="false">IP[[#This Row],[EFFECTIF]]*IP[[#This Row],[DMSPUB]]</f>
        <v>894.14</v>
      </c>
      <c r="G1295" s="20" t="n">
        <f aca="false">IF(IP[[#This Row],[DMS]]&lt;&gt;0,IP[[#This Row],[NbJours]]/IP[[#This Row],[NbJoursAtt]],"")</f>
        <v>0.68421052631579</v>
      </c>
    </row>
    <row r="1296" customFormat="false" ht="15" hidden="false" customHeight="false" outlineLevel="0" collapsed="false">
      <c r="A1296" s="4" t="s">
        <v>2663</v>
      </c>
      <c r="B1296" s="5" t="n">
        <f aca="false">VLOOKUP(IP[[#This Row],[Code]],TABCHRU[],4,0)</f>
        <v>2.99</v>
      </c>
      <c r="C1296" s="5" t="n">
        <f aca="false">VLOOKUP(IP[[#This Row],[Code]],TABETABPUB[],4,0)</f>
        <v>3.58</v>
      </c>
      <c r="D1296" s="5" t="n">
        <f aca="false">VLOOKUP(IP[[#This Row],[Code]],TABCHRU[],3,0)</f>
        <v>2281</v>
      </c>
      <c r="E1296" s="5" t="n">
        <f aca="false">IP[[#This Row],[EFFECTIF]]*IP[[#This Row],[DMS]]</f>
        <v>6820.19</v>
      </c>
      <c r="F1296" s="5" t="n">
        <f aca="false">IP[[#This Row],[EFFECTIF]]*IP[[#This Row],[DMSPUB]]</f>
        <v>8165.98</v>
      </c>
      <c r="G1296" s="20" t="n">
        <f aca="false">IF(IP[[#This Row],[DMS]]&lt;&gt;0,IP[[#This Row],[NbJours]]/IP[[#This Row],[NbJoursAtt]],"")</f>
        <v>0.835195530726257</v>
      </c>
    </row>
    <row r="1297" customFormat="false" ht="15" hidden="false" customHeight="false" outlineLevel="0" collapsed="false">
      <c r="A1297" s="4" t="s">
        <v>2665</v>
      </c>
      <c r="B1297" s="5" t="n">
        <f aca="false">VLOOKUP(IP[[#This Row],[Code]],TABCHRU[],4,0)</f>
        <v>8.84</v>
      </c>
      <c r="C1297" s="5" t="n">
        <f aca="false">VLOOKUP(IP[[#This Row],[Code]],TABETABPUB[],4,0)</f>
        <v>9.67</v>
      </c>
      <c r="D1297" s="5" t="n">
        <f aca="false">VLOOKUP(IP[[#This Row],[Code]],TABCHRU[],3,0)</f>
        <v>2424</v>
      </c>
      <c r="E1297" s="5" t="n">
        <f aca="false">IP[[#This Row],[EFFECTIF]]*IP[[#This Row],[DMS]]</f>
        <v>21428.16</v>
      </c>
      <c r="F1297" s="5" t="n">
        <f aca="false">IP[[#This Row],[EFFECTIF]]*IP[[#This Row],[DMSPUB]]</f>
        <v>23440.08</v>
      </c>
      <c r="G1297" s="20" t="n">
        <f aca="false">IF(IP[[#This Row],[DMS]]&lt;&gt;0,IP[[#This Row],[NbJours]]/IP[[#This Row],[NbJoursAtt]],"")</f>
        <v>0.91416752843847</v>
      </c>
    </row>
    <row r="1298" customFormat="false" ht="15" hidden="false" customHeight="false" outlineLevel="0" collapsed="false">
      <c r="A1298" s="4" t="s">
        <v>2667</v>
      </c>
      <c r="B1298" s="5" t="n">
        <f aca="false">VLOOKUP(IP[[#This Row],[Code]],TABCHRU[],4,0)</f>
        <v>14.28</v>
      </c>
      <c r="C1298" s="5" t="n">
        <f aca="false">VLOOKUP(IP[[#This Row],[Code]],TABETABPUB[],4,0)</f>
        <v>14.35</v>
      </c>
      <c r="D1298" s="5" t="n">
        <f aca="false">VLOOKUP(IP[[#This Row],[Code]],TABCHRU[],3,0)</f>
        <v>2264</v>
      </c>
      <c r="E1298" s="5" t="n">
        <f aca="false">IP[[#This Row],[EFFECTIF]]*IP[[#This Row],[DMS]]</f>
        <v>32329.92</v>
      </c>
      <c r="F1298" s="5" t="n">
        <f aca="false">IP[[#This Row],[EFFECTIF]]*IP[[#This Row],[DMSPUB]]</f>
        <v>32488.4</v>
      </c>
      <c r="G1298" s="20" t="n">
        <f aca="false">IF(IP[[#This Row],[DMS]]&lt;&gt;0,IP[[#This Row],[NbJours]]/IP[[#This Row],[NbJoursAtt]],"")</f>
        <v>0.995121951219512</v>
      </c>
    </row>
    <row r="1299" customFormat="false" ht="15" hidden="false" customHeight="false" outlineLevel="0" collapsed="false">
      <c r="A1299" s="4" t="s">
        <v>2669</v>
      </c>
      <c r="B1299" s="5" t="n">
        <f aca="false">VLOOKUP(IP[[#This Row],[Code]],TABCHRU[],4,0)</f>
        <v>24.15</v>
      </c>
      <c r="C1299" s="5" t="n">
        <f aca="false">VLOOKUP(IP[[#This Row],[Code]],TABETABPUB[],4,0)</f>
        <v>22.69</v>
      </c>
      <c r="D1299" s="5" t="n">
        <f aca="false">VLOOKUP(IP[[#This Row],[Code]],TABCHRU[],3,0)</f>
        <v>611</v>
      </c>
      <c r="E1299" s="5" t="n">
        <f aca="false">IP[[#This Row],[EFFECTIF]]*IP[[#This Row],[DMS]]</f>
        <v>14755.65</v>
      </c>
      <c r="F1299" s="5" t="n">
        <f aca="false">IP[[#This Row],[EFFECTIF]]*IP[[#This Row],[DMSPUB]]</f>
        <v>13863.59</v>
      </c>
      <c r="G1299" s="20" t="n">
        <f aca="false">IF(IP[[#This Row],[DMS]]&lt;&gt;0,IP[[#This Row],[NbJours]]/IP[[#This Row],[NbJoursAtt]],"")</f>
        <v>1.06434552666373</v>
      </c>
    </row>
    <row r="1300" customFormat="false" ht="15" hidden="false" customHeight="false" outlineLevel="0" collapsed="false">
      <c r="A1300" s="4" t="s">
        <v>2671</v>
      </c>
      <c r="B1300" s="5" t="n">
        <f aca="false">VLOOKUP(IP[[#This Row],[Code]],TABCHRU[],4,0)</f>
        <v>2.21</v>
      </c>
      <c r="C1300" s="5" t="n">
        <f aca="false">VLOOKUP(IP[[#This Row],[Code]],TABETABPUB[],4,0)</f>
        <v>2.21</v>
      </c>
      <c r="D1300" s="5" t="n">
        <f aca="false">VLOOKUP(IP[[#This Row],[Code]],TABCHRU[],3,0)</f>
        <v>4598</v>
      </c>
      <c r="E1300" s="5" t="n">
        <f aca="false">IP[[#This Row],[EFFECTIF]]*IP[[#This Row],[DMS]]</f>
        <v>10161.58</v>
      </c>
      <c r="F1300" s="5" t="n">
        <f aca="false">IP[[#This Row],[EFFECTIF]]*IP[[#This Row],[DMSPUB]]</f>
        <v>10161.58</v>
      </c>
      <c r="G1300" s="20" t="n">
        <f aca="false">IF(IP[[#This Row],[DMS]]&lt;&gt;0,IP[[#This Row],[NbJours]]/IP[[#This Row],[NbJoursAtt]],"")</f>
        <v>1</v>
      </c>
    </row>
    <row r="1301" customFormat="false" ht="15" hidden="false" customHeight="false" outlineLevel="0" collapsed="false">
      <c r="A1301" s="4" t="s">
        <v>2673</v>
      </c>
      <c r="B1301" s="5" t="n">
        <f aca="false">VLOOKUP(IP[[#This Row],[Code]],TABCHRU[],4,0)</f>
        <v>6.5</v>
      </c>
      <c r="C1301" s="5" t="n">
        <f aca="false">VLOOKUP(IP[[#This Row],[Code]],TABETABPUB[],4,0)</f>
        <v>6.66</v>
      </c>
      <c r="D1301" s="5" t="n">
        <f aca="false">VLOOKUP(IP[[#This Row],[Code]],TABCHRU[],3,0)</f>
        <v>1472</v>
      </c>
      <c r="E1301" s="5" t="n">
        <f aca="false">IP[[#This Row],[EFFECTIF]]*IP[[#This Row],[DMS]]</f>
        <v>9568</v>
      </c>
      <c r="F1301" s="5" t="n">
        <f aca="false">IP[[#This Row],[EFFECTIF]]*IP[[#This Row],[DMSPUB]]</f>
        <v>9803.52</v>
      </c>
      <c r="G1301" s="20" t="n">
        <f aca="false">IF(IP[[#This Row],[DMS]]&lt;&gt;0,IP[[#This Row],[NbJours]]/IP[[#This Row],[NbJoursAtt]],"")</f>
        <v>0.975975975975976</v>
      </c>
    </row>
    <row r="1302" customFormat="false" ht="15" hidden="false" customHeight="false" outlineLevel="0" collapsed="false">
      <c r="A1302" s="4" t="s">
        <v>2675</v>
      </c>
      <c r="B1302" s="5" t="n">
        <f aca="false">VLOOKUP(IP[[#This Row],[Code]],TABCHRU[],4,0)</f>
        <v>11.88</v>
      </c>
      <c r="C1302" s="5" t="n">
        <f aca="false">VLOOKUP(IP[[#This Row],[Code]],TABETABPUB[],4,0)</f>
        <v>11.61</v>
      </c>
      <c r="D1302" s="5" t="n">
        <f aca="false">VLOOKUP(IP[[#This Row],[Code]],TABCHRU[],3,0)</f>
        <v>2354</v>
      </c>
      <c r="E1302" s="5" t="n">
        <f aca="false">IP[[#This Row],[EFFECTIF]]*IP[[#This Row],[DMS]]</f>
        <v>27965.52</v>
      </c>
      <c r="F1302" s="5" t="n">
        <f aca="false">IP[[#This Row],[EFFECTIF]]*IP[[#This Row],[DMSPUB]]</f>
        <v>27329.94</v>
      </c>
      <c r="G1302" s="20" t="n">
        <f aca="false">IF(IP[[#This Row],[DMS]]&lt;&gt;0,IP[[#This Row],[NbJours]]/IP[[#This Row],[NbJoursAtt]],"")</f>
        <v>1.02325581395349</v>
      </c>
    </row>
    <row r="1303" customFormat="false" ht="15" hidden="false" customHeight="false" outlineLevel="0" collapsed="false">
      <c r="A1303" s="4" t="s">
        <v>2677</v>
      </c>
      <c r="B1303" s="5" t="n">
        <f aca="false">VLOOKUP(IP[[#This Row],[Code]],TABCHRU[],4,0)</f>
        <v>22.16</v>
      </c>
      <c r="C1303" s="5" t="n">
        <f aca="false">VLOOKUP(IP[[#This Row],[Code]],TABETABPUB[],4,0)</f>
        <v>20.42</v>
      </c>
      <c r="D1303" s="5" t="n">
        <f aca="false">VLOOKUP(IP[[#This Row],[Code]],TABCHRU[],3,0)</f>
        <v>273</v>
      </c>
      <c r="E1303" s="5" t="n">
        <f aca="false">IP[[#This Row],[EFFECTIF]]*IP[[#This Row],[DMS]]</f>
        <v>6049.68</v>
      </c>
      <c r="F1303" s="5" t="n">
        <f aca="false">IP[[#This Row],[EFFECTIF]]*IP[[#This Row],[DMSPUB]]</f>
        <v>5574.66</v>
      </c>
      <c r="G1303" s="20" t="n">
        <f aca="false">IF(IP[[#This Row],[DMS]]&lt;&gt;0,IP[[#This Row],[NbJours]]/IP[[#This Row],[NbJoursAtt]],"")</f>
        <v>1.08521057786484</v>
      </c>
    </row>
    <row r="1304" customFormat="false" ht="15" hidden="false" customHeight="false" outlineLevel="0" collapsed="false">
      <c r="A1304" s="4" t="s">
        <v>2679</v>
      </c>
      <c r="B1304" s="5" t="n">
        <f aca="false">VLOOKUP(IP[[#This Row],[Code]],TABCHRU[],4,0)</f>
        <v>0.42</v>
      </c>
      <c r="C1304" s="5" t="n">
        <f aca="false">VLOOKUP(IP[[#This Row],[Code]],TABETABPUB[],4,0)</f>
        <v>0.56</v>
      </c>
      <c r="D1304" s="5" t="n">
        <f aca="false">VLOOKUP(IP[[#This Row],[Code]],TABCHRU[],3,0)</f>
        <v>998</v>
      </c>
      <c r="E1304" s="5" t="n">
        <f aca="false">IP[[#This Row],[EFFECTIF]]*IP[[#This Row],[DMS]]</f>
        <v>419.16</v>
      </c>
      <c r="F1304" s="5" t="n">
        <f aca="false">IP[[#This Row],[EFFECTIF]]*IP[[#This Row],[DMSPUB]]</f>
        <v>558.88</v>
      </c>
      <c r="G1304" s="20" t="n">
        <f aca="false">IF(IP[[#This Row],[DMS]]&lt;&gt;0,IP[[#This Row],[NbJours]]/IP[[#This Row],[NbJoursAtt]],"")</f>
        <v>0.75</v>
      </c>
    </row>
    <row r="1305" customFormat="false" ht="15" hidden="false" customHeight="false" outlineLevel="0" collapsed="false">
      <c r="A1305" s="4" t="s">
        <v>2681</v>
      </c>
      <c r="B1305" s="5" t="n">
        <f aca="false">VLOOKUP(IP[[#This Row],[Code]],TABCHRU[],4,0)</f>
        <v>4.86</v>
      </c>
      <c r="C1305" s="5" t="n">
        <f aca="false">VLOOKUP(IP[[#This Row],[Code]],TABETABPUB[],4,0)</f>
        <v>5.18</v>
      </c>
      <c r="D1305" s="5" t="n">
        <f aca="false">VLOOKUP(IP[[#This Row],[Code]],TABCHRU[],3,0)</f>
        <v>2031</v>
      </c>
      <c r="E1305" s="5" t="n">
        <f aca="false">IP[[#This Row],[EFFECTIF]]*IP[[#This Row],[DMS]]</f>
        <v>9870.66</v>
      </c>
      <c r="F1305" s="5" t="n">
        <f aca="false">IP[[#This Row],[EFFECTIF]]*IP[[#This Row],[DMSPUB]]</f>
        <v>10520.58</v>
      </c>
      <c r="G1305" s="20" t="n">
        <f aca="false">IF(IP[[#This Row],[DMS]]&lt;&gt;0,IP[[#This Row],[NbJours]]/IP[[#This Row],[NbJoursAtt]],"")</f>
        <v>0.938223938223938</v>
      </c>
    </row>
    <row r="1306" customFormat="false" ht="15" hidden="false" customHeight="false" outlineLevel="0" collapsed="false">
      <c r="A1306" s="4" t="s">
        <v>2683</v>
      </c>
      <c r="B1306" s="5" t="n">
        <f aca="false">VLOOKUP(IP[[#This Row],[Code]],TABCHRU[],4,0)</f>
        <v>6.56</v>
      </c>
      <c r="C1306" s="5" t="n">
        <f aca="false">VLOOKUP(IP[[#This Row],[Code]],TABETABPUB[],4,0)</f>
        <v>7.08</v>
      </c>
      <c r="D1306" s="5" t="n">
        <f aca="false">VLOOKUP(IP[[#This Row],[Code]],TABCHRU[],3,0)</f>
        <v>1384</v>
      </c>
      <c r="E1306" s="5" t="n">
        <f aca="false">IP[[#This Row],[EFFECTIF]]*IP[[#This Row],[DMS]]</f>
        <v>9079.04</v>
      </c>
      <c r="F1306" s="5" t="n">
        <f aca="false">IP[[#This Row],[EFFECTIF]]*IP[[#This Row],[DMSPUB]]</f>
        <v>9798.72</v>
      </c>
      <c r="G1306" s="20" t="n">
        <f aca="false">IF(IP[[#This Row],[DMS]]&lt;&gt;0,IP[[#This Row],[NbJours]]/IP[[#This Row],[NbJoursAtt]],"")</f>
        <v>0.926553672316384</v>
      </c>
    </row>
    <row r="1307" customFormat="false" ht="15" hidden="false" customHeight="false" outlineLevel="0" collapsed="false">
      <c r="A1307" s="4" t="s">
        <v>2685</v>
      </c>
      <c r="B1307" s="5" t="n">
        <f aca="false">VLOOKUP(IP[[#This Row],[Code]],TABCHRU[],4,0)</f>
        <v>9.37</v>
      </c>
      <c r="C1307" s="5" t="n">
        <f aca="false">VLOOKUP(IP[[#This Row],[Code]],TABETABPUB[],4,0)</f>
        <v>10.45</v>
      </c>
      <c r="D1307" s="5" t="n">
        <f aca="false">VLOOKUP(IP[[#This Row],[Code]],TABCHRU[],3,0)</f>
        <v>530</v>
      </c>
      <c r="E1307" s="5" t="n">
        <f aca="false">IP[[#This Row],[EFFECTIF]]*IP[[#This Row],[DMS]]</f>
        <v>4966.1</v>
      </c>
      <c r="F1307" s="5" t="n">
        <f aca="false">IP[[#This Row],[EFFECTIF]]*IP[[#This Row],[DMSPUB]]</f>
        <v>5538.5</v>
      </c>
      <c r="G1307" s="20" t="n">
        <f aca="false">IF(IP[[#This Row],[DMS]]&lt;&gt;0,IP[[#This Row],[NbJours]]/IP[[#This Row],[NbJoursAtt]],"")</f>
        <v>0.896650717703349</v>
      </c>
    </row>
    <row r="1308" customFormat="false" ht="15" hidden="false" customHeight="false" outlineLevel="0" collapsed="false">
      <c r="A1308" s="4" t="s">
        <v>2687</v>
      </c>
      <c r="B1308" s="5" t="n">
        <f aca="false">VLOOKUP(IP[[#This Row],[Code]],TABCHRU[],4,0)</f>
        <v>20.1</v>
      </c>
      <c r="C1308" s="5" t="n">
        <f aca="false">VLOOKUP(IP[[#This Row],[Code]],TABETABPUB[],4,0)</f>
        <v>17.45</v>
      </c>
      <c r="D1308" s="5" t="n">
        <f aca="false">VLOOKUP(IP[[#This Row],[Code]],TABCHRU[],3,0)</f>
        <v>21</v>
      </c>
      <c r="E1308" s="5" t="n">
        <f aca="false">IP[[#This Row],[EFFECTIF]]*IP[[#This Row],[DMS]]</f>
        <v>422.1</v>
      </c>
      <c r="F1308" s="5" t="n">
        <f aca="false">IP[[#This Row],[EFFECTIF]]*IP[[#This Row],[DMSPUB]]</f>
        <v>366.45</v>
      </c>
      <c r="G1308" s="20" t="n">
        <f aca="false">IF(IP[[#This Row],[DMS]]&lt;&gt;0,IP[[#This Row],[NbJours]]/IP[[#This Row],[NbJoursAtt]],"")</f>
        <v>1.15186246418338</v>
      </c>
    </row>
    <row r="1309" customFormat="false" ht="15" hidden="false" customHeight="false" outlineLevel="0" collapsed="false">
      <c r="A1309" s="4" t="s">
        <v>2689</v>
      </c>
      <c r="B1309" s="5" t="n">
        <f aca="false">VLOOKUP(IP[[#This Row],[Code]],TABCHRU[],4,0)</f>
        <v>0.36</v>
      </c>
      <c r="C1309" s="5" t="n">
        <f aca="false">VLOOKUP(IP[[#This Row],[Code]],TABETABPUB[],4,0)</f>
        <v>0.49</v>
      </c>
      <c r="D1309" s="5" t="n">
        <f aca="false">VLOOKUP(IP[[#This Row],[Code]],TABCHRU[],3,0)</f>
        <v>3397</v>
      </c>
      <c r="E1309" s="5" t="n">
        <f aca="false">IP[[#This Row],[EFFECTIF]]*IP[[#This Row],[DMS]]</f>
        <v>1222.92</v>
      </c>
      <c r="F1309" s="5" t="n">
        <f aca="false">IP[[#This Row],[EFFECTIF]]*IP[[#This Row],[DMSPUB]]</f>
        <v>1664.53</v>
      </c>
      <c r="G1309" s="20" t="n">
        <f aca="false">IF(IP[[#This Row],[DMS]]&lt;&gt;0,IP[[#This Row],[NbJours]]/IP[[#This Row],[NbJoursAtt]],"")</f>
        <v>0.73469387755102</v>
      </c>
    </row>
    <row r="1310" customFormat="false" ht="15" hidden="false" customHeight="false" outlineLevel="0" collapsed="false">
      <c r="A1310" s="4" t="s">
        <v>2691</v>
      </c>
      <c r="B1310" s="5" t="n">
        <f aca="false">VLOOKUP(IP[[#This Row],[Code]],TABCHRU[],4,0)</f>
        <v>4.06</v>
      </c>
      <c r="C1310" s="5" t="n">
        <f aca="false">VLOOKUP(IP[[#This Row],[Code]],TABETABPUB[],4,0)</f>
        <v>4.3</v>
      </c>
      <c r="D1310" s="5" t="n">
        <f aca="false">VLOOKUP(IP[[#This Row],[Code]],TABCHRU[],3,0)</f>
        <v>2052</v>
      </c>
      <c r="E1310" s="5" t="n">
        <f aca="false">IP[[#This Row],[EFFECTIF]]*IP[[#This Row],[DMS]]</f>
        <v>8331.12</v>
      </c>
      <c r="F1310" s="5" t="n">
        <f aca="false">IP[[#This Row],[EFFECTIF]]*IP[[#This Row],[DMSPUB]]</f>
        <v>8823.6</v>
      </c>
      <c r="G1310" s="20" t="n">
        <f aca="false">IF(IP[[#This Row],[DMS]]&lt;&gt;0,IP[[#This Row],[NbJours]]/IP[[#This Row],[NbJoursAtt]],"")</f>
        <v>0.944186046511628</v>
      </c>
    </row>
    <row r="1311" customFormat="false" ht="15" hidden="false" customHeight="false" outlineLevel="0" collapsed="false">
      <c r="A1311" s="4" t="s">
        <v>2693</v>
      </c>
      <c r="B1311" s="5" t="n">
        <f aca="false">VLOOKUP(IP[[#This Row],[Code]],TABCHRU[],4,0)</f>
        <v>6.18</v>
      </c>
      <c r="C1311" s="5" t="n">
        <f aca="false">VLOOKUP(IP[[#This Row],[Code]],TABETABPUB[],4,0)</f>
        <v>6.76</v>
      </c>
      <c r="D1311" s="5" t="n">
        <f aca="false">VLOOKUP(IP[[#This Row],[Code]],TABCHRU[],3,0)</f>
        <v>1384</v>
      </c>
      <c r="E1311" s="5" t="n">
        <f aca="false">IP[[#This Row],[EFFECTIF]]*IP[[#This Row],[DMS]]</f>
        <v>8553.12</v>
      </c>
      <c r="F1311" s="5" t="n">
        <f aca="false">IP[[#This Row],[EFFECTIF]]*IP[[#This Row],[DMSPUB]]</f>
        <v>9355.84</v>
      </c>
      <c r="G1311" s="20" t="n">
        <f aca="false">IF(IP[[#This Row],[DMS]]&lt;&gt;0,IP[[#This Row],[NbJours]]/IP[[#This Row],[NbJoursAtt]],"")</f>
        <v>0.914201183431952</v>
      </c>
    </row>
    <row r="1312" customFormat="false" ht="15" hidden="false" customHeight="false" outlineLevel="0" collapsed="false">
      <c r="A1312" s="4" t="s">
        <v>2695</v>
      </c>
      <c r="B1312" s="5" t="n">
        <f aca="false">VLOOKUP(IP[[#This Row],[Code]],TABCHRU[],4,0)</f>
        <v>9.14</v>
      </c>
      <c r="C1312" s="5" t="n">
        <f aca="false">VLOOKUP(IP[[#This Row],[Code]],TABETABPUB[],4,0)</f>
        <v>10.5</v>
      </c>
      <c r="D1312" s="5" t="n">
        <f aca="false">VLOOKUP(IP[[#This Row],[Code]],TABCHRU[],3,0)</f>
        <v>793</v>
      </c>
      <c r="E1312" s="5" t="n">
        <f aca="false">IP[[#This Row],[EFFECTIF]]*IP[[#This Row],[DMS]]</f>
        <v>7248.02</v>
      </c>
      <c r="F1312" s="5" t="n">
        <f aca="false">IP[[#This Row],[EFFECTIF]]*IP[[#This Row],[DMSPUB]]</f>
        <v>8326.5</v>
      </c>
      <c r="G1312" s="20" t="n">
        <f aca="false">IF(IP[[#This Row],[DMS]]&lt;&gt;0,IP[[#This Row],[NbJours]]/IP[[#This Row],[NbJoursAtt]],"")</f>
        <v>0.870476190476191</v>
      </c>
    </row>
    <row r="1313" customFormat="false" ht="15" hidden="false" customHeight="false" outlineLevel="0" collapsed="false">
      <c r="A1313" s="4" t="s">
        <v>2697</v>
      </c>
      <c r="B1313" s="5" t="n">
        <f aca="false">VLOOKUP(IP[[#This Row],[Code]],TABCHRU[],4,0)</f>
        <v>20.88</v>
      </c>
      <c r="C1313" s="5" t="n">
        <f aca="false">VLOOKUP(IP[[#This Row],[Code]],TABETABPUB[],4,0)</f>
        <v>18.94</v>
      </c>
      <c r="D1313" s="5" t="n">
        <f aca="false">VLOOKUP(IP[[#This Row],[Code]],TABCHRU[],3,0)</f>
        <v>32</v>
      </c>
      <c r="E1313" s="5" t="n">
        <f aca="false">IP[[#This Row],[EFFECTIF]]*IP[[#This Row],[DMS]]</f>
        <v>668.16</v>
      </c>
      <c r="F1313" s="5" t="n">
        <f aca="false">IP[[#This Row],[EFFECTIF]]*IP[[#This Row],[DMSPUB]]</f>
        <v>606.08</v>
      </c>
      <c r="G1313" s="20" t="n">
        <f aca="false">IF(IP[[#This Row],[DMS]]&lt;&gt;0,IP[[#This Row],[NbJours]]/IP[[#This Row],[NbJoursAtt]],"")</f>
        <v>1.10242872228089</v>
      </c>
    </row>
    <row r="1314" customFormat="false" ht="15" hidden="false" customHeight="false" outlineLevel="0" collapsed="false">
      <c r="A1314" s="4" t="s">
        <v>2699</v>
      </c>
      <c r="B1314" s="5" t="n">
        <f aca="false">VLOOKUP(IP[[#This Row],[Code]],TABCHRU[],4,0)</f>
        <v>0.29</v>
      </c>
      <c r="C1314" s="5" t="n">
        <f aca="false">VLOOKUP(IP[[#This Row],[Code]],TABETABPUB[],4,0)</f>
        <v>0.45</v>
      </c>
      <c r="D1314" s="5" t="n">
        <f aca="false">VLOOKUP(IP[[#This Row],[Code]],TABCHRU[],3,0)</f>
        <v>9848</v>
      </c>
      <c r="E1314" s="5" t="n">
        <f aca="false">IP[[#This Row],[EFFECTIF]]*IP[[#This Row],[DMS]]</f>
        <v>2855.92</v>
      </c>
      <c r="F1314" s="5" t="n">
        <f aca="false">IP[[#This Row],[EFFECTIF]]*IP[[#This Row],[DMSPUB]]</f>
        <v>4431.6</v>
      </c>
      <c r="G1314" s="20" t="n">
        <f aca="false">IF(IP[[#This Row],[DMS]]&lt;&gt;0,IP[[#This Row],[NbJours]]/IP[[#This Row],[NbJoursAtt]],"")</f>
        <v>0.644444444444444</v>
      </c>
    </row>
    <row r="1315" customFormat="false" ht="15" hidden="false" customHeight="false" outlineLevel="0" collapsed="false">
      <c r="A1315" s="4" t="s">
        <v>2701</v>
      </c>
      <c r="B1315" s="5" t="n">
        <f aca="false">VLOOKUP(IP[[#This Row],[Code]],TABCHRU[],4,0)</f>
        <v>3.31</v>
      </c>
      <c r="C1315" s="5" t="n">
        <f aca="false">VLOOKUP(IP[[#This Row],[Code]],TABETABPUB[],4,0)</f>
        <v>3.47</v>
      </c>
      <c r="D1315" s="5" t="n">
        <f aca="false">VLOOKUP(IP[[#This Row],[Code]],TABCHRU[],3,0)</f>
        <v>3165</v>
      </c>
      <c r="E1315" s="5" t="n">
        <f aca="false">IP[[#This Row],[EFFECTIF]]*IP[[#This Row],[DMS]]</f>
        <v>10476.15</v>
      </c>
      <c r="F1315" s="5" t="n">
        <f aca="false">IP[[#This Row],[EFFECTIF]]*IP[[#This Row],[DMSPUB]]</f>
        <v>10982.55</v>
      </c>
      <c r="G1315" s="20" t="n">
        <f aca="false">IF(IP[[#This Row],[DMS]]&lt;&gt;0,IP[[#This Row],[NbJours]]/IP[[#This Row],[NbJoursAtt]],"")</f>
        <v>0.953890489913544</v>
      </c>
    </row>
    <row r="1316" customFormat="false" ht="15" hidden="false" customHeight="false" outlineLevel="0" collapsed="false">
      <c r="A1316" s="4" t="s">
        <v>2703</v>
      </c>
      <c r="B1316" s="5" t="n">
        <f aca="false">VLOOKUP(IP[[#This Row],[Code]],TABCHRU[],4,0)</f>
        <v>5.74</v>
      </c>
      <c r="C1316" s="5" t="n">
        <f aca="false">VLOOKUP(IP[[#This Row],[Code]],TABETABPUB[],4,0)</f>
        <v>6.17</v>
      </c>
      <c r="D1316" s="5" t="n">
        <f aca="false">VLOOKUP(IP[[#This Row],[Code]],TABCHRU[],3,0)</f>
        <v>2128</v>
      </c>
      <c r="E1316" s="5" t="n">
        <f aca="false">IP[[#This Row],[EFFECTIF]]*IP[[#This Row],[DMS]]</f>
        <v>12214.72</v>
      </c>
      <c r="F1316" s="5" t="n">
        <f aca="false">IP[[#This Row],[EFFECTIF]]*IP[[#This Row],[DMSPUB]]</f>
        <v>13129.76</v>
      </c>
      <c r="G1316" s="20" t="n">
        <f aca="false">IF(IP[[#This Row],[DMS]]&lt;&gt;0,IP[[#This Row],[NbJours]]/IP[[#This Row],[NbJoursAtt]],"")</f>
        <v>0.93030794165316</v>
      </c>
    </row>
    <row r="1317" customFormat="false" ht="15" hidden="false" customHeight="false" outlineLevel="0" collapsed="false">
      <c r="A1317" s="4" t="s">
        <v>2705</v>
      </c>
      <c r="B1317" s="5" t="n">
        <f aca="false">VLOOKUP(IP[[#This Row],[Code]],TABCHRU[],4,0)</f>
        <v>9.72</v>
      </c>
      <c r="C1317" s="5" t="n">
        <f aca="false">VLOOKUP(IP[[#This Row],[Code]],TABETABPUB[],4,0)</f>
        <v>10.4</v>
      </c>
      <c r="D1317" s="5" t="n">
        <f aca="false">VLOOKUP(IP[[#This Row],[Code]],TABCHRU[],3,0)</f>
        <v>1983</v>
      </c>
      <c r="E1317" s="5" t="n">
        <f aca="false">IP[[#This Row],[EFFECTIF]]*IP[[#This Row],[DMS]]</f>
        <v>19274.76</v>
      </c>
      <c r="F1317" s="5" t="n">
        <f aca="false">IP[[#This Row],[EFFECTIF]]*IP[[#This Row],[DMSPUB]]</f>
        <v>20623.2</v>
      </c>
      <c r="G1317" s="20" t="n">
        <f aca="false">IF(IP[[#This Row],[DMS]]&lt;&gt;0,IP[[#This Row],[NbJours]]/IP[[#This Row],[NbJoursAtt]],"")</f>
        <v>0.934615384615385</v>
      </c>
    </row>
    <row r="1318" customFormat="false" ht="15" hidden="false" customHeight="false" outlineLevel="0" collapsed="false">
      <c r="A1318" s="4" t="s">
        <v>2707</v>
      </c>
      <c r="B1318" s="5" t="n">
        <f aca="false">VLOOKUP(IP[[#This Row],[Code]],TABCHRU[],4,0)</f>
        <v>20.13</v>
      </c>
      <c r="C1318" s="5" t="n">
        <f aca="false">VLOOKUP(IP[[#This Row],[Code]],TABETABPUB[],4,0)</f>
        <v>18.65</v>
      </c>
      <c r="D1318" s="5" t="n">
        <f aca="false">VLOOKUP(IP[[#This Row],[Code]],TABCHRU[],3,0)</f>
        <v>130</v>
      </c>
      <c r="E1318" s="5" t="n">
        <f aca="false">IP[[#This Row],[EFFECTIF]]*IP[[#This Row],[DMS]]</f>
        <v>2616.9</v>
      </c>
      <c r="F1318" s="5" t="n">
        <f aca="false">IP[[#This Row],[EFFECTIF]]*IP[[#This Row],[DMSPUB]]</f>
        <v>2424.5</v>
      </c>
      <c r="G1318" s="20" t="n">
        <f aca="false">IF(IP[[#This Row],[DMS]]&lt;&gt;0,IP[[#This Row],[NbJours]]/IP[[#This Row],[NbJoursAtt]],"")</f>
        <v>1.07935656836461</v>
      </c>
    </row>
    <row r="1319" customFormat="false" ht="15" hidden="false" customHeight="false" outlineLevel="0" collapsed="false">
      <c r="A1319" s="4" t="s">
        <v>2709</v>
      </c>
      <c r="B1319" s="5" t="n">
        <f aca="false">VLOOKUP(IP[[#This Row],[Code]],TABCHRU[],4,0)</f>
        <v>0.16</v>
      </c>
      <c r="C1319" s="5" t="n">
        <f aca="false">VLOOKUP(IP[[#This Row],[Code]],TABETABPUB[],4,0)</f>
        <v>0.27</v>
      </c>
      <c r="D1319" s="5" t="n">
        <f aca="false">VLOOKUP(IP[[#This Row],[Code]],TABCHRU[],3,0)</f>
        <v>767</v>
      </c>
      <c r="E1319" s="5" t="n">
        <f aca="false">IP[[#This Row],[EFFECTIF]]*IP[[#This Row],[DMS]]</f>
        <v>122.72</v>
      </c>
      <c r="F1319" s="5" t="n">
        <f aca="false">IP[[#This Row],[EFFECTIF]]*IP[[#This Row],[DMSPUB]]</f>
        <v>207.09</v>
      </c>
      <c r="G1319" s="20" t="n">
        <f aca="false">IF(IP[[#This Row],[DMS]]&lt;&gt;0,IP[[#This Row],[NbJours]]/IP[[#This Row],[NbJoursAtt]],"")</f>
        <v>0.592592592592593</v>
      </c>
    </row>
    <row r="1320" customFormat="false" ht="15" hidden="false" customHeight="false" outlineLevel="0" collapsed="false">
      <c r="A1320" s="4" t="s">
        <v>2711</v>
      </c>
      <c r="B1320" s="5" t="n">
        <f aca="false">VLOOKUP(IP[[#This Row],[Code]],TABCHRU[],4,0)</f>
        <v>3.68</v>
      </c>
      <c r="C1320" s="5" t="n">
        <f aca="false">VLOOKUP(IP[[#This Row],[Code]],TABETABPUB[],4,0)</f>
        <v>3.8</v>
      </c>
      <c r="D1320" s="5" t="n">
        <f aca="false">VLOOKUP(IP[[#This Row],[Code]],TABCHRU[],3,0)</f>
        <v>750</v>
      </c>
      <c r="E1320" s="5" t="n">
        <f aca="false">IP[[#This Row],[EFFECTIF]]*IP[[#This Row],[DMS]]</f>
        <v>2760</v>
      </c>
      <c r="F1320" s="5" t="n">
        <f aca="false">IP[[#This Row],[EFFECTIF]]*IP[[#This Row],[DMSPUB]]</f>
        <v>2850</v>
      </c>
      <c r="G1320" s="20" t="n">
        <f aca="false">IF(IP[[#This Row],[DMS]]&lt;&gt;0,IP[[#This Row],[NbJours]]/IP[[#This Row],[NbJoursAtt]],"")</f>
        <v>0.968421052631579</v>
      </c>
    </row>
    <row r="1321" customFormat="false" ht="15" hidden="false" customHeight="false" outlineLevel="0" collapsed="false">
      <c r="A1321" s="4" t="s">
        <v>2713</v>
      </c>
      <c r="B1321" s="5" t="n">
        <f aca="false">VLOOKUP(IP[[#This Row],[Code]],TABCHRU[],4,0)</f>
        <v>5.69</v>
      </c>
      <c r="C1321" s="5" t="n">
        <f aca="false">VLOOKUP(IP[[#This Row],[Code]],TABETABPUB[],4,0)</f>
        <v>5.8</v>
      </c>
      <c r="D1321" s="5" t="n">
        <f aca="false">VLOOKUP(IP[[#This Row],[Code]],TABCHRU[],3,0)</f>
        <v>365</v>
      </c>
      <c r="E1321" s="5" t="n">
        <f aca="false">IP[[#This Row],[EFFECTIF]]*IP[[#This Row],[DMS]]</f>
        <v>2076.85</v>
      </c>
      <c r="F1321" s="5" t="n">
        <f aca="false">IP[[#This Row],[EFFECTIF]]*IP[[#This Row],[DMSPUB]]</f>
        <v>2117</v>
      </c>
      <c r="G1321" s="20" t="n">
        <f aca="false">IF(IP[[#This Row],[DMS]]&lt;&gt;0,IP[[#This Row],[NbJours]]/IP[[#This Row],[NbJoursAtt]],"")</f>
        <v>0.981034482758621</v>
      </c>
    </row>
    <row r="1322" customFormat="false" ht="15" hidden="false" customHeight="false" outlineLevel="0" collapsed="false">
      <c r="A1322" s="4" t="s">
        <v>2715</v>
      </c>
      <c r="B1322" s="5" t="n">
        <f aca="false">VLOOKUP(IP[[#This Row],[Code]],TABCHRU[],4,0)</f>
        <v>8.65</v>
      </c>
      <c r="C1322" s="5" t="n">
        <f aca="false">VLOOKUP(IP[[#This Row],[Code]],TABETABPUB[],4,0)</f>
        <v>10.01</v>
      </c>
      <c r="D1322" s="5" t="n">
        <f aca="false">VLOOKUP(IP[[#This Row],[Code]],TABCHRU[],3,0)</f>
        <v>31</v>
      </c>
      <c r="E1322" s="5" t="n">
        <f aca="false">IP[[#This Row],[EFFECTIF]]*IP[[#This Row],[DMS]]</f>
        <v>268.15</v>
      </c>
      <c r="F1322" s="5" t="n">
        <f aca="false">IP[[#This Row],[EFFECTIF]]*IP[[#This Row],[DMSPUB]]</f>
        <v>310.31</v>
      </c>
      <c r="G1322" s="20" t="n">
        <f aca="false">IF(IP[[#This Row],[DMS]]&lt;&gt;0,IP[[#This Row],[NbJours]]/IP[[#This Row],[NbJoursAtt]],"")</f>
        <v>0.864135864135864</v>
      </c>
    </row>
    <row r="1323" customFormat="false" ht="15" hidden="false" customHeight="false" outlineLevel="0" collapsed="false">
      <c r="A1323" s="4" t="s">
        <v>2717</v>
      </c>
      <c r="B1323" s="5" t="n">
        <f aca="false">VLOOKUP(IP[[#This Row],[Code]],TABCHRU[],4,0)</f>
        <v>0.47</v>
      </c>
      <c r="C1323" s="5" t="n">
        <f aca="false">VLOOKUP(IP[[#This Row],[Code]],TABETABPUB[],4,0)</f>
        <v>0.54</v>
      </c>
      <c r="D1323" s="5" t="n">
        <f aca="false">VLOOKUP(IP[[#This Row],[Code]],TABCHRU[],3,0)</f>
        <v>603</v>
      </c>
      <c r="E1323" s="5" t="n">
        <f aca="false">IP[[#This Row],[EFFECTIF]]*IP[[#This Row],[DMS]]</f>
        <v>283.41</v>
      </c>
      <c r="F1323" s="5" t="n">
        <f aca="false">IP[[#This Row],[EFFECTIF]]*IP[[#This Row],[DMSPUB]]</f>
        <v>325.62</v>
      </c>
      <c r="G1323" s="20" t="n">
        <f aca="false">IF(IP[[#This Row],[DMS]]&lt;&gt;0,IP[[#This Row],[NbJours]]/IP[[#This Row],[NbJoursAtt]],"")</f>
        <v>0.87037037037037</v>
      </c>
    </row>
    <row r="1324" customFormat="false" ht="15" hidden="false" customHeight="false" outlineLevel="0" collapsed="false">
      <c r="A1324" s="4" t="s">
        <v>2719</v>
      </c>
      <c r="B1324" s="5" t="n">
        <f aca="false">VLOOKUP(IP[[#This Row],[Code]],TABCHRU[],4,0)</f>
        <v>4.3</v>
      </c>
      <c r="C1324" s="5" t="n">
        <f aca="false">VLOOKUP(IP[[#This Row],[Code]],TABETABPUB[],4,0)</f>
        <v>4.45</v>
      </c>
      <c r="D1324" s="5" t="n">
        <f aca="false">VLOOKUP(IP[[#This Row],[Code]],TABCHRU[],3,0)</f>
        <v>1231</v>
      </c>
      <c r="E1324" s="5" t="n">
        <f aca="false">IP[[#This Row],[EFFECTIF]]*IP[[#This Row],[DMS]]</f>
        <v>5293.3</v>
      </c>
      <c r="F1324" s="5" t="n">
        <f aca="false">IP[[#This Row],[EFFECTIF]]*IP[[#This Row],[DMSPUB]]</f>
        <v>5477.95</v>
      </c>
      <c r="G1324" s="20" t="n">
        <f aca="false">IF(IP[[#This Row],[DMS]]&lt;&gt;0,IP[[#This Row],[NbJours]]/IP[[#This Row],[NbJoursAtt]],"")</f>
        <v>0.966292134831461</v>
      </c>
    </row>
    <row r="1325" customFormat="false" ht="15" hidden="false" customHeight="false" outlineLevel="0" collapsed="false">
      <c r="A1325" s="4" t="s">
        <v>2721</v>
      </c>
      <c r="B1325" s="5" t="n">
        <f aca="false">VLOOKUP(IP[[#This Row],[Code]],TABCHRU[],4,0)</f>
        <v>8.16</v>
      </c>
      <c r="C1325" s="5" t="n">
        <f aca="false">VLOOKUP(IP[[#This Row],[Code]],TABETABPUB[],4,0)</f>
        <v>8.23</v>
      </c>
      <c r="D1325" s="5" t="n">
        <f aca="false">VLOOKUP(IP[[#This Row],[Code]],TABCHRU[],3,0)</f>
        <v>787</v>
      </c>
      <c r="E1325" s="5" t="n">
        <f aca="false">IP[[#This Row],[EFFECTIF]]*IP[[#This Row],[DMS]]</f>
        <v>6421.92</v>
      </c>
      <c r="F1325" s="5" t="n">
        <f aca="false">IP[[#This Row],[EFFECTIF]]*IP[[#This Row],[DMSPUB]]</f>
        <v>6477.01</v>
      </c>
      <c r="G1325" s="20" t="n">
        <f aca="false">IF(IP[[#This Row],[DMS]]&lt;&gt;0,IP[[#This Row],[NbJours]]/IP[[#This Row],[NbJoursAtt]],"")</f>
        <v>0.991494532199271</v>
      </c>
    </row>
    <row r="1326" customFormat="false" ht="15" hidden="false" customHeight="false" outlineLevel="0" collapsed="false">
      <c r="A1326" s="4" t="s">
        <v>2723</v>
      </c>
      <c r="B1326" s="5" t="n">
        <f aca="false">VLOOKUP(IP[[#This Row],[Code]],TABCHRU[],4,0)</f>
        <v>13.8</v>
      </c>
      <c r="C1326" s="5" t="n">
        <f aca="false">VLOOKUP(IP[[#This Row],[Code]],TABETABPUB[],4,0)</f>
        <v>14.11</v>
      </c>
      <c r="D1326" s="5" t="n">
        <f aca="false">VLOOKUP(IP[[#This Row],[Code]],TABCHRU[],3,0)</f>
        <v>1257</v>
      </c>
      <c r="E1326" s="5" t="n">
        <f aca="false">IP[[#This Row],[EFFECTIF]]*IP[[#This Row],[DMS]]</f>
        <v>17346.6</v>
      </c>
      <c r="F1326" s="5" t="n">
        <f aca="false">IP[[#This Row],[EFFECTIF]]*IP[[#This Row],[DMSPUB]]</f>
        <v>17736.27</v>
      </c>
      <c r="G1326" s="20" t="n">
        <f aca="false">IF(IP[[#This Row],[DMS]]&lt;&gt;0,IP[[#This Row],[NbJours]]/IP[[#This Row],[NbJoursAtt]],"")</f>
        <v>0.978029766123317</v>
      </c>
    </row>
    <row r="1327" customFormat="false" ht="15" hidden="false" customHeight="false" outlineLevel="0" collapsed="false">
      <c r="A1327" s="4" t="s">
        <v>2725</v>
      </c>
      <c r="B1327" s="5" t="n">
        <f aca="false">VLOOKUP(IP[[#This Row],[Code]],TABCHRU[],4,0)</f>
        <v>20.43</v>
      </c>
      <c r="C1327" s="5" t="n">
        <f aca="false">VLOOKUP(IP[[#This Row],[Code]],TABETABPUB[],4,0)</f>
        <v>20.84</v>
      </c>
      <c r="D1327" s="5" t="n">
        <f aca="false">VLOOKUP(IP[[#This Row],[Code]],TABCHRU[],3,0)</f>
        <v>1465</v>
      </c>
      <c r="E1327" s="5" t="n">
        <f aca="false">IP[[#This Row],[EFFECTIF]]*IP[[#This Row],[DMS]]</f>
        <v>29929.95</v>
      </c>
      <c r="F1327" s="5" t="n">
        <f aca="false">IP[[#This Row],[EFFECTIF]]*IP[[#This Row],[DMSPUB]]</f>
        <v>30530.6</v>
      </c>
      <c r="G1327" s="20" t="n">
        <f aca="false">IF(IP[[#This Row],[DMS]]&lt;&gt;0,IP[[#This Row],[NbJours]]/IP[[#This Row],[NbJoursAtt]],"")</f>
        <v>0.980326295585413</v>
      </c>
    </row>
    <row r="1328" customFormat="false" ht="15" hidden="false" customHeight="false" outlineLevel="0" collapsed="false">
      <c r="A1328" s="4" t="s">
        <v>2727</v>
      </c>
      <c r="B1328" s="5" t="n">
        <f aca="false">VLOOKUP(IP[[#This Row],[Code]],TABCHRU[],4,0)</f>
        <v>0.3</v>
      </c>
      <c r="C1328" s="5" t="n">
        <f aca="false">VLOOKUP(IP[[#This Row],[Code]],TABETABPUB[],4,0)</f>
        <v>0.35</v>
      </c>
      <c r="D1328" s="5" t="n">
        <f aca="false">VLOOKUP(IP[[#This Row],[Code]],TABCHRU[],3,0)</f>
        <v>337</v>
      </c>
      <c r="E1328" s="5" t="n">
        <f aca="false">IP[[#This Row],[EFFECTIF]]*IP[[#This Row],[DMS]]</f>
        <v>101.1</v>
      </c>
      <c r="F1328" s="5" t="n">
        <f aca="false">IP[[#This Row],[EFFECTIF]]*IP[[#This Row],[DMSPUB]]</f>
        <v>117.95</v>
      </c>
      <c r="G1328" s="20" t="n">
        <f aca="false">IF(IP[[#This Row],[DMS]]&lt;&gt;0,IP[[#This Row],[NbJours]]/IP[[#This Row],[NbJoursAtt]],"")</f>
        <v>0.857142857142857</v>
      </c>
    </row>
    <row r="1329" customFormat="false" ht="15" hidden="false" customHeight="false" outlineLevel="0" collapsed="false">
      <c r="A1329" s="4" t="s">
        <v>2729</v>
      </c>
      <c r="B1329" s="5" t="n">
        <f aca="false">VLOOKUP(IP[[#This Row],[Code]],TABCHRU[],4,0)</f>
        <v>3.7</v>
      </c>
      <c r="C1329" s="5" t="n">
        <f aca="false">VLOOKUP(IP[[#This Row],[Code]],TABETABPUB[],4,0)</f>
        <v>3.93</v>
      </c>
      <c r="D1329" s="5" t="n">
        <f aca="false">VLOOKUP(IP[[#This Row],[Code]],TABCHRU[],3,0)</f>
        <v>400</v>
      </c>
      <c r="E1329" s="5" t="n">
        <f aca="false">IP[[#This Row],[EFFECTIF]]*IP[[#This Row],[DMS]]</f>
        <v>1480</v>
      </c>
      <c r="F1329" s="5" t="n">
        <f aca="false">IP[[#This Row],[EFFECTIF]]*IP[[#This Row],[DMSPUB]]</f>
        <v>1572</v>
      </c>
      <c r="G1329" s="20" t="n">
        <f aca="false">IF(IP[[#This Row],[DMS]]&lt;&gt;0,IP[[#This Row],[NbJours]]/IP[[#This Row],[NbJoursAtt]],"")</f>
        <v>0.94147582697201</v>
      </c>
    </row>
    <row r="1330" customFormat="false" ht="15" hidden="false" customHeight="false" outlineLevel="0" collapsed="false">
      <c r="A1330" s="4" t="s">
        <v>2731</v>
      </c>
      <c r="B1330" s="5" t="n">
        <f aca="false">VLOOKUP(IP[[#This Row],[Code]],TABCHRU[],4,0)</f>
        <v>6.55</v>
      </c>
      <c r="C1330" s="5" t="n">
        <f aca="false">VLOOKUP(IP[[#This Row],[Code]],TABETABPUB[],4,0)</f>
        <v>6.78</v>
      </c>
      <c r="D1330" s="5" t="n">
        <f aca="false">VLOOKUP(IP[[#This Row],[Code]],TABCHRU[],3,0)</f>
        <v>296</v>
      </c>
      <c r="E1330" s="5" t="n">
        <f aca="false">IP[[#This Row],[EFFECTIF]]*IP[[#This Row],[DMS]]</f>
        <v>1938.8</v>
      </c>
      <c r="F1330" s="5" t="n">
        <f aca="false">IP[[#This Row],[EFFECTIF]]*IP[[#This Row],[DMSPUB]]</f>
        <v>2006.88</v>
      </c>
      <c r="G1330" s="20" t="n">
        <f aca="false">IF(IP[[#This Row],[DMS]]&lt;&gt;0,IP[[#This Row],[NbJours]]/IP[[#This Row],[NbJoursAtt]],"")</f>
        <v>0.966076696165192</v>
      </c>
    </row>
    <row r="1331" customFormat="false" ht="15" hidden="false" customHeight="false" outlineLevel="0" collapsed="false">
      <c r="A1331" s="4" t="s">
        <v>2733</v>
      </c>
      <c r="B1331" s="5" t="n">
        <f aca="false">VLOOKUP(IP[[#This Row],[Code]],TABCHRU[],4,0)</f>
        <v>11.66</v>
      </c>
      <c r="C1331" s="5" t="n">
        <f aca="false">VLOOKUP(IP[[#This Row],[Code]],TABETABPUB[],4,0)</f>
        <v>11.84</v>
      </c>
      <c r="D1331" s="5" t="n">
        <f aca="false">VLOOKUP(IP[[#This Row],[Code]],TABCHRU[],3,0)</f>
        <v>535</v>
      </c>
      <c r="E1331" s="5" t="n">
        <f aca="false">IP[[#This Row],[EFFECTIF]]*IP[[#This Row],[DMS]]</f>
        <v>6238.1</v>
      </c>
      <c r="F1331" s="5" t="n">
        <f aca="false">IP[[#This Row],[EFFECTIF]]*IP[[#This Row],[DMSPUB]]</f>
        <v>6334.4</v>
      </c>
      <c r="G1331" s="20" t="n">
        <f aca="false">IF(IP[[#This Row],[DMS]]&lt;&gt;0,IP[[#This Row],[NbJours]]/IP[[#This Row],[NbJoursAtt]],"")</f>
        <v>0.984797297297297</v>
      </c>
    </row>
    <row r="1332" customFormat="false" ht="15" hidden="false" customHeight="false" outlineLevel="0" collapsed="false">
      <c r="A1332" s="4" t="s">
        <v>2735</v>
      </c>
      <c r="B1332" s="5" t="n">
        <f aca="false">VLOOKUP(IP[[#This Row],[Code]],TABCHRU[],4,0)</f>
        <v>18.89</v>
      </c>
      <c r="C1332" s="5" t="n">
        <f aca="false">VLOOKUP(IP[[#This Row],[Code]],TABETABPUB[],4,0)</f>
        <v>18.53</v>
      </c>
      <c r="D1332" s="5" t="n">
        <f aca="false">VLOOKUP(IP[[#This Row],[Code]],TABCHRU[],3,0)</f>
        <v>378</v>
      </c>
      <c r="E1332" s="5" t="n">
        <f aca="false">IP[[#This Row],[EFFECTIF]]*IP[[#This Row],[DMS]]</f>
        <v>7140.42</v>
      </c>
      <c r="F1332" s="5" t="n">
        <f aca="false">IP[[#This Row],[EFFECTIF]]*IP[[#This Row],[DMSPUB]]</f>
        <v>7004.34</v>
      </c>
      <c r="G1332" s="20" t="n">
        <f aca="false">IF(IP[[#This Row],[DMS]]&lt;&gt;0,IP[[#This Row],[NbJours]]/IP[[#This Row],[NbJoursAtt]],"")</f>
        <v>1.01942795466811</v>
      </c>
    </row>
    <row r="1333" customFormat="false" ht="15" hidden="false" customHeight="false" outlineLevel="0" collapsed="false">
      <c r="A1333" s="4" t="s">
        <v>2737</v>
      </c>
      <c r="B1333" s="5" t="n">
        <f aca="false">VLOOKUP(IP[[#This Row],[Code]],TABCHRU[],4,0)</f>
        <v>0</v>
      </c>
      <c r="C1333" s="5" t="n">
        <f aca="false">VLOOKUP(IP[[#This Row],[Code]],TABETABPUB[],4,0)</f>
        <v>0</v>
      </c>
      <c r="D1333" s="5" t="n">
        <f aca="false">VLOOKUP(IP[[#This Row],[Code]],TABCHRU[],3,0)</f>
        <v>516</v>
      </c>
      <c r="E1333" s="5" t="n">
        <f aca="false">IP[[#This Row],[EFFECTIF]]*IP[[#This Row],[DMS]]</f>
        <v>0</v>
      </c>
      <c r="F1333" s="5" t="n">
        <f aca="false">IP[[#This Row],[EFFECTIF]]*IP[[#This Row],[DMSPUB]]</f>
        <v>0</v>
      </c>
      <c r="G1333" s="20" t="str">
        <f aca="false">IF(IP[[#This Row],[DMS]]&lt;&gt;0,IP[[#This Row],[NbJours]]/IP[[#This Row],[NbJoursAtt]],"")</f>
        <v/>
      </c>
    </row>
    <row r="1334" customFormat="false" ht="15" hidden="false" customHeight="false" outlineLevel="0" collapsed="false">
      <c r="A1334" s="4" t="s">
        <v>2739</v>
      </c>
      <c r="B1334" s="5" t="n">
        <f aca="false">VLOOKUP(IP[[#This Row],[Code]],TABCHRU[],4,0)</f>
        <v>2.38</v>
      </c>
      <c r="C1334" s="5" t="n">
        <f aca="false">VLOOKUP(IP[[#This Row],[Code]],TABETABPUB[],4,0)</f>
        <v>2.1</v>
      </c>
      <c r="D1334" s="5" t="n">
        <f aca="false">VLOOKUP(IP[[#This Row],[Code]],TABCHRU[],3,0)</f>
        <v>273</v>
      </c>
      <c r="E1334" s="5" t="n">
        <f aca="false">IP[[#This Row],[EFFECTIF]]*IP[[#This Row],[DMS]]</f>
        <v>649.74</v>
      </c>
      <c r="F1334" s="5" t="n">
        <f aca="false">IP[[#This Row],[EFFECTIF]]*IP[[#This Row],[DMSPUB]]</f>
        <v>573.3</v>
      </c>
      <c r="G1334" s="20" t="n">
        <f aca="false">IF(IP[[#This Row],[DMS]]&lt;&gt;0,IP[[#This Row],[NbJours]]/IP[[#This Row],[NbJoursAtt]],"")</f>
        <v>1.13333333333333</v>
      </c>
    </row>
    <row r="1335" customFormat="false" ht="15" hidden="false" customHeight="false" outlineLevel="0" collapsed="false">
      <c r="A1335" s="4" t="s">
        <v>2741</v>
      </c>
      <c r="B1335" s="5" t="n">
        <f aca="false">VLOOKUP(IP[[#This Row],[Code]],TABCHRU[],4,0)</f>
        <v>0</v>
      </c>
      <c r="C1335" s="5" t="n">
        <f aca="false">VLOOKUP(IP[[#This Row],[Code]],TABETABPUB[],4,0)</f>
        <v>0</v>
      </c>
      <c r="D1335" s="5" t="n">
        <f aca="false">VLOOKUP(IP[[#This Row],[Code]],TABCHRU[],3,0)</f>
        <v>191</v>
      </c>
      <c r="E1335" s="5" t="n">
        <f aca="false">IP[[#This Row],[EFFECTIF]]*IP[[#This Row],[DMS]]</f>
        <v>0</v>
      </c>
      <c r="F1335" s="5" t="n">
        <f aca="false">IP[[#This Row],[EFFECTIF]]*IP[[#This Row],[DMSPUB]]</f>
        <v>0</v>
      </c>
      <c r="G1335" s="20" t="str">
        <f aca="false">IF(IP[[#This Row],[DMS]]&lt;&gt;0,IP[[#This Row],[NbJours]]/IP[[#This Row],[NbJoursAtt]],"")</f>
        <v/>
      </c>
    </row>
    <row r="1336" customFormat="false" ht="15" hidden="false" customHeight="false" outlineLevel="0" collapsed="false">
      <c r="A1336" s="4" t="s">
        <v>2743</v>
      </c>
      <c r="B1336" s="5" t="n">
        <f aca="false">VLOOKUP(IP[[#This Row],[Code]],TABCHRU[],4,0)</f>
        <v>3.05</v>
      </c>
      <c r="C1336" s="5" t="n">
        <f aca="false">VLOOKUP(IP[[#This Row],[Code]],TABETABPUB[],4,0)</f>
        <v>3.02</v>
      </c>
      <c r="D1336" s="5" t="n">
        <f aca="false">VLOOKUP(IP[[#This Row],[Code]],TABCHRU[],3,0)</f>
        <v>161</v>
      </c>
      <c r="E1336" s="5" t="n">
        <f aca="false">IP[[#This Row],[EFFECTIF]]*IP[[#This Row],[DMS]]</f>
        <v>491.05</v>
      </c>
      <c r="F1336" s="5" t="n">
        <f aca="false">IP[[#This Row],[EFFECTIF]]*IP[[#This Row],[DMSPUB]]</f>
        <v>486.22</v>
      </c>
      <c r="G1336" s="20" t="n">
        <f aca="false">IF(IP[[#This Row],[DMS]]&lt;&gt;0,IP[[#This Row],[NbJours]]/IP[[#This Row],[NbJoursAtt]],"")</f>
        <v>1.00993377483444</v>
      </c>
    </row>
    <row r="1337" customFormat="false" ht="15" hidden="false" customHeight="false" outlineLevel="0" collapsed="false">
      <c r="A1337" s="4" t="s">
        <v>2745</v>
      </c>
      <c r="B1337" s="5" t="n">
        <f aca="false">VLOOKUP(IP[[#This Row],[Code]],TABCHRU[],4,0)</f>
        <v>6.39</v>
      </c>
      <c r="C1337" s="5" t="n">
        <f aca="false">VLOOKUP(IP[[#This Row],[Code]],TABETABPUB[],4,0)</f>
        <v>6.25</v>
      </c>
      <c r="D1337" s="5" t="n">
        <f aca="false">VLOOKUP(IP[[#This Row],[Code]],TABCHRU[],3,0)</f>
        <v>80</v>
      </c>
      <c r="E1337" s="5" t="n">
        <f aca="false">IP[[#This Row],[EFFECTIF]]*IP[[#This Row],[DMS]]</f>
        <v>511.2</v>
      </c>
      <c r="F1337" s="5" t="n">
        <f aca="false">IP[[#This Row],[EFFECTIF]]*IP[[#This Row],[DMSPUB]]</f>
        <v>500</v>
      </c>
      <c r="G1337" s="20" t="n">
        <f aca="false">IF(IP[[#This Row],[DMS]]&lt;&gt;0,IP[[#This Row],[NbJours]]/IP[[#This Row],[NbJoursAtt]],"")</f>
        <v>1.0224</v>
      </c>
    </row>
    <row r="1338" customFormat="false" ht="15" hidden="false" customHeight="false" outlineLevel="0" collapsed="false">
      <c r="A1338" s="4" t="s">
        <v>2747</v>
      </c>
      <c r="B1338" s="5" t="n">
        <f aca="false">VLOOKUP(IP[[#This Row],[Code]],TABCHRU[],4,0)</f>
        <v>12.5</v>
      </c>
      <c r="C1338" s="5" t="n">
        <f aca="false">VLOOKUP(IP[[#This Row],[Code]],TABETABPUB[],4,0)</f>
        <v>14.31</v>
      </c>
      <c r="D1338" s="5" t="n">
        <f aca="false">VLOOKUP(IP[[#This Row],[Code]],TABCHRU[],3,0)</f>
        <v>16</v>
      </c>
      <c r="E1338" s="5" t="n">
        <f aca="false">IP[[#This Row],[EFFECTIF]]*IP[[#This Row],[DMS]]</f>
        <v>200</v>
      </c>
      <c r="F1338" s="5" t="n">
        <f aca="false">IP[[#This Row],[EFFECTIF]]*IP[[#This Row],[DMSPUB]]</f>
        <v>228.96</v>
      </c>
      <c r="G1338" s="20" t="n">
        <f aca="false">IF(IP[[#This Row],[DMS]]&lt;&gt;0,IP[[#This Row],[NbJours]]/IP[[#This Row],[NbJoursAtt]],"")</f>
        <v>0.873515024458421</v>
      </c>
    </row>
    <row r="1339" customFormat="false" ht="15" hidden="false" customHeight="false" outlineLevel="0" collapsed="false">
      <c r="A1339" s="4" t="s">
        <v>2749</v>
      </c>
      <c r="B1339" s="5" t="n">
        <f aca="false">VLOOKUP(IP[[#This Row],[Code]],TABCHRU[],4,0)</f>
        <v>0.21</v>
      </c>
      <c r="C1339" s="5" t="n">
        <f aca="false">VLOOKUP(IP[[#This Row],[Code]],TABETABPUB[],4,0)</f>
        <v>0.25</v>
      </c>
      <c r="D1339" s="5" t="n">
        <f aca="false">VLOOKUP(IP[[#This Row],[Code]],TABCHRU[],3,0)</f>
        <v>21115</v>
      </c>
      <c r="E1339" s="5" t="n">
        <f aca="false">IP[[#This Row],[EFFECTIF]]*IP[[#This Row],[DMS]]</f>
        <v>4434.15</v>
      </c>
      <c r="F1339" s="5" t="n">
        <f aca="false">IP[[#This Row],[EFFECTIF]]*IP[[#This Row],[DMSPUB]]</f>
        <v>5278.75</v>
      </c>
      <c r="G1339" s="20" t="n">
        <f aca="false">IF(IP[[#This Row],[DMS]]&lt;&gt;0,IP[[#This Row],[NbJours]]/IP[[#This Row],[NbJoursAtt]],"")</f>
        <v>0.84</v>
      </c>
    </row>
    <row r="1340" customFormat="false" ht="15" hidden="false" customHeight="false" outlineLevel="0" collapsed="false">
      <c r="A1340" s="4" t="s">
        <v>2751</v>
      </c>
      <c r="B1340" s="5" t="n">
        <f aca="false">VLOOKUP(IP[[#This Row],[Code]],TABCHRU[],4,0)</f>
        <v>0</v>
      </c>
      <c r="C1340" s="5" t="n">
        <f aca="false">VLOOKUP(IP[[#This Row],[Code]],TABETABPUB[],4,0)</f>
        <v>0</v>
      </c>
      <c r="D1340" s="5" t="n">
        <f aca="false">VLOOKUP(IP[[#This Row],[Code]],TABCHRU[],3,0)</f>
        <v>3906</v>
      </c>
      <c r="E1340" s="5" t="n">
        <f aca="false">IP[[#This Row],[EFFECTIF]]*IP[[#This Row],[DMS]]</f>
        <v>0</v>
      </c>
      <c r="F1340" s="5" t="n">
        <f aca="false">IP[[#This Row],[EFFECTIF]]*IP[[#This Row],[DMSPUB]]</f>
        <v>0</v>
      </c>
      <c r="G1340" s="20" t="str">
        <f aca="false">IF(IP[[#This Row],[DMS]]&lt;&gt;0,IP[[#This Row],[NbJours]]/IP[[#This Row],[NbJoursAtt]],"")</f>
        <v/>
      </c>
    </row>
    <row r="1341" customFormat="false" ht="15" hidden="false" customHeight="false" outlineLevel="0" collapsed="false">
      <c r="A1341" s="4" t="s">
        <v>2753</v>
      </c>
      <c r="B1341" s="5" t="n">
        <f aca="false">VLOOKUP(IP[[#This Row],[Code]],TABCHRU[],4,0)</f>
        <v>3.05</v>
      </c>
      <c r="C1341" s="5" t="n">
        <f aca="false">VLOOKUP(IP[[#This Row],[Code]],TABETABPUB[],4,0)</f>
        <v>3.5</v>
      </c>
      <c r="D1341" s="5" t="n">
        <f aca="false">VLOOKUP(IP[[#This Row],[Code]],TABCHRU[],3,0)</f>
        <v>4851</v>
      </c>
      <c r="E1341" s="5" t="n">
        <f aca="false">IP[[#This Row],[EFFECTIF]]*IP[[#This Row],[DMS]]</f>
        <v>14795.55</v>
      </c>
      <c r="F1341" s="5" t="n">
        <f aca="false">IP[[#This Row],[EFFECTIF]]*IP[[#This Row],[DMSPUB]]</f>
        <v>16978.5</v>
      </c>
      <c r="G1341" s="20" t="n">
        <f aca="false">IF(IP[[#This Row],[DMS]]&lt;&gt;0,IP[[#This Row],[NbJours]]/IP[[#This Row],[NbJoursAtt]],"")</f>
        <v>0.871428571428571</v>
      </c>
    </row>
    <row r="1342" customFormat="false" ht="15" hidden="false" customHeight="false" outlineLevel="0" collapsed="false">
      <c r="A1342" s="4" t="s">
        <v>2755</v>
      </c>
      <c r="B1342" s="5" t="n">
        <f aca="false">VLOOKUP(IP[[#This Row],[Code]],TABCHRU[],4,0)</f>
        <v>0.67</v>
      </c>
      <c r="C1342" s="5" t="n">
        <f aca="false">VLOOKUP(IP[[#This Row],[Code]],TABETABPUB[],4,0)</f>
        <v>0.7</v>
      </c>
      <c r="D1342" s="5" t="n">
        <f aca="false">VLOOKUP(IP[[#This Row],[Code]],TABCHRU[],3,0)</f>
        <v>3215</v>
      </c>
      <c r="E1342" s="5" t="n">
        <f aca="false">IP[[#This Row],[EFFECTIF]]*IP[[#This Row],[DMS]]</f>
        <v>2154.05</v>
      </c>
      <c r="F1342" s="5" t="n">
        <f aca="false">IP[[#This Row],[EFFECTIF]]*IP[[#This Row],[DMSPUB]]</f>
        <v>2250.5</v>
      </c>
      <c r="G1342" s="20" t="n">
        <f aca="false">IF(IP[[#This Row],[DMS]]&lt;&gt;0,IP[[#This Row],[NbJours]]/IP[[#This Row],[NbJoursAtt]],"")</f>
        <v>0.957142857142857</v>
      </c>
    </row>
    <row r="1343" customFormat="false" ht="15" hidden="false" customHeight="false" outlineLevel="0" collapsed="false">
      <c r="A1343" s="4" t="s">
        <v>2757</v>
      </c>
      <c r="B1343" s="5" t="n">
        <f aca="false">VLOOKUP(IP[[#This Row],[Code]],TABCHRU[],4,0)</f>
        <v>2.96</v>
      </c>
      <c r="C1343" s="5" t="n">
        <f aca="false">VLOOKUP(IP[[#This Row],[Code]],TABETABPUB[],4,0)</f>
        <v>3.15</v>
      </c>
      <c r="D1343" s="5" t="n">
        <f aca="false">VLOOKUP(IP[[#This Row],[Code]],TABCHRU[],3,0)</f>
        <v>954</v>
      </c>
      <c r="E1343" s="5" t="n">
        <f aca="false">IP[[#This Row],[EFFECTIF]]*IP[[#This Row],[DMS]]</f>
        <v>2823.84</v>
      </c>
      <c r="F1343" s="5" t="n">
        <f aca="false">IP[[#This Row],[EFFECTIF]]*IP[[#This Row],[DMSPUB]]</f>
        <v>3005.1</v>
      </c>
      <c r="G1343" s="20" t="n">
        <f aca="false">IF(IP[[#This Row],[DMS]]&lt;&gt;0,IP[[#This Row],[NbJours]]/IP[[#This Row],[NbJoursAtt]],"")</f>
        <v>0.93968253968254</v>
      </c>
    </row>
    <row r="1344" customFormat="false" ht="15" hidden="false" customHeight="false" outlineLevel="0" collapsed="false">
      <c r="A1344" s="4" t="s">
        <v>2759</v>
      </c>
      <c r="B1344" s="5" t="n">
        <f aca="false">VLOOKUP(IP[[#This Row],[Code]],TABCHRU[],4,0)</f>
        <v>6.62</v>
      </c>
      <c r="C1344" s="5" t="n">
        <f aca="false">VLOOKUP(IP[[#This Row],[Code]],TABETABPUB[],4,0)</f>
        <v>7.17</v>
      </c>
      <c r="D1344" s="5" t="n">
        <f aca="false">VLOOKUP(IP[[#This Row],[Code]],TABCHRU[],3,0)</f>
        <v>624</v>
      </c>
      <c r="E1344" s="5" t="n">
        <f aca="false">IP[[#This Row],[EFFECTIF]]*IP[[#This Row],[DMS]]</f>
        <v>4130.88</v>
      </c>
      <c r="F1344" s="5" t="n">
        <f aca="false">IP[[#This Row],[EFFECTIF]]*IP[[#This Row],[DMSPUB]]</f>
        <v>4474.08</v>
      </c>
      <c r="G1344" s="20" t="n">
        <f aca="false">IF(IP[[#This Row],[DMS]]&lt;&gt;0,IP[[#This Row],[NbJours]]/IP[[#This Row],[NbJoursAtt]],"")</f>
        <v>0.923291492329149</v>
      </c>
    </row>
    <row r="1345" customFormat="false" ht="15" hidden="false" customHeight="false" outlineLevel="0" collapsed="false">
      <c r="A1345" s="4" t="s">
        <v>2761</v>
      </c>
      <c r="B1345" s="5" t="n">
        <f aca="false">VLOOKUP(IP[[#This Row],[Code]],TABCHRU[],4,0)</f>
        <v>11.51</v>
      </c>
      <c r="C1345" s="5" t="n">
        <f aca="false">VLOOKUP(IP[[#This Row],[Code]],TABETABPUB[],4,0)</f>
        <v>11.09</v>
      </c>
      <c r="D1345" s="5" t="n">
        <f aca="false">VLOOKUP(IP[[#This Row],[Code]],TABCHRU[],3,0)</f>
        <v>651</v>
      </c>
      <c r="E1345" s="5" t="n">
        <f aca="false">IP[[#This Row],[EFFECTIF]]*IP[[#This Row],[DMS]]</f>
        <v>7493.01</v>
      </c>
      <c r="F1345" s="5" t="n">
        <f aca="false">IP[[#This Row],[EFFECTIF]]*IP[[#This Row],[DMSPUB]]</f>
        <v>7219.59</v>
      </c>
      <c r="G1345" s="20" t="n">
        <f aca="false">IF(IP[[#This Row],[DMS]]&lt;&gt;0,IP[[#This Row],[NbJours]]/IP[[#This Row],[NbJoursAtt]],"")</f>
        <v>1.03787195671776</v>
      </c>
    </row>
    <row r="1346" customFormat="false" ht="15" hidden="false" customHeight="false" outlineLevel="0" collapsed="false">
      <c r="A1346" s="4" t="s">
        <v>2763</v>
      </c>
      <c r="B1346" s="5" t="n">
        <f aca="false">VLOOKUP(IP[[#This Row],[Code]],TABCHRU[],4,0)</f>
        <v>18.15</v>
      </c>
      <c r="C1346" s="5" t="n">
        <f aca="false">VLOOKUP(IP[[#This Row],[Code]],TABETABPUB[],4,0)</f>
        <v>15.87</v>
      </c>
      <c r="D1346" s="5" t="n">
        <f aca="false">VLOOKUP(IP[[#This Row],[Code]],TABCHRU[],3,0)</f>
        <v>97</v>
      </c>
      <c r="E1346" s="5" t="n">
        <f aca="false">IP[[#This Row],[EFFECTIF]]*IP[[#This Row],[DMS]]</f>
        <v>1760.55</v>
      </c>
      <c r="F1346" s="5" t="n">
        <f aca="false">IP[[#This Row],[EFFECTIF]]*IP[[#This Row],[DMSPUB]]</f>
        <v>1539.39</v>
      </c>
      <c r="G1346" s="20" t="n">
        <f aca="false">IF(IP[[#This Row],[DMS]]&lt;&gt;0,IP[[#This Row],[NbJours]]/IP[[#This Row],[NbJoursAtt]],"")</f>
        <v>1.14366729678639</v>
      </c>
    </row>
    <row r="1347" customFormat="false" ht="15" hidden="false" customHeight="false" outlineLevel="0" collapsed="false">
      <c r="A1347" s="4" t="s">
        <v>2765</v>
      </c>
      <c r="B1347" s="5" t="n">
        <f aca="false">VLOOKUP(IP[[#This Row],[Code]],TABCHRU[],4,0)</f>
        <v>0.56</v>
      </c>
      <c r="C1347" s="5" t="n">
        <f aca="false">VLOOKUP(IP[[#This Row],[Code]],TABETABPUB[],4,0)</f>
        <v>0.58</v>
      </c>
      <c r="D1347" s="5" t="n">
        <f aca="false">VLOOKUP(IP[[#This Row],[Code]],TABCHRU[],3,0)</f>
        <v>446</v>
      </c>
      <c r="E1347" s="5" t="n">
        <f aca="false">IP[[#This Row],[EFFECTIF]]*IP[[#This Row],[DMS]]</f>
        <v>249.76</v>
      </c>
      <c r="F1347" s="5" t="n">
        <f aca="false">IP[[#This Row],[EFFECTIF]]*IP[[#This Row],[DMSPUB]]</f>
        <v>258.68</v>
      </c>
      <c r="G1347" s="20" t="n">
        <f aca="false">IF(IP[[#This Row],[DMS]]&lt;&gt;0,IP[[#This Row],[NbJours]]/IP[[#This Row],[NbJoursAtt]],"")</f>
        <v>0.965517241379311</v>
      </c>
    </row>
    <row r="1348" customFormat="false" ht="15" hidden="false" customHeight="false" outlineLevel="0" collapsed="false">
      <c r="A1348" s="4" t="s">
        <v>2767</v>
      </c>
      <c r="B1348" s="5" t="n">
        <f aca="false">VLOOKUP(IP[[#This Row],[Code]],TABCHRU[],4,0)</f>
        <v>3.25</v>
      </c>
      <c r="C1348" s="5" t="n">
        <f aca="false">VLOOKUP(IP[[#This Row],[Code]],TABETABPUB[],4,0)</f>
        <v>2.94</v>
      </c>
      <c r="D1348" s="5" t="n">
        <f aca="false">VLOOKUP(IP[[#This Row],[Code]],TABCHRU[],3,0)</f>
        <v>100</v>
      </c>
      <c r="E1348" s="5" t="n">
        <f aca="false">IP[[#This Row],[EFFECTIF]]*IP[[#This Row],[DMS]]</f>
        <v>325</v>
      </c>
      <c r="F1348" s="5" t="n">
        <f aca="false">IP[[#This Row],[EFFECTIF]]*IP[[#This Row],[DMSPUB]]</f>
        <v>294</v>
      </c>
      <c r="G1348" s="20" t="n">
        <f aca="false">IF(IP[[#This Row],[DMS]]&lt;&gt;0,IP[[#This Row],[NbJours]]/IP[[#This Row],[NbJoursAtt]],"")</f>
        <v>1.10544217687075</v>
      </c>
    </row>
    <row r="1349" customFormat="false" ht="15" hidden="false" customHeight="false" outlineLevel="0" collapsed="false">
      <c r="A1349" s="4" t="s">
        <v>2769</v>
      </c>
      <c r="B1349" s="5" t="n">
        <f aca="false">VLOOKUP(IP[[#This Row],[Code]],TABCHRU[],4,0)</f>
        <v>5.27</v>
      </c>
      <c r="C1349" s="5" t="n">
        <f aca="false">VLOOKUP(IP[[#This Row],[Code]],TABETABPUB[],4,0)</f>
        <v>5.11</v>
      </c>
      <c r="D1349" s="5" t="n">
        <f aca="false">VLOOKUP(IP[[#This Row],[Code]],TABCHRU[],3,0)</f>
        <v>26</v>
      </c>
      <c r="E1349" s="5" t="n">
        <f aca="false">IP[[#This Row],[EFFECTIF]]*IP[[#This Row],[DMS]]</f>
        <v>137.02</v>
      </c>
      <c r="F1349" s="5" t="n">
        <f aca="false">IP[[#This Row],[EFFECTIF]]*IP[[#This Row],[DMSPUB]]</f>
        <v>132.86</v>
      </c>
      <c r="G1349" s="20" t="n">
        <f aca="false">IF(IP[[#This Row],[DMS]]&lt;&gt;0,IP[[#This Row],[NbJours]]/IP[[#This Row],[NbJoursAtt]],"")</f>
        <v>1.03131115459883</v>
      </c>
    </row>
    <row r="1350" customFormat="false" ht="15" hidden="false" customHeight="false" outlineLevel="0" collapsed="false">
      <c r="A1350" s="4" t="s">
        <v>2771</v>
      </c>
      <c r="B1350" s="5" t="n">
        <f aca="false">VLOOKUP(IP[[#This Row],[Code]],TABCHRU[],4,0)</f>
        <v>9.52</v>
      </c>
      <c r="C1350" s="5" t="n">
        <f aca="false">VLOOKUP(IP[[#This Row],[Code]],TABETABPUB[],4,0)</f>
        <v>10.23</v>
      </c>
      <c r="D1350" s="5" t="n">
        <f aca="false">VLOOKUP(IP[[#This Row],[Code]],TABCHRU[],3,0)</f>
        <v>21</v>
      </c>
      <c r="E1350" s="5" t="n">
        <f aca="false">IP[[#This Row],[EFFECTIF]]*IP[[#This Row],[DMS]]</f>
        <v>199.92</v>
      </c>
      <c r="F1350" s="5" t="n">
        <f aca="false">IP[[#This Row],[EFFECTIF]]*IP[[#This Row],[DMSPUB]]</f>
        <v>214.83</v>
      </c>
      <c r="G1350" s="20" t="n">
        <f aca="false">IF(IP[[#This Row],[DMS]]&lt;&gt;0,IP[[#This Row],[NbJours]]/IP[[#This Row],[NbJoursAtt]],"")</f>
        <v>0.930596285434995</v>
      </c>
    </row>
    <row r="1351" customFormat="false" ht="15" hidden="false" customHeight="false" outlineLevel="0" collapsed="false">
      <c r="A1351" s="4" t="s">
        <v>2773</v>
      </c>
      <c r="B1351" s="5" t="n">
        <f aca="false">VLOOKUP(IP[[#This Row],[Code]],TABCHRU[],4,0)</f>
        <v>0</v>
      </c>
      <c r="C1351" s="5" t="n">
        <f aca="false">VLOOKUP(IP[[#This Row],[Code]],TABETABPUB[],4,0)</f>
        <v>0</v>
      </c>
      <c r="D1351" s="5" t="n">
        <f aca="false">VLOOKUP(IP[[#This Row],[Code]],TABCHRU[],3,0)</f>
        <v>151</v>
      </c>
      <c r="E1351" s="5" t="n">
        <f aca="false">IP[[#This Row],[EFFECTIF]]*IP[[#This Row],[DMS]]</f>
        <v>0</v>
      </c>
      <c r="F1351" s="5" t="n">
        <f aca="false">IP[[#This Row],[EFFECTIF]]*IP[[#This Row],[DMSPUB]]</f>
        <v>0</v>
      </c>
      <c r="G1351" s="20" t="str">
        <f aca="false">IF(IP[[#This Row],[DMS]]&lt;&gt;0,IP[[#This Row],[NbJours]]/IP[[#This Row],[NbJoursAtt]],"")</f>
        <v/>
      </c>
    </row>
    <row r="1352" customFormat="false" ht="15" hidden="false" customHeight="false" outlineLevel="0" collapsed="false">
      <c r="A1352" s="4" t="s">
        <v>2775</v>
      </c>
      <c r="B1352" s="5" t="n">
        <f aca="false">VLOOKUP(IP[[#This Row],[Code]],TABCHRU[],4,0)</f>
        <v>3.38</v>
      </c>
      <c r="C1352" s="5" t="n">
        <f aca="false">VLOOKUP(IP[[#This Row],[Code]],TABETABPUB[],4,0)</f>
        <v>3.13</v>
      </c>
      <c r="D1352" s="5" t="n">
        <f aca="false">VLOOKUP(IP[[#This Row],[Code]],TABCHRU[],3,0)</f>
        <v>220</v>
      </c>
      <c r="E1352" s="5" t="n">
        <f aca="false">IP[[#This Row],[EFFECTIF]]*IP[[#This Row],[DMS]]</f>
        <v>743.6</v>
      </c>
      <c r="F1352" s="5" t="n">
        <f aca="false">IP[[#This Row],[EFFECTIF]]*IP[[#This Row],[DMSPUB]]</f>
        <v>688.6</v>
      </c>
      <c r="G1352" s="20" t="n">
        <f aca="false">IF(IP[[#This Row],[DMS]]&lt;&gt;0,IP[[#This Row],[NbJours]]/IP[[#This Row],[NbJoursAtt]],"")</f>
        <v>1.07987220447284</v>
      </c>
    </row>
    <row r="1353" customFormat="false" ht="15" hidden="false" customHeight="false" outlineLevel="0" collapsed="false">
      <c r="A1353" s="4" t="s">
        <v>2777</v>
      </c>
      <c r="B1353" s="5" t="n">
        <f aca="false">VLOOKUP(IP[[#This Row],[Code]],TABCHRU[],4,0)</f>
        <v>8.75</v>
      </c>
      <c r="C1353" s="5" t="n">
        <f aca="false">VLOOKUP(IP[[#This Row],[Code]],TABETABPUB[],4,0)</f>
        <v>6.99</v>
      </c>
      <c r="D1353" s="5" t="n">
        <f aca="false">VLOOKUP(IP[[#This Row],[Code]],TABCHRU[],3,0)</f>
        <v>296</v>
      </c>
      <c r="E1353" s="5" t="n">
        <f aca="false">IP[[#This Row],[EFFECTIF]]*IP[[#This Row],[DMS]]</f>
        <v>2590</v>
      </c>
      <c r="F1353" s="5" t="n">
        <f aca="false">IP[[#This Row],[EFFECTIF]]*IP[[#This Row],[DMSPUB]]</f>
        <v>2069.04</v>
      </c>
      <c r="G1353" s="20" t="n">
        <f aca="false">IF(IP[[#This Row],[DMS]]&lt;&gt;0,IP[[#This Row],[NbJours]]/IP[[#This Row],[NbJoursAtt]],"")</f>
        <v>1.25178826895565</v>
      </c>
    </row>
    <row r="1354" customFormat="false" ht="15" hidden="false" customHeight="false" outlineLevel="0" collapsed="false">
      <c r="A1354" s="4" t="s">
        <v>2779</v>
      </c>
      <c r="B1354" s="5" t="n">
        <f aca="false">VLOOKUP(IP[[#This Row],[Code]],TABCHRU[],4,0)</f>
        <v>17.35</v>
      </c>
      <c r="C1354" s="5" t="n">
        <f aca="false">VLOOKUP(IP[[#This Row],[Code]],TABETABPUB[],4,0)</f>
        <v>12.81</v>
      </c>
      <c r="D1354" s="5" t="n">
        <f aca="false">VLOOKUP(IP[[#This Row],[Code]],TABCHRU[],3,0)</f>
        <v>353</v>
      </c>
      <c r="E1354" s="5" t="n">
        <f aca="false">IP[[#This Row],[EFFECTIF]]*IP[[#This Row],[DMS]]</f>
        <v>6124.55</v>
      </c>
      <c r="F1354" s="5" t="n">
        <f aca="false">IP[[#This Row],[EFFECTIF]]*IP[[#This Row],[DMSPUB]]</f>
        <v>4521.93</v>
      </c>
      <c r="G1354" s="20" t="n">
        <f aca="false">IF(IP[[#This Row],[DMS]]&lt;&gt;0,IP[[#This Row],[NbJours]]/IP[[#This Row],[NbJoursAtt]],"")</f>
        <v>1.3544106167057</v>
      </c>
    </row>
    <row r="1355" customFormat="false" ht="15" hidden="false" customHeight="false" outlineLevel="0" collapsed="false">
      <c r="A1355" s="4" t="s">
        <v>2781</v>
      </c>
      <c r="B1355" s="5" t="n">
        <f aca="false">VLOOKUP(IP[[#This Row],[Code]],TABCHRU[],4,0)</f>
        <v>22.56</v>
      </c>
      <c r="C1355" s="5" t="n">
        <f aca="false">VLOOKUP(IP[[#This Row],[Code]],TABETABPUB[],4,0)</f>
        <v>19.96</v>
      </c>
      <c r="D1355" s="5" t="n">
        <f aca="false">VLOOKUP(IP[[#This Row],[Code]],TABCHRU[],3,0)</f>
        <v>481</v>
      </c>
      <c r="E1355" s="5" t="n">
        <f aca="false">IP[[#This Row],[EFFECTIF]]*IP[[#This Row],[DMS]]</f>
        <v>10851.36</v>
      </c>
      <c r="F1355" s="5" t="n">
        <f aca="false">IP[[#This Row],[EFFECTIF]]*IP[[#This Row],[DMSPUB]]</f>
        <v>9600.76</v>
      </c>
      <c r="G1355" s="20" t="n">
        <f aca="false">IF(IP[[#This Row],[DMS]]&lt;&gt;0,IP[[#This Row],[NbJours]]/IP[[#This Row],[NbJoursAtt]],"")</f>
        <v>1.13026052104208</v>
      </c>
    </row>
    <row r="1356" customFormat="false" ht="15" hidden="false" customHeight="false" outlineLevel="0" collapsed="false">
      <c r="A1356" s="4" t="s">
        <v>2783</v>
      </c>
      <c r="B1356" s="5" t="n">
        <f aca="false">VLOOKUP(IP[[#This Row],[Code]],TABCHRU[],4,0)</f>
        <v>0</v>
      </c>
      <c r="C1356" s="5" t="n">
        <f aca="false">VLOOKUP(IP[[#This Row],[Code]],TABETABPUB[],4,0)</f>
        <v>0</v>
      </c>
      <c r="D1356" s="5" t="n">
        <f aca="false">VLOOKUP(IP[[#This Row],[Code]],TABCHRU[],3,0)</f>
        <v>6527</v>
      </c>
      <c r="E1356" s="5" t="n">
        <f aca="false">IP[[#This Row],[EFFECTIF]]*IP[[#This Row],[DMS]]</f>
        <v>0</v>
      </c>
      <c r="F1356" s="5" t="n">
        <f aca="false">IP[[#This Row],[EFFECTIF]]*IP[[#This Row],[DMSPUB]]</f>
        <v>0</v>
      </c>
      <c r="G1356" s="20" t="str">
        <f aca="false">IF(IP[[#This Row],[DMS]]&lt;&gt;0,IP[[#This Row],[NbJours]]/IP[[#This Row],[NbJoursAtt]],"")</f>
        <v/>
      </c>
    </row>
    <row r="1357" customFormat="false" ht="15" hidden="false" customHeight="false" outlineLevel="0" collapsed="false">
      <c r="A1357" s="4" t="s">
        <v>2785</v>
      </c>
      <c r="B1357" s="5" t="n">
        <f aca="false">VLOOKUP(IP[[#This Row],[Code]],TABCHRU[],4,0)</f>
        <v>2.72</v>
      </c>
      <c r="C1357" s="5" t="n">
        <f aca="false">VLOOKUP(IP[[#This Row],[Code]],TABETABPUB[],4,0)</f>
        <v>2.32</v>
      </c>
      <c r="D1357" s="5" t="n">
        <f aca="false">VLOOKUP(IP[[#This Row],[Code]],TABCHRU[],3,0)</f>
        <v>4644</v>
      </c>
      <c r="E1357" s="5" t="n">
        <f aca="false">IP[[#This Row],[EFFECTIF]]*IP[[#This Row],[DMS]]</f>
        <v>12631.68</v>
      </c>
      <c r="F1357" s="5" t="n">
        <f aca="false">IP[[#This Row],[EFFECTIF]]*IP[[#This Row],[DMSPUB]]</f>
        <v>10774.08</v>
      </c>
      <c r="G1357" s="20" t="n">
        <f aca="false">IF(IP[[#This Row],[DMS]]&lt;&gt;0,IP[[#This Row],[NbJours]]/IP[[#This Row],[NbJoursAtt]],"")</f>
        <v>1.17241379310345</v>
      </c>
    </row>
    <row r="1358" customFormat="false" ht="15" hidden="false" customHeight="false" outlineLevel="0" collapsed="false">
      <c r="A1358" s="4" t="s">
        <v>2787</v>
      </c>
      <c r="B1358" s="5" t="n">
        <f aca="false">VLOOKUP(IP[[#This Row],[Code]],TABCHRU[],4,0)</f>
        <v>7.28</v>
      </c>
      <c r="C1358" s="5" t="n">
        <f aca="false">VLOOKUP(IP[[#This Row],[Code]],TABETABPUB[],4,0)</f>
        <v>7.02</v>
      </c>
      <c r="D1358" s="5" t="n">
        <f aca="false">VLOOKUP(IP[[#This Row],[Code]],TABCHRU[],3,0)</f>
        <v>870</v>
      </c>
      <c r="E1358" s="5" t="n">
        <f aca="false">IP[[#This Row],[EFFECTIF]]*IP[[#This Row],[DMS]]</f>
        <v>6333.6</v>
      </c>
      <c r="F1358" s="5" t="n">
        <f aca="false">IP[[#This Row],[EFFECTIF]]*IP[[#This Row],[DMSPUB]]</f>
        <v>6107.4</v>
      </c>
      <c r="G1358" s="20" t="n">
        <f aca="false">IF(IP[[#This Row],[DMS]]&lt;&gt;0,IP[[#This Row],[NbJours]]/IP[[#This Row],[NbJoursAtt]],"")</f>
        <v>1.03703703703704</v>
      </c>
    </row>
    <row r="1359" customFormat="false" ht="15" hidden="false" customHeight="false" outlineLevel="0" collapsed="false">
      <c r="A1359" s="4" t="s">
        <v>2789</v>
      </c>
      <c r="B1359" s="5" t="n">
        <f aca="false">VLOOKUP(IP[[#This Row],[Code]],TABCHRU[],4,0)</f>
        <v>14.76</v>
      </c>
      <c r="C1359" s="5" t="n">
        <f aca="false">VLOOKUP(IP[[#This Row],[Code]],TABETABPUB[],4,0)</f>
        <v>15.48</v>
      </c>
      <c r="D1359" s="5" t="n">
        <f aca="false">VLOOKUP(IP[[#This Row],[Code]],TABCHRU[],3,0)</f>
        <v>425</v>
      </c>
      <c r="E1359" s="5" t="n">
        <f aca="false">IP[[#This Row],[EFFECTIF]]*IP[[#This Row],[DMS]]</f>
        <v>6273</v>
      </c>
      <c r="F1359" s="5" t="n">
        <f aca="false">IP[[#This Row],[EFFECTIF]]*IP[[#This Row],[DMSPUB]]</f>
        <v>6579</v>
      </c>
      <c r="G1359" s="20" t="n">
        <f aca="false">IF(IP[[#This Row],[DMS]]&lt;&gt;0,IP[[#This Row],[NbJours]]/IP[[#This Row],[NbJoursAtt]],"")</f>
        <v>0.953488372093023</v>
      </c>
    </row>
    <row r="1360" customFormat="false" ht="15" hidden="false" customHeight="false" outlineLevel="0" collapsed="false">
      <c r="A1360" s="4" t="s">
        <v>2791</v>
      </c>
      <c r="B1360" s="5" t="n">
        <f aca="false">VLOOKUP(IP[[#This Row],[Code]],TABCHRU[],4,0)</f>
        <v>23.04</v>
      </c>
      <c r="C1360" s="5" t="n">
        <f aca="false">VLOOKUP(IP[[#This Row],[Code]],TABETABPUB[],4,0)</f>
        <v>23.94</v>
      </c>
      <c r="D1360" s="5" t="n">
        <f aca="false">VLOOKUP(IP[[#This Row],[Code]],TABCHRU[],3,0)</f>
        <v>248</v>
      </c>
      <c r="E1360" s="5" t="n">
        <f aca="false">IP[[#This Row],[EFFECTIF]]*IP[[#This Row],[DMS]]</f>
        <v>5713.92</v>
      </c>
      <c r="F1360" s="5" t="n">
        <f aca="false">IP[[#This Row],[EFFECTIF]]*IP[[#This Row],[DMSPUB]]</f>
        <v>5937.12</v>
      </c>
      <c r="G1360" s="20" t="n">
        <f aca="false">IF(IP[[#This Row],[DMS]]&lt;&gt;0,IP[[#This Row],[NbJours]]/IP[[#This Row],[NbJoursAtt]],"")</f>
        <v>0.962406015037594</v>
      </c>
    </row>
    <row r="1361" customFormat="false" ht="15" hidden="false" customHeight="false" outlineLevel="0" collapsed="false">
      <c r="A1361" s="4" t="s">
        <v>2793</v>
      </c>
      <c r="B1361" s="5" t="n">
        <f aca="false">VLOOKUP(IP[[#This Row],[Code]],TABCHRU[],4,0)</f>
        <v>4.1</v>
      </c>
      <c r="C1361" s="5" t="n">
        <f aca="false">VLOOKUP(IP[[#This Row],[Code]],TABETABPUB[],4,0)</f>
        <v>3.13</v>
      </c>
      <c r="D1361" s="5" t="n">
        <f aca="false">VLOOKUP(IP[[#This Row],[Code]],TABCHRU[],3,0)</f>
        <v>1632</v>
      </c>
      <c r="E1361" s="5" t="n">
        <f aca="false">IP[[#This Row],[EFFECTIF]]*IP[[#This Row],[DMS]]</f>
        <v>6691.2</v>
      </c>
      <c r="F1361" s="5" t="n">
        <f aca="false">IP[[#This Row],[EFFECTIF]]*IP[[#This Row],[DMSPUB]]</f>
        <v>5108.16</v>
      </c>
      <c r="G1361" s="20" t="n">
        <f aca="false">IF(IP[[#This Row],[DMS]]&lt;&gt;0,IP[[#This Row],[NbJours]]/IP[[#This Row],[NbJoursAtt]],"")</f>
        <v>1.30990415335463</v>
      </c>
    </row>
    <row r="1362" customFormat="false" ht="15" hidden="false" customHeight="false" outlineLevel="0" collapsed="false">
      <c r="A1362" s="4" t="s">
        <v>2795</v>
      </c>
      <c r="B1362" s="5" t="n">
        <f aca="false">VLOOKUP(IP[[#This Row],[Code]],TABCHRU[],4,0)</f>
        <v>6.28</v>
      </c>
      <c r="C1362" s="5" t="n">
        <f aca="false">VLOOKUP(IP[[#This Row],[Code]],TABETABPUB[],4,0)</f>
        <v>5.72</v>
      </c>
      <c r="D1362" s="5" t="n">
        <f aca="false">VLOOKUP(IP[[#This Row],[Code]],TABCHRU[],3,0)</f>
        <v>810</v>
      </c>
      <c r="E1362" s="5" t="n">
        <f aca="false">IP[[#This Row],[EFFECTIF]]*IP[[#This Row],[DMS]]</f>
        <v>5086.8</v>
      </c>
      <c r="F1362" s="5" t="n">
        <f aca="false">IP[[#This Row],[EFFECTIF]]*IP[[#This Row],[DMSPUB]]</f>
        <v>4633.2</v>
      </c>
      <c r="G1362" s="20" t="n">
        <f aca="false">IF(IP[[#This Row],[DMS]]&lt;&gt;0,IP[[#This Row],[NbJours]]/IP[[#This Row],[NbJoursAtt]],"")</f>
        <v>1.0979020979021</v>
      </c>
    </row>
    <row r="1363" customFormat="false" ht="15" hidden="false" customHeight="false" outlineLevel="0" collapsed="false">
      <c r="A1363" s="4" t="s">
        <v>2797</v>
      </c>
      <c r="B1363" s="5" t="n">
        <f aca="false">VLOOKUP(IP[[#This Row],[Code]],TABCHRU[],4,0)</f>
        <v>9.08</v>
      </c>
      <c r="C1363" s="5" t="n">
        <f aca="false">VLOOKUP(IP[[#This Row],[Code]],TABETABPUB[],4,0)</f>
        <v>9.25</v>
      </c>
      <c r="D1363" s="5" t="n">
        <f aca="false">VLOOKUP(IP[[#This Row],[Code]],TABCHRU[],3,0)</f>
        <v>99</v>
      </c>
      <c r="E1363" s="5" t="n">
        <f aca="false">IP[[#This Row],[EFFECTIF]]*IP[[#This Row],[DMS]]</f>
        <v>898.92</v>
      </c>
      <c r="F1363" s="5" t="n">
        <f aca="false">IP[[#This Row],[EFFECTIF]]*IP[[#This Row],[DMSPUB]]</f>
        <v>915.75</v>
      </c>
      <c r="G1363" s="20" t="n">
        <f aca="false">IF(IP[[#This Row],[DMS]]&lt;&gt;0,IP[[#This Row],[NbJours]]/IP[[#This Row],[NbJoursAtt]],"")</f>
        <v>0.981621621621622</v>
      </c>
    </row>
    <row r="1364" customFormat="false" ht="15" hidden="false" customHeight="false" outlineLevel="0" collapsed="false">
      <c r="A1364" s="4" t="s">
        <v>2799</v>
      </c>
      <c r="B1364" s="5" t="n">
        <f aca="false">VLOOKUP(IP[[#This Row],[Code]],TABCHRU[],4,0)</f>
        <v>17.67</v>
      </c>
      <c r="C1364" s="5" t="n">
        <f aca="false">VLOOKUP(IP[[#This Row],[Code]],TABETABPUB[],4,0)</f>
        <v>17.93</v>
      </c>
      <c r="D1364" s="5" t="n">
        <f aca="false">VLOOKUP(IP[[#This Row],[Code]],TABCHRU[],3,0)</f>
        <v>12</v>
      </c>
      <c r="E1364" s="5" t="n">
        <f aca="false">IP[[#This Row],[EFFECTIF]]*IP[[#This Row],[DMS]]</f>
        <v>212.04</v>
      </c>
      <c r="F1364" s="5" t="n">
        <f aca="false">IP[[#This Row],[EFFECTIF]]*IP[[#This Row],[DMSPUB]]</f>
        <v>215.16</v>
      </c>
      <c r="G1364" s="20" t="n">
        <f aca="false">IF(IP[[#This Row],[DMS]]&lt;&gt;0,IP[[#This Row],[NbJours]]/IP[[#This Row],[NbJoursAtt]],"")</f>
        <v>0.985499163413274</v>
      </c>
    </row>
    <row r="1365" customFormat="false" ht="15" hidden="false" customHeight="false" outlineLevel="0" collapsed="false">
      <c r="A1365" s="4" t="s">
        <v>2801</v>
      </c>
      <c r="B1365" s="5" t="n">
        <f aca="false">VLOOKUP(IP[[#This Row],[Code]],TABCHRU[],4,0)</f>
        <v>0</v>
      </c>
      <c r="C1365" s="5" t="n">
        <f aca="false">VLOOKUP(IP[[#This Row],[Code]],TABETABPUB[],4,0)</f>
        <v>0</v>
      </c>
      <c r="D1365" s="5" t="n">
        <f aca="false">VLOOKUP(IP[[#This Row],[Code]],TABCHRU[],3,0)</f>
        <v>3007</v>
      </c>
      <c r="E1365" s="5" t="n">
        <f aca="false">IP[[#This Row],[EFFECTIF]]*IP[[#This Row],[DMS]]</f>
        <v>0</v>
      </c>
      <c r="F1365" s="5" t="n">
        <f aca="false">IP[[#This Row],[EFFECTIF]]*IP[[#This Row],[DMSPUB]]</f>
        <v>0</v>
      </c>
      <c r="G1365" s="20" t="str">
        <f aca="false">IF(IP[[#This Row],[DMS]]&lt;&gt;0,IP[[#This Row],[NbJours]]/IP[[#This Row],[NbJoursAtt]],"")</f>
        <v/>
      </c>
    </row>
    <row r="1366" customFormat="false" ht="15" hidden="false" customHeight="false" outlineLevel="0" collapsed="false">
      <c r="A1366" s="4" t="s">
        <v>2803</v>
      </c>
      <c r="B1366" s="5" t="n">
        <f aca="false">VLOOKUP(IP[[#This Row],[Code]],TABCHRU[],4,0)</f>
        <v>2.1</v>
      </c>
      <c r="C1366" s="5" t="n">
        <f aca="false">VLOOKUP(IP[[#This Row],[Code]],TABETABPUB[],4,0)</f>
        <v>1.95</v>
      </c>
      <c r="D1366" s="5" t="n">
        <f aca="false">VLOOKUP(IP[[#This Row],[Code]],TABCHRU[],3,0)</f>
        <v>2900</v>
      </c>
      <c r="E1366" s="5" t="n">
        <f aca="false">IP[[#This Row],[EFFECTIF]]*IP[[#This Row],[DMS]]</f>
        <v>6090</v>
      </c>
      <c r="F1366" s="5" t="n">
        <f aca="false">IP[[#This Row],[EFFECTIF]]*IP[[#This Row],[DMSPUB]]</f>
        <v>5655</v>
      </c>
      <c r="G1366" s="20" t="n">
        <f aca="false">IF(IP[[#This Row],[DMS]]&lt;&gt;0,IP[[#This Row],[NbJours]]/IP[[#This Row],[NbJoursAtt]],"")</f>
        <v>1.07692307692308</v>
      </c>
    </row>
    <row r="1367" customFormat="false" ht="15" hidden="false" customHeight="false" outlineLevel="0" collapsed="false">
      <c r="A1367" s="4" t="s">
        <v>2805</v>
      </c>
      <c r="B1367" s="5" t="n">
        <f aca="false">VLOOKUP(IP[[#This Row],[Code]],TABCHRU[],4,0)</f>
        <v>5.29</v>
      </c>
      <c r="C1367" s="5" t="n">
        <f aca="false">VLOOKUP(IP[[#This Row],[Code]],TABETABPUB[],4,0)</f>
        <v>4.57</v>
      </c>
      <c r="D1367" s="5" t="n">
        <f aca="false">VLOOKUP(IP[[#This Row],[Code]],TABCHRU[],3,0)</f>
        <v>295</v>
      </c>
      <c r="E1367" s="5" t="n">
        <f aca="false">IP[[#This Row],[EFFECTIF]]*IP[[#This Row],[DMS]]</f>
        <v>1560.55</v>
      </c>
      <c r="F1367" s="5" t="n">
        <f aca="false">IP[[#This Row],[EFFECTIF]]*IP[[#This Row],[DMSPUB]]</f>
        <v>1348.15</v>
      </c>
      <c r="G1367" s="20" t="n">
        <f aca="false">IF(IP[[#This Row],[DMS]]&lt;&gt;0,IP[[#This Row],[NbJours]]/IP[[#This Row],[NbJoursAtt]],"")</f>
        <v>1.15754923413567</v>
      </c>
    </row>
    <row r="1368" customFormat="false" ht="15" hidden="false" customHeight="false" outlineLevel="0" collapsed="false">
      <c r="A1368" s="4" t="s">
        <v>2807</v>
      </c>
      <c r="B1368" s="5" t="n">
        <f aca="false">VLOOKUP(IP[[#This Row],[Code]],TABCHRU[],4,0)</f>
        <v>13.06</v>
      </c>
      <c r="C1368" s="5" t="n">
        <f aca="false">VLOOKUP(IP[[#This Row],[Code]],TABETABPUB[],4,0)</f>
        <v>9.11</v>
      </c>
      <c r="D1368" s="5" t="n">
        <f aca="false">VLOOKUP(IP[[#This Row],[Code]],TABCHRU[],3,0)</f>
        <v>47</v>
      </c>
      <c r="E1368" s="5" t="n">
        <f aca="false">IP[[#This Row],[EFFECTIF]]*IP[[#This Row],[DMS]]</f>
        <v>613.82</v>
      </c>
      <c r="F1368" s="5" t="n">
        <f aca="false">IP[[#This Row],[EFFECTIF]]*IP[[#This Row],[DMSPUB]]</f>
        <v>428.17</v>
      </c>
      <c r="G1368" s="20" t="n">
        <f aca="false">IF(IP[[#This Row],[DMS]]&lt;&gt;0,IP[[#This Row],[NbJours]]/IP[[#This Row],[NbJoursAtt]],"")</f>
        <v>1.43358946212953</v>
      </c>
    </row>
    <row r="1369" customFormat="false" ht="15" hidden="false" customHeight="false" outlineLevel="0" collapsed="false">
      <c r="A1369" s="4" t="s">
        <v>2809</v>
      </c>
      <c r="B1369" s="5" t="n">
        <f aca="false">VLOOKUP(IP[[#This Row],[Code]],TABCHRU[],4,0)</f>
        <v>10.91</v>
      </c>
      <c r="C1369" s="5" t="n">
        <f aca="false">VLOOKUP(IP[[#This Row],[Code]],TABETABPUB[],4,0)</f>
        <v>13.6</v>
      </c>
      <c r="D1369" s="5" t="n">
        <f aca="false">VLOOKUP(IP[[#This Row],[Code]],TABCHRU[],3,0)</f>
        <v>11</v>
      </c>
      <c r="E1369" s="5" t="n">
        <f aca="false">IP[[#This Row],[EFFECTIF]]*IP[[#This Row],[DMS]]</f>
        <v>120.01</v>
      </c>
      <c r="F1369" s="5" t="n">
        <f aca="false">IP[[#This Row],[EFFECTIF]]*IP[[#This Row],[DMSPUB]]</f>
        <v>149.6</v>
      </c>
      <c r="G1369" s="20" t="n">
        <f aca="false">IF(IP[[#This Row],[DMS]]&lt;&gt;0,IP[[#This Row],[NbJours]]/IP[[#This Row],[NbJoursAtt]],"")</f>
        <v>0.802205882352941</v>
      </c>
    </row>
    <row r="1370" customFormat="false" ht="15" hidden="false" customHeight="false" outlineLevel="0" collapsed="false">
      <c r="A1370" s="4" t="s">
        <v>2811</v>
      </c>
      <c r="B1370" s="5" t="n">
        <f aca="false">VLOOKUP(IP[[#This Row],[Code]],TABCHRU[],4,0)</f>
        <v>0.37</v>
      </c>
      <c r="C1370" s="5" t="n">
        <f aca="false">VLOOKUP(IP[[#This Row],[Code]],TABETABPUB[],4,0)</f>
        <v>0.32</v>
      </c>
      <c r="D1370" s="5" t="n">
        <f aca="false">VLOOKUP(IP[[#This Row],[Code]],TABCHRU[],3,0)</f>
        <v>3505</v>
      </c>
      <c r="E1370" s="5" t="n">
        <f aca="false">IP[[#This Row],[EFFECTIF]]*IP[[#This Row],[DMS]]</f>
        <v>1296.85</v>
      </c>
      <c r="F1370" s="5" t="n">
        <f aca="false">IP[[#This Row],[EFFECTIF]]*IP[[#This Row],[DMSPUB]]</f>
        <v>1121.6</v>
      </c>
      <c r="G1370" s="20" t="n">
        <f aca="false">IF(IP[[#This Row],[DMS]]&lt;&gt;0,IP[[#This Row],[NbJours]]/IP[[#This Row],[NbJoursAtt]],"")</f>
        <v>1.15625</v>
      </c>
    </row>
    <row r="1371" customFormat="false" ht="15" hidden="false" customHeight="false" outlineLevel="0" collapsed="false">
      <c r="A1371" s="4" t="s">
        <v>2813</v>
      </c>
      <c r="B1371" s="5" t="n">
        <f aca="false">VLOOKUP(IP[[#This Row],[Code]],TABCHRU[],4,0)</f>
        <v>2.68</v>
      </c>
      <c r="C1371" s="5" t="n">
        <f aca="false">VLOOKUP(IP[[#This Row],[Code]],TABETABPUB[],4,0)</f>
        <v>2.67</v>
      </c>
      <c r="D1371" s="5" t="n">
        <f aca="false">VLOOKUP(IP[[#This Row],[Code]],TABCHRU[],3,0)</f>
        <v>4810</v>
      </c>
      <c r="E1371" s="5" t="n">
        <f aca="false">IP[[#This Row],[EFFECTIF]]*IP[[#This Row],[DMS]]</f>
        <v>12890.8</v>
      </c>
      <c r="F1371" s="5" t="n">
        <f aca="false">IP[[#This Row],[EFFECTIF]]*IP[[#This Row],[DMSPUB]]</f>
        <v>12842.7</v>
      </c>
      <c r="G1371" s="20" t="n">
        <f aca="false">IF(IP[[#This Row],[DMS]]&lt;&gt;0,IP[[#This Row],[NbJours]]/IP[[#This Row],[NbJoursAtt]],"")</f>
        <v>1.00374531835206</v>
      </c>
    </row>
    <row r="1372" customFormat="false" ht="15" hidden="false" customHeight="false" outlineLevel="0" collapsed="false">
      <c r="A1372" s="4" t="s">
        <v>2815</v>
      </c>
      <c r="B1372" s="5" t="n">
        <f aca="false">VLOOKUP(IP[[#This Row],[Code]],TABCHRU[],4,0)</f>
        <v>4.69</v>
      </c>
      <c r="C1372" s="5" t="n">
        <f aca="false">VLOOKUP(IP[[#This Row],[Code]],TABETABPUB[],4,0)</f>
        <v>4.81</v>
      </c>
      <c r="D1372" s="5" t="n">
        <f aca="false">VLOOKUP(IP[[#This Row],[Code]],TABCHRU[],3,0)</f>
        <v>379</v>
      </c>
      <c r="E1372" s="5" t="n">
        <f aca="false">IP[[#This Row],[EFFECTIF]]*IP[[#This Row],[DMS]]</f>
        <v>1777.51</v>
      </c>
      <c r="F1372" s="5" t="n">
        <f aca="false">IP[[#This Row],[EFFECTIF]]*IP[[#This Row],[DMSPUB]]</f>
        <v>1822.99</v>
      </c>
      <c r="G1372" s="20" t="n">
        <f aca="false">IF(IP[[#This Row],[DMS]]&lt;&gt;0,IP[[#This Row],[NbJours]]/IP[[#This Row],[NbJoursAtt]],"")</f>
        <v>0.975051975051975</v>
      </c>
    </row>
    <row r="1373" customFormat="false" ht="15" hidden="false" customHeight="false" outlineLevel="0" collapsed="false">
      <c r="A1373" s="4" t="s">
        <v>2817</v>
      </c>
      <c r="B1373" s="5" t="n">
        <f aca="false">VLOOKUP(IP[[#This Row],[Code]],TABCHRU[],4,0)</f>
        <v>7.89</v>
      </c>
      <c r="C1373" s="5" t="n">
        <f aca="false">VLOOKUP(IP[[#This Row],[Code]],TABETABPUB[],4,0)</f>
        <v>8.16</v>
      </c>
      <c r="D1373" s="5" t="n">
        <f aca="false">VLOOKUP(IP[[#This Row],[Code]],TABCHRU[],3,0)</f>
        <v>47</v>
      </c>
      <c r="E1373" s="5" t="n">
        <f aca="false">IP[[#This Row],[EFFECTIF]]*IP[[#This Row],[DMS]]</f>
        <v>370.83</v>
      </c>
      <c r="F1373" s="5" t="n">
        <f aca="false">IP[[#This Row],[EFFECTIF]]*IP[[#This Row],[DMSPUB]]</f>
        <v>383.52</v>
      </c>
      <c r="G1373" s="20" t="n">
        <f aca="false">IF(IP[[#This Row],[DMS]]&lt;&gt;0,IP[[#This Row],[NbJours]]/IP[[#This Row],[NbJoursAtt]],"")</f>
        <v>0.966911764705882</v>
      </c>
    </row>
    <row r="1374" customFormat="false" ht="15" hidden="false" customHeight="false" outlineLevel="0" collapsed="false">
      <c r="A1374" s="4" t="s">
        <v>2819</v>
      </c>
      <c r="B1374" s="5" t="n">
        <f aca="false">VLOOKUP(IP[[#This Row],[Code]],TABCHRU[],4,0)</f>
        <v>8.42</v>
      </c>
      <c r="C1374" s="5" t="n">
        <f aca="false">VLOOKUP(IP[[#This Row],[Code]],TABETABPUB[],4,0)</f>
        <v>11.09</v>
      </c>
      <c r="D1374" s="5" t="n">
        <f aca="false">VLOOKUP(IP[[#This Row],[Code]],TABCHRU[],3,0)</f>
        <v>12</v>
      </c>
      <c r="E1374" s="5" t="n">
        <f aca="false">IP[[#This Row],[EFFECTIF]]*IP[[#This Row],[DMS]]</f>
        <v>101.04</v>
      </c>
      <c r="F1374" s="5" t="n">
        <f aca="false">IP[[#This Row],[EFFECTIF]]*IP[[#This Row],[DMSPUB]]</f>
        <v>133.08</v>
      </c>
      <c r="G1374" s="20" t="n">
        <f aca="false">IF(IP[[#This Row],[DMS]]&lt;&gt;0,IP[[#This Row],[NbJours]]/IP[[#This Row],[NbJoursAtt]],"")</f>
        <v>0.759242560865645</v>
      </c>
    </row>
    <row r="1375" customFormat="false" ht="15" hidden="false" customHeight="false" outlineLevel="0" collapsed="false">
      <c r="A1375" s="4" t="s">
        <v>2821</v>
      </c>
      <c r="B1375" s="5" t="n">
        <f aca="false">VLOOKUP(IP[[#This Row],[Code]],TABCHRU[],4,0)</f>
        <v>0</v>
      </c>
      <c r="C1375" s="5" t="n">
        <f aca="false">VLOOKUP(IP[[#This Row],[Code]],TABETABPUB[],4,0)</f>
        <v>0</v>
      </c>
      <c r="D1375" s="5" t="n">
        <f aca="false">VLOOKUP(IP[[#This Row],[Code]],TABCHRU[],3,0)</f>
        <v>1049</v>
      </c>
      <c r="E1375" s="5" t="n">
        <f aca="false">IP[[#This Row],[EFFECTIF]]*IP[[#This Row],[DMS]]</f>
        <v>0</v>
      </c>
      <c r="F1375" s="5" t="n">
        <f aca="false">IP[[#This Row],[EFFECTIF]]*IP[[#This Row],[DMSPUB]]</f>
        <v>0</v>
      </c>
      <c r="G1375" s="20" t="str">
        <f aca="false">IF(IP[[#This Row],[DMS]]&lt;&gt;0,IP[[#This Row],[NbJours]]/IP[[#This Row],[NbJoursAtt]],"")</f>
        <v/>
      </c>
    </row>
    <row r="1376" customFormat="false" ht="15" hidden="false" customHeight="false" outlineLevel="0" collapsed="false">
      <c r="A1376" s="4" t="s">
        <v>2823</v>
      </c>
      <c r="B1376" s="5" t="n">
        <f aca="false">VLOOKUP(IP[[#This Row],[Code]],TABCHRU[],4,0)</f>
        <v>1.68</v>
      </c>
      <c r="C1376" s="5" t="n">
        <f aca="false">VLOOKUP(IP[[#This Row],[Code]],TABETABPUB[],4,0)</f>
        <v>1.61</v>
      </c>
      <c r="D1376" s="5" t="n">
        <f aca="false">VLOOKUP(IP[[#This Row],[Code]],TABCHRU[],3,0)</f>
        <v>217</v>
      </c>
      <c r="E1376" s="5" t="n">
        <f aca="false">IP[[#This Row],[EFFECTIF]]*IP[[#This Row],[DMS]]</f>
        <v>364.56</v>
      </c>
      <c r="F1376" s="5" t="n">
        <f aca="false">IP[[#This Row],[EFFECTIF]]*IP[[#This Row],[DMSPUB]]</f>
        <v>349.37</v>
      </c>
      <c r="G1376" s="20" t="n">
        <f aca="false">IF(IP[[#This Row],[DMS]]&lt;&gt;0,IP[[#This Row],[NbJours]]/IP[[#This Row],[NbJoursAtt]],"")</f>
        <v>1.04347826086957</v>
      </c>
    </row>
    <row r="1377" customFormat="false" ht="15" hidden="false" customHeight="false" outlineLevel="0" collapsed="false">
      <c r="A1377" s="4" t="s">
        <v>2827</v>
      </c>
      <c r="B1377" s="5" t="n">
        <f aca="false">VLOOKUP(IP[[#This Row],[Code]],TABCHRU[],4,0)</f>
        <v>0</v>
      </c>
      <c r="C1377" s="5" t="n">
        <f aca="false">VLOOKUP(IP[[#This Row],[Code]],TABETABPUB[],4,0)</f>
        <v>0</v>
      </c>
      <c r="D1377" s="5" t="n">
        <f aca="false">VLOOKUP(IP[[#This Row],[Code]],TABCHRU[],3,0)</f>
        <v>2370</v>
      </c>
      <c r="E1377" s="5" t="n">
        <f aca="false">IP[[#This Row],[EFFECTIF]]*IP[[#This Row],[DMS]]</f>
        <v>0</v>
      </c>
      <c r="F1377" s="5" t="n">
        <f aca="false">IP[[#This Row],[EFFECTIF]]*IP[[#This Row],[DMSPUB]]</f>
        <v>0</v>
      </c>
      <c r="G1377" s="20" t="str">
        <f aca="false">IF(IP[[#This Row],[DMS]]&lt;&gt;0,IP[[#This Row],[NbJours]]/IP[[#This Row],[NbJoursAtt]],"")</f>
        <v/>
      </c>
    </row>
    <row r="1378" customFormat="false" ht="15" hidden="false" customHeight="false" outlineLevel="0" collapsed="false">
      <c r="A1378" s="4" t="s">
        <v>2829</v>
      </c>
      <c r="B1378" s="5" t="n">
        <f aca="false">VLOOKUP(IP[[#This Row],[Code]],TABCHRU[],4,0)</f>
        <v>1.72</v>
      </c>
      <c r="C1378" s="5" t="n">
        <f aca="false">VLOOKUP(IP[[#This Row],[Code]],TABETABPUB[],4,0)</f>
        <v>1.45</v>
      </c>
      <c r="D1378" s="5" t="n">
        <f aca="false">VLOOKUP(IP[[#This Row],[Code]],TABCHRU[],3,0)</f>
        <v>2196</v>
      </c>
      <c r="E1378" s="5" t="n">
        <f aca="false">IP[[#This Row],[EFFECTIF]]*IP[[#This Row],[DMS]]</f>
        <v>3777.12</v>
      </c>
      <c r="F1378" s="5" t="n">
        <f aca="false">IP[[#This Row],[EFFECTIF]]*IP[[#This Row],[DMSPUB]]</f>
        <v>3184.2</v>
      </c>
      <c r="G1378" s="20" t="n">
        <f aca="false">IF(IP[[#This Row],[DMS]]&lt;&gt;0,IP[[#This Row],[NbJours]]/IP[[#This Row],[NbJoursAtt]],"")</f>
        <v>1.18620689655172</v>
      </c>
    </row>
    <row r="1379" customFormat="false" ht="15" hidden="false" customHeight="false" outlineLevel="0" collapsed="false">
      <c r="A1379" s="4" t="s">
        <v>2831</v>
      </c>
      <c r="B1379" s="5" t="n">
        <f aca="false">VLOOKUP(IP[[#This Row],[Code]],TABCHRU[],4,0)</f>
        <v>6.75</v>
      </c>
      <c r="C1379" s="5" t="n">
        <f aca="false">VLOOKUP(IP[[#This Row],[Code]],TABETABPUB[],4,0)</f>
        <v>5.76</v>
      </c>
      <c r="D1379" s="5" t="n">
        <f aca="false">VLOOKUP(IP[[#This Row],[Code]],TABCHRU[],3,0)</f>
        <v>107</v>
      </c>
      <c r="E1379" s="5" t="n">
        <f aca="false">IP[[#This Row],[EFFECTIF]]*IP[[#This Row],[DMS]]</f>
        <v>722.25</v>
      </c>
      <c r="F1379" s="5" t="n">
        <f aca="false">IP[[#This Row],[EFFECTIF]]*IP[[#This Row],[DMSPUB]]</f>
        <v>616.32</v>
      </c>
      <c r="G1379" s="20" t="n">
        <f aca="false">IF(IP[[#This Row],[DMS]]&lt;&gt;0,IP[[#This Row],[NbJours]]/IP[[#This Row],[NbJoursAtt]],"")</f>
        <v>1.171875</v>
      </c>
    </row>
    <row r="1380" customFormat="false" ht="15" hidden="false" customHeight="false" outlineLevel="0" collapsed="false">
      <c r="A1380" s="4" t="s">
        <v>2833</v>
      </c>
      <c r="B1380" s="5" t="n">
        <f aca="false">VLOOKUP(IP[[#This Row],[Code]],TABCHRU[],4,0)</f>
        <v>12.85</v>
      </c>
      <c r="C1380" s="5" t="n">
        <f aca="false">VLOOKUP(IP[[#This Row],[Code]],TABETABPUB[],4,0)</f>
        <v>11.18</v>
      </c>
      <c r="D1380" s="5" t="n">
        <f aca="false">VLOOKUP(IP[[#This Row],[Code]],TABCHRU[],3,0)</f>
        <v>33</v>
      </c>
      <c r="E1380" s="5" t="n">
        <f aca="false">IP[[#This Row],[EFFECTIF]]*IP[[#This Row],[DMS]]</f>
        <v>424.05</v>
      </c>
      <c r="F1380" s="5" t="n">
        <f aca="false">IP[[#This Row],[EFFECTIF]]*IP[[#This Row],[DMSPUB]]</f>
        <v>368.94</v>
      </c>
      <c r="G1380" s="20" t="n">
        <f aca="false">IF(IP[[#This Row],[DMS]]&lt;&gt;0,IP[[#This Row],[NbJours]]/IP[[#This Row],[NbJoursAtt]],"")</f>
        <v>1.14937388193202</v>
      </c>
    </row>
    <row r="1381" customFormat="false" ht="15" hidden="false" customHeight="false" outlineLevel="0" collapsed="false">
      <c r="A1381" s="4" t="s">
        <v>2835</v>
      </c>
      <c r="B1381" s="5" t="n">
        <f aca="false">VLOOKUP(IP[[#This Row],[Code]],TABCHRU[],4,0)</f>
        <v>21.28</v>
      </c>
      <c r="C1381" s="5" t="n">
        <f aca="false">VLOOKUP(IP[[#This Row],[Code]],TABETABPUB[],4,0)</f>
        <v>18.77</v>
      </c>
      <c r="D1381" s="5" t="n">
        <f aca="false">VLOOKUP(IP[[#This Row],[Code]],TABCHRU[],3,0)</f>
        <v>25</v>
      </c>
      <c r="E1381" s="5" t="n">
        <f aca="false">IP[[#This Row],[EFFECTIF]]*IP[[#This Row],[DMS]]</f>
        <v>532</v>
      </c>
      <c r="F1381" s="5" t="n">
        <f aca="false">IP[[#This Row],[EFFECTIF]]*IP[[#This Row],[DMSPUB]]</f>
        <v>469.25</v>
      </c>
      <c r="G1381" s="20" t="n">
        <f aca="false">IF(IP[[#This Row],[DMS]]&lt;&gt;0,IP[[#This Row],[NbJours]]/IP[[#This Row],[NbJoursAtt]],"")</f>
        <v>1.13372402770378</v>
      </c>
    </row>
    <row r="1382" customFormat="false" ht="15" hidden="false" customHeight="false" outlineLevel="0" collapsed="false">
      <c r="A1382" s="4" t="s">
        <v>2837</v>
      </c>
      <c r="B1382" s="5" t="n">
        <f aca="false">VLOOKUP(IP[[#This Row],[Code]],TABCHRU[],4,0)</f>
        <v>0</v>
      </c>
      <c r="C1382" s="5" t="n">
        <f aca="false">VLOOKUP(IP[[#This Row],[Code]],TABETABPUB[],4,0)</f>
        <v>0</v>
      </c>
      <c r="D1382" s="5" t="n">
        <f aca="false">VLOOKUP(IP[[#This Row],[Code]],TABCHRU[],3,0)</f>
        <v>1010</v>
      </c>
      <c r="E1382" s="5" t="n">
        <f aca="false">IP[[#This Row],[EFFECTIF]]*IP[[#This Row],[DMS]]</f>
        <v>0</v>
      </c>
      <c r="F1382" s="5" t="n">
        <f aca="false">IP[[#This Row],[EFFECTIF]]*IP[[#This Row],[DMSPUB]]</f>
        <v>0</v>
      </c>
      <c r="G1382" s="20" t="str">
        <f aca="false">IF(IP[[#This Row],[DMS]]&lt;&gt;0,IP[[#This Row],[NbJours]]/IP[[#This Row],[NbJoursAtt]],"")</f>
        <v/>
      </c>
    </row>
    <row r="1383" customFormat="false" ht="15" hidden="false" customHeight="false" outlineLevel="0" collapsed="false">
      <c r="A1383" s="4" t="s">
        <v>2839</v>
      </c>
      <c r="B1383" s="5" t="n">
        <f aca="false">VLOOKUP(IP[[#This Row],[Code]],TABCHRU[],4,0)</f>
        <v>2.67</v>
      </c>
      <c r="C1383" s="5" t="n">
        <f aca="false">VLOOKUP(IP[[#This Row],[Code]],TABETABPUB[],4,0)</f>
        <v>2.33</v>
      </c>
      <c r="D1383" s="5" t="n">
        <f aca="false">VLOOKUP(IP[[#This Row],[Code]],TABCHRU[],3,0)</f>
        <v>1148</v>
      </c>
      <c r="E1383" s="5" t="n">
        <f aca="false">IP[[#This Row],[EFFECTIF]]*IP[[#This Row],[DMS]]</f>
        <v>3065.16</v>
      </c>
      <c r="F1383" s="5" t="n">
        <f aca="false">IP[[#This Row],[EFFECTIF]]*IP[[#This Row],[DMSPUB]]</f>
        <v>2674.84</v>
      </c>
      <c r="G1383" s="20" t="n">
        <f aca="false">IF(IP[[#This Row],[DMS]]&lt;&gt;0,IP[[#This Row],[NbJours]]/IP[[#This Row],[NbJoursAtt]],"")</f>
        <v>1.14592274678112</v>
      </c>
    </row>
    <row r="1384" customFormat="false" ht="15" hidden="false" customHeight="false" outlineLevel="0" collapsed="false">
      <c r="A1384" s="4" t="s">
        <v>2841</v>
      </c>
      <c r="B1384" s="5" t="n">
        <f aca="false">VLOOKUP(IP[[#This Row],[Code]],TABCHRU[],4,0)</f>
        <v>5.98</v>
      </c>
      <c r="C1384" s="5" t="n">
        <f aca="false">VLOOKUP(IP[[#This Row],[Code]],TABETABPUB[],4,0)</f>
        <v>5.97</v>
      </c>
      <c r="D1384" s="5" t="n">
        <f aca="false">VLOOKUP(IP[[#This Row],[Code]],TABCHRU[],3,0)</f>
        <v>443</v>
      </c>
      <c r="E1384" s="5" t="n">
        <f aca="false">IP[[#This Row],[EFFECTIF]]*IP[[#This Row],[DMS]]</f>
        <v>2649.14</v>
      </c>
      <c r="F1384" s="5" t="n">
        <f aca="false">IP[[#This Row],[EFFECTIF]]*IP[[#This Row],[DMSPUB]]</f>
        <v>2644.71</v>
      </c>
      <c r="G1384" s="20" t="n">
        <f aca="false">IF(IP[[#This Row],[DMS]]&lt;&gt;0,IP[[#This Row],[NbJours]]/IP[[#This Row],[NbJoursAtt]],"")</f>
        <v>1.00167504187605</v>
      </c>
    </row>
    <row r="1385" customFormat="false" ht="15" hidden="false" customHeight="false" outlineLevel="0" collapsed="false">
      <c r="A1385" s="4" t="s">
        <v>2843</v>
      </c>
      <c r="B1385" s="5" t="n">
        <f aca="false">VLOOKUP(IP[[#This Row],[Code]],TABCHRU[],4,0)</f>
        <v>8.55</v>
      </c>
      <c r="C1385" s="5" t="n">
        <f aca="false">VLOOKUP(IP[[#This Row],[Code]],TABETABPUB[],4,0)</f>
        <v>9.39</v>
      </c>
      <c r="D1385" s="5" t="n">
        <f aca="false">VLOOKUP(IP[[#This Row],[Code]],TABCHRU[],3,0)</f>
        <v>108</v>
      </c>
      <c r="E1385" s="5" t="n">
        <f aca="false">IP[[#This Row],[EFFECTIF]]*IP[[#This Row],[DMS]]</f>
        <v>923.4</v>
      </c>
      <c r="F1385" s="5" t="n">
        <f aca="false">IP[[#This Row],[EFFECTIF]]*IP[[#This Row],[DMSPUB]]</f>
        <v>1014.12</v>
      </c>
      <c r="G1385" s="20" t="n">
        <f aca="false">IF(IP[[#This Row],[DMS]]&lt;&gt;0,IP[[#This Row],[NbJours]]/IP[[#This Row],[NbJoursAtt]],"")</f>
        <v>0.910543130990415</v>
      </c>
    </row>
    <row r="1386" customFormat="false" ht="15" hidden="false" customHeight="false" outlineLevel="0" collapsed="false">
      <c r="A1386" s="4" t="s">
        <v>2845</v>
      </c>
      <c r="B1386" s="5" t="n">
        <f aca="false">VLOOKUP(IP[[#This Row],[Code]],TABCHRU[],4,0)</f>
        <v>18.34</v>
      </c>
      <c r="C1386" s="5" t="n">
        <f aca="false">VLOOKUP(IP[[#This Row],[Code]],TABETABPUB[],4,0)</f>
        <v>22.08</v>
      </c>
      <c r="D1386" s="5" t="n">
        <f aca="false">VLOOKUP(IP[[#This Row],[Code]],TABCHRU[],3,0)</f>
        <v>29</v>
      </c>
      <c r="E1386" s="5" t="n">
        <f aca="false">IP[[#This Row],[EFFECTIF]]*IP[[#This Row],[DMS]]</f>
        <v>531.86</v>
      </c>
      <c r="F1386" s="5" t="n">
        <f aca="false">IP[[#This Row],[EFFECTIF]]*IP[[#This Row],[DMSPUB]]</f>
        <v>640.32</v>
      </c>
      <c r="G1386" s="20" t="n">
        <f aca="false">IF(IP[[#This Row],[DMS]]&lt;&gt;0,IP[[#This Row],[NbJours]]/IP[[#This Row],[NbJoursAtt]],"")</f>
        <v>0.830615942028986</v>
      </c>
    </row>
    <row r="1387" customFormat="false" ht="15" hidden="false" customHeight="false" outlineLevel="0" collapsed="false">
      <c r="A1387" s="4" t="s">
        <v>2847</v>
      </c>
      <c r="B1387" s="5" t="n">
        <f aca="false">VLOOKUP(IP[[#This Row],[Code]],TABCHRU[],4,0)</f>
        <v>0</v>
      </c>
      <c r="C1387" s="5" t="n">
        <f aca="false">VLOOKUP(IP[[#This Row],[Code]],TABETABPUB[],4,0)</f>
        <v>0</v>
      </c>
      <c r="D1387" s="5" t="n">
        <f aca="false">VLOOKUP(IP[[#This Row],[Code]],TABCHRU[],3,0)</f>
        <v>8389</v>
      </c>
      <c r="E1387" s="5" t="n">
        <f aca="false">IP[[#This Row],[EFFECTIF]]*IP[[#This Row],[DMS]]</f>
        <v>0</v>
      </c>
      <c r="F1387" s="5" t="n">
        <f aca="false">IP[[#This Row],[EFFECTIF]]*IP[[#This Row],[DMSPUB]]</f>
        <v>0</v>
      </c>
      <c r="G1387" s="20" t="str">
        <f aca="false">IF(IP[[#This Row],[DMS]]&lt;&gt;0,IP[[#This Row],[NbJours]]/IP[[#This Row],[NbJoursAtt]],"")</f>
        <v/>
      </c>
    </row>
    <row r="1388" customFormat="false" ht="15" hidden="false" customHeight="false" outlineLevel="0" collapsed="false">
      <c r="A1388" s="4" t="s">
        <v>2849</v>
      </c>
      <c r="B1388" s="5" t="n">
        <f aca="false">VLOOKUP(IP[[#This Row],[Code]],TABCHRU[],4,0)</f>
        <v>2.19</v>
      </c>
      <c r="C1388" s="5" t="n">
        <f aca="false">VLOOKUP(IP[[#This Row],[Code]],TABETABPUB[],4,0)</f>
        <v>2.06</v>
      </c>
      <c r="D1388" s="5" t="n">
        <f aca="false">VLOOKUP(IP[[#This Row],[Code]],TABCHRU[],3,0)</f>
        <v>5905</v>
      </c>
      <c r="E1388" s="5" t="n">
        <f aca="false">IP[[#This Row],[EFFECTIF]]*IP[[#This Row],[DMS]]</f>
        <v>12931.95</v>
      </c>
      <c r="F1388" s="5" t="n">
        <f aca="false">IP[[#This Row],[EFFECTIF]]*IP[[#This Row],[DMSPUB]]</f>
        <v>12164.3</v>
      </c>
      <c r="G1388" s="20" t="n">
        <f aca="false">IF(IP[[#This Row],[DMS]]&lt;&gt;0,IP[[#This Row],[NbJours]]/IP[[#This Row],[NbJoursAtt]],"")</f>
        <v>1.0631067961165</v>
      </c>
    </row>
    <row r="1389" customFormat="false" ht="15" hidden="false" customHeight="false" outlineLevel="0" collapsed="false">
      <c r="A1389" s="4" t="s">
        <v>2851</v>
      </c>
      <c r="B1389" s="5" t="n">
        <f aca="false">VLOOKUP(IP[[#This Row],[Code]],TABCHRU[],4,0)</f>
        <v>6.93</v>
      </c>
      <c r="C1389" s="5" t="n">
        <f aca="false">VLOOKUP(IP[[#This Row],[Code]],TABETABPUB[],4,0)</f>
        <v>7.04</v>
      </c>
      <c r="D1389" s="5" t="n">
        <f aca="false">VLOOKUP(IP[[#This Row],[Code]],TABCHRU[],3,0)</f>
        <v>1570</v>
      </c>
      <c r="E1389" s="5" t="n">
        <f aca="false">IP[[#This Row],[EFFECTIF]]*IP[[#This Row],[DMS]]</f>
        <v>10880.1</v>
      </c>
      <c r="F1389" s="5" t="n">
        <f aca="false">IP[[#This Row],[EFFECTIF]]*IP[[#This Row],[DMSPUB]]</f>
        <v>11052.8</v>
      </c>
      <c r="G1389" s="20" t="n">
        <f aca="false">IF(IP[[#This Row],[DMS]]&lt;&gt;0,IP[[#This Row],[NbJours]]/IP[[#This Row],[NbJoursAtt]],"")</f>
        <v>0.984375</v>
      </c>
    </row>
    <row r="1390" customFormat="false" ht="15" hidden="false" customHeight="false" outlineLevel="0" collapsed="false">
      <c r="A1390" s="4" t="s">
        <v>2853</v>
      </c>
      <c r="B1390" s="5" t="n">
        <f aca="false">VLOOKUP(IP[[#This Row],[Code]],TABCHRU[],4,0)</f>
        <v>14.05</v>
      </c>
      <c r="C1390" s="5" t="n">
        <f aca="false">VLOOKUP(IP[[#This Row],[Code]],TABETABPUB[],4,0)</f>
        <v>14.26</v>
      </c>
      <c r="D1390" s="5" t="n">
        <f aca="false">VLOOKUP(IP[[#This Row],[Code]],TABCHRU[],3,0)</f>
        <v>869</v>
      </c>
      <c r="E1390" s="5" t="n">
        <f aca="false">IP[[#This Row],[EFFECTIF]]*IP[[#This Row],[DMS]]</f>
        <v>12209.45</v>
      </c>
      <c r="F1390" s="5" t="n">
        <f aca="false">IP[[#This Row],[EFFECTIF]]*IP[[#This Row],[DMSPUB]]</f>
        <v>12391.94</v>
      </c>
      <c r="G1390" s="20" t="n">
        <f aca="false">IF(IP[[#This Row],[DMS]]&lt;&gt;0,IP[[#This Row],[NbJours]]/IP[[#This Row],[NbJoursAtt]],"")</f>
        <v>0.985273492286115</v>
      </c>
    </row>
    <row r="1391" customFormat="false" ht="15" hidden="false" customHeight="false" outlineLevel="0" collapsed="false">
      <c r="A1391" s="4" t="s">
        <v>2855</v>
      </c>
      <c r="B1391" s="5" t="n">
        <f aca="false">VLOOKUP(IP[[#This Row],[Code]],TABCHRU[],4,0)</f>
        <v>21.49</v>
      </c>
      <c r="C1391" s="5" t="n">
        <f aca="false">VLOOKUP(IP[[#This Row],[Code]],TABETABPUB[],4,0)</f>
        <v>21.98</v>
      </c>
      <c r="D1391" s="5" t="n">
        <f aca="false">VLOOKUP(IP[[#This Row],[Code]],TABCHRU[],3,0)</f>
        <v>1090</v>
      </c>
      <c r="E1391" s="5" t="n">
        <f aca="false">IP[[#This Row],[EFFECTIF]]*IP[[#This Row],[DMS]]</f>
        <v>23424.1</v>
      </c>
      <c r="F1391" s="5" t="n">
        <f aca="false">IP[[#This Row],[EFFECTIF]]*IP[[#This Row],[DMSPUB]]</f>
        <v>23958.2</v>
      </c>
      <c r="G1391" s="20" t="n">
        <f aca="false">IF(IP[[#This Row],[DMS]]&lt;&gt;0,IP[[#This Row],[NbJours]]/IP[[#This Row],[NbJoursAtt]],"")</f>
        <v>0.977707006369427</v>
      </c>
    </row>
    <row r="1392" customFormat="false" ht="15" hidden="false" customHeight="false" outlineLevel="0" collapsed="false">
      <c r="A1392" s="4" t="s">
        <v>2857</v>
      </c>
      <c r="B1392" s="5" t="n">
        <f aca="false">VLOOKUP(IP[[#This Row],[Code]],TABCHRU[],4,0)</f>
        <v>6.57</v>
      </c>
      <c r="C1392" s="5" t="n">
        <f aca="false">VLOOKUP(IP[[#This Row],[Code]],TABETABPUB[],4,0)</f>
        <v>5.29</v>
      </c>
      <c r="D1392" s="5" t="n">
        <f aca="false">VLOOKUP(IP[[#This Row],[Code]],TABCHRU[],3,0)</f>
        <v>470</v>
      </c>
      <c r="E1392" s="5" t="n">
        <f aca="false">IP[[#This Row],[EFFECTIF]]*IP[[#This Row],[DMS]]</f>
        <v>3087.9</v>
      </c>
      <c r="F1392" s="5" t="n">
        <f aca="false">IP[[#This Row],[EFFECTIF]]*IP[[#This Row],[DMSPUB]]</f>
        <v>2486.3</v>
      </c>
      <c r="G1392" s="20" t="n">
        <f aca="false">IF(IP[[#This Row],[DMS]]&lt;&gt;0,IP[[#This Row],[NbJours]]/IP[[#This Row],[NbJoursAtt]],"")</f>
        <v>1.24196597353497</v>
      </c>
    </row>
    <row r="1393" customFormat="false" ht="15" hidden="false" customHeight="false" outlineLevel="0" collapsed="false">
      <c r="A1393" s="4" t="s">
        <v>2859</v>
      </c>
      <c r="B1393" s="5" t="n">
        <f aca="false">VLOOKUP(IP[[#This Row],[Code]],TABCHRU[],4,0)</f>
        <v>7.92</v>
      </c>
      <c r="C1393" s="5" t="n">
        <f aca="false">VLOOKUP(IP[[#This Row],[Code]],TABETABPUB[],4,0)</f>
        <v>7</v>
      </c>
      <c r="D1393" s="5" t="n">
        <f aca="false">VLOOKUP(IP[[#This Row],[Code]],TABCHRU[],3,0)</f>
        <v>297</v>
      </c>
      <c r="E1393" s="5" t="n">
        <f aca="false">IP[[#This Row],[EFFECTIF]]*IP[[#This Row],[DMS]]</f>
        <v>2352.24</v>
      </c>
      <c r="F1393" s="5" t="n">
        <f aca="false">IP[[#This Row],[EFFECTIF]]*IP[[#This Row],[DMSPUB]]</f>
        <v>2079</v>
      </c>
      <c r="G1393" s="20" t="n">
        <f aca="false">IF(IP[[#This Row],[DMS]]&lt;&gt;0,IP[[#This Row],[NbJours]]/IP[[#This Row],[NbJoursAtt]],"")</f>
        <v>1.13142857142857</v>
      </c>
    </row>
    <row r="1394" customFormat="false" ht="15" hidden="false" customHeight="false" outlineLevel="0" collapsed="false">
      <c r="A1394" s="4" t="s">
        <v>2861</v>
      </c>
      <c r="B1394" s="5" t="n">
        <f aca="false">VLOOKUP(IP[[#This Row],[Code]],TABCHRU[],4,0)</f>
        <v>10.68</v>
      </c>
      <c r="C1394" s="5" t="n">
        <f aca="false">VLOOKUP(IP[[#This Row],[Code]],TABETABPUB[],4,0)</f>
        <v>9.46</v>
      </c>
      <c r="D1394" s="5" t="n">
        <f aca="false">VLOOKUP(IP[[#This Row],[Code]],TABCHRU[],3,0)</f>
        <v>130</v>
      </c>
      <c r="E1394" s="5" t="n">
        <f aca="false">IP[[#This Row],[EFFECTIF]]*IP[[#This Row],[DMS]]</f>
        <v>1388.4</v>
      </c>
      <c r="F1394" s="5" t="n">
        <f aca="false">IP[[#This Row],[EFFECTIF]]*IP[[#This Row],[DMSPUB]]</f>
        <v>1229.8</v>
      </c>
      <c r="G1394" s="20" t="n">
        <f aca="false">IF(IP[[#This Row],[DMS]]&lt;&gt;0,IP[[#This Row],[NbJours]]/IP[[#This Row],[NbJoursAtt]],"")</f>
        <v>1.12896405919662</v>
      </c>
    </row>
    <row r="1395" customFormat="false" ht="15" hidden="false" customHeight="false" outlineLevel="0" collapsed="false">
      <c r="A1395" s="4" t="s">
        <v>2863</v>
      </c>
      <c r="B1395" s="5" t="n">
        <f aca="false">VLOOKUP(IP[[#This Row],[Code]],TABCHRU[],4,0)</f>
        <v>16.83</v>
      </c>
      <c r="C1395" s="5" t="n">
        <f aca="false">VLOOKUP(IP[[#This Row],[Code]],TABETABPUB[],4,0)</f>
        <v>13.4</v>
      </c>
      <c r="D1395" s="5" t="n">
        <f aca="false">VLOOKUP(IP[[#This Row],[Code]],TABCHRU[],3,0)</f>
        <v>12</v>
      </c>
      <c r="E1395" s="5" t="n">
        <f aca="false">IP[[#This Row],[EFFECTIF]]*IP[[#This Row],[DMS]]</f>
        <v>201.96</v>
      </c>
      <c r="F1395" s="5" t="n">
        <f aca="false">IP[[#This Row],[EFFECTIF]]*IP[[#This Row],[DMSPUB]]</f>
        <v>160.8</v>
      </c>
      <c r="G1395" s="20" t="n">
        <f aca="false">IF(IP[[#This Row],[DMS]]&lt;&gt;0,IP[[#This Row],[NbJours]]/IP[[#This Row],[NbJoursAtt]],"")</f>
        <v>1.25597014925373</v>
      </c>
    </row>
    <row r="1396" customFormat="false" ht="15" hidden="false" customHeight="false" outlineLevel="0" collapsed="false">
      <c r="A1396" s="4" t="s">
        <v>2865</v>
      </c>
      <c r="B1396" s="5" t="n">
        <f aca="false">VLOOKUP(IP[[#This Row],[Code]],TABCHRU[],4,0)</f>
        <v>0</v>
      </c>
      <c r="C1396" s="5" t="n">
        <f aca="false">VLOOKUP(IP[[#This Row],[Code]],TABETABPUB[],4,0)</f>
        <v>0</v>
      </c>
      <c r="D1396" s="5" t="n">
        <f aca="false">VLOOKUP(IP[[#This Row],[Code]],TABCHRU[],3,0)</f>
        <v>2664</v>
      </c>
      <c r="E1396" s="5" t="n">
        <f aca="false">IP[[#This Row],[EFFECTIF]]*IP[[#This Row],[DMS]]</f>
        <v>0</v>
      </c>
      <c r="F1396" s="5" t="n">
        <f aca="false">IP[[#This Row],[EFFECTIF]]*IP[[#This Row],[DMSPUB]]</f>
        <v>0</v>
      </c>
      <c r="G1396" s="20" t="str">
        <f aca="false">IF(IP[[#This Row],[DMS]]&lt;&gt;0,IP[[#This Row],[NbJours]]/IP[[#This Row],[NbJoursAtt]],"")</f>
        <v/>
      </c>
    </row>
    <row r="1397" customFormat="false" ht="15" hidden="false" customHeight="false" outlineLevel="0" collapsed="false">
      <c r="A1397" s="4" t="s">
        <v>2867</v>
      </c>
      <c r="B1397" s="5" t="n">
        <f aca="false">VLOOKUP(IP[[#This Row],[Code]],TABCHRU[],4,0)</f>
        <v>1.69</v>
      </c>
      <c r="C1397" s="5" t="n">
        <f aca="false">VLOOKUP(IP[[#This Row],[Code]],TABETABPUB[],4,0)</f>
        <v>1.46</v>
      </c>
      <c r="D1397" s="5" t="n">
        <f aca="false">VLOOKUP(IP[[#This Row],[Code]],TABCHRU[],3,0)</f>
        <v>335</v>
      </c>
      <c r="E1397" s="5" t="n">
        <f aca="false">IP[[#This Row],[EFFECTIF]]*IP[[#This Row],[DMS]]</f>
        <v>566.15</v>
      </c>
      <c r="F1397" s="5" t="n">
        <f aca="false">IP[[#This Row],[EFFECTIF]]*IP[[#This Row],[DMSPUB]]</f>
        <v>489.1</v>
      </c>
      <c r="G1397" s="20" t="n">
        <f aca="false">IF(IP[[#This Row],[DMS]]&lt;&gt;0,IP[[#This Row],[NbJours]]/IP[[#This Row],[NbJoursAtt]],"")</f>
        <v>1.15753424657534</v>
      </c>
    </row>
    <row r="1398" customFormat="false" ht="15" hidden="false" customHeight="false" outlineLevel="0" collapsed="false">
      <c r="A1398" s="4" t="s">
        <v>2869</v>
      </c>
      <c r="B1398" s="5" t="n">
        <f aca="false">VLOOKUP(IP[[#This Row],[Code]],TABCHRU[],4,0)</f>
        <v>6.33</v>
      </c>
      <c r="C1398" s="5" t="n">
        <f aca="false">VLOOKUP(IP[[#This Row],[Code]],TABETABPUB[],4,0)</f>
        <v>5.08</v>
      </c>
      <c r="D1398" s="5" t="n">
        <f aca="false">VLOOKUP(IP[[#This Row],[Code]],TABCHRU[],3,0)</f>
        <v>27</v>
      </c>
      <c r="E1398" s="5" t="n">
        <f aca="false">IP[[#This Row],[EFFECTIF]]*IP[[#This Row],[DMS]]</f>
        <v>170.91</v>
      </c>
      <c r="F1398" s="5" t="n">
        <f aca="false">IP[[#This Row],[EFFECTIF]]*IP[[#This Row],[DMSPUB]]</f>
        <v>137.16</v>
      </c>
      <c r="G1398" s="20" t="n">
        <f aca="false">IF(IP[[#This Row],[DMS]]&lt;&gt;0,IP[[#This Row],[NbJours]]/IP[[#This Row],[NbJoursAtt]],"")</f>
        <v>1.24606299212598</v>
      </c>
    </row>
    <row r="1399" customFormat="false" ht="15" hidden="false" customHeight="false" outlineLevel="0" collapsed="false">
      <c r="A1399" s="4" t="s">
        <v>2873</v>
      </c>
      <c r="B1399" s="5" t="n">
        <f aca="false">VLOOKUP(IP[[#This Row],[Code]],TABCHRU[],4,0)</f>
        <v>0</v>
      </c>
      <c r="C1399" s="5" t="n">
        <f aca="false">VLOOKUP(IP[[#This Row],[Code]],TABETABPUB[],4,0)</f>
        <v>0</v>
      </c>
      <c r="D1399" s="5" t="n">
        <f aca="false">VLOOKUP(IP[[#This Row],[Code]],TABCHRU[],3,0)</f>
        <v>432</v>
      </c>
      <c r="E1399" s="5" t="n">
        <f aca="false">IP[[#This Row],[EFFECTIF]]*IP[[#This Row],[DMS]]</f>
        <v>0</v>
      </c>
      <c r="F1399" s="5" t="n">
        <f aca="false">IP[[#This Row],[EFFECTIF]]*IP[[#This Row],[DMSPUB]]</f>
        <v>0</v>
      </c>
      <c r="G1399" s="20" t="str">
        <f aca="false">IF(IP[[#This Row],[DMS]]&lt;&gt;0,IP[[#This Row],[NbJours]]/IP[[#This Row],[NbJoursAtt]],"")</f>
        <v/>
      </c>
    </row>
    <row r="1400" customFormat="false" ht="15" hidden="false" customHeight="false" outlineLevel="0" collapsed="false">
      <c r="A1400" s="4" t="s">
        <v>2875</v>
      </c>
      <c r="B1400" s="5" t="n">
        <f aca="false">VLOOKUP(IP[[#This Row],[Code]],TABCHRU[],4,0)</f>
        <v>1.99</v>
      </c>
      <c r="C1400" s="5" t="n">
        <f aca="false">VLOOKUP(IP[[#This Row],[Code]],TABETABPUB[],4,0)</f>
        <v>1.61</v>
      </c>
      <c r="D1400" s="5" t="n">
        <f aca="false">VLOOKUP(IP[[#This Row],[Code]],TABCHRU[],3,0)</f>
        <v>130</v>
      </c>
      <c r="E1400" s="5" t="n">
        <f aca="false">IP[[#This Row],[EFFECTIF]]*IP[[#This Row],[DMS]]</f>
        <v>258.7</v>
      </c>
      <c r="F1400" s="5" t="n">
        <f aca="false">IP[[#This Row],[EFFECTIF]]*IP[[#This Row],[DMSPUB]]</f>
        <v>209.3</v>
      </c>
      <c r="G1400" s="20" t="n">
        <f aca="false">IF(IP[[#This Row],[DMS]]&lt;&gt;0,IP[[#This Row],[NbJours]]/IP[[#This Row],[NbJoursAtt]],"")</f>
        <v>1.2360248447205</v>
      </c>
    </row>
    <row r="1401" customFormat="false" ht="15" hidden="false" customHeight="false" outlineLevel="0" collapsed="false">
      <c r="A1401" s="4" t="s">
        <v>2877</v>
      </c>
      <c r="B1401" s="5" t="n">
        <f aca="false">VLOOKUP(IP[[#This Row],[Code]],TABCHRU[],4,0)</f>
        <v>0</v>
      </c>
      <c r="C1401" s="5" t="n">
        <f aca="false">VLOOKUP(IP[[#This Row],[Code]],TABETABPUB[],4,0)</f>
        <v>0</v>
      </c>
      <c r="D1401" s="5" t="n">
        <f aca="false">VLOOKUP(IP[[#This Row],[Code]],TABCHRU[],3,0)</f>
        <v>212</v>
      </c>
      <c r="E1401" s="5" t="n">
        <f aca="false">IP[[#This Row],[EFFECTIF]]*IP[[#This Row],[DMS]]</f>
        <v>0</v>
      </c>
      <c r="F1401" s="5" t="n">
        <f aca="false">IP[[#This Row],[EFFECTIF]]*IP[[#This Row],[DMSPUB]]</f>
        <v>0</v>
      </c>
      <c r="G1401" s="20" t="str">
        <f aca="false">IF(IP[[#This Row],[DMS]]&lt;&gt;0,IP[[#This Row],[NbJours]]/IP[[#This Row],[NbJoursAtt]],"")</f>
        <v/>
      </c>
    </row>
    <row r="1402" customFormat="false" ht="15" hidden="false" customHeight="false" outlineLevel="0" collapsed="false">
      <c r="A1402" s="4" t="s">
        <v>2879</v>
      </c>
      <c r="B1402" s="5" t="n">
        <f aca="false">VLOOKUP(IP[[#This Row],[Code]],TABCHRU[],4,0)</f>
        <v>2.85</v>
      </c>
      <c r="C1402" s="5" t="n">
        <f aca="false">VLOOKUP(IP[[#This Row],[Code]],TABETABPUB[],4,0)</f>
        <v>2.57</v>
      </c>
      <c r="D1402" s="5" t="n">
        <f aca="false">VLOOKUP(IP[[#This Row],[Code]],TABCHRU[],3,0)</f>
        <v>618</v>
      </c>
      <c r="E1402" s="5" t="n">
        <f aca="false">IP[[#This Row],[EFFECTIF]]*IP[[#This Row],[DMS]]</f>
        <v>1761.3</v>
      </c>
      <c r="F1402" s="5" t="n">
        <f aca="false">IP[[#This Row],[EFFECTIF]]*IP[[#This Row],[DMSPUB]]</f>
        <v>1588.26</v>
      </c>
      <c r="G1402" s="20" t="n">
        <f aca="false">IF(IP[[#This Row],[DMS]]&lt;&gt;0,IP[[#This Row],[NbJours]]/IP[[#This Row],[NbJoursAtt]],"")</f>
        <v>1.10894941634241</v>
      </c>
    </row>
    <row r="1403" customFormat="false" ht="15" hidden="false" customHeight="false" outlineLevel="0" collapsed="false">
      <c r="A1403" s="4" t="s">
        <v>2881</v>
      </c>
      <c r="B1403" s="5" t="n">
        <f aca="false">VLOOKUP(IP[[#This Row],[Code]],TABCHRU[],4,0)</f>
        <v>6.14</v>
      </c>
      <c r="C1403" s="5" t="n">
        <f aca="false">VLOOKUP(IP[[#This Row],[Code]],TABETABPUB[],4,0)</f>
        <v>5.98</v>
      </c>
      <c r="D1403" s="5" t="n">
        <f aca="false">VLOOKUP(IP[[#This Row],[Code]],TABCHRU[],3,0)</f>
        <v>125</v>
      </c>
      <c r="E1403" s="5" t="n">
        <f aca="false">IP[[#This Row],[EFFECTIF]]*IP[[#This Row],[DMS]]</f>
        <v>767.5</v>
      </c>
      <c r="F1403" s="5" t="n">
        <f aca="false">IP[[#This Row],[EFFECTIF]]*IP[[#This Row],[DMSPUB]]</f>
        <v>747.5</v>
      </c>
      <c r="G1403" s="20" t="n">
        <f aca="false">IF(IP[[#This Row],[DMS]]&lt;&gt;0,IP[[#This Row],[NbJours]]/IP[[#This Row],[NbJoursAtt]],"")</f>
        <v>1.02675585284281</v>
      </c>
    </row>
    <row r="1404" customFormat="false" ht="15" hidden="false" customHeight="false" outlineLevel="0" collapsed="false">
      <c r="A1404" s="4" t="s">
        <v>2883</v>
      </c>
      <c r="B1404" s="5" t="n">
        <f aca="false">VLOOKUP(IP[[#This Row],[Code]],TABCHRU[],4,0)</f>
        <v>12.14</v>
      </c>
      <c r="C1404" s="5" t="n">
        <f aca="false">VLOOKUP(IP[[#This Row],[Code]],TABETABPUB[],4,0)</f>
        <v>12.75</v>
      </c>
      <c r="D1404" s="5" t="n">
        <f aca="false">VLOOKUP(IP[[#This Row],[Code]],TABCHRU[],3,0)</f>
        <v>36</v>
      </c>
      <c r="E1404" s="5" t="n">
        <f aca="false">IP[[#This Row],[EFFECTIF]]*IP[[#This Row],[DMS]]</f>
        <v>437.04</v>
      </c>
      <c r="F1404" s="5" t="n">
        <f aca="false">IP[[#This Row],[EFFECTIF]]*IP[[#This Row],[DMSPUB]]</f>
        <v>459</v>
      </c>
      <c r="G1404" s="20" t="n">
        <f aca="false">IF(IP[[#This Row],[DMS]]&lt;&gt;0,IP[[#This Row],[NbJours]]/IP[[#This Row],[NbJoursAtt]],"")</f>
        <v>0.952156862745098</v>
      </c>
    </row>
    <row r="1405" customFormat="false" ht="15" hidden="false" customHeight="false" outlineLevel="0" collapsed="false">
      <c r="A1405" s="4" t="s">
        <v>2887</v>
      </c>
      <c r="B1405" s="5" t="n">
        <f aca="false">VLOOKUP(IP[[#This Row],[Code]],TABCHRU[],4,0)</f>
        <v>0</v>
      </c>
      <c r="C1405" s="5" t="n">
        <f aca="false">VLOOKUP(IP[[#This Row],[Code]],TABETABPUB[],4,0)</f>
        <v>0</v>
      </c>
      <c r="D1405" s="5" t="n">
        <f aca="false">VLOOKUP(IP[[#This Row],[Code]],TABCHRU[],3,0)</f>
        <v>914</v>
      </c>
      <c r="E1405" s="5" t="n">
        <f aca="false">IP[[#This Row],[EFFECTIF]]*IP[[#This Row],[DMS]]</f>
        <v>0</v>
      </c>
      <c r="F1405" s="5" t="n">
        <f aca="false">IP[[#This Row],[EFFECTIF]]*IP[[#This Row],[DMSPUB]]</f>
        <v>0</v>
      </c>
      <c r="G1405" s="20" t="str">
        <f aca="false">IF(IP[[#This Row],[DMS]]&lt;&gt;0,IP[[#This Row],[NbJours]]/IP[[#This Row],[NbJoursAtt]],"")</f>
        <v/>
      </c>
    </row>
    <row r="1406" customFormat="false" ht="15" hidden="false" customHeight="false" outlineLevel="0" collapsed="false">
      <c r="A1406" s="4" t="s">
        <v>2889</v>
      </c>
      <c r="B1406" s="5" t="n">
        <f aca="false">VLOOKUP(IP[[#This Row],[Code]],TABCHRU[],4,0)</f>
        <v>1.61</v>
      </c>
      <c r="C1406" s="5" t="n">
        <f aca="false">VLOOKUP(IP[[#This Row],[Code]],TABETABPUB[],4,0)</f>
        <v>1.89</v>
      </c>
      <c r="D1406" s="5" t="n">
        <f aca="false">VLOOKUP(IP[[#This Row],[Code]],TABCHRU[],3,0)</f>
        <v>726</v>
      </c>
      <c r="E1406" s="5" t="n">
        <f aca="false">IP[[#This Row],[EFFECTIF]]*IP[[#This Row],[DMS]]</f>
        <v>1168.86</v>
      </c>
      <c r="F1406" s="5" t="n">
        <f aca="false">IP[[#This Row],[EFFECTIF]]*IP[[#This Row],[DMSPUB]]</f>
        <v>1372.14</v>
      </c>
      <c r="G1406" s="20" t="n">
        <f aca="false">IF(IP[[#This Row],[DMS]]&lt;&gt;0,IP[[#This Row],[NbJours]]/IP[[#This Row],[NbJoursAtt]],"")</f>
        <v>0.851851851851852</v>
      </c>
    </row>
    <row r="1407" customFormat="false" ht="15" hidden="false" customHeight="false" outlineLevel="0" collapsed="false">
      <c r="A1407" s="4" t="s">
        <v>2891</v>
      </c>
      <c r="B1407" s="5" t="n">
        <f aca="false">VLOOKUP(IP[[#This Row],[Code]],TABCHRU[],4,0)</f>
        <v>5.84</v>
      </c>
      <c r="C1407" s="5" t="n">
        <f aca="false">VLOOKUP(IP[[#This Row],[Code]],TABETABPUB[],4,0)</f>
        <v>6.65</v>
      </c>
      <c r="D1407" s="5" t="n">
        <f aca="false">VLOOKUP(IP[[#This Row],[Code]],TABCHRU[],3,0)</f>
        <v>258</v>
      </c>
      <c r="E1407" s="5" t="n">
        <f aca="false">IP[[#This Row],[EFFECTIF]]*IP[[#This Row],[DMS]]</f>
        <v>1506.72</v>
      </c>
      <c r="F1407" s="5" t="n">
        <f aca="false">IP[[#This Row],[EFFECTIF]]*IP[[#This Row],[DMSPUB]]</f>
        <v>1715.7</v>
      </c>
      <c r="G1407" s="20" t="n">
        <f aca="false">IF(IP[[#This Row],[DMS]]&lt;&gt;0,IP[[#This Row],[NbJours]]/IP[[#This Row],[NbJoursAtt]],"")</f>
        <v>0.878195488721805</v>
      </c>
    </row>
    <row r="1408" customFormat="false" ht="15" hidden="false" customHeight="false" outlineLevel="0" collapsed="false">
      <c r="A1408" s="4" t="s">
        <v>2893</v>
      </c>
      <c r="B1408" s="5" t="n">
        <f aca="false">VLOOKUP(IP[[#This Row],[Code]],TABCHRU[],4,0)</f>
        <v>11.88</v>
      </c>
      <c r="C1408" s="5" t="n">
        <f aca="false">VLOOKUP(IP[[#This Row],[Code]],TABETABPUB[],4,0)</f>
        <v>13.25</v>
      </c>
      <c r="D1408" s="5" t="n">
        <f aca="false">VLOOKUP(IP[[#This Row],[Code]],TABCHRU[],3,0)</f>
        <v>233</v>
      </c>
      <c r="E1408" s="5" t="n">
        <f aca="false">IP[[#This Row],[EFFECTIF]]*IP[[#This Row],[DMS]]</f>
        <v>2768.04</v>
      </c>
      <c r="F1408" s="5" t="n">
        <f aca="false">IP[[#This Row],[EFFECTIF]]*IP[[#This Row],[DMSPUB]]</f>
        <v>3087.25</v>
      </c>
      <c r="G1408" s="20" t="n">
        <f aca="false">IF(IP[[#This Row],[DMS]]&lt;&gt;0,IP[[#This Row],[NbJours]]/IP[[#This Row],[NbJoursAtt]],"")</f>
        <v>0.896603773584906</v>
      </c>
    </row>
    <row r="1409" customFormat="false" ht="15" hidden="false" customHeight="false" outlineLevel="0" collapsed="false">
      <c r="A1409" s="4" t="s">
        <v>2895</v>
      </c>
      <c r="B1409" s="5" t="n">
        <f aca="false">VLOOKUP(IP[[#This Row],[Code]],TABCHRU[],4,0)</f>
        <v>23.14</v>
      </c>
      <c r="C1409" s="5" t="n">
        <f aca="false">VLOOKUP(IP[[#This Row],[Code]],TABETABPUB[],4,0)</f>
        <v>22.56</v>
      </c>
      <c r="D1409" s="5" t="n">
        <f aca="false">VLOOKUP(IP[[#This Row],[Code]],TABCHRU[],3,0)</f>
        <v>70</v>
      </c>
      <c r="E1409" s="5" t="n">
        <f aca="false">IP[[#This Row],[EFFECTIF]]*IP[[#This Row],[DMS]]</f>
        <v>1619.8</v>
      </c>
      <c r="F1409" s="5" t="n">
        <f aca="false">IP[[#This Row],[EFFECTIF]]*IP[[#This Row],[DMSPUB]]</f>
        <v>1579.2</v>
      </c>
      <c r="G1409" s="20" t="n">
        <f aca="false">IF(IP[[#This Row],[DMS]]&lt;&gt;0,IP[[#This Row],[NbJours]]/IP[[#This Row],[NbJoursAtt]],"")</f>
        <v>1.02570921985816</v>
      </c>
    </row>
    <row r="1410" customFormat="false" ht="15" hidden="false" customHeight="false" outlineLevel="0" collapsed="false">
      <c r="A1410" s="4" t="s">
        <v>2897</v>
      </c>
      <c r="B1410" s="5" t="n">
        <f aca="false">VLOOKUP(IP[[#This Row],[Code]],TABCHRU[],4,0)</f>
        <v>0</v>
      </c>
      <c r="C1410" s="5" t="n">
        <f aca="false">VLOOKUP(IP[[#This Row],[Code]],TABETABPUB[],4,0)</f>
        <v>0</v>
      </c>
      <c r="D1410" s="5" t="n">
        <f aca="false">VLOOKUP(IP[[#This Row],[Code]],TABCHRU[],3,0)</f>
        <v>9469</v>
      </c>
      <c r="E1410" s="5" t="n">
        <f aca="false">IP[[#This Row],[EFFECTIF]]*IP[[#This Row],[DMS]]</f>
        <v>0</v>
      </c>
      <c r="F1410" s="5" t="n">
        <f aca="false">IP[[#This Row],[EFFECTIF]]*IP[[#This Row],[DMSPUB]]</f>
        <v>0</v>
      </c>
      <c r="G1410" s="20" t="str">
        <f aca="false">IF(IP[[#This Row],[DMS]]&lt;&gt;0,IP[[#This Row],[NbJours]]/IP[[#This Row],[NbJoursAtt]],"")</f>
        <v/>
      </c>
    </row>
    <row r="1411" customFormat="false" ht="15" hidden="false" customHeight="false" outlineLevel="0" collapsed="false">
      <c r="A1411" s="4" t="s">
        <v>2899</v>
      </c>
      <c r="B1411" s="5" t="n">
        <f aca="false">VLOOKUP(IP[[#This Row],[Code]],TABCHRU[],4,0)</f>
        <v>0</v>
      </c>
      <c r="C1411" s="5" t="n">
        <f aca="false">VLOOKUP(IP[[#This Row],[Code]],TABETABPUB[],4,0)</f>
        <v>0</v>
      </c>
      <c r="D1411" s="5" t="n">
        <f aca="false">VLOOKUP(IP[[#This Row],[Code]],TABCHRU[],3,0)</f>
        <v>1616</v>
      </c>
      <c r="E1411" s="5" t="n">
        <f aca="false">IP[[#This Row],[EFFECTIF]]*IP[[#This Row],[DMS]]</f>
        <v>0</v>
      </c>
      <c r="F1411" s="5" t="n">
        <f aca="false">IP[[#This Row],[EFFECTIF]]*IP[[#This Row],[DMSPUB]]</f>
        <v>0</v>
      </c>
      <c r="G1411" s="20" t="str">
        <f aca="false">IF(IP[[#This Row],[DMS]]&lt;&gt;0,IP[[#This Row],[NbJours]]/IP[[#This Row],[NbJoursAtt]],"")</f>
        <v/>
      </c>
    </row>
    <row r="1412" customFormat="false" ht="15" hidden="false" customHeight="false" outlineLevel="0" collapsed="false">
      <c r="A1412" s="4" t="s">
        <v>2901</v>
      </c>
      <c r="B1412" s="5" t="n">
        <f aca="false">VLOOKUP(IP[[#This Row],[Code]],TABCHRU[],4,0)</f>
        <v>1.32</v>
      </c>
      <c r="C1412" s="5" t="n">
        <f aca="false">VLOOKUP(IP[[#This Row],[Code]],TABETABPUB[],4,0)</f>
        <v>1.39</v>
      </c>
      <c r="D1412" s="5" t="n">
        <f aca="false">VLOOKUP(IP[[#This Row],[Code]],TABCHRU[],3,0)</f>
        <v>3399</v>
      </c>
      <c r="E1412" s="5" t="n">
        <f aca="false">IP[[#This Row],[EFFECTIF]]*IP[[#This Row],[DMS]]</f>
        <v>4486.68</v>
      </c>
      <c r="F1412" s="5" t="n">
        <f aca="false">IP[[#This Row],[EFFECTIF]]*IP[[#This Row],[DMSPUB]]</f>
        <v>4724.61</v>
      </c>
      <c r="G1412" s="20" t="n">
        <f aca="false">IF(IP[[#This Row],[DMS]]&lt;&gt;0,IP[[#This Row],[NbJours]]/IP[[#This Row],[NbJoursAtt]],"")</f>
        <v>0.949640287769784</v>
      </c>
    </row>
    <row r="1413" customFormat="false" ht="15" hidden="false" customHeight="false" outlineLevel="0" collapsed="false">
      <c r="A1413" s="4" t="s">
        <v>2903</v>
      </c>
      <c r="B1413" s="5" t="n">
        <f aca="false">VLOOKUP(IP[[#This Row],[Code]],TABCHRU[],4,0)</f>
        <v>6.54</v>
      </c>
      <c r="C1413" s="5" t="n">
        <f aca="false">VLOOKUP(IP[[#This Row],[Code]],TABETABPUB[],4,0)</f>
        <v>6.31</v>
      </c>
      <c r="D1413" s="5" t="n">
        <f aca="false">VLOOKUP(IP[[#This Row],[Code]],TABCHRU[],3,0)</f>
        <v>127</v>
      </c>
      <c r="E1413" s="5" t="n">
        <f aca="false">IP[[#This Row],[EFFECTIF]]*IP[[#This Row],[DMS]]</f>
        <v>830.58</v>
      </c>
      <c r="F1413" s="5" t="n">
        <f aca="false">IP[[#This Row],[EFFECTIF]]*IP[[#This Row],[DMSPUB]]</f>
        <v>801.37</v>
      </c>
      <c r="G1413" s="20" t="n">
        <f aca="false">IF(IP[[#This Row],[DMS]]&lt;&gt;0,IP[[#This Row],[NbJours]]/IP[[#This Row],[NbJoursAtt]],"")</f>
        <v>1.0364500792393</v>
      </c>
    </row>
    <row r="1414" customFormat="false" ht="15" hidden="false" customHeight="false" outlineLevel="0" collapsed="false">
      <c r="A1414" s="4" t="s">
        <v>2905</v>
      </c>
      <c r="B1414" s="5" t="n">
        <f aca="false">VLOOKUP(IP[[#This Row],[Code]],TABCHRU[],4,0)</f>
        <v>6.44</v>
      </c>
      <c r="C1414" s="5" t="n">
        <f aca="false">VLOOKUP(IP[[#This Row],[Code]],TABETABPUB[],4,0)</f>
        <v>6.18</v>
      </c>
      <c r="D1414" s="5" t="n">
        <f aca="false">VLOOKUP(IP[[#This Row],[Code]],TABCHRU[],3,0)</f>
        <v>16</v>
      </c>
      <c r="E1414" s="5" t="n">
        <f aca="false">IP[[#This Row],[EFFECTIF]]*IP[[#This Row],[DMS]]</f>
        <v>103.04</v>
      </c>
      <c r="F1414" s="5" t="n">
        <f aca="false">IP[[#This Row],[EFFECTIF]]*IP[[#This Row],[DMSPUB]]</f>
        <v>98.88</v>
      </c>
      <c r="G1414" s="20" t="n">
        <f aca="false">IF(IP[[#This Row],[DMS]]&lt;&gt;0,IP[[#This Row],[NbJours]]/IP[[#This Row],[NbJoursAtt]],"")</f>
        <v>1.042071197411</v>
      </c>
    </row>
    <row r="1415" customFormat="false" ht="15" hidden="false" customHeight="false" outlineLevel="0" collapsed="false">
      <c r="A1415" s="4" t="s">
        <v>2907</v>
      </c>
      <c r="B1415" s="5" t="n">
        <f aca="false">VLOOKUP(IP[[#This Row],[Code]],TABCHRU[],4,0)</f>
        <v>0</v>
      </c>
      <c r="C1415" s="5" t="n">
        <f aca="false">VLOOKUP(IP[[#This Row],[Code]],TABETABPUB[],4,0)</f>
        <v>0</v>
      </c>
      <c r="D1415" s="5" t="n">
        <f aca="false">VLOOKUP(IP[[#This Row],[Code]],TABCHRU[],3,0)</f>
        <v>4966</v>
      </c>
      <c r="E1415" s="5" t="n">
        <f aca="false">IP[[#This Row],[EFFECTIF]]*IP[[#This Row],[DMS]]</f>
        <v>0</v>
      </c>
      <c r="F1415" s="5" t="n">
        <f aca="false">IP[[#This Row],[EFFECTIF]]*IP[[#This Row],[DMSPUB]]</f>
        <v>0</v>
      </c>
      <c r="G1415" s="20" t="str">
        <f aca="false">IF(IP[[#This Row],[DMS]]&lt;&gt;0,IP[[#This Row],[NbJours]]/IP[[#This Row],[NbJoursAtt]],"")</f>
        <v/>
      </c>
    </row>
    <row r="1416" customFormat="false" ht="15" hidden="false" customHeight="false" outlineLevel="0" collapsed="false">
      <c r="A1416" s="4" t="s">
        <v>2909</v>
      </c>
      <c r="B1416" s="5" t="n">
        <f aca="false">VLOOKUP(IP[[#This Row],[Code]],TABCHRU[],4,0)</f>
        <v>1.3</v>
      </c>
      <c r="C1416" s="5" t="n">
        <f aca="false">VLOOKUP(IP[[#This Row],[Code]],TABETABPUB[],4,0)</f>
        <v>1.34</v>
      </c>
      <c r="D1416" s="5" t="n">
        <f aca="false">VLOOKUP(IP[[#This Row],[Code]],TABCHRU[],3,0)</f>
        <v>8525</v>
      </c>
      <c r="E1416" s="5" t="n">
        <f aca="false">IP[[#This Row],[EFFECTIF]]*IP[[#This Row],[DMS]]</f>
        <v>11082.5</v>
      </c>
      <c r="F1416" s="5" t="n">
        <f aca="false">IP[[#This Row],[EFFECTIF]]*IP[[#This Row],[DMSPUB]]</f>
        <v>11423.5</v>
      </c>
      <c r="G1416" s="20" t="n">
        <f aca="false">IF(IP[[#This Row],[DMS]]&lt;&gt;0,IP[[#This Row],[NbJours]]/IP[[#This Row],[NbJoursAtt]],"")</f>
        <v>0.970149253731343</v>
      </c>
    </row>
    <row r="1417" customFormat="false" ht="15" hidden="false" customHeight="false" outlineLevel="0" collapsed="false">
      <c r="A1417" s="4" t="s">
        <v>2911</v>
      </c>
      <c r="B1417" s="5" t="n">
        <f aca="false">VLOOKUP(IP[[#This Row],[Code]],TABCHRU[],4,0)</f>
        <v>6.26</v>
      </c>
      <c r="C1417" s="5" t="n">
        <f aca="false">VLOOKUP(IP[[#This Row],[Code]],TABETABPUB[],4,0)</f>
        <v>6.89</v>
      </c>
      <c r="D1417" s="5" t="n">
        <f aca="false">VLOOKUP(IP[[#This Row],[Code]],TABCHRU[],3,0)</f>
        <v>1151</v>
      </c>
      <c r="E1417" s="5" t="n">
        <f aca="false">IP[[#This Row],[EFFECTIF]]*IP[[#This Row],[DMS]]</f>
        <v>7205.26</v>
      </c>
      <c r="F1417" s="5" t="n">
        <f aca="false">IP[[#This Row],[EFFECTIF]]*IP[[#This Row],[DMSPUB]]</f>
        <v>7930.39</v>
      </c>
      <c r="G1417" s="20" t="n">
        <f aca="false">IF(IP[[#This Row],[DMS]]&lt;&gt;0,IP[[#This Row],[NbJours]]/IP[[#This Row],[NbJoursAtt]],"")</f>
        <v>0.908563134978229</v>
      </c>
    </row>
    <row r="1418" customFormat="false" ht="15" hidden="false" customHeight="false" outlineLevel="0" collapsed="false">
      <c r="A1418" s="4" t="s">
        <v>2913</v>
      </c>
      <c r="B1418" s="5" t="n">
        <f aca="false">VLOOKUP(IP[[#This Row],[Code]],TABCHRU[],4,0)</f>
        <v>10.73</v>
      </c>
      <c r="C1418" s="5" t="n">
        <f aca="false">VLOOKUP(IP[[#This Row],[Code]],TABETABPUB[],4,0)</f>
        <v>10.78</v>
      </c>
      <c r="D1418" s="5" t="n">
        <f aca="false">VLOOKUP(IP[[#This Row],[Code]],TABCHRU[],3,0)</f>
        <v>1031</v>
      </c>
      <c r="E1418" s="5" t="n">
        <f aca="false">IP[[#This Row],[EFFECTIF]]*IP[[#This Row],[DMS]]</f>
        <v>11062.63</v>
      </c>
      <c r="F1418" s="5" t="n">
        <f aca="false">IP[[#This Row],[EFFECTIF]]*IP[[#This Row],[DMSPUB]]</f>
        <v>11114.18</v>
      </c>
      <c r="G1418" s="20" t="n">
        <f aca="false">IF(IP[[#This Row],[DMS]]&lt;&gt;0,IP[[#This Row],[NbJours]]/IP[[#This Row],[NbJoursAtt]],"")</f>
        <v>0.995361781076067</v>
      </c>
    </row>
    <row r="1419" customFormat="false" ht="15" hidden="false" customHeight="false" outlineLevel="0" collapsed="false">
      <c r="A1419" s="4" t="s">
        <v>2915</v>
      </c>
      <c r="B1419" s="5" t="n">
        <f aca="false">VLOOKUP(IP[[#This Row],[Code]],TABCHRU[],4,0)</f>
        <v>15.21</v>
      </c>
      <c r="C1419" s="5" t="n">
        <f aca="false">VLOOKUP(IP[[#This Row],[Code]],TABETABPUB[],4,0)</f>
        <v>16.46</v>
      </c>
      <c r="D1419" s="5" t="n">
        <f aca="false">VLOOKUP(IP[[#This Row],[Code]],TABCHRU[],3,0)</f>
        <v>169</v>
      </c>
      <c r="E1419" s="5" t="n">
        <f aca="false">IP[[#This Row],[EFFECTIF]]*IP[[#This Row],[DMS]]</f>
        <v>2570.49</v>
      </c>
      <c r="F1419" s="5" t="n">
        <f aca="false">IP[[#This Row],[EFFECTIF]]*IP[[#This Row],[DMSPUB]]</f>
        <v>2781.74</v>
      </c>
      <c r="G1419" s="20" t="n">
        <f aca="false">IF(IP[[#This Row],[DMS]]&lt;&gt;0,IP[[#This Row],[NbJours]]/IP[[#This Row],[NbJoursAtt]],"")</f>
        <v>0.924058323207776</v>
      </c>
    </row>
    <row r="1420" customFormat="false" ht="15" hidden="false" customHeight="false" outlineLevel="0" collapsed="false">
      <c r="A1420" s="4" t="s">
        <v>2917</v>
      </c>
      <c r="B1420" s="5" t="n">
        <f aca="false">VLOOKUP(IP[[#This Row],[Code]],TABCHRU[],4,0)</f>
        <v>0.68</v>
      </c>
      <c r="C1420" s="5" t="n">
        <f aca="false">VLOOKUP(IP[[#This Row],[Code]],TABETABPUB[],4,0)</f>
        <v>0.72</v>
      </c>
      <c r="D1420" s="5" t="n">
        <f aca="false">VLOOKUP(IP[[#This Row],[Code]],TABCHRU[],3,0)</f>
        <v>939</v>
      </c>
      <c r="E1420" s="5" t="n">
        <f aca="false">IP[[#This Row],[EFFECTIF]]*IP[[#This Row],[DMS]]</f>
        <v>638.52</v>
      </c>
      <c r="F1420" s="5" t="n">
        <f aca="false">IP[[#This Row],[EFFECTIF]]*IP[[#This Row],[DMSPUB]]</f>
        <v>676.08</v>
      </c>
      <c r="G1420" s="20" t="n">
        <f aca="false">IF(IP[[#This Row],[DMS]]&lt;&gt;0,IP[[#This Row],[NbJours]]/IP[[#This Row],[NbJoursAtt]],"")</f>
        <v>0.944444444444445</v>
      </c>
    </row>
    <row r="1421" customFormat="false" ht="15" hidden="false" customHeight="false" outlineLevel="0" collapsed="false">
      <c r="A1421" s="4" t="s">
        <v>2919</v>
      </c>
      <c r="B1421" s="5" t="n">
        <f aca="false">VLOOKUP(IP[[#This Row],[Code]],TABCHRU[],4,0)</f>
        <v>2.9</v>
      </c>
      <c r="C1421" s="5" t="n">
        <f aca="false">VLOOKUP(IP[[#This Row],[Code]],TABETABPUB[],4,0)</f>
        <v>2.93</v>
      </c>
      <c r="D1421" s="5" t="n">
        <f aca="false">VLOOKUP(IP[[#This Row],[Code]],TABCHRU[],3,0)</f>
        <v>1206</v>
      </c>
      <c r="E1421" s="5" t="n">
        <f aca="false">IP[[#This Row],[EFFECTIF]]*IP[[#This Row],[DMS]]</f>
        <v>3497.4</v>
      </c>
      <c r="F1421" s="5" t="n">
        <f aca="false">IP[[#This Row],[EFFECTIF]]*IP[[#This Row],[DMSPUB]]</f>
        <v>3533.58</v>
      </c>
      <c r="G1421" s="20" t="n">
        <f aca="false">IF(IP[[#This Row],[DMS]]&lt;&gt;0,IP[[#This Row],[NbJours]]/IP[[#This Row],[NbJoursAtt]],"")</f>
        <v>0.989761092150171</v>
      </c>
    </row>
    <row r="1422" customFormat="false" ht="15" hidden="false" customHeight="false" outlineLevel="0" collapsed="false">
      <c r="A1422" s="4" t="s">
        <v>2921</v>
      </c>
      <c r="B1422" s="5" t="n">
        <f aca="false">VLOOKUP(IP[[#This Row],[Code]],TABCHRU[],4,0)</f>
        <v>4.79</v>
      </c>
      <c r="C1422" s="5" t="n">
        <f aca="false">VLOOKUP(IP[[#This Row],[Code]],TABETABPUB[],4,0)</f>
        <v>4.7</v>
      </c>
      <c r="D1422" s="5" t="n">
        <f aca="false">VLOOKUP(IP[[#This Row],[Code]],TABCHRU[],3,0)</f>
        <v>481</v>
      </c>
      <c r="E1422" s="5" t="n">
        <f aca="false">IP[[#This Row],[EFFECTIF]]*IP[[#This Row],[DMS]]</f>
        <v>2303.99</v>
      </c>
      <c r="F1422" s="5" t="n">
        <f aca="false">IP[[#This Row],[EFFECTIF]]*IP[[#This Row],[DMSPUB]]</f>
        <v>2260.7</v>
      </c>
      <c r="G1422" s="20" t="n">
        <f aca="false">IF(IP[[#This Row],[DMS]]&lt;&gt;0,IP[[#This Row],[NbJours]]/IP[[#This Row],[NbJoursAtt]],"")</f>
        <v>1.01914893617021</v>
      </c>
    </row>
    <row r="1423" customFormat="false" ht="15" hidden="false" customHeight="false" outlineLevel="0" collapsed="false">
      <c r="A1423" s="4" t="s">
        <v>2923</v>
      </c>
      <c r="B1423" s="5" t="n">
        <f aca="false">VLOOKUP(IP[[#This Row],[Code]],TABCHRU[],4,0)</f>
        <v>7.28</v>
      </c>
      <c r="C1423" s="5" t="n">
        <f aca="false">VLOOKUP(IP[[#This Row],[Code]],TABETABPUB[],4,0)</f>
        <v>6.84</v>
      </c>
      <c r="D1423" s="5" t="n">
        <f aca="false">VLOOKUP(IP[[#This Row],[Code]],TABCHRU[],3,0)</f>
        <v>75</v>
      </c>
      <c r="E1423" s="5" t="n">
        <f aca="false">IP[[#This Row],[EFFECTIF]]*IP[[#This Row],[DMS]]</f>
        <v>546</v>
      </c>
      <c r="F1423" s="5" t="n">
        <f aca="false">IP[[#This Row],[EFFECTIF]]*IP[[#This Row],[DMSPUB]]</f>
        <v>513</v>
      </c>
      <c r="G1423" s="20" t="n">
        <f aca="false">IF(IP[[#This Row],[DMS]]&lt;&gt;0,IP[[#This Row],[NbJours]]/IP[[#This Row],[NbJoursAtt]],"")</f>
        <v>1.06432748538012</v>
      </c>
    </row>
    <row r="1424" customFormat="false" ht="15" hidden="false" customHeight="false" outlineLevel="0" collapsed="false">
      <c r="A1424" s="4" t="s">
        <v>2925</v>
      </c>
      <c r="B1424" s="5" t="n">
        <f aca="false">VLOOKUP(IP[[#This Row],[Code]],TABCHRU[],4,0)</f>
        <v>11.12</v>
      </c>
      <c r="C1424" s="5" t="n">
        <f aca="false">VLOOKUP(IP[[#This Row],[Code]],TABETABPUB[],4,0)</f>
        <v>10.29</v>
      </c>
      <c r="D1424" s="5" t="n">
        <f aca="false">VLOOKUP(IP[[#This Row],[Code]],TABCHRU[],3,0)</f>
        <v>58</v>
      </c>
      <c r="E1424" s="5" t="n">
        <f aca="false">IP[[#This Row],[EFFECTIF]]*IP[[#This Row],[DMS]]</f>
        <v>644.96</v>
      </c>
      <c r="F1424" s="5" t="n">
        <f aca="false">IP[[#This Row],[EFFECTIF]]*IP[[#This Row],[DMSPUB]]</f>
        <v>596.82</v>
      </c>
      <c r="G1424" s="20" t="n">
        <f aca="false">IF(IP[[#This Row],[DMS]]&lt;&gt;0,IP[[#This Row],[NbJours]]/IP[[#This Row],[NbJoursAtt]],"")</f>
        <v>1.08066083576288</v>
      </c>
    </row>
    <row r="1425" customFormat="false" ht="15" hidden="false" customHeight="false" outlineLevel="0" collapsed="false">
      <c r="A1425" s="4" t="s">
        <v>2927</v>
      </c>
      <c r="B1425" s="5" t="n">
        <f aca="false">VLOOKUP(IP[[#This Row],[Code]],TABCHRU[],4,0)</f>
        <v>0.61</v>
      </c>
      <c r="C1425" s="5" t="n">
        <f aca="false">VLOOKUP(IP[[#This Row],[Code]],TABETABPUB[],4,0)</f>
        <v>0.66</v>
      </c>
      <c r="D1425" s="5" t="n">
        <f aca="false">VLOOKUP(IP[[#This Row],[Code]],TABCHRU[],3,0)</f>
        <v>4117</v>
      </c>
      <c r="E1425" s="5" t="n">
        <f aca="false">IP[[#This Row],[EFFECTIF]]*IP[[#This Row],[DMS]]</f>
        <v>2511.37</v>
      </c>
      <c r="F1425" s="5" t="n">
        <f aca="false">IP[[#This Row],[EFFECTIF]]*IP[[#This Row],[DMSPUB]]</f>
        <v>2717.22</v>
      </c>
      <c r="G1425" s="20" t="n">
        <f aca="false">IF(IP[[#This Row],[DMS]]&lt;&gt;0,IP[[#This Row],[NbJours]]/IP[[#This Row],[NbJoursAtt]],"")</f>
        <v>0.924242424242424</v>
      </c>
    </row>
    <row r="1426" customFormat="false" ht="15" hidden="false" customHeight="false" outlineLevel="0" collapsed="false">
      <c r="A1426" s="4" t="s">
        <v>2929</v>
      </c>
      <c r="B1426" s="5" t="n">
        <f aca="false">VLOOKUP(IP[[#This Row],[Code]],TABCHRU[],4,0)</f>
        <v>3.2</v>
      </c>
      <c r="C1426" s="5" t="n">
        <f aca="false">VLOOKUP(IP[[#This Row],[Code]],TABETABPUB[],4,0)</f>
        <v>3.23</v>
      </c>
      <c r="D1426" s="5" t="n">
        <f aca="false">VLOOKUP(IP[[#This Row],[Code]],TABCHRU[],3,0)</f>
        <v>2159</v>
      </c>
      <c r="E1426" s="5" t="n">
        <f aca="false">IP[[#This Row],[EFFECTIF]]*IP[[#This Row],[DMS]]</f>
        <v>6908.8</v>
      </c>
      <c r="F1426" s="5" t="n">
        <f aca="false">IP[[#This Row],[EFFECTIF]]*IP[[#This Row],[DMSPUB]]</f>
        <v>6973.57</v>
      </c>
      <c r="G1426" s="20" t="n">
        <f aca="false">IF(IP[[#This Row],[DMS]]&lt;&gt;0,IP[[#This Row],[NbJours]]/IP[[#This Row],[NbJoursAtt]],"")</f>
        <v>0.990712074303406</v>
      </c>
    </row>
    <row r="1427" customFormat="false" ht="15" hidden="false" customHeight="false" outlineLevel="0" collapsed="false">
      <c r="A1427" s="4" t="s">
        <v>2931</v>
      </c>
      <c r="B1427" s="5" t="n">
        <f aca="false">VLOOKUP(IP[[#This Row],[Code]],TABCHRU[],4,0)</f>
        <v>6.1</v>
      </c>
      <c r="C1427" s="5" t="n">
        <f aca="false">VLOOKUP(IP[[#This Row],[Code]],TABETABPUB[],4,0)</f>
        <v>6.12</v>
      </c>
      <c r="D1427" s="5" t="n">
        <f aca="false">VLOOKUP(IP[[#This Row],[Code]],TABCHRU[],3,0)</f>
        <v>2626</v>
      </c>
      <c r="E1427" s="5" t="n">
        <f aca="false">IP[[#This Row],[EFFECTIF]]*IP[[#This Row],[DMS]]</f>
        <v>16018.6</v>
      </c>
      <c r="F1427" s="5" t="n">
        <f aca="false">IP[[#This Row],[EFFECTIF]]*IP[[#This Row],[DMSPUB]]</f>
        <v>16071.12</v>
      </c>
      <c r="G1427" s="20" t="n">
        <f aca="false">IF(IP[[#This Row],[DMS]]&lt;&gt;0,IP[[#This Row],[NbJours]]/IP[[#This Row],[NbJoursAtt]],"")</f>
        <v>0.996732026143791</v>
      </c>
    </row>
    <row r="1428" customFormat="false" ht="15" hidden="false" customHeight="false" outlineLevel="0" collapsed="false">
      <c r="A1428" s="4" t="s">
        <v>2933</v>
      </c>
      <c r="B1428" s="5" t="n">
        <f aca="false">VLOOKUP(IP[[#This Row],[Code]],TABCHRU[],4,0)</f>
        <v>10.31</v>
      </c>
      <c r="C1428" s="5" t="n">
        <f aca="false">VLOOKUP(IP[[#This Row],[Code]],TABETABPUB[],4,0)</f>
        <v>10.7</v>
      </c>
      <c r="D1428" s="5" t="n">
        <f aca="false">VLOOKUP(IP[[#This Row],[Code]],TABCHRU[],3,0)</f>
        <v>4335</v>
      </c>
      <c r="E1428" s="5" t="n">
        <f aca="false">IP[[#This Row],[EFFECTIF]]*IP[[#This Row],[DMS]]</f>
        <v>44693.85</v>
      </c>
      <c r="F1428" s="5" t="n">
        <f aca="false">IP[[#This Row],[EFFECTIF]]*IP[[#This Row],[DMSPUB]]</f>
        <v>46384.5</v>
      </c>
      <c r="G1428" s="20" t="n">
        <f aca="false">IF(IP[[#This Row],[DMS]]&lt;&gt;0,IP[[#This Row],[NbJours]]/IP[[#This Row],[NbJoursAtt]],"")</f>
        <v>0.963551401869159</v>
      </c>
    </row>
    <row r="1429" customFormat="false" ht="15" hidden="false" customHeight="false" outlineLevel="0" collapsed="false">
      <c r="A1429" s="4" t="s">
        <v>2935</v>
      </c>
      <c r="B1429" s="5" t="n">
        <f aca="false">VLOOKUP(IP[[#This Row],[Code]],TABCHRU[],4,0)</f>
        <v>15.47</v>
      </c>
      <c r="C1429" s="5" t="n">
        <f aca="false">VLOOKUP(IP[[#This Row],[Code]],TABETABPUB[],4,0)</f>
        <v>15.59</v>
      </c>
      <c r="D1429" s="5" t="n">
        <f aca="false">VLOOKUP(IP[[#This Row],[Code]],TABCHRU[],3,0)</f>
        <v>1585</v>
      </c>
      <c r="E1429" s="5" t="n">
        <f aca="false">IP[[#This Row],[EFFECTIF]]*IP[[#This Row],[DMS]]</f>
        <v>24519.95</v>
      </c>
      <c r="F1429" s="5" t="n">
        <f aca="false">IP[[#This Row],[EFFECTIF]]*IP[[#This Row],[DMSPUB]]</f>
        <v>24710.15</v>
      </c>
      <c r="G1429" s="20" t="n">
        <f aca="false">IF(IP[[#This Row],[DMS]]&lt;&gt;0,IP[[#This Row],[NbJours]]/IP[[#This Row],[NbJoursAtt]],"")</f>
        <v>0.992302758178319</v>
      </c>
    </row>
    <row r="1430" customFormat="false" ht="15" hidden="false" customHeight="false" outlineLevel="0" collapsed="false">
      <c r="A1430" s="4" t="s">
        <v>2937</v>
      </c>
      <c r="B1430" s="5" t="n">
        <f aca="false">VLOOKUP(IP[[#This Row],[Code]],TABCHRU[],4,0)</f>
        <v>0</v>
      </c>
      <c r="C1430" s="5" t="n">
        <f aca="false">VLOOKUP(IP[[#This Row],[Code]],TABETABPUB[],4,0)</f>
        <v>0</v>
      </c>
      <c r="D1430" s="5" t="n">
        <f aca="false">VLOOKUP(IP[[#This Row],[Code]],TABCHRU[],3,0)</f>
        <v>1713</v>
      </c>
      <c r="E1430" s="5" t="n">
        <f aca="false">IP[[#This Row],[EFFECTIF]]*IP[[#This Row],[DMS]]</f>
        <v>0</v>
      </c>
      <c r="F1430" s="5" t="n">
        <f aca="false">IP[[#This Row],[EFFECTIF]]*IP[[#This Row],[DMSPUB]]</f>
        <v>0</v>
      </c>
      <c r="G1430" s="20" t="str">
        <f aca="false">IF(IP[[#This Row],[DMS]]&lt;&gt;0,IP[[#This Row],[NbJours]]/IP[[#This Row],[NbJoursAtt]],"")</f>
        <v/>
      </c>
    </row>
    <row r="1431" customFormat="false" ht="15" hidden="false" customHeight="false" outlineLevel="0" collapsed="false">
      <c r="A1431" s="4" t="s">
        <v>2939</v>
      </c>
      <c r="B1431" s="5" t="n">
        <f aca="false">VLOOKUP(IP[[#This Row],[Code]],TABCHRU[],4,0)</f>
        <v>1.91</v>
      </c>
      <c r="C1431" s="5" t="n">
        <f aca="false">VLOOKUP(IP[[#This Row],[Code]],TABETABPUB[],4,0)</f>
        <v>2.22</v>
      </c>
      <c r="D1431" s="5" t="n">
        <f aca="false">VLOOKUP(IP[[#This Row],[Code]],TABCHRU[],3,0)</f>
        <v>923</v>
      </c>
      <c r="E1431" s="5" t="n">
        <f aca="false">IP[[#This Row],[EFFECTIF]]*IP[[#This Row],[DMS]]</f>
        <v>1762.93</v>
      </c>
      <c r="F1431" s="5" t="n">
        <f aca="false">IP[[#This Row],[EFFECTIF]]*IP[[#This Row],[DMSPUB]]</f>
        <v>2049.06</v>
      </c>
      <c r="G1431" s="20" t="n">
        <f aca="false">IF(IP[[#This Row],[DMS]]&lt;&gt;0,IP[[#This Row],[NbJours]]/IP[[#This Row],[NbJoursAtt]],"")</f>
        <v>0.86036036036036</v>
      </c>
    </row>
    <row r="1432" customFormat="false" ht="15" hidden="false" customHeight="false" outlineLevel="0" collapsed="false">
      <c r="A1432" s="4" t="s">
        <v>2941</v>
      </c>
      <c r="B1432" s="5" t="n">
        <f aca="false">VLOOKUP(IP[[#This Row],[Code]],TABCHRU[],4,0)</f>
        <v>6.96</v>
      </c>
      <c r="C1432" s="5" t="n">
        <f aca="false">VLOOKUP(IP[[#This Row],[Code]],TABETABPUB[],4,0)</f>
        <v>7.69</v>
      </c>
      <c r="D1432" s="5" t="n">
        <f aca="false">VLOOKUP(IP[[#This Row],[Code]],TABCHRU[],3,0)</f>
        <v>1287</v>
      </c>
      <c r="E1432" s="5" t="n">
        <f aca="false">IP[[#This Row],[EFFECTIF]]*IP[[#This Row],[DMS]]</f>
        <v>8957.52</v>
      </c>
      <c r="F1432" s="5" t="n">
        <f aca="false">IP[[#This Row],[EFFECTIF]]*IP[[#This Row],[DMSPUB]]</f>
        <v>9897.03</v>
      </c>
      <c r="G1432" s="20" t="n">
        <f aca="false">IF(IP[[#This Row],[DMS]]&lt;&gt;0,IP[[#This Row],[NbJours]]/IP[[#This Row],[NbJoursAtt]],"")</f>
        <v>0.905071521456437</v>
      </c>
    </row>
    <row r="1433" customFormat="false" ht="15" hidden="false" customHeight="false" outlineLevel="0" collapsed="false">
      <c r="A1433" s="4" t="s">
        <v>2943</v>
      </c>
      <c r="B1433" s="5" t="n">
        <f aca="false">VLOOKUP(IP[[#This Row],[Code]],TABCHRU[],4,0)</f>
        <v>12.64</v>
      </c>
      <c r="C1433" s="5" t="n">
        <f aca="false">VLOOKUP(IP[[#This Row],[Code]],TABETABPUB[],4,0)</f>
        <v>13.12</v>
      </c>
      <c r="D1433" s="5" t="n">
        <f aca="false">VLOOKUP(IP[[#This Row],[Code]],TABCHRU[],3,0)</f>
        <v>1967</v>
      </c>
      <c r="E1433" s="5" t="n">
        <f aca="false">IP[[#This Row],[EFFECTIF]]*IP[[#This Row],[DMS]]</f>
        <v>24862.88</v>
      </c>
      <c r="F1433" s="5" t="n">
        <f aca="false">IP[[#This Row],[EFFECTIF]]*IP[[#This Row],[DMSPUB]]</f>
        <v>25807.04</v>
      </c>
      <c r="G1433" s="20" t="n">
        <f aca="false">IF(IP[[#This Row],[DMS]]&lt;&gt;0,IP[[#This Row],[NbJours]]/IP[[#This Row],[NbJoursAtt]],"")</f>
        <v>0.963414634146342</v>
      </c>
    </row>
    <row r="1434" customFormat="false" ht="15" hidden="false" customHeight="false" outlineLevel="0" collapsed="false">
      <c r="A1434" s="4" t="s">
        <v>2945</v>
      </c>
      <c r="B1434" s="5" t="n">
        <f aca="false">VLOOKUP(IP[[#This Row],[Code]],TABCHRU[],4,0)</f>
        <v>18.75</v>
      </c>
      <c r="C1434" s="5" t="n">
        <f aca="false">VLOOKUP(IP[[#This Row],[Code]],TABETABPUB[],4,0)</f>
        <v>18.53</v>
      </c>
      <c r="D1434" s="5" t="n">
        <f aca="false">VLOOKUP(IP[[#This Row],[Code]],TABCHRU[],3,0)</f>
        <v>989</v>
      </c>
      <c r="E1434" s="5" t="n">
        <f aca="false">IP[[#This Row],[EFFECTIF]]*IP[[#This Row],[DMS]]</f>
        <v>18543.75</v>
      </c>
      <c r="F1434" s="5" t="n">
        <f aca="false">IP[[#This Row],[EFFECTIF]]*IP[[#This Row],[DMSPUB]]</f>
        <v>18326.17</v>
      </c>
      <c r="G1434" s="20" t="n">
        <f aca="false">IF(IP[[#This Row],[DMS]]&lt;&gt;0,IP[[#This Row],[NbJours]]/IP[[#This Row],[NbJoursAtt]],"")</f>
        <v>1.01187263896384</v>
      </c>
    </row>
    <row r="1435" customFormat="false" ht="15" hidden="false" customHeight="false" outlineLevel="0" collapsed="false">
      <c r="A1435" s="4" t="s">
        <v>2947</v>
      </c>
      <c r="B1435" s="5" t="n">
        <f aca="false">VLOOKUP(IP[[#This Row],[Code]],TABCHRU[],4,0)</f>
        <v>0</v>
      </c>
      <c r="C1435" s="5" t="n">
        <f aca="false">VLOOKUP(IP[[#This Row],[Code]],TABETABPUB[],4,0)</f>
        <v>0</v>
      </c>
      <c r="D1435" s="5" t="n">
        <f aca="false">VLOOKUP(IP[[#This Row],[Code]],TABCHRU[],3,0)</f>
        <v>4021</v>
      </c>
      <c r="E1435" s="5" t="n">
        <f aca="false">IP[[#This Row],[EFFECTIF]]*IP[[#This Row],[DMS]]</f>
        <v>0</v>
      </c>
      <c r="F1435" s="5" t="n">
        <f aca="false">IP[[#This Row],[EFFECTIF]]*IP[[#This Row],[DMSPUB]]</f>
        <v>0</v>
      </c>
      <c r="G1435" s="20" t="str">
        <f aca="false">IF(IP[[#This Row],[DMS]]&lt;&gt;0,IP[[#This Row],[NbJours]]/IP[[#This Row],[NbJoursAtt]],"")</f>
        <v/>
      </c>
    </row>
    <row r="1436" customFormat="false" ht="15" hidden="false" customHeight="false" outlineLevel="0" collapsed="false">
      <c r="A1436" s="4" t="s">
        <v>2949</v>
      </c>
      <c r="B1436" s="5" t="n">
        <f aca="false">VLOOKUP(IP[[#This Row],[Code]],TABCHRU[],4,0)</f>
        <v>2.38</v>
      </c>
      <c r="C1436" s="5" t="n">
        <f aca="false">VLOOKUP(IP[[#This Row],[Code]],TABETABPUB[],4,0)</f>
        <v>1.97</v>
      </c>
      <c r="D1436" s="5" t="n">
        <f aca="false">VLOOKUP(IP[[#This Row],[Code]],TABCHRU[],3,0)</f>
        <v>3906</v>
      </c>
      <c r="E1436" s="5" t="n">
        <f aca="false">IP[[#This Row],[EFFECTIF]]*IP[[#This Row],[DMS]]</f>
        <v>9296.28</v>
      </c>
      <c r="F1436" s="5" t="n">
        <f aca="false">IP[[#This Row],[EFFECTIF]]*IP[[#This Row],[DMSPUB]]</f>
        <v>7694.82</v>
      </c>
      <c r="G1436" s="20" t="n">
        <f aca="false">IF(IP[[#This Row],[DMS]]&lt;&gt;0,IP[[#This Row],[NbJours]]/IP[[#This Row],[NbJoursAtt]],"")</f>
        <v>1.20812182741117</v>
      </c>
    </row>
    <row r="1437" customFormat="false" ht="15" hidden="false" customHeight="false" outlineLevel="0" collapsed="false">
      <c r="A1437" s="4" t="s">
        <v>2951</v>
      </c>
      <c r="B1437" s="5" t="n">
        <f aca="false">VLOOKUP(IP[[#This Row],[Code]],TABCHRU[],4,0)</f>
        <v>5.73</v>
      </c>
      <c r="C1437" s="5" t="n">
        <f aca="false">VLOOKUP(IP[[#This Row],[Code]],TABETABPUB[],4,0)</f>
        <v>5.55</v>
      </c>
      <c r="D1437" s="5" t="n">
        <f aca="false">VLOOKUP(IP[[#This Row],[Code]],TABCHRU[],3,0)</f>
        <v>2101</v>
      </c>
      <c r="E1437" s="5" t="n">
        <f aca="false">IP[[#This Row],[EFFECTIF]]*IP[[#This Row],[DMS]]</f>
        <v>12038.73</v>
      </c>
      <c r="F1437" s="5" t="n">
        <f aca="false">IP[[#This Row],[EFFECTIF]]*IP[[#This Row],[DMSPUB]]</f>
        <v>11660.55</v>
      </c>
      <c r="G1437" s="20" t="n">
        <f aca="false">IF(IP[[#This Row],[DMS]]&lt;&gt;0,IP[[#This Row],[NbJours]]/IP[[#This Row],[NbJoursAtt]],"")</f>
        <v>1.03243243243243</v>
      </c>
    </row>
    <row r="1438" customFormat="false" ht="15" hidden="false" customHeight="false" outlineLevel="0" collapsed="false">
      <c r="A1438" s="4" t="s">
        <v>2953</v>
      </c>
      <c r="B1438" s="5" t="n">
        <f aca="false">VLOOKUP(IP[[#This Row],[Code]],TABCHRU[],4,0)</f>
        <v>8.69</v>
      </c>
      <c r="C1438" s="5" t="n">
        <f aca="false">VLOOKUP(IP[[#This Row],[Code]],TABETABPUB[],4,0)</f>
        <v>8.8</v>
      </c>
      <c r="D1438" s="5" t="n">
        <f aca="false">VLOOKUP(IP[[#This Row],[Code]],TABCHRU[],3,0)</f>
        <v>1747</v>
      </c>
      <c r="E1438" s="5" t="n">
        <f aca="false">IP[[#This Row],[EFFECTIF]]*IP[[#This Row],[DMS]]</f>
        <v>15181.43</v>
      </c>
      <c r="F1438" s="5" t="n">
        <f aca="false">IP[[#This Row],[EFFECTIF]]*IP[[#This Row],[DMSPUB]]</f>
        <v>15373.6</v>
      </c>
      <c r="G1438" s="20" t="n">
        <f aca="false">IF(IP[[#This Row],[DMS]]&lt;&gt;0,IP[[#This Row],[NbJours]]/IP[[#This Row],[NbJoursAtt]],"")</f>
        <v>0.9875</v>
      </c>
    </row>
    <row r="1439" customFormat="false" ht="15" hidden="false" customHeight="false" outlineLevel="0" collapsed="false">
      <c r="A1439" s="4" t="s">
        <v>2955</v>
      </c>
      <c r="B1439" s="5" t="n">
        <f aca="false">VLOOKUP(IP[[#This Row],[Code]],TABCHRU[],4,0)</f>
        <v>15.3</v>
      </c>
      <c r="C1439" s="5" t="n">
        <f aca="false">VLOOKUP(IP[[#This Row],[Code]],TABETABPUB[],4,0)</f>
        <v>14.73</v>
      </c>
      <c r="D1439" s="5" t="n">
        <f aca="false">VLOOKUP(IP[[#This Row],[Code]],TABCHRU[],3,0)</f>
        <v>279</v>
      </c>
      <c r="E1439" s="5" t="n">
        <f aca="false">IP[[#This Row],[EFFECTIF]]*IP[[#This Row],[DMS]]</f>
        <v>4268.7</v>
      </c>
      <c r="F1439" s="5" t="n">
        <f aca="false">IP[[#This Row],[EFFECTIF]]*IP[[#This Row],[DMSPUB]]</f>
        <v>4109.67</v>
      </c>
      <c r="G1439" s="20" t="n">
        <f aca="false">IF(IP[[#This Row],[DMS]]&lt;&gt;0,IP[[#This Row],[NbJours]]/IP[[#This Row],[NbJoursAtt]],"")</f>
        <v>1.03869653767821</v>
      </c>
    </row>
    <row r="1440" customFormat="false" ht="15" hidden="false" customHeight="false" outlineLevel="0" collapsed="false">
      <c r="A1440" s="4" t="s">
        <v>2957</v>
      </c>
      <c r="B1440" s="5" t="n">
        <f aca="false">VLOOKUP(IP[[#This Row],[Code]],TABCHRU[],4,0)</f>
        <v>0.27</v>
      </c>
      <c r="C1440" s="5" t="n">
        <f aca="false">VLOOKUP(IP[[#This Row],[Code]],TABETABPUB[],4,0)</f>
        <v>0.35</v>
      </c>
      <c r="D1440" s="5" t="n">
        <f aca="false">VLOOKUP(IP[[#This Row],[Code]],TABCHRU[],3,0)</f>
        <v>1692</v>
      </c>
      <c r="E1440" s="5" t="n">
        <f aca="false">IP[[#This Row],[EFFECTIF]]*IP[[#This Row],[DMS]]</f>
        <v>456.84</v>
      </c>
      <c r="F1440" s="5" t="n">
        <f aca="false">IP[[#This Row],[EFFECTIF]]*IP[[#This Row],[DMSPUB]]</f>
        <v>592.2</v>
      </c>
      <c r="G1440" s="20" t="n">
        <f aca="false">IF(IP[[#This Row],[DMS]]&lt;&gt;0,IP[[#This Row],[NbJours]]/IP[[#This Row],[NbJoursAtt]],"")</f>
        <v>0.771428571428572</v>
      </c>
    </row>
    <row r="1441" customFormat="false" ht="15" hidden="false" customHeight="false" outlineLevel="0" collapsed="false">
      <c r="A1441" s="4" t="s">
        <v>2959</v>
      </c>
      <c r="B1441" s="5" t="n">
        <f aca="false">VLOOKUP(IP[[#This Row],[Code]],TABCHRU[],4,0)</f>
        <v>3.87</v>
      </c>
      <c r="C1441" s="5" t="n">
        <f aca="false">VLOOKUP(IP[[#This Row],[Code]],TABETABPUB[],4,0)</f>
        <v>3.61</v>
      </c>
      <c r="D1441" s="5" t="n">
        <f aca="false">VLOOKUP(IP[[#This Row],[Code]],TABCHRU[],3,0)</f>
        <v>1065</v>
      </c>
      <c r="E1441" s="5" t="n">
        <f aca="false">IP[[#This Row],[EFFECTIF]]*IP[[#This Row],[DMS]]</f>
        <v>4121.55</v>
      </c>
      <c r="F1441" s="5" t="n">
        <f aca="false">IP[[#This Row],[EFFECTIF]]*IP[[#This Row],[DMSPUB]]</f>
        <v>3844.65</v>
      </c>
      <c r="G1441" s="20" t="n">
        <f aca="false">IF(IP[[#This Row],[DMS]]&lt;&gt;0,IP[[#This Row],[NbJours]]/IP[[#This Row],[NbJoursAtt]],"")</f>
        <v>1.07202216066482</v>
      </c>
    </row>
    <row r="1442" customFormat="false" ht="15" hidden="false" customHeight="false" outlineLevel="0" collapsed="false">
      <c r="A1442" s="4" t="s">
        <v>2961</v>
      </c>
      <c r="B1442" s="5" t="n">
        <f aca="false">VLOOKUP(IP[[#This Row],[Code]],TABCHRU[],4,0)</f>
        <v>6.75</v>
      </c>
      <c r="C1442" s="5" t="n">
        <f aca="false">VLOOKUP(IP[[#This Row],[Code]],TABETABPUB[],4,0)</f>
        <v>6.48</v>
      </c>
      <c r="D1442" s="5" t="n">
        <f aca="false">VLOOKUP(IP[[#This Row],[Code]],TABCHRU[],3,0)</f>
        <v>1398</v>
      </c>
      <c r="E1442" s="5" t="n">
        <f aca="false">IP[[#This Row],[EFFECTIF]]*IP[[#This Row],[DMS]]</f>
        <v>9436.5</v>
      </c>
      <c r="F1442" s="5" t="n">
        <f aca="false">IP[[#This Row],[EFFECTIF]]*IP[[#This Row],[DMSPUB]]</f>
        <v>9059.04</v>
      </c>
      <c r="G1442" s="20" t="n">
        <f aca="false">IF(IP[[#This Row],[DMS]]&lt;&gt;0,IP[[#This Row],[NbJours]]/IP[[#This Row],[NbJoursAtt]],"")</f>
        <v>1.04166666666667</v>
      </c>
    </row>
    <row r="1443" customFormat="false" ht="15" hidden="false" customHeight="false" outlineLevel="0" collapsed="false">
      <c r="A1443" s="4" t="s">
        <v>2963</v>
      </c>
      <c r="B1443" s="5" t="n">
        <f aca="false">VLOOKUP(IP[[#This Row],[Code]],TABCHRU[],4,0)</f>
        <v>10.18</v>
      </c>
      <c r="C1443" s="5" t="n">
        <f aca="false">VLOOKUP(IP[[#This Row],[Code]],TABETABPUB[],4,0)</f>
        <v>10.55</v>
      </c>
      <c r="D1443" s="5" t="n">
        <f aca="false">VLOOKUP(IP[[#This Row],[Code]],TABCHRU[],3,0)</f>
        <v>1696</v>
      </c>
      <c r="E1443" s="5" t="n">
        <f aca="false">IP[[#This Row],[EFFECTIF]]*IP[[#This Row],[DMS]]</f>
        <v>17265.28</v>
      </c>
      <c r="F1443" s="5" t="n">
        <f aca="false">IP[[#This Row],[EFFECTIF]]*IP[[#This Row],[DMSPUB]]</f>
        <v>17892.8</v>
      </c>
      <c r="G1443" s="20" t="n">
        <f aca="false">IF(IP[[#This Row],[DMS]]&lt;&gt;0,IP[[#This Row],[NbJours]]/IP[[#This Row],[NbJoursAtt]],"")</f>
        <v>0.964928909952607</v>
      </c>
    </row>
    <row r="1444" customFormat="false" ht="15" hidden="false" customHeight="false" outlineLevel="0" collapsed="false">
      <c r="A1444" s="4" t="s">
        <v>2965</v>
      </c>
      <c r="B1444" s="5" t="n">
        <f aca="false">VLOOKUP(IP[[#This Row],[Code]],TABCHRU[],4,0)</f>
        <v>18.88</v>
      </c>
      <c r="C1444" s="5" t="n">
        <f aca="false">VLOOKUP(IP[[#This Row],[Code]],TABETABPUB[],4,0)</f>
        <v>18.19</v>
      </c>
      <c r="D1444" s="5" t="n">
        <f aca="false">VLOOKUP(IP[[#This Row],[Code]],TABCHRU[],3,0)</f>
        <v>278</v>
      </c>
      <c r="E1444" s="5" t="n">
        <f aca="false">IP[[#This Row],[EFFECTIF]]*IP[[#This Row],[DMS]]</f>
        <v>5248.64</v>
      </c>
      <c r="F1444" s="5" t="n">
        <f aca="false">IP[[#This Row],[EFFECTIF]]*IP[[#This Row],[DMSPUB]]</f>
        <v>5056.82</v>
      </c>
      <c r="G1444" s="20" t="n">
        <f aca="false">IF(IP[[#This Row],[DMS]]&lt;&gt;0,IP[[#This Row],[NbJours]]/IP[[#This Row],[NbJoursAtt]],"")</f>
        <v>1.03793293018142</v>
      </c>
    </row>
    <row r="1445" customFormat="false" ht="15" hidden="false" customHeight="false" outlineLevel="0" collapsed="false">
      <c r="A1445" s="4" t="s">
        <v>2967</v>
      </c>
      <c r="B1445" s="5" t="n">
        <f aca="false">VLOOKUP(IP[[#This Row],[Code]],TABCHRU[],4,0)</f>
        <v>0.29</v>
      </c>
      <c r="C1445" s="5" t="n">
        <f aca="false">VLOOKUP(IP[[#This Row],[Code]],TABETABPUB[],4,0)</f>
        <v>0.45</v>
      </c>
      <c r="D1445" s="5" t="n">
        <f aca="false">VLOOKUP(IP[[#This Row],[Code]],TABCHRU[],3,0)</f>
        <v>1012</v>
      </c>
      <c r="E1445" s="5" t="n">
        <f aca="false">IP[[#This Row],[EFFECTIF]]*IP[[#This Row],[DMS]]</f>
        <v>293.48</v>
      </c>
      <c r="F1445" s="5" t="n">
        <f aca="false">IP[[#This Row],[EFFECTIF]]*IP[[#This Row],[DMSPUB]]</f>
        <v>455.4</v>
      </c>
      <c r="G1445" s="20" t="n">
        <f aca="false">IF(IP[[#This Row],[DMS]]&lt;&gt;0,IP[[#This Row],[NbJours]]/IP[[#This Row],[NbJoursAtt]],"")</f>
        <v>0.644444444444444</v>
      </c>
    </row>
    <row r="1446" customFormat="false" ht="15" hidden="false" customHeight="false" outlineLevel="0" collapsed="false">
      <c r="A1446" s="4" t="s">
        <v>2969</v>
      </c>
      <c r="B1446" s="5" t="n">
        <f aca="false">VLOOKUP(IP[[#This Row],[Code]],TABCHRU[],4,0)</f>
        <v>2.78</v>
      </c>
      <c r="C1446" s="5" t="n">
        <f aca="false">VLOOKUP(IP[[#This Row],[Code]],TABETABPUB[],4,0)</f>
        <v>2.81</v>
      </c>
      <c r="D1446" s="5" t="n">
        <f aca="false">VLOOKUP(IP[[#This Row],[Code]],TABCHRU[],3,0)</f>
        <v>272</v>
      </c>
      <c r="E1446" s="5" t="n">
        <f aca="false">IP[[#This Row],[EFFECTIF]]*IP[[#This Row],[DMS]]</f>
        <v>756.16</v>
      </c>
      <c r="F1446" s="5" t="n">
        <f aca="false">IP[[#This Row],[EFFECTIF]]*IP[[#This Row],[DMSPUB]]</f>
        <v>764.32</v>
      </c>
      <c r="G1446" s="20" t="n">
        <f aca="false">IF(IP[[#This Row],[DMS]]&lt;&gt;0,IP[[#This Row],[NbJours]]/IP[[#This Row],[NbJoursAtt]],"")</f>
        <v>0.98932384341637</v>
      </c>
    </row>
    <row r="1447" customFormat="false" ht="15" hidden="false" customHeight="false" outlineLevel="0" collapsed="false">
      <c r="A1447" s="4" t="s">
        <v>2971</v>
      </c>
      <c r="B1447" s="5" t="n">
        <f aca="false">VLOOKUP(IP[[#This Row],[Code]],TABCHRU[],4,0)</f>
        <v>4.63</v>
      </c>
      <c r="C1447" s="5" t="n">
        <f aca="false">VLOOKUP(IP[[#This Row],[Code]],TABETABPUB[],4,0)</f>
        <v>5.15</v>
      </c>
      <c r="D1447" s="5" t="n">
        <f aca="false">VLOOKUP(IP[[#This Row],[Code]],TABCHRU[],3,0)</f>
        <v>109</v>
      </c>
      <c r="E1447" s="5" t="n">
        <f aca="false">IP[[#This Row],[EFFECTIF]]*IP[[#This Row],[DMS]]</f>
        <v>504.67</v>
      </c>
      <c r="F1447" s="5" t="n">
        <f aca="false">IP[[#This Row],[EFFECTIF]]*IP[[#This Row],[DMSPUB]]</f>
        <v>561.35</v>
      </c>
      <c r="G1447" s="20" t="n">
        <f aca="false">IF(IP[[#This Row],[DMS]]&lt;&gt;0,IP[[#This Row],[NbJours]]/IP[[#This Row],[NbJoursAtt]],"")</f>
        <v>0.899029126213592</v>
      </c>
    </row>
    <row r="1448" customFormat="false" ht="15" hidden="false" customHeight="false" outlineLevel="0" collapsed="false">
      <c r="A1448" s="4" t="s">
        <v>2973</v>
      </c>
      <c r="B1448" s="5" t="n">
        <f aca="false">VLOOKUP(IP[[#This Row],[Code]],TABCHRU[],4,0)</f>
        <v>7.77</v>
      </c>
      <c r="C1448" s="5" t="n">
        <f aca="false">VLOOKUP(IP[[#This Row],[Code]],TABETABPUB[],4,0)</f>
        <v>7.76</v>
      </c>
      <c r="D1448" s="5" t="n">
        <f aca="false">VLOOKUP(IP[[#This Row],[Code]],TABCHRU[],3,0)</f>
        <v>95</v>
      </c>
      <c r="E1448" s="5" t="n">
        <f aca="false">IP[[#This Row],[EFFECTIF]]*IP[[#This Row],[DMS]]</f>
        <v>738.15</v>
      </c>
      <c r="F1448" s="5" t="n">
        <f aca="false">IP[[#This Row],[EFFECTIF]]*IP[[#This Row],[DMSPUB]]</f>
        <v>737.2</v>
      </c>
      <c r="G1448" s="20" t="n">
        <f aca="false">IF(IP[[#This Row],[DMS]]&lt;&gt;0,IP[[#This Row],[NbJours]]/IP[[#This Row],[NbJoursAtt]],"")</f>
        <v>1.00128865979381</v>
      </c>
    </row>
    <row r="1449" customFormat="false" ht="15" hidden="false" customHeight="false" outlineLevel="0" collapsed="false">
      <c r="A1449" s="4" t="s">
        <v>2975</v>
      </c>
      <c r="B1449" s="5" t="n">
        <f aca="false">VLOOKUP(IP[[#This Row],[Code]],TABCHRU[],4,0)</f>
        <v>14</v>
      </c>
      <c r="C1449" s="5" t="n">
        <f aca="false">VLOOKUP(IP[[#This Row],[Code]],TABETABPUB[],4,0)</f>
        <v>13.17</v>
      </c>
      <c r="D1449" s="5" t="n">
        <f aca="false">VLOOKUP(IP[[#This Row],[Code]],TABCHRU[],3,0)</f>
        <v>32</v>
      </c>
      <c r="E1449" s="5" t="n">
        <f aca="false">IP[[#This Row],[EFFECTIF]]*IP[[#This Row],[DMS]]</f>
        <v>448</v>
      </c>
      <c r="F1449" s="5" t="n">
        <f aca="false">IP[[#This Row],[EFFECTIF]]*IP[[#This Row],[DMSPUB]]</f>
        <v>421.44</v>
      </c>
      <c r="G1449" s="20" t="n">
        <f aca="false">IF(IP[[#This Row],[DMS]]&lt;&gt;0,IP[[#This Row],[NbJours]]/IP[[#This Row],[NbJoursAtt]],"")</f>
        <v>1.06302201974184</v>
      </c>
    </row>
    <row r="1450" customFormat="false" ht="15" hidden="false" customHeight="false" outlineLevel="0" collapsed="false">
      <c r="A1450" s="4" t="s">
        <v>2977</v>
      </c>
      <c r="B1450" s="5" t="n">
        <f aca="false">VLOOKUP(IP[[#This Row],[Code]],TABCHRU[],4,0)</f>
        <v>0</v>
      </c>
      <c r="C1450" s="5" t="n">
        <f aca="false">VLOOKUP(IP[[#This Row],[Code]],TABETABPUB[],4,0)</f>
        <v>0</v>
      </c>
      <c r="D1450" s="5" t="n">
        <f aca="false">VLOOKUP(IP[[#This Row],[Code]],TABCHRU[],3,0)</f>
        <v>329</v>
      </c>
      <c r="E1450" s="5" t="n">
        <f aca="false">IP[[#This Row],[EFFECTIF]]*IP[[#This Row],[DMS]]</f>
        <v>0</v>
      </c>
      <c r="F1450" s="5" t="n">
        <f aca="false">IP[[#This Row],[EFFECTIF]]*IP[[#This Row],[DMSPUB]]</f>
        <v>0</v>
      </c>
      <c r="G1450" s="20" t="str">
        <f aca="false">IF(IP[[#This Row],[DMS]]&lt;&gt;0,IP[[#This Row],[NbJours]]/IP[[#This Row],[NbJoursAtt]],"")</f>
        <v/>
      </c>
    </row>
    <row r="1451" customFormat="false" ht="15" hidden="false" customHeight="false" outlineLevel="0" collapsed="false">
      <c r="A1451" s="4" t="s">
        <v>2979</v>
      </c>
      <c r="B1451" s="5" t="n">
        <f aca="false">VLOOKUP(IP[[#This Row],[Code]],TABCHRU[],4,0)</f>
        <v>1.84</v>
      </c>
      <c r="C1451" s="5" t="n">
        <f aca="false">VLOOKUP(IP[[#This Row],[Code]],TABETABPUB[],4,0)</f>
        <v>1.83</v>
      </c>
      <c r="D1451" s="5" t="n">
        <f aca="false">VLOOKUP(IP[[#This Row],[Code]],TABCHRU[],3,0)</f>
        <v>258</v>
      </c>
      <c r="E1451" s="5" t="n">
        <f aca="false">IP[[#This Row],[EFFECTIF]]*IP[[#This Row],[DMS]]</f>
        <v>474.72</v>
      </c>
      <c r="F1451" s="5" t="n">
        <f aca="false">IP[[#This Row],[EFFECTIF]]*IP[[#This Row],[DMSPUB]]</f>
        <v>472.14</v>
      </c>
      <c r="G1451" s="20" t="n">
        <f aca="false">IF(IP[[#This Row],[DMS]]&lt;&gt;0,IP[[#This Row],[NbJours]]/IP[[#This Row],[NbJoursAtt]],"")</f>
        <v>1.00546448087432</v>
      </c>
    </row>
    <row r="1452" customFormat="false" ht="15" hidden="false" customHeight="false" outlineLevel="0" collapsed="false">
      <c r="A1452" s="4" t="s">
        <v>2981</v>
      </c>
      <c r="B1452" s="5" t="n">
        <f aca="false">VLOOKUP(IP[[#This Row],[Code]],TABCHRU[],4,0)</f>
        <v>7.48</v>
      </c>
      <c r="C1452" s="5" t="n">
        <f aca="false">VLOOKUP(IP[[#This Row],[Code]],TABETABPUB[],4,0)</f>
        <v>7.67</v>
      </c>
      <c r="D1452" s="5" t="n">
        <f aca="false">VLOOKUP(IP[[#This Row],[Code]],TABCHRU[],3,0)</f>
        <v>116</v>
      </c>
      <c r="E1452" s="5" t="n">
        <f aca="false">IP[[#This Row],[EFFECTIF]]*IP[[#This Row],[DMS]]</f>
        <v>867.68</v>
      </c>
      <c r="F1452" s="5" t="n">
        <f aca="false">IP[[#This Row],[EFFECTIF]]*IP[[#This Row],[DMSPUB]]</f>
        <v>889.72</v>
      </c>
      <c r="G1452" s="20" t="n">
        <f aca="false">IF(IP[[#This Row],[DMS]]&lt;&gt;0,IP[[#This Row],[NbJours]]/IP[[#This Row],[NbJoursAtt]],"")</f>
        <v>0.97522816166884</v>
      </c>
    </row>
    <row r="1453" customFormat="false" ht="15" hidden="false" customHeight="false" outlineLevel="0" collapsed="false">
      <c r="A1453" s="4" t="s">
        <v>2983</v>
      </c>
      <c r="B1453" s="5" t="n">
        <f aca="false">VLOOKUP(IP[[#This Row],[Code]],TABCHRU[],4,0)</f>
        <v>14.06</v>
      </c>
      <c r="C1453" s="5" t="n">
        <f aca="false">VLOOKUP(IP[[#This Row],[Code]],TABETABPUB[],4,0)</f>
        <v>14.26</v>
      </c>
      <c r="D1453" s="5" t="n">
        <f aca="false">VLOOKUP(IP[[#This Row],[Code]],TABCHRU[],3,0)</f>
        <v>402</v>
      </c>
      <c r="E1453" s="5" t="n">
        <f aca="false">IP[[#This Row],[EFFECTIF]]*IP[[#This Row],[DMS]]</f>
        <v>5652.12</v>
      </c>
      <c r="F1453" s="5" t="n">
        <f aca="false">IP[[#This Row],[EFFECTIF]]*IP[[#This Row],[DMSPUB]]</f>
        <v>5732.52</v>
      </c>
      <c r="G1453" s="20" t="n">
        <f aca="false">IF(IP[[#This Row],[DMS]]&lt;&gt;0,IP[[#This Row],[NbJours]]/IP[[#This Row],[NbJoursAtt]],"")</f>
        <v>0.985974754558205</v>
      </c>
    </row>
    <row r="1454" customFormat="false" ht="15" hidden="false" customHeight="false" outlineLevel="0" collapsed="false">
      <c r="A1454" s="4" t="s">
        <v>2985</v>
      </c>
      <c r="B1454" s="5" t="n">
        <f aca="false">VLOOKUP(IP[[#This Row],[Code]],TABCHRU[],4,0)</f>
        <v>25.31</v>
      </c>
      <c r="C1454" s="5" t="n">
        <f aca="false">VLOOKUP(IP[[#This Row],[Code]],TABETABPUB[],4,0)</f>
        <v>21.86</v>
      </c>
      <c r="D1454" s="5" t="n">
        <f aca="false">VLOOKUP(IP[[#This Row],[Code]],TABCHRU[],3,0)</f>
        <v>108</v>
      </c>
      <c r="E1454" s="5" t="n">
        <f aca="false">IP[[#This Row],[EFFECTIF]]*IP[[#This Row],[DMS]]</f>
        <v>2733.48</v>
      </c>
      <c r="F1454" s="5" t="n">
        <f aca="false">IP[[#This Row],[EFFECTIF]]*IP[[#This Row],[DMSPUB]]</f>
        <v>2360.88</v>
      </c>
      <c r="G1454" s="20" t="n">
        <f aca="false">IF(IP[[#This Row],[DMS]]&lt;&gt;0,IP[[#This Row],[NbJours]]/IP[[#This Row],[NbJoursAtt]],"")</f>
        <v>1.15782250686185</v>
      </c>
    </row>
    <row r="1455" customFormat="false" ht="15" hidden="false" customHeight="false" outlineLevel="0" collapsed="false">
      <c r="A1455" s="4" t="s">
        <v>2987</v>
      </c>
      <c r="B1455" s="5" t="n">
        <f aca="false">VLOOKUP(IP[[#This Row],[Code]],TABCHRU[],4,0)</f>
        <v>0</v>
      </c>
      <c r="C1455" s="5" t="n">
        <f aca="false">VLOOKUP(IP[[#This Row],[Code]],TABETABPUB[],4,0)</f>
        <v>0</v>
      </c>
      <c r="D1455" s="5" t="n">
        <f aca="false">VLOOKUP(IP[[#This Row],[Code]],TABCHRU[],3,0)</f>
        <v>2039</v>
      </c>
      <c r="E1455" s="5" t="n">
        <f aca="false">IP[[#This Row],[EFFECTIF]]*IP[[#This Row],[DMS]]</f>
        <v>0</v>
      </c>
      <c r="F1455" s="5" t="n">
        <f aca="false">IP[[#This Row],[EFFECTIF]]*IP[[#This Row],[DMSPUB]]</f>
        <v>0</v>
      </c>
      <c r="G1455" s="20" t="str">
        <f aca="false">IF(IP[[#This Row],[DMS]]&lt;&gt;0,IP[[#This Row],[NbJours]]/IP[[#This Row],[NbJoursAtt]],"")</f>
        <v/>
      </c>
    </row>
    <row r="1456" customFormat="false" ht="15" hidden="false" customHeight="false" outlineLevel="0" collapsed="false">
      <c r="A1456" s="4" t="s">
        <v>2989</v>
      </c>
      <c r="B1456" s="5" t="n">
        <f aca="false">VLOOKUP(IP[[#This Row],[Code]],TABCHRU[],4,0)</f>
        <v>1.59</v>
      </c>
      <c r="C1456" s="5" t="n">
        <f aca="false">VLOOKUP(IP[[#This Row],[Code]],TABETABPUB[],4,0)</f>
        <v>1.64</v>
      </c>
      <c r="D1456" s="5" t="n">
        <f aca="false">VLOOKUP(IP[[#This Row],[Code]],TABCHRU[],3,0)</f>
        <v>972</v>
      </c>
      <c r="E1456" s="5" t="n">
        <f aca="false">IP[[#This Row],[EFFECTIF]]*IP[[#This Row],[DMS]]</f>
        <v>1545.48</v>
      </c>
      <c r="F1456" s="5" t="n">
        <f aca="false">IP[[#This Row],[EFFECTIF]]*IP[[#This Row],[DMSPUB]]</f>
        <v>1594.08</v>
      </c>
      <c r="G1456" s="20" t="n">
        <f aca="false">IF(IP[[#This Row],[DMS]]&lt;&gt;0,IP[[#This Row],[NbJours]]/IP[[#This Row],[NbJoursAtt]],"")</f>
        <v>0.969512195121951</v>
      </c>
    </row>
    <row r="1457" customFormat="false" ht="15" hidden="false" customHeight="false" outlineLevel="0" collapsed="false">
      <c r="A1457" s="4" t="s">
        <v>2991</v>
      </c>
      <c r="B1457" s="5" t="n">
        <f aca="false">VLOOKUP(IP[[#This Row],[Code]],TABCHRU[],4,0)</f>
        <v>6.19</v>
      </c>
      <c r="C1457" s="5" t="n">
        <f aca="false">VLOOKUP(IP[[#This Row],[Code]],TABETABPUB[],4,0)</f>
        <v>6.4</v>
      </c>
      <c r="D1457" s="5" t="n">
        <f aca="false">VLOOKUP(IP[[#This Row],[Code]],TABCHRU[],3,0)</f>
        <v>246</v>
      </c>
      <c r="E1457" s="5" t="n">
        <f aca="false">IP[[#This Row],[EFFECTIF]]*IP[[#This Row],[DMS]]</f>
        <v>1522.74</v>
      </c>
      <c r="F1457" s="5" t="n">
        <f aca="false">IP[[#This Row],[EFFECTIF]]*IP[[#This Row],[DMSPUB]]</f>
        <v>1574.4</v>
      </c>
      <c r="G1457" s="20" t="n">
        <f aca="false">IF(IP[[#This Row],[DMS]]&lt;&gt;0,IP[[#This Row],[NbJours]]/IP[[#This Row],[NbJoursAtt]],"")</f>
        <v>0.9671875</v>
      </c>
    </row>
    <row r="1458" customFormat="false" ht="15" hidden="false" customHeight="false" outlineLevel="0" collapsed="false">
      <c r="A1458" s="4" t="s">
        <v>2993</v>
      </c>
      <c r="B1458" s="5" t="n">
        <f aca="false">VLOOKUP(IP[[#This Row],[Code]],TABCHRU[],4,0)</f>
        <v>12.65</v>
      </c>
      <c r="C1458" s="5" t="n">
        <f aca="false">VLOOKUP(IP[[#This Row],[Code]],TABETABPUB[],4,0)</f>
        <v>13.5</v>
      </c>
      <c r="D1458" s="5" t="n">
        <f aca="false">VLOOKUP(IP[[#This Row],[Code]],TABCHRU[],3,0)</f>
        <v>339</v>
      </c>
      <c r="E1458" s="5" t="n">
        <f aca="false">IP[[#This Row],[EFFECTIF]]*IP[[#This Row],[DMS]]</f>
        <v>4288.35</v>
      </c>
      <c r="F1458" s="5" t="n">
        <f aca="false">IP[[#This Row],[EFFECTIF]]*IP[[#This Row],[DMSPUB]]</f>
        <v>4576.5</v>
      </c>
      <c r="G1458" s="20" t="n">
        <f aca="false">IF(IP[[#This Row],[DMS]]&lt;&gt;0,IP[[#This Row],[NbJours]]/IP[[#This Row],[NbJoursAtt]],"")</f>
        <v>0.937037037037037</v>
      </c>
    </row>
    <row r="1459" customFormat="false" ht="15" hidden="false" customHeight="false" outlineLevel="0" collapsed="false">
      <c r="A1459" s="4" t="s">
        <v>2995</v>
      </c>
      <c r="B1459" s="5" t="n">
        <f aca="false">VLOOKUP(IP[[#This Row],[Code]],TABCHRU[],4,0)</f>
        <v>24.1</v>
      </c>
      <c r="C1459" s="5" t="n">
        <f aca="false">VLOOKUP(IP[[#This Row],[Code]],TABETABPUB[],4,0)</f>
        <v>21.6</v>
      </c>
      <c r="D1459" s="5" t="n">
        <f aca="false">VLOOKUP(IP[[#This Row],[Code]],TABCHRU[],3,0)</f>
        <v>106</v>
      </c>
      <c r="E1459" s="5" t="n">
        <f aca="false">IP[[#This Row],[EFFECTIF]]*IP[[#This Row],[DMS]]</f>
        <v>2554.6</v>
      </c>
      <c r="F1459" s="5" t="n">
        <f aca="false">IP[[#This Row],[EFFECTIF]]*IP[[#This Row],[DMSPUB]]</f>
        <v>2289.6</v>
      </c>
      <c r="G1459" s="20" t="n">
        <f aca="false">IF(IP[[#This Row],[DMS]]&lt;&gt;0,IP[[#This Row],[NbJours]]/IP[[#This Row],[NbJoursAtt]],"")</f>
        <v>1.11574074074074</v>
      </c>
    </row>
    <row r="1460" customFormat="false" ht="15" hidden="false" customHeight="false" outlineLevel="0" collapsed="false">
      <c r="A1460" s="4" t="s">
        <v>2997</v>
      </c>
      <c r="B1460" s="5" t="n">
        <f aca="false">VLOOKUP(IP[[#This Row],[Code]],TABCHRU[],4,0)</f>
        <v>0.09</v>
      </c>
      <c r="C1460" s="5" t="n">
        <f aca="false">VLOOKUP(IP[[#This Row],[Code]],TABETABPUB[],4,0)</f>
        <v>0.08</v>
      </c>
      <c r="D1460" s="5" t="n">
        <f aca="false">VLOOKUP(IP[[#This Row],[Code]],TABCHRU[],3,0)</f>
        <v>12554</v>
      </c>
      <c r="E1460" s="5" t="n">
        <f aca="false">IP[[#This Row],[EFFECTIF]]*IP[[#This Row],[DMS]]</f>
        <v>1129.86</v>
      </c>
      <c r="F1460" s="5" t="n">
        <f aca="false">IP[[#This Row],[EFFECTIF]]*IP[[#This Row],[DMSPUB]]</f>
        <v>1004.32</v>
      </c>
      <c r="G1460" s="20" t="n">
        <f aca="false">IF(IP[[#This Row],[DMS]]&lt;&gt;0,IP[[#This Row],[NbJours]]/IP[[#This Row],[NbJoursAtt]],"")</f>
        <v>1.125</v>
      </c>
    </row>
    <row r="1461" customFormat="false" ht="15" hidden="false" customHeight="false" outlineLevel="0" collapsed="false">
      <c r="A1461" s="4" t="s">
        <v>2999</v>
      </c>
      <c r="B1461" s="5" t="n">
        <f aca="false">VLOOKUP(IP[[#This Row],[Code]],TABCHRU[],4,0)</f>
        <v>0.19</v>
      </c>
      <c r="C1461" s="5" t="n">
        <f aca="false">VLOOKUP(IP[[#This Row],[Code]],TABETABPUB[],4,0)</f>
        <v>0.2</v>
      </c>
      <c r="D1461" s="5" t="n">
        <f aca="false">VLOOKUP(IP[[#This Row],[Code]],TABCHRU[],3,0)</f>
        <v>435</v>
      </c>
      <c r="E1461" s="5" t="n">
        <f aca="false">IP[[#This Row],[EFFECTIF]]*IP[[#This Row],[DMS]]</f>
        <v>82.65</v>
      </c>
      <c r="F1461" s="5" t="n">
        <f aca="false">IP[[#This Row],[EFFECTIF]]*IP[[#This Row],[DMSPUB]]</f>
        <v>87</v>
      </c>
      <c r="G1461" s="20" t="n">
        <f aca="false">IF(IP[[#This Row],[DMS]]&lt;&gt;0,IP[[#This Row],[NbJours]]/IP[[#This Row],[NbJoursAtt]],"")</f>
        <v>0.95</v>
      </c>
    </row>
    <row r="1462" customFormat="false" ht="15" hidden="false" customHeight="false" outlineLevel="0" collapsed="false">
      <c r="A1462" s="4" t="s">
        <v>3001</v>
      </c>
      <c r="B1462" s="5" t="n">
        <f aca="false">VLOOKUP(IP[[#This Row],[Code]],TABCHRU[],4,0)</f>
        <v>0</v>
      </c>
      <c r="C1462" s="5" t="n">
        <f aca="false">VLOOKUP(IP[[#This Row],[Code]],TABETABPUB[],4,0)</f>
        <v>0</v>
      </c>
      <c r="D1462" s="5" t="n">
        <f aca="false">VLOOKUP(IP[[#This Row],[Code]],TABCHRU[],3,0)</f>
        <v>1692</v>
      </c>
      <c r="E1462" s="5" t="n">
        <f aca="false">IP[[#This Row],[EFFECTIF]]*IP[[#This Row],[DMS]]</f>
        <v>0</v>
      </c>
      <c r="F1462" s="5" t="n">
        <f aca="false">IP[[#This Row],[EFFECTIF]]*IP[[#This Row],[DMSPUB]]</f>
        <v>0</v>
      </c>
      <c r="G1462" s="20" t="str">
        <f aca="false">IF(IP[[#This Row],[DMS]]&lt;&gt;0,IP[[#This Row],[NbJours]]/IP[[#This Row],[NbJoursAtt]],"")</f>
        <v/>
      </c>
    </row>
    <row r="1463" customFormat="false" ht="15" hidden="false" customHeight="false" outlineLevel="0" collapsed="false">
      <c r="A1463" s="4" t="s">
        <v>3003</v>
      </c>
      <c r="B1463" s="5" t="n">
        <f aca="false">VLOOKUP(IP[[#This Row],[Code]],TABCHRU[],4,0)</f>
        <v>2.72</v>
      </c>
      <c r="C1463" s="5" t="n">
        <f aca="false">VLOOKUP(IP[[#This Row],[Code]],TABETABPUB[],4,0)</f>
        <v>2.61</v>
      </c>
      <c r="D1463" s="5" t="n">
        <f aca="false">VLOOKUP(IP[[#This Row],[Code]],TABCHRU[],3,0)</f>
        <v>733</v>
      </c>
      <c r="E1463" s="5" t="n">
        <f aca="false">IP[[#This Row],[EFFECTIF]]*IP[[#This Row],[DMS]]</f>
        <v>1993.76</v>
      </c>
      <c r="F1463" s="5" t="n">
        <f aca="false">IP[[#This Row],[EFFECTIF]]*IP[[#This Row],[DMSPUB]]</f>
        <v>1913.13</v>
      </c>
      <c r="G1463" s="20" t="n">
        <f aca="false">IF(IP[[#This Row],[DMS]]&lt;&gt;0,IP[[#This Row],[NbJours]]/IP[[#This Row],[NbJoursAtt]],"")</f>
        <v>1.04214559386973</v>
      </c>
    </row>
    <row r="1464" customFormat="false" ht="15" hidden="false" customHeight="false" outlineLevel="0" collapsed="false">
      <c r="A1464" s="4" t="s">
        <v>3005</v>
      </c>
      <c r="B1464" s="5" t="n">
        <f aca="false">VLOOKUP(IP[[#This Row],[Code]],TABCHRU[],4,0)</f>
        <v>1.31</v>
      </c>
      <c r="C1464" s="5" t="n">
        <f aca="false">VLOOKUP(IP[[#This Row],[Code]],TABETABPUB[],4,0)</f>
        <v>1.21</v>
      </c>
      <c r="D1464" s="5" t="n">
        <f aca="false">VLOOKUP(IP[[#This Row],[Code]],TABCHRU[],3,0)</f>
        <v>126</v>
      </c>
      <c r="E1464" s="5" t="n">
        <f aca="false">IP[[#This Row],[EFFECTIF]]*IP[[#This Row],[DMS]]</f>
        <v>165.06</v>
      </c>
      <c r="F1464" s="5" t="n">
        <f aca="false">IP[[#This Row],[EFFECTIF]]*IP[[#This Row],[DMSPUB]]</f>
        <v>152.46</v>
      </c>
      <c r="G1464" s="20" t="n">
        <f aca="false">IF(IP[[#This Row],[DMS]]&lt;&gt;0,IP[[#This Row],[NbJours]]/IP[[#This Row],[NbJoursAtt]],"")</f>
        <v>1.08264462809917</v>
      </c>
    </row>
    <row r="1465" customFormat="false" ht="15" hidden="false" customHeight="false" outlineLevel="0" collapsed="false">
      <c r="A1465" s="4" t="s">
        <v>3007</v>
      </c>
      <c r="B1465" s="5" t="n">
        <f aca="false">VLOOKUP(IP[[#This Row],[Code]],TABCHRU[],4,0)</f>
        <v>0.87</v>
      </c>
      <c r="C1465" s="5" t="n">
        <f aca="false">VLOOKUP(IP[[#This Row],[Code]],TABETABPUB[],4,0)</f>
        <v>0.82</v>
      </c>
      <c r="D1465" s="5" t="n">
        <f aca="false">VLOOKUP(IP[[#This Row],[Code]],TABCHRU[],3,0)</f>
        <v>3455</v>
      </c>
      <c r="E1465" s="5" t="n">
        <f aca="false">IP[[#This Row],[EFFECTIF]]*IP[[#This Row],[DMS]]</f>
        <v>3005.85</v>
      </c>
      <c r="F1465" s="5" t="n">
        <f aca="false">IP[[#This Row],[EFFECTIF]]*IP[[#This Row],[DMSPUB]]</f>
        <v>2833.1</v>
      </c>
      <c r="G1465" s="20" t="n">
        <f aca="false">IF(IP[[#This Row],[DMS]]&lt;&gt;0,IP[[#This Row],[NbJours]]/IP[[#This Row],[NbJoursAtt]],"")</f>
        <v>1.0609756097561</v>
      </c>
    </row>
    <row r="1466" customFormat="false" ht="15" hidden="false" customHeight="false" outlineLevel="0" collapsed="false">
      <c r="A1466" s="4" t="s">
        <v>3009</v>
      </c>
      <c r="B1466" s="5" t="n">
        <f aca="false">VLOOKUP(IP[[#This Row],[Code]],TABCHRU[],4,0)</f>
        <v>5.39</v>
      </c>
      <c r="C1466" s="5" t="n">
        <f aca="false">VLOOKUP(IP[[#This Row],[Code]],TABETABPUB[],4,0)</f>
        <v>5.18</v>
      </c>
      <c r="D1466" s="5" t="n">
        <f aca="false">VLOOKUP(IP[[#This Row],[Code]],TABCHRU[],3,0)</f>
        <v>619</v>
      </c>
      <c r="E1466" s="5" t="n">
        <f aca="false">IP[[#This Row],[EFFECTIF]]*IP[[#This Row],[DMS]]</f>
        <v>3336.41</v>
      </c>
      <c r="F1466" s="5" t="n">
        <f aca="false">IP[[#This Row],[EFFECTIF]]*IP[[#This Row],[DMSPUB]]</f>
        <v>3206.42</v>
      </c>
      <c r="G1466" s="20" t="n">
        <f aca="false">IF(IP[[#This Row],[DMS]]&lt;&gt;0,IP[[#This Row],[NbJours]]/IP[[#This Row],[NbJoursAtt]],"")</f>
        <v>1.04054054054054</v>
      </c>
    </row>
    <row r="1467" customFormat="false" ht="15" hidden="false" customHeight="false" outlineLevel="0" collapsed="false">
      <c r="A1467" s="4" t="s">
        <v>3011</v>
      </c>
      <c r="B1467" s="5" t="n">
        <f aca="false">VLOOKUP(IP[[#This Row],[Code]],TABCHRU[],4,0)</f>
        <v>6.91</v>
      </c>
      <c r="C1467" s="5" t="n">
        <f aca="false">VLOOKUP(IP[[#This Row],[Code]],TABETABPUB[],4,0)</f>
        <v>6.76</v>
      </c>
      <c r="D1467" s="5" t="n">
        <f aca="false">VLOOKUP(IP[[#This Row],[Code]],TABCHRU[],3,0)</f>
        <v>566</v>
      </c>
      <c r="E1467" s="5" t="n">
        <f aca="false">IP[[#This Row],[EFFECTIF]]*IP[[#This Row],[DMS]]</f>
        <v>3911.06</v>
      </c>
      <c r="F1467" s="5" t="n">
        <f aca="false">IP[[#This Row],[EFFECTIF]]*IP[[#This Row],[DMSPUB]]</f>
        <v>3826.16</v>
      </c>
      <c r="G1467" s="20" t="n">
        <f aca="false">IF(IP[[#This Row],[DMS]]&lt;&gt;0,IP[[#This Row],[NbJours]]/IP[[#This Row],[NbJoursAtt]],"")</f>
        <v>1.02218934911243</v>
      </c>
    </row>
    <row r="1468" customFormat="false" ht="15" hidden="false" customHeight="false" outlineLevel="0" collapsed="false">
      <c r="A1468" s="4" t="s">
        <v>3013</v>
      </c>
      <c r="B1468" s="5" t="n">
        <f aca="false">VLOOKUP(IP[[#This Row],[Code]],TABCHRU[],4,0)</f>
        <v>12.56</v>
      </c>
      <c r="C1468" s="5" t="n">
        <f aca="false">VLOOKUP(IP[[#This Row],[Code]],TABETABPUB[],4,0)</f>
        <v>12.32</v>
      </c>
      <c r="D1468" s="5" t="n">
        <f aca="false">VLOOKUP(IP[[#This Row],[Code]],TABCHRU[],3,0)</f>
        <v>108</v>
      </c>
      <c r="E1468" s="5" t="n">
        <f aca="false">IP[[#This Row],[EFFECTIF]]*IP[[#This Row],[DMS]]</f>
        <v>1356.48</v>
      </c>
      <c r="F1468" s="5" t="n">
        <f aca="false">IP[[#This Row],[EFFECTIF]]*IP[[#This Row],[DMSPUB]]</f>
        <v>1330.56</v>
      </c>
      <c r="G1468" s="20" t="n">
        <f aca="false">IF(IP[[#This Row],[DMS]]&lt;&gt;0,IP[[#This Row],[NbJours]]/IP[[#This Row],[NbJoursAtt]],"")</f>
        <v>1.01948051948052</v>
      </c>
    </row>
    <row r="1469" customFormat="false" ht="15" hidden="false" customHeight="false" outlineLevel="0" collapsed="false">
      <c r="A1469" s="4" t="s">
        <v>3015</v>
      </c>
      <c r="B1469" s="5" t="n">
        <f aca="false">VLOOKUP(IP[[#This Row],[Code]],TABCHRU[],4,0)</f>
        <v>39.32</v>
      </c>
      <c r="C1469" s="5" t="n">
        <f aca="false">VLOOKUP(IP[[#This Row],[Code]],TABETABPUB[],4,0)</f>
        <v>37.88</v>
      </c>
      <c r="D1469" s="5" t="n">
        <f aca="false">VLOOKUP(IP[[#This Row],[Code]],TABCHRU[],3,0)</f>
        <v>37</v>
      </c>
      <c r="E1469" s="5" t="n">
        <f aca="false">IP[[#This Row],[EFFECTIF]]*IP[[#This Row],[DMS]]</f>
        <v>1454.84</v>
      </c>
      <c r="F1469" s="5" t="n">
        <f aca="false">IP[[#This Row],[EFFECTIF]]*IP[[#This Row],[DMSPUB]]</f>
        <v>1401.56</v>
      </c>
      <c r="G1469" s="20" t="n">
        <f aca="false">IF(IP[[#This Row],[DMS]]&lt;&gt;0,IP[[#This Row],[NbJours]]/IP[[#This Row],[NbJoursAtt]],"")</f>
        <v>1.03801478352693</v>
      </c>
    </row>
    <row r="1470" customFormat="false" ht="15" hidden="false" customHeight="false" outlineLevel="0" collapsed="false">
      <c r="A1470" s="4" t="s">
        <v>3017</v>
      </c>
      <c r="B1470" s="5" t="n">
        <f aca="false">VLOOKUP(IP[[#This Row],[Code]],TABCHRU[],4,0)</f>
        <v>3.62</v>
      </c>
      <c r="C1470" s="5" t="n">
        <f aca="false">VLOOKUP(IP[[#This Row],[Code]],TABETABPUB[],4,0)</f>
        <v>3.63</v>
      </c>
      <c r="D1470" s="5" t="n">
        <f aca="false">VLOOKUP(IP[[#This Row],[Code]],TABCHRU[],3,0)</f>
        <v>667</v>
      </c>
      <c r="E1470" s="5" t="n">
        <f aca="false">IP[[#This Row],[EFFECTIF]]*IP[[#This Row],[DMS]]</f>
        <v>2414.54</v>
      </c>
      <c r="F1470" s="5" t="n">
        <f aca="false">IP[[#This Row],[EFFECTIF]]*IP[[#This Row],[DMSPUB]]</f>
        <v>2421.21</v>
      </c>
      <c r="G1470" s="20" t="n">
        <f aca="false">IF(IP[[#This Row],[DMS]]&lt;&gt;0,IP[[#This Row],[NbJours]]/IP[[#This Row],[NbJoursAtt]],"")</f>
        <v>0.997245179063361</v>
      </c>
    </row>
    <row r="1471" customFormat="false" ht="15" hidden="false" customHeight="false" outlineLevel="0" collapsed="false">
      <c r="A1471" s="4" t="s">
        <v>3019</v>
      </c>
      <c r="B1471" s="5" t="n">
        <f aca="false">VLOOKUP(IP[[#This Row],[Code]],TABCHRU[],4,0)</f>
        <v>7.07</v>
      </c>
      <c r="C1471" s="5" t="n">
        <f aca="false">VLOOKUP(IP[[#This Row],[Code]],TABETABPUB[],4,0)</f>
        <v>6.93</v>
      </c>
      <c r="D1471" s="5" t="n">
        <f aca="false">VLOOKUP(IP[[#This Row],[Code]],TABCHRU[],3,0)</f>
        <v>410</v>
      </c>
      <c r="E1471" s="5" t="n">
        <f aca="false">IP[[#This Row],[EFFECTIF]]*IP[[#This Row],[DMS]]</f>
        <v>2898.7</v>
      </c>
      <c r="F1471" s="5" t="n">
        <f aca="false">IP[[#This Row],[EFFECTIF]]*IP[[#This Row],[DMSPUB]]</f>
        <v>2841.3</v>
      </c>
      <c r="G1471" s="20" t="n">
        <f aca="false">IF(IP[[#This Row],[DMS]]&lt;&gt;0,IP[[#This Row],[NbJours]]/IP[[#This Row],[NbJoursAtt]],"")</f>
        <v>1.02020202020202</v>
      </c>
    </row>
    <row r="1472" customFormat="false" ht="15" hidden="false" customHeight="false" outlineLevel="0" collapsed="false">
      <c r="A1472" s="4" t="s">
        <v>3021</v>
      </c>
      <c r="B1472" s="5" t="n">
        <f aca="false">VLOOKUP(IP[[#This Row],[Code]],TABCHRU[],4,0)</f>
        <v>13</v>
      </c>
      <c r="C1472" s="5" t="n">
        <f aca="false">VLOOKUP(IP[[#This Row],[Code]],TABETABPUB[],4,0)</f>
        <v>13.18</v>
      </c>
      <c r="D1472" s="5" t="n">
        <f aca="false">VLOOKUP(IP[[#This Row],[Code]],TABCHRU[],3,0)</f>
        <v>92</v>
      </c>
      <c r="E1472" s="5" t="n">
        <f aca="false">IP[[#This Row],[EFFECTIF]]*IP[[#This Row],[DMS]]</f>
        <v>1196</v>
      </c>
      <c r="F1472" s="5" t="n">
        <f aca="false">IP[[#This Row],[EFFECTIF]]*IP[[#This Row],[DMSPUB]]</f>
        <v>1212.56</v>
      </c>
      <c r="G1472" s="20" t="n">
        <f aca="false">IF(IP[[#This Row],[DMS]]&lt;&gt;0,IP[[#This Row],[NbJours]]/IP[[#This Row],[NbJoursAtt]],"")</f>
        <v>0.986342943854325</v>
      </c>
    </row>
    <row r="1473" customFormat="false" ht="15" hidden="false" customHeight="false" outlineLevel="0" collapsed="false">
      <c r="A1473" s="4" t="s">
        <v>3023</v>
      </c>
      <c r="B1473" s="5" t="n">
        <f aca="false">VLOOKUP(IP[[#This Row],[Code]],TABCHRU[],4,0)</f>
        <v>30.42</v>
      </c>
      <c r="C1473" s="5" t="n">
        <f aca="false">VLOOKUP(IP[[#This Row],[Code]],TABETABPUB[],4,0)</f>
        <v>27</v>
      </c>
      <c r="D1473" s="5" t="n">
        <f aca="false">VLOOKUP(IP[[#This Row],[Code]],TABCHRU[],3,0)</f>
        <v>43</v>
      </c>
      <c r="E1473" s="5" t="n">
        <f aca="false">IP[[#This Row],[EFFECTIF]]*IP[[#This Row],[DMS]]</f>
        <v>1308.06</v>
      </c>
      <c r="F1473" s="5" t="n">
        <f aca="false">IP[[#This Row],[EFFECTIF]]*IP[[#This Row],[DMSPUB]]</f>
        <v>1161</v>
      </c>
      <c r="G1473" s="20" t="n">
        <f aca="false">IF(IP[[#This Row],[DMS]]&lt;&gt;0,IP[[#This Row],[NbJours]]/IP[[#This Row],[NbJoursAtt]],"")</f>
        <v>1.12666666666667</v>
      </c>
    </row>
    <row r="1474" customFormat="false" ht="15" hidden="false" customHeight="false" outlineLevel="0" collapsed="false">
      <c r="A1474" s="4" t="s">
        <v>3025</v>
      </c>
      <c r="B1474" s="5" t="n">
        <f aca="false">VLOOKUP(IP[[#This Row],[Code]],TABCHRU[],4,0)</f>
        <v>1.56</v>
      </c>
      <c r="C1474" s="5" t="n">
        <f aca="false">VLOOKUP(IP[[#This Row],[Code]],TABETABPUB[],4,0)</f>
        <v>1.61</v>
      </c>
      <c r="D1474" s="5" t="n">
        <f aca="false">VLOOKUP(IP[[#This Row],[Code]],TABCHRU[],3,0)</f>
        <v>2894</v>
      </c>
      <c r="E1474" s="5" t="n">
        <f aca="false">IP[[#This Row],[EFFECTIF]]*IP[[#This Row],[DMS]]</f>
        <v>4514.64</v>
      </c>
      <c r="F1474" s="5" t="n">
        <f aca="false">IP[[#This Row],[EFFECTIF]]*IP[[#This Row],[DMSPUB]]</f>
        <v>4659.34</v>
      </c>
      <c r="G1474" s="20" t="n">
        <f aca="false">IF(IP[[#This Row],[DMS]]&lt;&gt;0,IP[[#This Row],[NbJours]]/IP[[#This Row],[NbJoursAtt]],"")</f>
        <v>0.968944099378882</v>
      </c>
    </row>
    <row r="1475" customFormat="false" ht="15" hidden="false" customHeight="false" outlineLevel="0" collapsed="false">
      <c r="A1475" s="4" t="s">
        <v>3027</v>
      </c>
      <c r="B1475" s="5" t="n">
        <f aca="false">VLOOKUP(IP[[#This Row],[Code]],TABCHRU[],4,0)</f>
        <v>4.5</v>
      </c>
      <c r="C1475" s="5" t="n">
        <f aca="false">VLOOKUP(IP[[#This Row],[Code]],TABETABPUB[],4,0)</f>
        <v>4.43</v>
      </c>
      <c r="D1475" s="5" t="n">
        <f aca="false">VLOOKUP(IP[[#This Row],[Code]],TABCHRU[],3,0)</f>
        <v>324</v>
      </c>
      <c r="E1475" s="5" t="n">
        <f aca="false">IP[[#This Row],[EFFECTIF]]*IP[[#This Row],[DMS]]</f>
        <v>1458</v>
      </c>
      <c r="F1475" s="5" t="n">
        <f aca="false">IP[[#This Row],[EFFECTIF]]*IP[[#This Row],[DMSPUB]]</f>
        <v>1435.32</v>
      </c>
      <c r="G1475" s="20" t="n">
        <f aca="false">IF(IP[[#This Row],[DMS]]&lt;&gt;0,IP[[#This Row],[NbJours]]/IP[[#This Row],[NbJoursAtt]],"")</f>
        <v>1.01580135440181</v>
      </c>
    </row>
    <row r="1476" customFormat="false" ht="15" hidden="false" customHeight="false" outlineLevel="0" collapsed="false">
      <c r="A1476" s="4" t="s">
        <v>3029</v>
      </c>
      <c r="B1476" s="5" t="n">
        <f aca="false">VLOOKUP(IP[[#This Row],[Code]],TABCHRU[],4,0)</f>
        <v>13.2</v>
      </c>
      <c r="C1476" s="5" t="n">
        <f aca="false">VLOOKUP(IP[[#This Row],[Code]],TABETABPUB[],4,0)</f>
        <v>13.01</v>
      </c>
      <c r="D1476" s="5" t="n">
        <f aca="false">VLOOKUP(IP[[#This Row],[Code]],TABCHRU[],3,0)</f>
        <v>74</v>
      </c>
      <c r="E1476" s="5" t="n">
        <f aca="false">IP[[#This Row],[EFFECTIF]]*IP[[#This Row],[DMS]]</f>
        <v>976.8</v>
      </c>
      <c r="F1476" s="5" t="n">
        <f aca="false">IP[[#This Row],[EFFECTIF]]*IP[[#This Row],[DMSPUB]]</f>
        <v>962.74</v>
      </c>
      <c r="G1476" s="20" t="n">
        <f aca="false">IF(IP[[#This Row],[DMS]]&lt;&gt;0,IP[[#This Row],[NbJours]]/IP[[#This Row],[NbJoursAtt]],"")</f>
        <v>1.01460415065334</v>
      </c>
    </row>
    <row r="1477" customFormat="false" ht="15" hidden="false" customHeight="false" outlineLevel="0" collapsed="false">
      <c r="A1477" s="4" t="s">
        <v>3031</v>
      </c>
      <c r="B1477" s="5" t="n">
        <f aca="false">VLOOKUP(IP[[#This Row],[Code]],TABCHRU[],4,0)</f>
        <v>29.55</v>
      </c>
      <c r="C1477" s="5" t="n">
        <f aca="false">VLOOKUP(IP[[#This Row],[Code]],TABETABPUB[],4,0)</f>
        <v>34.18</v>
      </c>
      <c r="D1477" s="5" t="n">
        <f aca="false">VLOOKUP(IP[[#This Row],[Code]],TABCHRU[],3,0)</f>
        <v>11</v>
      </c>
      <c r="E1477" s="5" t="n">
        <f aca="false">IP[[#This Row],[EFFECTIF]]*IP[[#This Row],[DMS]]</f>
        <v>325.05</v>
      </c>
      <c r="F1477" s="5" t="n">
        <f aca="false">IP[[#This Row],[EFFECTIF]]*IP[[#This Row],[DMSPUB]]</f>
        <v>375.98</v>
      </c>
      <c r="G1477" s="20" t="n">
        <f aca="false">IF(IP[[#This Row],[DMS]]&lt;&gt;0,IP[[#This Row],[NbJours]]/IP[[#This Row],[NbJoursAtt]],"")</f>
        <v>0.864540667056758</v>
      </c>
    </row>
    <row r="1478" customFormat="false" ht="15" hidden="false" customHeight="false" outlineLevel="0" collapsed="false">
      <c r="A1478" s="4" t="s">
        <v>3033</v>
      </c>
      <c r="B1478" s="5" t="n">
        <f aca="false">VLOOKUP(IP[[#This Row],[Code]],TABCHRU[],4,0)</f>
        <v>2.25</v>
      </c>
      <c r="C1478" s="5" t="n">
        <f aca="false">VLOOKUP(IP[[#This Row],[Code]],TABETABPUB[],4,0)</f>
        <v>2.04</v>
      </c>
      <c r="D1478" s="5" t="n">
        <f aca="false">VLOOKUP(IP[[#This Row],[Code]],TABCHRU[],3,0)</f>
        <v>377</v>
      </c>
      <c r="E1478" s="5" t="n">
        <f aca="false">IP[[#This Row],[EFFECTIF]]*IP[[#This Row],[DMS]]</f>
        <v>848.25</v>
      </c>
      <c r="F1478" s="5" t="n">
        <f aca="false">IP[[#This Row],[EFFECTIF]]*IP[[#This Row],[DMSPUB]]</f>
        <v>769.08</v>
      </c>
      <c r="G1478" s="20" t="n">
        <f aca="false">IF(IP[[#This Row],[DMS]]&lt;&gt;0,IP[[#This Row],[NbJours]]/IP[[#This Row],[NbJoursAtt]],"")</f>
        <v>1.10294117647059</v>
      </c>
    </row>
    <row r="1479" customFormat="false" ht="15" hidden="false" customHeight="false" outlineLevel="0" collapsed="false">
      <c r="A1479" s="4" t="s">
        <v>3035</v>
      </c>
      <c r="B1479" s="5" t="n">
        <f aca="false">VLOOKUP(IP[[#This Row],[Code]],TABCHRU[],4,0)</f>
        <v>4.41</v>
      </c>
      <c r="C1479" s="5" t="n">
        <f aca="false">VLOOKUP(IP[[#This Row],[Code]],TABETABPUB[],4,0)</f>
        <v>4.6</v>
      </c>
      <c r="D1479" s="5" t="n">
        <f aca="false">VLOOKUP(IP[[#This Row],[Code]],TABCHRU[],3,0)</f>
        <v>34</v>
      </c>
      <c r="E1479" s="5" t="n">
        <f aca="false">IP[[#This Row],[EFFECTIF]]*IP[[#This Row],[DMS]]</f>
        <v>149.94</v>
      </c>
      <c r="F1479" s="5" t="n">
        <f aca="false">IP[[#This Row],[EFFECTIF]]*IP[[#This Row],[DMSPUB]]</f>
        <v>156.4</v>
      </c>
      <c r="G1479" s="20" t="n">
        <f aca="false">IF(IP[[#This Row],[DMS]]&lt;&gt;0,IP[[#This Row],[NbJours]]/IP[[#This Row],[NbJoursAtt]],"")</f>
        <v>0.958695652173913</v>
      </c>
    </row>
    <row r="1480" customFormat="false" ht="15" hidden="false" customHeight="false" outlineLevel="0" collapsed="false">
      <c r="A1480" s="4" t="s">
        <v>3039</v>
      </c>
      <c r="B1480" s="5" t="n">
        <f aca="false">VLOOKUP(IP[[#This Row],[Code]],TABCHRU[],4,0)</f>
        <v>0</v>
      </c>
      <c r="C1480" s="5" t="n">
        <f aca="false">VLOOKUP(IP[[#This Row],[Code]],TABETABPUB[],4,0)</f>
        <v>0</v>
      </c>
      <c r="D1480" s="5" t="n">
        <f aca="false">VLOOKUP(IP[[#This Row],[Code]],TABCHRU[],3,0)</f>
        <v>57</v>
      </c>
      <c r="E1480" s="5" t="n">
        <f aca="false">IP[[#This Row],[EFFECTIF]]*IP[[#This Row],[DMS]]</f>
        <v>0</v>
      </c>
      <c r="F1480" s="5" t="n">
        <f aca="false">IP[[#This Row],[EFFECTIF]]*IP[[#This Row],[DMSPUB]]</f>
        <v>0</v>
      </c>
      <c r="G1480" s="20" t="str">
        <f aca="false">IF(IP[[#This Row],[DMS]]&lt;&gt;0,IP[[#This Row],[NbJours]]/IP[[#This Row],[NbJoursAtt]],"")</f>
        <v/>
      </c>
    </row>
    <row r="1481" customFormat="false" ht="15" hidden="false" customHeight="false" outlineLevel="0" collapsed="false">
      <c r="A1481" s="4" t="s">
        <v>3041</v>
      </c>
      <c r="B1481" s="5" t="n">
        <f aca="false">VLOOKUP(IP[[#This Row],[Code]],TABCHRU[],4,0)</f>
        <v>2.67</v>
      </c>
      <c r="C1481" s="5" t="n">
        <f aca="false">VLOOKUP(IP[[#This Row],[Code]],TABETABPUB[],4,0)</f>
        <v>2.67</v>
      </c>
      <c r="D1481" s="5" t="n">
        <f aca="false">VLOOKUP(IP[[#This Row],[Code]],TABCHRU[],3,0)</f>
        <v>265</v>
      </c>
      <c r="E1481" s="5" t="n">
        <f aca="false">IP[[#This Row],[EFFECTIF]]*IP[[#This Row],[DMS]]</f>
        <v>707.55</v>
      </c>
      <c r="F1481" s="5" t="n">
        <f aca="false">IP[[#This Row],[EFFECTIF]]*IP[[#This Row],[DMSPUB]]</f>
        <v>707.55</v>
      </c>
      <c r="G1481" s="20" t="n">
        <f aca="false">IF(IP[[#This Row],[DMS]]&lt;&gt;0,IP[[#This Row],[NbJours]]/IP[[#This Row],[NbJoursAtt]],"")</f>
        <v>1</v>
      </c>
    </row>
    <row r="1482" customFormat="false" ht="15" hidden="false" customHeight="false" outlineLevel="0" collapsed="false">
      <c r="A1482" s="4" t="s">
        <v>3043</v>
      </c>
      <c r="B1482" s="5" t="n">
        <f aca="false">VLOOKUP(IP[[#This Row],[Code]],TABCHRU[],4,0)</f>
        <v>6.94</v>
      </c>
      <c r="C1482" s="5" t="n">
        <f aca="false">VLOOKUP(IP[[#This Row],[Code]],TABETABPUB[],4,0)</f>
        <v>7.54</v>
      </c>
      <c r="D1482" s="5" t="n">
        <f aca="false">VLOOKUP(IP[[#This Row],[Code]],TABCHRU[],3,0)</f>
        <v>122</v>
      </c>
      <c r="E1482" s="5" t="n">
        <f aca="false">IP[[#This Row],[EFFECTIF]]*IP[[#This Row],[DMS]]</f>
        <v>846.68</v>
      </c>
      <c r="F1482" s="5" t="n">
        <f aca="false">IP[[#This Row],[EFFECTIF]]*IP[[#This Row],[DMSPUB]]</f>
        <v>919.88</v>
      </c>
      <c r="G1482" s="20" t="n">
        <f aca="false">IF(IP[[#This Row],[DMS]]&lt;&gt;0,IP[[#This Row],[NbJours]]/IP[[#This Row],[NbJoursAtt]],"")</f>
        <v>0.920424403183024</v>
      </c>
    </row>
    <row r="1483" customFormat="false" ht="15" hidden="false" customHeight="false" outlineLevel="0" collapsed="false">
      <c r="A1483" s="4" t="s">
        <v>3045</v>
      </c>
      <c r="B1483" s="5" t="n">
        <f aca="false">VLOOKUP(IP[[#This Row],[Code]],TABCHRU[],4,0)</f>
        <v>16.12</v>
      </c>
      <c r="C1483" s="5" t="n">
        <f aca="false">VLOOKUP(IP[[#This Row],[Code]],TABETABPUB[],4,0)</f>
        <v>16.66</v>
      </c>
      <c r="D1483" s="5" t="n">
        <f aca="false">VLOOKUP(IP[[#This Row],[Code]],TABCHRU[],3,0)</f>
        <v>90</v>
      </c>
      <c r="E1483" s="5" t="n">
        <f aca="false">IP[[#This Row],[EFFECTIF]]*IP[[#This Row],[DMS]]</f>
        <v>1450.8</v>
      </c>
      <c r="F1483" s="5" t="n">
        <f aca="false">IP[[#This Row],[EFFECTIF]]*IP[[#This Row],[DMSPUB]]</f>
        <v>1499.4</v>
      </c>
      <c r="G1483" s="20" t="n">
        <f aca="false">IF(IP[[#This Row],[DMS]]&lt;&gt;0,IP[[#This Row],[NbJours]]/IP[[#This Row],[NbJoursAtt]],"")</f>
        <v>0.967587034813926</v>
      </c>
    </row>
    <row r="1484" customFormat="false" ht="15" hidden="false" customHeight="false" outlineLevel="0" collapsed="false">
      <c r="A1484" s="4" t="s">
        <v>3047</v>
      </c>
      <c r="B1484" s="5" t="n">
        <f aca="false">VLOOKUP(IP[[#This Row],[Code]],TABCHRU[],4,0)</f>
        <v>30.53</v>
      </c>
      <c r="C1484" s="5" t="n">
        <f aca="false">VLOOKUP(IP[[#This Row],[Code]],TABETABPUB[],4,0)</f>
        <v>30.95</v>
      </c>
      <c r="D1484" s="5" t="n">
        <f aca="false">VLOOKUP(IP[[#This Row],[Code]],TABCHRU[],3,0)</f>
        <v>127</v>
      </c>
      <c r="E1484" s="5" t="n">
        <f aca="false">IP[[#This Row],[EFFECTIF]]*IP[[#This Row],[DMS]]</f>
        <v>3877.31</v>
      </c>
      <c r="F1484" s="5" t="n">
        <f aca="false">IP[[#This Row],[EFFECTIF]]*IP[[#This Row],[DMSPUB]]</f>
        <v>3930.65</v>
      </c>
      <c r="G1484" s="20" t="n">
        <f aca="false">IF(IP[[#This Row],[DMS]]&lt;&gt;0,IP[[#This Row],[NbJours]]/IP[[#This Row],[NbJoursAtt]],"")</f>
        <v>0.98642972536349</v>
      </c>
    </row>
    <row r="1485" customFormat="false" ht="15" hidden="false" customHeight="false" outlineLevel="0" collapsed="false">
      <c r="A1485" s="4" t="s">
        <v>3049</v>
      </c>
      <c r="B1485" s="5" t="n">
        <f aca="false">VLOOKUP(IP[[#This Row],[Code]],TABCHRU[],4,0)</f>
        <v>1.35</v>
      </c>
      <c r="C1485" s="5" t="n">
        <f aca="false">VLOOKUP(IP[[#This Row],[Code]],TABETABPUB[],4,0)</f>
        <v>1.58</v>
      </c>
      <c r="D1485" s="5" t="n">
        <f aca="false">VLOOKUP(IP[[#This Row],[Code]],TABCHRU[],3,0)</f>
        <v>159</v>
      </c>
      <c r="E1485" s="5" t="n">
        <f aca="false">IP[[#This Row],[EFFECTIF]]*IP[[#This Row],[DMS]]</f>
        <v>214.65</v>
      </c>
      <c r="F1485" s="5" t="n">
        <f aca="false">IP[[#This Row],[EFFECTIF]]*IP[[#This Row],[DMSPUB]]</f>
        <v>251.22</v>
      </c>
      <c r="G1485" s="20" t="n">
        <f aca="false">IF(IP[[#This Row],[DMS]]&lt;&gt;0,IP[[#This Row],[NbJours]]/IP[[#This Row],[NbJoursAtt]],"")</f>
        <v>0.854430379746835</v>
      </c>
    </row>
    <row r="1486" customFormat="false" ht="15" hidden="false" customHeight="false" outlineLevel="0" collapsed="false">
      <c r="A1486" s="4" t="s">
        <v>3053</v>
      </c>
      <c r="B1486" s="5" t="n">
        <f aca="false">VLOOKUP(IP[[#This Row],[Code]],TABCHRU[],4,0)</f>
        <v>3.19</v>
      </c>
      <c r="C1486" s="5" t="n">
        <f aca="false">VLOOKUP(IP[[#This Row],[Code]],TABETABPUB[],4,0)</f>
        <v>2.97</v>
      </c>
      <c r="D1486" s="5" t="n">
        <f aca="false">VLOOKUP(IP[[#This Row],[Code]],TABCHRU[],3,0)</f>
        <v>3811</v>
      </c>
      <c r="E1486" s="5" t="n">
        <f aca="false">IP[[#This Row],[EFFECTIF]]*IP[[#This Row],[DMS]]</f>
        <v>12157.09</v>
      </c>
      <c r="F1486" s="5" t="n">
        <f aca="false">IP[[#This Row],[EFFECTIF]]*IP[[#This Row],[DMSPUB]]</f>
        <v>11318.67</v>
      </c>
      <c r="G1486" s="20" t="n">
        <f aca="false">IF(IP[[#This Row],[DMS]]&lt;&gt;0,IP[[#This Row],[NbJours]]/IP[[#This Row],[NbJoursAtt]],"")</f>
        <v>1.07407407407407</v>
      </c>
    </row>
    <row r="1487" customFormat="false" ht="15" hidden="false" customHeight="false" outlineLevel="0" collapsed="false">
      <c r="A1487" s="4" t="s">
        <v>3055</v>
      </c>
      <c r="B1487" s="5" t="n">
        <f aca="false">VLOOKUP(IP[[#This Row],[Code]],TABCHRU[],4,0)</f>
        <v>5.44</v>
      </c>
      <c r="C1487" s="5" t="n">
        <f aca="false">VLOOKUP(IP[[#This Row],[Code]],TABETABPUB[],4,0)</f>
        <v>5.57</v>
      </c>
      <c r="D1487" s="5" t="n">
        <f aca="false">VLOOKUP(IP[[#This Row],[Code]],TABCHRU[],3,0)</f>
        <v>688</v>
      </c>
      <c r="E1487" s="5" t="n">
        <f aca="false">IP[[#This Row],[EFFECTIF]]*IP[[#This Row],[DMS]]</f>
        <v>3742.72</v>
      </c>
      <c r="F1487" s="5" t="n">
        <f aca="false">IP[[#This Row],[EFFECTIF]]*IP[[#This Row],[DMSPUB]]</f>
        <v>3832.16</v>
      </c>
      <c r="G1487" s="20" t="n">
        <f aca="false">IF(IP[[#This Row],[DMS]]&lt;&gt;0,IP[[#This Row],[NbJours]]/IP[[#This Row],[NbJoursAtt]],"")</f>
        <v>0.976660682226212</v>
      </c>
    </row>
    <row r="1488" customFormat="false" ht="15" hidden="false" customHeight="false" outlineLevel="0" collapsed="false">
      <c r="A1488" s="4" t="s">
        <v>3057</v>
      </c>
      <c r="B1488" s="5" t="n">
        <f aca="false">VLOOKUP(IP[[#This Row],[Code]],TABCHRU[],4,0)</f>
        <v>9.3</v>
      </c>
      <c r="C1488" s="5" t="n">
        <f aca="false">VLOOKUP(IP[[#This Row],[Code]],TABETABPUB[],4,0)</f>
        <v>9.98</v>
      </c>
      <c r="D1488" s="5" t="n">
        <f aca="false">VLOOKUP(IP[[#This Row],[Code]],TABCHRU[],3,0)</f>
        <v>64</v>
      </c>
      <c r="E1488" s="5" t="n">
        <f aca="false">IP[[#This Row],[EFFECTIF]]*IP[[#This Row],[DMS]]</f>
        <v>595.2</v>
      </c>
      <c r="F1488" s="5" t="n">
        <f aca="false">IP[[#This Row],[EFFECTIF]]*IP[[#This Row],[DMSPUB]]</f>
        <v>638.72</v>
      </c>
      <c r="G1488" s="20" t="n">
        <f aca="false">IF(IP[[#This Row],[DMS]]&lt;&gt;0,IP[[#This Row],[NbJours]]/IP[[#This Row],[NbJoursAtt]],"")</f>
        <v>0.93186372745491</v>
      </c>
    </row>
    <row r="1489" customFormat="false" ht="15" hidden="false" customHeight="false" outlineLevel="0" collapsed="false">
      <c r="A1489" s="4" t="s">
        <v>3061</v>
      </c>
      <c r="B1489" s="5" t="n">
        <f aca="false">VLOOKUP(IP[[#This Row],[Code]],TABCHRU[],4,0)</f>
        <v>2.22</v>
      </c>
      <c r="C1489" s="5" t="n">
        <f aca="false">VLOOKUP(IP[[#This Row],[Code]],TABETABPUB[],4,0)</f>
        <v>2.26</v>
      </c>
      <c r="D1489" s="5" t="n">
        <f aca="false">VLOOKUP(IP[[#This Row],[Code]],TABCHRU[],3,0)</f>
        <v>2165</v>
      </c>
      <c r="E1489" s="5" t="n">
        <f aca="false">IP[[#This Row],[EFFECTIF]]*IP[[#This Row],[DMS]]</f>
        <v>4806.3</v>
      </c>
      <c r="F1489" s="5" t="n">
        <f aca="false">IP[[#This Row],[EFFECTIF]]*IP[[#This Row],[DMSPUB]]</f>
        <v>4892.9</v>
      </c>
      <c r="G1489" s="20" t="n">
        <f aca="false">IF(IP[[#This Row],[DMS]]&lt;&gt;0,IP[[#This Row],[NbJours]]/IP[[#This Row],[NbJoursAtt]],"")</f>
        <v>0.982300884955752</v>
      </c>
    </row>
    <row r="1490" customFormat="false" ht="15" hidden="false" customHeight="false" outlineLevel="0" collapsed="false">
      <c r="A1490" s="4" t="s">
        <v>3063</v>
      </c>
      <c r="B1490" s="5" t="n">
        <f aca="false">VLOOKUP(IP[[#This Row],[Code]],TABCHRU[],4,0)</f>
        <v>4.83</v>
      </c>
      <c r="C1490" s="5" t="n">
        <f aca="false">VLOOKUP(IP[[#This Row],[Code]],TABETABPUB[],4,0)</f>
        <v>4.85</v>
      </c>
      <c r="D1490" s="5" t="n">
        <f aca="false">VLOOKUP(IP[[#This Row],[Code]],TABCHRU[],3,0)</f>
        <v>333</v>
      </c>
      <c r="E1490" s="5" t="n">
        <f aca="false">IP[[#This Row],[EFFECTIF]]*IP[[#This Row],[DMS]]</f>
        <v>1608.39</v>
      </c>
      <c r="F1490" s="5" t="n">
        <f aca="false">IP[[#This Row],[EFFECTIF]]*IP[[#This Row],[DMSPUB]]</f>
        <v>1615.05</v>
      </c>
      <c r="G1490" s="20" t="n">
        <f aca="false">IF(IP[[#This Row],[DMS]]&lt;&gt;0,IP[[#This Row],[NbJours]]/IP[[#This Row],[NbJoursAtt]],"")</f>
        <v>0.995876288659794</v>
      </c>
    </row>
    <row r="1491" customFormat="false" ht="15" hidden="false" customHeight="false" outlineLevel="0" collapsed="false">
      <c r="A1491" s="4" t="s">
        <v>3065</v>
      </c>
      <c r="B1491" s="5" t="n">
        <f aca="false">VLOOKUP(IP[[#This Row],[Code]],TABCHRU[],4,0)</f>
        <v>13.26</v>
      </c>
      <c r="C1491" s="5" t="n">
        <f aca="false">VLOOKUP(IP[[#This Row],[Code]],TABETABPUB[],4,0)</f>
        <v>13.06</v>
      </c>
      <c r="D1491" s="5" t="n">
        <f aca="false">VLOOKUP(IP[[#This Row],[Code]],TABCHRU[],3,0)</f>
        <v>58</v>
      </c>
      <c r="E1491" s="5" t="n">
        <f aca="false">IP[[#This Row],[EFFECTIF]]*IP[[#This Row],[DMS]]</f>
        <v>769.08</v>
      </c>
      <c r="F1491" s="5" t="n">
        <f aca="false">IP[[#This Row],[EFFECTIF]]*IP[[#This Row],[DMSPUB]]</f>
        <v>757.48</v>
      </c>
      <c r="G1491" s="20" t="n">
        <f aca="false">IF(IP[[#This Row],[DMS]]&lt;&gt;0,IP[[#This Row],[NbJours]]/IP[[#This Row],[NbJoursAtt]],"")</f>
        <v>1.01531393568147</v>
      </c>
    </row>
    <row r="1492" customFormat="false" ht="15" hidden="false" customHeight="false" outlineLevel="0" collapsed="false">
      <c r="A1492" s="4" t="s">
        <v>3067</v>
      </c>
      <c r="B1492" s="5" t="n">
        <f aca="false">VLOOKUP(IP[[#This Row],[Code]],TABCHRU[],4,0)</f>
        <v>18.94</v>
      </c>
      <c r="C1492" s="5" t="n">
        <f aca="false">VLOOKUP(IP[[#This Row],[Code]],TABETABPUB[],4,0)</f>
        <v>19.65</v>
      </c>
      <c r="D1492" s="5" t="n">
        <f aca="false">VLOOKUP(IP[[#This Row],[Code]],TABCHRU[],3,0)</f>
        <v>17</v>
      </c>
      <c r="E1492" s="5" t="n">
        <f aca="false">IP[[#This Row],[EFFECTIF]]*IP[[#This Row],[DMS]]</f>
        <v>321.98</v>
      </c>
      <c r="F1492" s="5" t="n">
        <f aca="false">IP[[#This Row],[EFFECTIF]]*IP[[#This Row],[DMSPUB]]</f>
        <v>334.05</v>
      </c>
      <c r="G1492" s="20" t="n">
        <f aca="false">IF(IP[[#This Row],[DMS]]&lt;&gt;0,IP[[#This Row],[NbJours]]/IP[[#This Row],[NbJoursAtt]],"")</f>
        <v>0.963867684478372</v>
      </c>
    </row>
    <row r="1493" customFormat="false" ht="15" hidden="false" customHeight="false" outlineLevel="0" collapsed="false">
      <c r="A1493" s="4" t="s">
        <v>3069</v>
      </c>
      <c r="B1493" s="5" t="n">
        <f aca="false">VLOOKUP(IP[[#This Row],[Code]],TABCHRU[],4,0)</f>
        <v>1.98</v>
      </c>
      <c r="C1493" s="5" t="n">
        <f aca="false">VLOOKUP(IP[[#This Row],[Code]],TABETABPUB[],4,0)</f>
        <v>2.06</v>
      </c>
      <c r="D1493" s="5" t="n">
        <f aca="false">VLOOKUP(IP[[#This Row],[Code]],TABCHRU[],3,0)</f>
        <v>6130</v>
      </c>
      <c r="E1493" s="5" t="n">
        <f aca="false">IP[[#This Row],[EFFECTIF]]*IP[[#This Row],[DMS]]</f>
        <v>12137.4</v>
      </c>
      <c r="F1493" s="5" t="n">
        <f aca="false">IP[[#This Row],[EFFECTIF]]*IP[[#This Row],[DMSPUB]]</f>
        <v>12627.8</v>
      </c>
      <c r="G1493" s="20" t="n">
        <f aca="false">IF(IP[[#This Row],[DMS]]&lt;&gt;0,IP[[#This Row],[NbJours]]/IP[[#This Row],[NbJoursAtt]],"")</f>
        <v>0.961165048543689</v>
      </c>
    </row>
    <row r="1494" customFormat="false" ht="15" hidden="false" customHeight="false" outlineLevel="0" collapsed="false">
      <c r="A1494" s="4" t="s">
        <v>3071</v>
      </c>
      <c r="B1494" s="5" t="n">
        <f aca="false">VLOOKUP(IP[[#This Row],[Code]],TABCHRU[],4,0)</f>
        <v>4.33</v>
      </c>
      <c r="C1494" s="5" t="n">
        <f aca="false">VLOOKUP(IP[[#This Row],[Code]],TABETABPUB[],4,0)</f>
        <v>4.31</v>
      </c>
      <c r="D1494" s="5" t="n">
        <f aca="false">VLOOKUP(IP[[#This Row],[Code]],TABCHRU[],3,0)</f>
        <v>615</v>
      </c>
      <c r="E1494" s="5" t="n">
        <f aca="false">IP[[#This Row],[EFFECTIF]]*IP[[#This Row],[DMS]]</f>
        <v>2662.95</v>
      </c>
      <c r="F1494" s="5" t="n">
        <f aca="false">IP[[#This Row],[EFFECTIF]]*IP[[#This Row],[DMSPUB]]</f>
        <v>2650.65</v>
      </c>
      <c r="G1494" s="20" t="n">
        <f aca="false">IF(IP[[#This Row],[DMS]]&lt;&gt;0,IP[[#This Row],[NbJours]]/IP[[#This Row],[NbJoursAtt]],"")</f>
        <v>1.0046403712297</v>
      </c>
    </row>
    <row r="1495" customFormat="false" ht="15" hidden="false" customHeight="false" outlineLevel="0" collapsed="false">
      <c r="A1495" s="4" t="s">
        <v>3073</v>
      </c>
      <c r="B1495" s="5" t="n">
        <f aca="false">VLOOKUP(IP[[#This Row],[Code]],TABCHRU[],4,0)</f>
        <v>9.34</v>
      </c>
      <c r="C1495" s="5" t="n">
        <f aca="false">VLOOKUP(IP[[#This Row],[Code]],TABETABPUB[],4,0)</f>
        <v>9.15</v>
      </c>
      <c r="D1495" s="5" t="n">
        <f aca="false">VLOOKUP(IP[[#This Row],[Code]],TABCHRU[],3,0)</f>
        <v>100</v>
      </c>
      <c r="E1495" s="5" t="n">
        <f aca="false">IP[[#This Row],[EFFECTIF]]*IP[[#This Row],[DMS]]</f>
        <v>934</v>
      </c>
      <c r="F1495" s="5" t="n">
        <f aca="false">IP[[#This Row],[EFFECTIF]]*IP[[#This Row],[DMSPUB]]</f>
        <v>915</v>
      </c>
      <c r="G1495" s="20" t="n">
        <f aca="false">IF(IP[[#This Row],[DMS]]&lt;&gt;0,IP[[#This Row],[NbJours]]/IP[[#This Row],[NbJoursAtt]],"")</f>
        <v>1.0207650273224</v>
      </c>
    </row>
    <row r="1496" customFormat="false" ht="15" hidden="false" customHeight="false" outlineLevel="0" collapsed="false">
      <c r="A1496" s="4" t="s">
        <v>3075</v>
      </c>
      <c r="B1496" s="5" t="n">
        <f aca="false">VLOOKUP(IP[[#This Row],[Code]],TABCHRU[],4,0)</f>
        <v>22.23</v>
      </c>
      <c r="C1496" s="5" t="n">
        <f aca="false">VLOOKUP(IP[[#This Row],[Code]],TABETABPUB[],4,0)</f>
        <v>22.3</v>
      </c>
      <c r="D1496" s="5" t="n">
        <f aca="false">VLOOKUP(IP[[#This Row],[Code]],TABCHRU[],3,0)</f>
        <v>35</v>
      </c>
      <c r="E1496" s="5" t="n">
        <f aca="false">IP[[#This Row],[EFFECTIF]]*IP[[#This Row],[DMS]]</f>
        <v>778.05</v>
      </c>
      <c r="F1496" s="5" t="n">
        <f aca="false">IP[[#This Row],[EFFECTIF]]*IP[[#This Row],[DMSPUB]]</f>
        <v>780.5</v>
      </c>
      <c r="G1496" s="20" t="n">
        <f aca="false">IF(IP[[#This Row],[DMS]]&lt;&gt;0,IP[[#This Row],[NbJours]]/IP[[#This Row],[NbJoursAtt]],"")</f>
        <v>0.996860986547085</v>
      </c>
    </row>
    <row r="1497" customFormat="false" ht="15" hidden="false" customHeight="false" outlineLevel="0" collapsed="false">
      <c r="A1497" s="4" t="s">
        <v>3077</v>
      </c>
      <c r="B1497" s="5" t="n">
        <f aca="false">VLOOKUP(IP[[#This Row],[Code]],TABCHRU[],4,0)</f>
        <v>3.51</v>
      </c>
      <c r="C1497" s="5" t="n">
        <f aca="false">VLOOKUP(IP[[#This Row],[Code]],TABETABPUB[],4,0)</f>
        <v>3.33</v>
      </c>
      <c r="D1497" s="5" t="n">
        <f aca="false">VLOOKUP(IP[[#This Row],[Code]],TABCHRU[],3,0)</f>
        <v>5090</v>
      </c>
      <c r="E1497" s="5" t="n">
        <f aca="false">IP[[#This Row],[EFFECTIF]]*IP[[#This Row],[DMS]]</f>
        <v>17865.9</v>
      </c>
      <c r="F1497" s="5" t="n">
        <f aca="false">IP[[#This Row],[EFFECTIF]]*IP[[#This Row],[DMSPUB]]</f>
        <v>16949.7</v>
      </c>
      <c r="G1497" s="20" t="n">
        <f aca="false">IF(IP[[#This Row],[DMS]]&lt;&gt;0,IP[[#This Row],[NbJours]]/IP[[#This Row],[NbJoursAtt]],"")</f>
        <v>1.05405405405405</v>
      </c>
    </row>
    <row r="1498" customFormat="false" ht="15" hidden="false" customHeight="false" outlineLevel="0" collapsed="false">
      <c r="A1498" s="4" t="s">
        <v>3079</v>
      </c>
      <c r="B1498" s="5" t="n">
        <f aca="false">VLOOKUP(IP[[#This Row],[Code]],TABCHRU[],4,0)</f>
        <v>5.17</v>
      </c>
      <c r="C1498" s="5" t="n">
        <f aca="false">VLOOKUP(IP[[#This Row],[Code]],TABETABPUB[],4,0)</f>
        <v>5.13</v>
      </c>
      <c r="D1498" s="5" t="n">
        <f aca="false">VLOOKUP(IP[[#This Row],[Code]],TABCHRU[],3,0)</f>
        <v>1145</v>
      </c>
      <c r="E1498" s="5" t="n">
        <f aca="false">IP[[#This Row],[EFFECTIF]]*IP[[#This Row],[DMS]]</f>
        <v>5919.65</v>
      </c>
      <c r="F1498" s="5" t="n">
        <f aca="false">IP[[#This Row],[EFFECTIF]]*IP[[#This Row],[DMSPUB]]</f>
        <v>5873.85</v>
      </c>
      <c r="G1498" s="20" t="n">
        <f aca="false">IF(IP[[#This Row],[DMS]]&lt;&gt;0,IP[[#This Row],[NbJours]]/IP[[#This Row],[NbJoursAtt]],"")</f>
        <v>1.00779727095517</v>
      </c>
    </row>
    <row r="1499" customFormat="false" ht="15" hidden="false" customHeight="false" outlineLevel="0" collapsed="false">
      <c r="A1499" s="4" t="s">
        <v>3081</v>
      </c>
      <c r="B1499" s="5" t="n">
        <f aca="false">VLOOKUP(IP[[#This Row],[Code]],TABCHRU[],4,0)</f>
        <v>9.42</v>
      </c>
      <c r="C1499" s="5" t="n">
        <f aca="false">VLOOKUP(IP[[#This Row],[Code]],TABETABPUB[],4,0)</f>
        <v>9.65</v>
      </c>
      <c r="D1499" s="5" t="n">
        <f aca="false">VLOOKUP(IP[[#This Row],[Code]],TABCHRU[],3,0)</f>
        <v>165</v>
      </c>
      <c r="E1499" s="5" t="n">
        <f aca="false">IP[[#This Row],[EFFECTIF]]*IP[[#This Row],[DMS]]</f>
        <v>1554.3</v>
      </c>
      <c r="F1499" s="5" t="n">
        <f aca="false">IP[[#This Row],[EFFECTIF]]*IP[[#This Row],[DMSPUB]]</f>
        <v>1592.25</v>
      </c>
      <c r="G1499" s="20" t="n">
        <f aca="false">IF(IP[[#This Row],[DMS]]&lt;&gt;0,IP[[#This Row],[NbJours]]/IP[[#This Row],[NbJoursAtt]],"")</f>
        <v>0.976165803108808</v>
      </c>
    </row>
    <row r="1500" customFormat="false" ht="15" hidden="false" customHeight="false" outlineLevel="0" collapsed="false">
      <c r="A1500" s="4" t="s">
        <v>3083</v>
      </c>
      <c r="B1500" s="5" t="n">
        <f aca="false">VLOOKUP(IP[[#This Row],[Code]],TABCHRU[],4,0)</f>
        <v>26.12</v>
      </c>
      <c r="C1500" s="5" t="n">
        <f aca="false">VLOOKUP(IP[[#This Row],[Code]],TABETABPUB[],4,0)</f>
        <v>24.97</v>
      </c>
      <c r="D1500" s="5" t="n">
        <f aca="false">VLOOKUP(IP[[#This Row],[Code]],TABCHRU[],3,0)</f>
        <v>65</v>
      </c>
      <c r="E1500" s="5" t="n">
        <f aca="false">IP[[#This Row],[EFFECTIF]]*IP[[#This Row],[DMS]]</f>
        <v>1697.8</v>
      </c>
      <c r="F1500" s="5" t="n">
        <f aca="false">IP[[#This Row],[EFFECTIF]]*IP[[#This Row],[DMSPUB]]</f>
        <v>1623.05</v>
      </c>
      <c r="G1500" s="20" t="n">
        <f aca="false">IF(IP[[#This Row],[DMS]]&lt;&gt;0,IP[[#This Row],[NbJours]]/IP[[#This Row],[NbJoursAtt]],"")</f>
        <v>1.04605526631958</v>
      </c>
    </row>
    <row r="1501" customFormat="false" ht="15" hidden="false" customHeight="false" outlineLevel="0" collapsed="false">
      <c r="A1501" s="4" t="s">
        <v>3085</v>
      </c>
      <c r="B1501" s="5" t="n">
        <f aca="false">VLOOKUP(IP[[#This Row],[Code]],TABCHRU[],4,0)</f>
        <v>0.37</v>
      </c>
      <c r="C1501" s="5" t="n">
        <f aca="false">VLOOKUP(IP[[#This Row],[Code]],TABETABPUB[],4,0)</f>
        <v>0.34</v>
      </c>
      <c r="D1501" s="5" t="n">
        <f aca="false">VLOOKUP(IP[[#This Row],[Code]],TABCHRU[],3,0)</f>
        <v>2434</v>
      </c>
      <c r="E1501" s="5" t="n">
        <f aca="false">IP[[#This Row],[EFFECTIF]]*IP[[#This Row],[DMS]]</f>
        <v>900.58</v>
      </c>
      <c r="F1501" s="5" t="n">
        <f aca="false">IP[[#This Row],[EFFECTIF]]*IP[[#This Row],[DMSPUB]]</f>
        <v>827.56</v>
      </c>
      <c r="G1501" s="20" t="n">
        <f aca="false">IF(IP[[#This Row],[DMS]]&lt;&gt;0,IP[[#This Row],[NbJours]]/IP[[#This Row],[NbJoursAtt]],"")</f>
        <v>1.08823529411765</v>
      </c>
    </row>
    <row r="1502" customFormat="false" ht="15" hidden="false" customHeight="false" outlineLevel="0" collapsed="false">
      <c r="A1502" s="4" t="s">
        <v>3087</v>
      </c>
      <c r="B1502" s="5" t="n">
        <f aca="false">VLOOKUP(IP[[#This Row],[Code]],TABCHRU[],4,0)</f>
        <v>4.45</v>
      </c>
      <c r="C1502" s="5" t="n">
        <f aca="false">VLOOKUP(IP[[#This Row],[Code]],TABETABPUB[],4,0)</f>
        <v>4.39</v>
      </c>
      <c r="D1502" s="5" t="n">
        <f aca="false">VLOOKUP(IP[[#This Row],[Code]],TABCHRU[],3,0)</f>
        <v>4696</v>
      </c>
      <c r="E1502" s="5" t="n">
        <f aca="false">IP[[#This Row],[EFFECTIF]]*IP[[#This Row],[DMS]]</f>
        <v>20897.2</v>
      </c>
      <c r="F1502" s="5" t="n">
        <f aca="false">IP[[#This Row],[EFFECTIF]]*IP[[#This Row],[DMSPUB]]</f>
        <v>20615.44</v>
      </c>
      <c r="G1502" s="20" t="n">
        <f aca="false">IF(IP[[#This Row],[DMS]]&lt;&gt;0,IP[[#This Row],[NbJours]]/IP[[#This Row],[NbJoursAtt]],"")</f>
        <v>1.01366742596811</v>
      </c>
    </row>
    <row r="1503" customFormat="false" ht="15" hidden="false" customHeight="false" outlineLevel="0" collapsed="false">
      <c r="A1503" s="4" t="s">
        <v>3089</v>
      </c>
      <c r="B1503" s="5" t="n">
        <f aca="false">VLOOKUP(IP[[#This Row],[Code]],TABCHRU[],4,0)</f>
        <v>6.15</v>
      </c>
      <c r="C1503" s="5" t="n">
        <f aca="false">VLOOKUP(IP[[#This Row],[Code]],TABETABPUB[],4,0)</f>
        <v>6.09</v>
      </c>
      <c r="D1503" s="5" t="n">
        <f aca="false">VLOOKUP(IP[[#This Row],[Code]],TABCHRU[],3,0)</f>
        <v>5429</v>
      </c>
      <c r="E1503" s="5" t="n">
        <f aca="false">IP[[#This Row],[EFFECTIF]]*IP[[#This Row],[DMS]]</f>
        <v>33388.35</v>
      </c>
      <c r="F1503" s="5" t="n">
        <f aca="false">IP[[#This Row],[EFFECTIF]]*IP[[#This Row],[DMSPUB]]</f>
        <v>33062.61</v>
      </c>
      <c r="G1503" s="20" t="n">
        <f aca="false">IF(IP[[#This Row],[DMS]]&lt;&gt;0,IP[[#This Row],[NbJours]]/IP[[#This Row],[NbJoursAtt]],"")</f>
        <v>1.00985221674877</v>
      </c>
    </row>
    <row r="1504" customFormat="false" ht="15" hidden="false" customHeight="false" outlineLevel="0" collapsed="false">
      <c r="A1504" s="4" t="s">
        <v>3091</v>
      </c>
      <c r="B1504" s="5" t="n">
        <f aca="false">VLOOKUP(IP[[#This Row],[Code]],TABCHRU[],4,0)</f>
        <v>9.44</v>
      </c>
      <c r="C1504" s="5" t="n">
        <f aca="false">VLOOKUP(IP[[#This Row],[Code]],TABETABPUB[],4,0)</f>
        <v>9.66</v>
      </c>
      <c r="D1504" s="5" t="n">
        <f aca="false">VLOOKUP(IP[[#This Row],[Code]],TABCHRU[],3,0)</f>
        <v>2280</v>
      </c>
      <c r="E1504" s="5" t="n">
        <f aca="false">IP[[#This Row],[EFFECTIF]]*IP[[#This Row],[DMS]]</f>
        <v>21523.2</v>
      </c>
      <c r="F1504" s="5" t="n">
        <f aca="false">IP[[#This Row],[EFFECTIF]]*IP[[#This Row],[DMSPUB]]</f>
        <v>22024.8</v>
      </c>
      <c r="G1504" s="20" t="n">
        <f aca="false">IF(IP[[#This Row],[DMS]]&lt;&gt;0,IP[[#This Row],[NbJours]]/IP[[#This Row],[NbJoursAtt]],"")</f>
        <v>0.977225672877847</v>
      </c>
    </row>
    <row r="1505" customFormat="false" ht="15" hidden="false" customHeight="false" outlineLevel="0" collapsed="false">
      <c r="A1505" s="4" t="s">
        <v>3093</v>
      </c>
      <c r="B1505" s="5" t="n">
        <f aca="false">VLOOKUP(IP[[#This Row],[Code]],TABCHRU[],4,0)</f>
        <v>17.87</v>
      </c>
      <c r="C1505" s="5" t="n">
        <f aca="false">VLOOKUP(IP[[#This Row],[Code]],TABETABPUB[],4,0)</f>
        <v>16.45</v>
      </c>
      <c r="D1505" s="5" t="n">
        <f aca="false">VLOOKUP(IP[[#This Row],[Code]],TABCHRU[],3,0)</f>
        <v>310</v>
      </c>
      <c r="E1505" s="5" t="n">
        <f aca="false">IP[[#This Row],[EFFECTIF]]*IP[[#This Row],[DMS]]</f>
        <v>5539.7</v>
      </c>
      <c r="F1505" s="5" t="n">
        <f aca="false">IP[[#This Row],[EFFECTIF]]*IP[[#This Row],[DMSPUB]]</f>
        <v>5099.5</v>
      </c>
      <c r="G1505" s="20" t="n">
        <f aca="false">IF(IP[[#This Row],[DMS]]&lt;&gt;0,IP[[#This Row],[NbJours]]/IP[[#This Row],[NbJoursAtt]],"")</f>
        <v>1.08632218844985</v>
      </c>
    </row>
    <row r="1506" customFormat="false" ht="15" hidden="false" customHeight="false" outlineLevel="0" collapsed="false">
      <c r="A1506" s="4" t="s">
        <v>3095</v>
      </c>
      <c r="B1506" s="5" t="n">
        <f aca="false">VLOOKUP(IP[[#This Row],[Code]],TABCHRU[],4,0)</f>
        <v>0.38</v>
      </c>
      <c r="C1506" s="5" t="n">
        <f aca="false">VLOOKUP(IP[[#This Row],[Code]],TABETABPUB[],4,0)</f>
        <v>0.38</v>
      </c>
      <c r="D1506" s="5" t="n">
        <f aca="false">VLOOKUP(IP[[#This Row],[Code]],TABCHRU[],3,0)</f>
        <v>978</v>
      </c>
      <c r="E1506" s="5" t="n">
        <f aca="false">IP[[#This Row],[EFFECTIF]]*IP[[#This Row],[DMS]]</f>
        <v>371.64</v>
      </c>
      <c r="F1506" s="5" t="n">
        <f aca="false">IP[[#This Row],[EFFECTIF]]*IP[[#This Row],[DMSPUB]]</f>
        <v>371.64</v>
      </c>
      <c r="G1506" s="20" t="n">
        <f aca="false">IF(IP[[#This Row],[DMS]]&lt;&gt;0,IP[[#This Row],[NbJours]]/IP[[#This Row],[NbJoursAtt]],"")</f>
        <v>1</v>
      </c>
    </row>
    <row r="1507" customFormat="false" ht="15" hidden="false" customHeight="false" outlineLevel="0" collapsed="false">
      <c r="A1507" s="4" t="s">
        <v>3097</v>
      </c>
      <c r="B1507" s="5" t="n">
        <f aca="false">VLOOKUP(IP[[#This Row],[Code]],TABCHRU[],4,0)</f>
        <v>4.7</v>
      </c>
      <c r="C1507" s="5" t="n">
        <f aca="false">VLOOKUP(IP[[#This Row],[Code]],TABETABPUB[],4,0)</f>
        <v>4.82</v>
      </c>
      <c r="D1507" s="5" t="n">
        <f aca="false">VLOOKUP(IP[[#This Row],[Code]],TABCHRU[],3,0)</f>
        <v>2658</v>
      </c>
      <c r="E1507" s="5" t="n">
        <f aca="false">IP[[#This Row],[EFFECTIF]]*IP[[#This Row],[DMS]]</f>
        <v>12492.6</v>
      </c>
      <c r="F1507" s="5" t="n">
        <f aca="false">IP[[#This Row],[EFFECTIF]]*IP[[#This Row],[DMSPUB]]</f>
        <v>12811.56</v>
      </c>
      <c r="G1507" s="20" t="n">
        <f aca="false">IF(IP[[#This Row],[DMS]]&lt;&gt;0,IP[[#This Row],[NbJours]]/IP[[#This Row],[NbJoursAtt]],"")</f>
        <v>0.975103734439834</v>
      </c>
    </row>
    <row r="1508" customFormat="false" ht="15" hidden="false" customHeight="false" outlineLevel="0" collapsed="false">
      <c r="A1508" s="4" t="s">
        <v>3099</v>
      </c>
      <c r="B1508" s="5" t="n">
        <f aca="false">VLOOKUP(IP[[#This Row],[Code]],TABCHRU[],4,0)</f>
        <v>7.14</v>
      </c>
      <c r="C1508" s="5" t="n">
        <f aca="false">VLOOKUP(IP[[#This Row],[Code]],TABETABPUB[],4,0)</f>
        <v>6.73</v>
      </c>
      <c r="D1508" s="5" t="n">
        <f aca="false">VLOOKUP(IP[[#This Row],[Code]],TABCHRU[],3,0)</f>
        <v>1448</v>
      </c>
      <c r="E1508" s="5" t="n">
        <f aca="false">IP[[#This Row],[EFFECTIF]]*IP[[#This Row],[DMS]]</f>
        <v>10338.72</v>
      </c>
      <c r="F1508" s="5" t="n">
        <f aca="false">IP[[#This Row],[EFFECTIF]]*IP[[#This Row],[DMSPUB]]</f>
        <v>9745.04</v>
      </c>
      <c r="G1508" s="20" t="n">
        <f aca="false">IF(IP[[#This Row],[DMS]]&lt;&gt;0,IP[[#This Row],[NbJours]]/IP[[#This Row],[NbJoursAtt]],"")</f>
        <v>1.06092124814264</v>
      </c>
    </row>
    <row r="1509" customFormat="false" ht="15" hidden="false" customHeight="false" outlineLevel="0" collapsed="false">
      <c r="A1509" s="4" t="s">
        <v>3101</v>
      </c>
      <c r="B1509" s="5" t="n">
        <f aca="false">VLOOKUP(IP[[#This Row],[Code]],TABCHRU[],4,0)</f>
        <v>8.39</v>
      </c>
      <c r="C1509" s="5" t="n">
        <f aca="false">VLOOKUP(IP[[#This Row],[Code]],TABETABPUB[],4,0)</f>
        <v>8.46</v>
      </c>
      <c r="D1509" s="5" t="n">
        <f aca="false">VLOOKUP(IP[[#This Row],[Code]],TABCHRU[],3,0)</f>
        <v>171</v>
      </c>
      <c r="E1509" s="5" t="n">
        <f aca="false">IP[[#This Row],[EFFECTIF]]*IP[[#This Row],[DMS]]</f>
        <v>1434.69</v>
      </c>
      <c r="F1509" s="5" t="n">
        <f aca="false">IP[[#This Row],[EFFECTIF]]*IP[[#This Row],[DMSPUB]]</f>
        <v>1446.66</v>
      </c>
      <c r="G1509" s="20" t="n">
        <f aca="false">IF(IP[[#This Row],[DMS]]&lt;&gt;0,IP[[#This Row],[NbJours]]/IP[[#This Row],[NbJoursAtt]],"")</f>
        <v>0.991725768321513</v>
      </c>
    </row>
    <row r="1510" customFormat="false" ht="15" hidden="false" customHeight="false" outlineLevel="0" collapsed="false">
      <c r="A1510" s="4" t="s">
        <v>3103</v>
      </c>
      <c r="B1510" s="5" t="n">
        <f aca="false">VLOOKUP(IP[[#This Row],[Code]],TABCHRU[],4,0)</f>
        <v>12</v>
      </c>
      <c r="C1510" s="5" t="n">
        <f aca="false">VLOOKUP(IP[[#This Row],[Code]],TABETABPUB[],4,0)</f>
        <v>11</v>
      </c>
      <c r="D1510" s="5" t="n">
        <f aca="false">VLOOKUP(IP[[#This Row],[Code]],TABCHRU[],3,0)</f>
        <v>25</v>
      </c>
      <c r="E1510" s="5" t="n">
        <f aca="false">IP[[#This Row],[EFFECTIF]]*IP[[#This Row],[DMS]]</f>
        <v>300</v>
      </c>
      <c r="F1510" s="5" t="n">
        <f aca="false">IP[[#This Row],[EFFECTIF]]*IP[[#This Row],[DMSPUB]]</f>
        <v>275</v>
      </c>
      <c r="G1510" s="20" t="n">
        <f aca="false">IF(IP[[#This Row],[DMS]]&lt;&gt;0,IP[[#This Row],[NbJours]]/IP[[#This Row],[NbJoursAtt]],"")</f>
        <v>1.09090909090909</v>
      </c>
    </row>
    <row r="1511" customFormat="false" ht="15" hidden="false" customHeight="false" outlineLevel="0" collapsed="false">
      <c r="A1511" s="4" t="s">
        <v>3105</v>
      </c>
      <c r="B1511" s="5" t="n">
        <f aca="false">VLOOKUP(IP[[#This Row],[Code]],TABCHRU[],4,0)</f>
        <v>0.09</v>
      </c>
      <c r="C1511" s="5" t="n">
        <f aca="false">VLOOKUP(IP[[#This Row],[Code]],TABETABPUB[],4,0)</f>
        <v>0.11</v>
      </c>
      <c r="D1511" s="5" t="n">
        <f aca="false">VLOOKUP(IP[[#This Row],[Code]],TABCHRU[],3,0)</f>
        <v>8868</v>
      </c>
      <c r="E1511" s="5" t="n">
        <f aca="false">IP[[#This Row],[EFFECTIF]]*IP[[#This Row],[DMS]]</f>
        <v>798.12</v>
      </c>
      <c r="F1511" s="5" t="n">
        <f aca="false">IP[[#This Row],[EFFECTIF]]*IP[[#This Row],[DMSPUB]]</f>
        <v>975.48</v>
      </c>
      <c r="G1511" s="20" t="n">
        <f aca="false">IF(IP[[#This Row],[DMS]]&lt;&gt;0,IP[[#This Row],[NbJours]]/IP[[#This Row],[NbJoursAtt]],"")</f>
        <v>0.818181818181818</v>
      </c>
    </row>
    <row r="1512" customFormat="false" ht="15" hidden="false" customHeight="false" outlineLevel="0" collapsed="false">
      <c r="A1512" s="4" t="s">
        <v>3107</v>
      </c>
      <c r="B1512" s="5" t="n">
        <f aca="false">VLOOKUP(IP[[#This Row],[Code]],TABCHRU[],4,0)</f>
        <v>2.94</v>
      </c>
      <c r="C1512" s="5" t="n">
        <f aca="false">VLOOKUP(IP[[#This Row],[Code]],TABETABPUB[],4,0)</f>
        <v>3.01</v>
      </c>
      <c r="D1512" s="5" t="n">
        <f aca="false">VLOOKUP(IP[[#This Row],[Code]],TABCHRU[],3,0)</f>
        <v>2265</v>
      </c>
      <c r="E1512" s="5" t="n">
        <f aca="false">IP[[#This Row],[EFFECTIF]]*IP[[#This Row],[DMS]]</f>
        <v>6659.1</v>
      </c>
      <c r="F1512" s="5" t="n">
        <f aca="false">IP[[#This Row],[EFFECTIF]]*IP[[#This Row],[DMSPUB]]</f>
        <v>6817.65</v>
      </c>
      <c r="G1512" s="20" t="n">
        <f aca="false">IF(IP[[#This Row],[DMS]]&lt;&gt;0,IP[[#This Row],[NbJours]]/IP[[#This Row],[NbJoursAtt]],"")</f>
        <v>0.976744186046512</v>
      </c>
    </row>
    <row r="1513" customFormat="false" ht="15" hidden="false" customHeight="false" outlineLevel="0" collapsed="false">
      <c r="A1513" s="4" t="s">
        <v>3109</v>
      </c>
      <c r="B1513" s="5" t="n">
        <f aca="false">VLOOKUP(IP[[#This Row],[Code]],TABCHRU[],4,0)</f>
        <v>5.61</v>
      </c>
      <c r="C1513" s="5" t="n">
        <f aca="false">VLOOKUP(IP[[#This Row],[Code]],TABETABPUB[],4,0)</f>
        <v>6</v>
      </c>
      <c r="D1513" s="5" t="n">
        <f aca="false">VLOOKUP(IP[[#This Row],[Code]],TABCHRU[],3,0)</f>
        <v>1883</v>
      </c>
      <c r="E1513" s="5" t="n">
        <f aca="false">IP[[#This Row],[EFFECTIF]]*IP[[#This Row],[DMS]]</f>
        <v>10563.63</v>
      </c>
      <c r="F1513" s="5" t="n">
        <f aca="false">IP[[#This Row],[EFFECTIF]]*IP[[#This Row],[DMSPUB]]</f>
        <v>11298</v>
      </c>
      <c r="G1513" s="20" t="n">
        <f aca="false">IF(IP[[#This Row],[DMS]]&lt;&gt;0,IP[[#This Row],[NbJours]]/IP[[#This Row],[NbJoursAtt]],"")</f>
        <v>0.935</v>
      </c>
    </row>
    <row r="1514" customFormat="false" ht="15" hidden="false" customHeight="false" outlineLevel="0" collapsed="false">
      <c r="A1514" s="4" t="s">
        <v>3111</v>
      </c>
      <c r="B1514" s="5" t="n">
        <f aca="false">VLOOKUP(IP[[#This Row],[Code]],TABCHRU[],4,0)</f>
        <v>10.6</v>
      </c>
      <c r="C1514" s="5" t="n">
        <f aca="false">VLOOKUP(IP[[#This Row],[Code]],TABETABPUB[],4,0)</f>
        <v>11.14</v>
      </c>
      <c r="D1514" s="5" t="n">
        <f aca="false">VLOOKUP(IP[[#This Row],[Code]],TABCHRU[],3,0)</f>
        <v>1166</v>
      </c>
      <c r="E1514" s="5" t="n">
        <f aca="false">IP[[#This Row],[EFFECTIF]]*IP[[#This Row],[DMS]]</f>
        <v>12359.6</v>
      </c>
      <c r="F1514" s="5" t="n">
        <f aca="false">IP[[#This Row],[EFFECTIF]]*IP[[#This Row],[DMSPUB]]</f>
        <v>12989.24</v>
      </c>
      <c r="G1514" s="20" t="n">
        <f aca="false">IF(IP[[#This Row],[DMS]]&lt;&gt;0,IP[[#This Row],[NbJours]]/IP[[#This Row],[NbJoursAtt]],"")</f>
        <v>0.951526032315978</v>
      </c>
    </row>
    <row r="1515" customFormat="false" ht="15" hidden="false" customHeight="false" outlineLevel="0" collapsed="false">
      <c r="A1515" s="4" t="s">
        <v>3113</v>
      </c>
      <c r="B1515" s="5" t="n">
        <f aca="false">VLOOKUP(IP[[#This Row],[Code]],TABCHRU[],4,0)</f>
        <v>19.17</v>
      </c>
      <c r="C1515" s="5" t="n">
        <f aca="false">VLOOKUP(IP[[#This Row],[Code]],TABETABPUB[],4,0)</f>
        <v>19.32</v>
      </c>
      <c r="D1515" s="5" t="n">
        <f aca="false">VLOOKUP(IP[[#This Row],[Code]],TABCHRU[],3,0)</f>
        <v>161</v>
      </c>
      <c r="E1515" s="5" t="n">
        <f aca="false">IP[[#This Row],[EFFECTIF]]*IP[[#This Row],[DMS]]</f>
        <v>3086.37</v>
      </c>
      <c r="F1515" s="5" t="n">
        <f aca="false">IP[[#This Row],[EFFECTIF]]*IP[[#This Row],[DMSPUB]]</f>
        <v>3110.52</v>
      </c>
      <c r="G1515" s="20" t="n">
        <f aca="false">IF(IP[[#This Row],[DMS]]&lt;&gt;0,IP[[#This Row],[NbJours]]/IP[[#This Row],[NbJoursAtt]],"")</f>
        <v>0.992236024844721</v>
      </c>
    </row>
    <row r="1516" customFormat="false" ht="15" hidden="false" customHeight="false" outlineLevel="0" collapsed="false">
      <c r="A1516" s="4" t="s">
        <v>3115</v>
      </c>
      <c r="B1516" s="5" t="n">
        <f aca="false">VLOOKUP(IP[[#This Row],[Code]],TABCHRU[],4,0)</f>
        <v>0.73</v>
      </c>
      <c r="C1516" s="5" t="n">
        <f aca="false">VLOOKUP(IP[[#This Row],[Code]],TABETABPUB[],4,0)</f>
        <v>0.65</v>
      </c>
      <c r="D1516" s="5" t="n">
        <f aca="false">VLOOKUP(IP[[#This Row],[Code]],TABCHRU[],3,0)</f>
        <v>1119</v>
      </c>
      <c r="E1516" s="5" t="n">
        <f aca="false">IP[[#This Row],[EFFECTIF]]*IP[[#This Row],[DMS]]</f>
        <v>816.87</v>
      </c>
      <c r="F1516" s="5" t="n">
        <f aca="false">IP[[#This Row],[EFFECTIF]]*IP[[#This Row],[DMSPUB]]</f>
        <v>727.35</v>
      </c>
      <c r="G1516" s="20" t="n">
        <f aca="false">IF(IP[[#This Row],[DMS]]&lt;&gt;0,IP[[#This Row],[NbJours]]/IP[[#This Row],[NbJoursAtt]],"")</f>
        <v>1.12307692307692</v>
      </c>
    </row>
    <row r="1517" customFormat="false" ht="15" hidden="false" customHeight="false" outlineLevel="0" collapsed="false">
      <c r="A1517" s="4" t="s">
        <v>3117</v>
      </c>
      <c r="B1517" s="5" t="n">
        <f aca="false">VLOOKUP(IP[[#This Row],[Code]],TABCHRU[],4,0)</f>
        <v>4.9</v>
      </c>
      <c r="C1517" s="5" t="n">
        <f aca="false">VLOOKUP(IP[[#This Row],[Code]],TABETABPUB[],4,0)</f>
        <v>5.07</v>
      </c>
      <c r="D1517" s="5" t="n">
        <f aca="false">VLOOKUP(IP[[#This Row],[Code]],TABCHRU[],3,0)</f>
        <v>1572</v>
      </c>
      <c r="E1517" s="5" t="n">
        <f aca="false">IP[[#This Row],[EFFECTIF]]*IP[[#This Row],[DMS]]</f>
        <v>7702.8</v>
      </c>
      <c r="F1517" s="5" t="n">
        <f aca="false">IP[[#This Row],[EFFECTIF]]*IP[[#This Row],[DMSPUB]]</f>
        <v>7970.04</v>
      </c>
      <c r="G1517" s="20" t="n">
        <f aca="false">IF(IP[[#This Row],[DMS]]&lt;&gt;0,IP[[#This Row],[NbJours]]/IP[[#This Row],[NbJoursAtt]],"")</f>
        <v>0.96646942800789</v>
      </c>
    </row>
    <row r="1518" customFormat="false" ht="15" hidden="false" customHeight="false" outlineLevel="0" collapsed="false">
      <c r="A1518" s="4" t="s">
        <v>3119</v>
      </c>
      <c r="B1518" s="5" t="n">
        <f aca="false">VLOOKUP(IP[[#This Row],[Code]],TABCHRU[],4,0)</f>
        <v>7.55</v>
      </c>
      <c r="C1518" s="5" t="n">
        <f aca="false">VLOOKUP(IP[[#This Row],[Code]],TABETABPUB[],4,0)</f>
        <v>7.68</v>
      </c>
      <c r="D1518" s="5" t="n">
        <f aca="false">VLOOKUP(IP[[#This Row],[Code]],TABCHRU[],3,0)</f>
        <v>1962</v>
      </c>
      <c r="E1518" s="5" t="n">
        <f aca="false">IP[[#This Row],[EFFECTIF]]*IP[[#This Row],[DMS]]</f>
        <v>14813.1</v>
      </c>
      <c r="F1518" s="5" t="n">
        <f aca="false">IP[[#This Row],[EFFECTIF]]*IP[[#This Row],[DMSPUB]]</f>
        <v>15068.16</v>
      </c>
      <c r="G1518" s="20" t="n">
        <f aca="false">IF(IP[[#This Row],[DMS]]&lt;&gt;0,IP[[#This Row],[NbJours]]/IP[[#This Row],[NbJoursAtt]],"")</f>
        <v>0.983072916666667</v>
      </c>
    </row>
    <row r="1519" customFormat="false" ht="15" hidden="false" customHeight="false" outlineLevel="0" collapsed="false">
      <c r="A1519" s="4" t="s">
        <v>3121</v>
      </c>
      <c r="B1519" s="5" t="n">
        <f aca="false">VLOOKUP(IP[[#This Row],[Code]],TABCHRU[],4,0)</f>
        <v>10.64</v>
      </c>
      <c r="C1519" s="5" t="n">
        <f aca="false">VLOOKUP(IP[[#This Row],[Code]],TABETABPUB[],4,0)</f>
        <v>11.06</v>
      </c>
      <c r="D1519" s="5" t="n">
        <f aca="false">VLOOKUP(IP[[#This Row],[Code]],TABCHRU[],3,0)</f>
        <v>1156</v>
      </c>
      <c r="E1519" s="5" t="n">
        <f aca="false">IP[[#This Row],[EFFECTIF]]*IP[[#This Row],[DMS]]</f>
        <v>12299.84</v>
      </c>
      <c r="F1519" s="5" t="n">
        <f aca="false">IP[[#This Row],[EFFECTIF]]*IP[[#This Row],[DMSPUB]]</f>
        <v>12785.36</v>
      </c>
      <c r="G1519" s="20" t="n">
        <f aca="false">IF(IP[[#This Row],[DMS]]&lt;&gt;0,IP[[#This Row],[NbJours]]/IP[[#This Row],[NbJoursAtt]],"")</f>
        <v>0.962025316455696</v>
      </c>
    </row>
    <row r="1520" customFormat="false" ht="15" hidden="false" customHeight="false" outlineLevel="0" collapsed="false">
      <c r="A1520" s="4" t="s">
        <v>3123</v>
      </c>
      <c r="B1520" s="5" t="n">
        <f aca="false">VLOOKUP(IP[[#This Row],[Code]],TABCHRU[],4,0)</f>
        <v>18.9</v>
      </c>
      <c r="C1520" s="5" t="n">
        <f aca="false">VLOOKUP(IP[[#This Row],[Code]],TABETABPUB[],4,0)</f>
        <v>18.02</v>
      </c>
      <c r="D1520" s="5" t="n">
        <f aca="false">VLOOKUP(IP[[#This Row],[Code]],TABCHRU[],3,0)</f>
        <v>405</v>
      </c>
      <c r="E1520" s="5" t="n">
        <f aca="false">IP[[#This Row],[EFFECTIF]]*IP[[#This Row],[DMS]]</f>
        <v>7654.5</v>
      </c>
      <c r="F1520" s="5" t="n">
        <f aca="false">IP[[#This Row],[EFFECTIF]]*IP[[#This Row],[DMSPUB]]</f>
        <v>7298.1</v>
      </c>
      <c r="G1520" s="20" t="n">
        <f aca="false">IF(IP[[#This Row],[DMS]]&lt;&gt;0,IP[[#This Row],[NbJours]]/IP[[#This Row],[NbJoursAtt]],"")</f>
        <v>1.0488346281909</v>
      </c>
    </row>
    <row r="1521" customFormat="false" ht="15" hidden="false" customHeight="false" outlineLevel="0" collapsed="false">
      <c r="A1521" s="4" t="s">
        <v>3125</v>
      </c>
      <c r="B1521" s="5" t="n">
        <f aca="false">VLOOKUP(IP[[#This Row],[Code]],TABCHRU[],4,0)</f>
        <v>0</v>
      </c>
      <c r="C1521" s="5" t="n">
        <f aca="false">VLOOKUP(IP[[#This Row],[Code]],TABETABPUB[],4,0)</f>
        <v>0</v>
      </c>
      <c r="D1521" s="5" t="n">
        <f aca="false">VLOOKUP(IP[[#This Row],[Code]],TABCHRU[],3,0)</f>
        <v>4462</v>
      </c>
      <c r="E1521" s="5" t="n">
        <f aca="false">IP[[#This Row],[EFFECTIF]]*IP[[#This Row],[DMS]]</f>
        <v>0</v>
      </c>
      <c r="F1521" s="5" t="n">
        <f aca="false">IP[[#This Row],[EFFECTIF]]*IP[[#This Row],[DMSPUB]]</f>
        <v>0</v>
      </c>
      <c r="G1521" s="20" t="str">
        <f aca="false">IF(IP[[#This Row],[DMS]]&lt;&gt;0,IP[[#This Row],[NbJours]]/IP[[#This Row],[NbJoursAtt]],"")</f>
        <v/>
      </c>
    </row>
    <row r="1522" customFormat="false" ht="15" hidden="false" customHeight="false" outlineLevel="0" collapsed="false">
      <c r="A1522" s="4" t="s">
        <v>3127</v>
      </c>
      <c r="B1522" s="5" t="n">
        <f aca="false">VLOOKUP(IP[[#This Row],[Code]],TABCHRU[],4,0)</f>
        <v>2.29</v>
      </c>
      <c r="C1522" s="5" t="n">
        <f aca="false">VLOOKUP(IP[[#This Row],[Code]],TABETABPUB[],4,0)</f>
        <v>2.23</v>
      </c>
      <c r="D1522" s="5" t="n">
        <f aca="false">VLOOKUP(IP[[#This Row],[Code]],TABCHRU[],3,0)</f>
        <v>2126</v>
      </c>
      <c r="E1522" s="5" t="n">
        <f aca="false">IP[[#This Row],[EFFECTIF]]*IP[[#This Row],[DMS]]</f>
        <v>4868.54</v>
      </c>
      <c r="F1522" s="5" t="n">
        <f aca="false">IP[[#This Row],[EFFECTIF]]*IP[[#This Row],[DMSPUB]]</f>
        <v>4740.98</v>
      </c>
      <c r="G1522" s="20" t="n">
        <f aca="false">IF(IP[[#This Row],[DMS]]&lt;&gt;0,IP[[#This Row],[NbJours]]/IP[[#This Row],[NbJoursAtt]],"")</f>
        <v>1.02690582959641</v>
      </c>
    </row>
    <row r="1523" customFormat="false" ht="15" hidden="false" customHeight="false" outlineLevel="0" collapsed="false">
      <c r="A1523" s="4" t="s">
        <v>3129</v>
      </c>
      <c r="B1523" s="5" t="n">
        <f aca="false">VLOOKUP(IP[[#This Row],[Code]],TABCHRU[],4,0)</f>
        <v>4.57</v>
      </c>
      <c r="C1523" s="5" t="n">
        <f aca="false">VLOOKUP(IP[[#This Row],[Code]],TABETABPUB[],4,0)</f>
        <v>4.72</v>
      </c>
      <c r="D1523" s="5" t="n">
        <f aca="false">VLOOKUP(IP[[#This Row],[Code]],TABCHRU[],3,0)</f>
        <v>1261</v>
      </c>
      <c r="E1523" s="5" t="n">
        <f aca="false">IP[[#This Row],[EFFECTIF]]*IP[[#This Row],[DMS]]</f>
        <v>5762.77</v>
      </c>
      <c r="F1523" s="5" t="n">
        <f aca="false">IP[[#This Row],[EFFECTIF]]*IP[[#This Row],[DMSPUB]]</f>
        <v>5951.92</v>
      </c>
      <c r="G1523" s="20" t="n">
        <f aca="false">IF(IP[[#This Row],[DMS]]&lt;&gt;0,IP[[#This Row],[NbJours]]/IP[[#This Row],[NbJoursAtt]],"")</f>
        <v>0.968220338983051</v>
      </c>
    </row>
    <row r="1524" customFormat="false" ht="15" hidden="false" customHeight="false" outlineLevel="0" collapsed="false">
      <c r="A1524" s="4" t="s">
        <v>3131</v>
      </c>
      <c r="B1524" s="5" t="n">
        <f aca="false">VLOOKUP(IP[[#This Row],[Code]],TABCHRU[],4,0)</f>
        <v>12.76</v>
      </c>
      <c r="C1524" s="5" t="n">
        <f aca="false">VLOOKUP(IP[[#This Row],[Code]],TABETABPUB[],4,0)</f>
        <v>12.16</v>
      </c>
      <c r="D1524" s="5" t="n">
        <f aca="false">VLOOKUP(IP[[#This Row],[Code]],TABCHRU[],3,0)</f>
        <v>141</v>
      </c>
      <c r="E1524" s="5" t="n">
        <f aca="false">IP[[#This Row],[EFFECTIF]]*IP[[#This Row],[DMS]]</f>
        <v>1799.16</v>
      </c>
      <c r="F1524" s="5" t="n">
        <f aca="false">IP[[#This Row],[EFFECTIF]]*IP[[#This Row],[DMSPUB]]</f>
        <v>1714.56</v>
      </c>
      <c r="G1524" s="20" t="n">
        <f aca="false">IF(IP[[#This Row],[DMS]]&lt;&gt;0,IP[[#This Row],[NbJours]]/IP[[#This Row],[NbJoursAtt]],"")</f>
        <v>1.04934210526316</v>
      </c>
    </row>
    <row r="1525" customFormat="false" ht="15" hidden="false" customHeight="false" outlineLevel="0" collapsed="false">
      <c r="A1525" s="4" t="s">
        <v>3133</v>
      </c>
      <c r="B1525" s="5" t="n">
        <f aca="false">VLOOKUP(IP[[#This Row],[Code]],TABCHRU[],4,0)</f>
        <v>18</v>
      </c>
      <c r="C1525" s="5" t="n">
        <f aca="false">VLOOKUP(IP[[#This Row],[Code]],TABETABPUB[],4,0)</f>
        <v>15.78</v>
      </c>
      <c r="D1525" s="5" t="n">
        <f aca="false">VLOOKUP(IP[[#This Row],[Code]],TABCHRU[],3,0)</f>
        <v>15</v>
      </c>
      <c r="E1525" s="5" t="n">
        <f aca="false">IP[[#This Row],[EFFECTIF]]*IP[[#This Row],[DMS]]</f>
        <v>270</v>
      </c>
      <c r="F1525" s="5" t="n">
        <f aca="false">IP[[#This Row],[EFFECTIF]]*IP[[#This Row],[DMSPUB]]</f>
        <v>236.7</v>
      </c>
      <c r="G1525" s="20" t="n">
        <f aca="false">IF(IP[[#This Row],[DMS]]&lt;&gt;0,IP[[#This Row],[NbJours]]/IP[[#This Row],[NbJoursAtt]],"")</f>
        <v>1.14068441064639</v>
      </c>
    </row>
    <row r="1526" customFormat="false" ht="15" hidden="false" customHeight="false" outlineLevel="0" collapsed="false">
      <c r="A1526" s="4" t="s">
        <v>3135</v>
      </c>
      <c r="B1526" s="5" t="n">
        <f aca="false">VLOOKUP(IP[[#This Row],[Code]],TABCHRU[],4,0)</f>
        <v>0.46</v>
      </c>
      <c r="C1526" s="5" t="n">
        <f aca="false">VLOOKUP(IP[[#This Row],[Code]],TABETABPUB[],4,0)</f>
        <v>0.4</v>
      </c>
      <c r="D1526" s="5" t="n">
        <f aca="false">VLOOKUP(IP[[#This Row],[Code]],TABCHRU[],3,0)</f>
        <v>299</v>
      </c>
      <c r="E1526" s="5" t="n">
        <f aca="false">IP[[#This Row],[EFFECTIF]]*IP[[#This Row],[DMS]]</f>
        <v>137.54</v>
      </c>
      <c r="F1526" s="5" t="n">
        <f aca="false">IP[[#This Row],[EFFECTIF]]*IP[[#This Row],[DMSPUB]]</f>
        <v>119.6</v>
      </c>
      <c r="G1526" s="20" t="n">
        <f aca="false">IF(IP[[#This Row],[DMS]]&lt;&gt;0,IP[[#This Row],[NbJours]]/IP[[#This Row],[NbJoursAtt]],"")</f>
        <v>1.15</v>
      </c>
    </row>
    <row r="1527" customFormat="false" ht="15" hidden="false" customHeight="false" outlineLevel="0" collapsed="false">
      <c r="A1527" s="4" t="s">
        <v>3137</v>
      </c>
      <c r="B1527" s="5" t="n">
        <f aca="false">VLOOKUP(IP[[#This Row],[Code]],TABCHRU[],4,0)</f>
        <v>2.97</v>
      </c>
      <c r="C1527" s="5" t="n">
        <f aca="false">VLOOKUP(IP[[#This Row],[Code]],TABETABPUB[],4,0)</f>
        <v>3.08</v>
      </c>
      <c r="D1527" s="5" t="n">
        <f aca="false">VLOOKUP(IP[[#This Row],[Code]],TABCHRU[],3,0)</f>
        <v>237</v>
      </c>
      <c r="E1527" s="5" t="n">
        <f aca="false">IP[[#This Row],[EFFECTIF]]*IP[[#This Row],[DMS]]</f>
        <v>703.89</v>
      </c>
      <c r="F1527" s="5" t="n">
        <f aca="false">IP[[#This Row],[EFFECTIF]]*IP[[#This Row],[DMSPUB]]</f>
        <v>729.96</v>
      </c>
      <c r="G1527" s="20" t="n">
        <f aca="false">IF(IP[[#This Row],[DMS]]&lt;&gt;0,IP[[#This Row],[NbJours]]/IP[[#This Row],[NbJoursAtt]],"")</f>
        <v>0.964285714285714</v>
      </c>
    </row>
    <row r="1528" customFormat="false" ht="15" hidden="false" customHeight="false" outlineLevel="0" collapsed="false">
      <c r="A1528" s="4" t="s">
        <v>3139</v>
      </c>
      <c r="B1528" s="5" t="n">
        <f aca="false">VLOOKUP(IP[[#This Row],[Code]],TABCHRU[],4,0)</f>
        <v>6.39</v>
      </c>
      <c r="C1528" s="5" t="n">
        <f aca="false">VLOOKUP(IP[[#This Row],[Code]],TABETABPUB[],4,0)</f>
        <v>6.51</v>
      </c>
      <c r="D1528" s="5" t="n">
        <f aca="false">VLOOKUP(IP[[#This Row],[Code]],TABCHRU[],3,0)</f>
        <v>272</v>
      </c>
      <c r="E1528" s="5" t="n">
        <f aca="false">IP[[#This Row],[EFFECTIF]]*IP[[#This Row],[DMS]]</f>
        <v>1738.08</v>
      </c>
      <c r="F1528" s="5" t="n">
        <f aca="false">IP[[#This Row],[EFFECTIF]]*IP[[#This Row],[DMSPUB]]</f>
        <v>1770.72</v>
      </c>
      <c r="G1528" s="20" t="n">
        <f aca="false">IF(IP[[#This Row],[DMS]]&lt;&gt;0,IP[[#This Row],[NbJours]]/IP[[#This Row],[NbJoursAtt]],"")</f>
        <v>0.981566820276498</v>
      </c>
    </row>
    <row r="1529" customFormat="false" ht="15" hidden="false" customHeight="false" outlineLevel="0" collapsed="false">
      <c r="A1529" s="4" t="s">
        <v>3141</v>
      </c>
      <c r="B1529" s="5" t="n">
        <f aca="false">VLOOKUP(IP[[#This Row],[Code]],TABCHRU[],4,0)</f>
        <v>13.49</v>
      </c>
      <c r="C1529" s="5" t="n">
        <f aca="false">VLOOKUP(IP[[#This Row],[Code]],TABETABPUB[],4,0)</f>
        <v>13.27</v>
      </c>
      <c r="D1529" s="5" t="n">
        <f aca="false">VLOOKUP(IP[[#This Row],[Code]],TABCHRU[],3,0)</f>
        <v>72</v>
      </c>
      <c r="E1529" s="5" t="n">
        <f aca="false">IP[[#This Row],[EFFECTIF]]*IP[[#This Row],[DMS]]</f>
        <v>971.28</v>
      </c>
      <c r="F1529" s="5" t="n">
        <f aca="false">IP[[#This Row],[EFFECTIF]]*IP[[#This Row],[DMSPUB]]</f>
        <v>955.44</v>
      </c>
      <c r="G1529" s="20" t="n">
        <f aca="false">IF(IP[[#This Row],[DMS]]&lt;&gt;0,IP[[#This Row],[NbJours]]/IP[[#This Row],[NbJoursAtt]],"")</f>
        <v>1.01657874905803</v>
      </c>
    </row>
    <row r="1530" customFormat="false" ht="15" hidden="false" customHeight="false" outlineLevel="0" collapsed="false">
      <c r="A1530" s="4" t="s">
        <v>3143</v>
      </c>
      <c r="B1530" s="5" t="n">
        <f aca="false">VLOOKUP(IP[[#This Row],[Code]],TABCHRU[],4,0)</f>
        <v>22.73</v>
      </c>
      <c r="C1530" s="5" t="n">
        <f aca="false">VLOOKUP(IP[[#This Row],[Code]],TABETABPUB[],4,0)</f>
        <v>21.24</v>
      </c>
      <c r="D1530" s="5" t="n">
        <f aca="false">VLOOKUP(IP[[#This Row],[Code]],TABCHRU[],3,0)</f>
        <v>45</v>
      </c>
      <c r="E1530" s="5" t="n">
        <f aca="false">IP[[#This Row],[EFFECTIF]]*IP[[#This Row],[DMS]]</f>
        <v>1022.85</v>
      </c>
      <c r="F1530" s="5" t="n">
        <f aca="false">IP[[#This Row],[EFFECTIF]]*IP[[#This Row],[DMSPUB]]</f>
        <v>955.8</v>
      </c>
      <c r="G1530" s="20" t="n">
        <f aca="false">IF(IP[[#This Row],[DMS]]&lt;&gt;0,IP[[#This Row],[NbJours]]/IP[[#This Row],[NbJoursAtt]],"")</f>
        <v>1.07015065913371</v>
      </c>
    </row>
    <row r="1531" customFormat="false" ht="15" hidden="false" customHeight="false" outlineLevel="0" collapsed="false">
      <c r="A1531" s="4" t="s">
        <v>3145</v>
      </c>
      <c r="B1531" s="5" t="n">
        <f aca="false">VLOOKUP(IP[[#This Row],[Code]],TABCHRU[],4,0)</f>
        <v>0</v>
      </c>
      <c r="C1531" s="5" t="n">
        <f aca="false">VLOOKUP(IP[[#This Row],[Code]],TABETABPUB[],4,0)</f>
        <v>0</v>
      </c>
      <c r="D1531" s="5" t="n">
        <f aca="false">VLOOKUP(IP[[#This Row],[Code]],TABCHRU[],3,0)</f>
        <v>1473</v>
      </c>
      <c r="E1531" s="5" t="n">
        <f aca="false">IP[[#This Row],[EFFECTIF]]*IP[[#This Row],[DMS]]</f>
        <v>0</v>
      </c>
      <c r="F1531" s="5" t="n">
        <f aca="false">IP[[#This Row],[EFFECTIF]]*IP[[#This Row],[DMSPUB]]</f>
        <v>0</v>
      </c>
      <c r="G1531" s="20" t="str">
        <f aca="false">IF(IP[[#This Row],[DMS]]&lt;&gt;0,IP[[#This Row],[NbJours]]/IP[[#This Row],[NbJoursAtt]],"")</f>
        <v/>
      </c>
    </row>
    <row r="1532" customFormat="false" ht="15" hidden="false" customHeight="false" outlineLevel="0" collapsed="false">
      <c r="A1532" s="4" t="s">
        <v>3147</v>
      </c>
      <c r="B1532" s="5" t="n">
        <f aca="false">VLOOKUP(IP[[#This Row],[Code]],TABCHRU[],4,0)</f>
        <v>2.27</v>
      </c>
      <c r="C1532" s="5" t="n">
        <f aca="false">VLOOKUP(IP[[#This Row],[Code]],TABETABPUB[],4,0)</f>
        <v>2.29</v>
      </c>
      <c r="D1532" s="5" t="n">
        <f aca="false">VLOOKUP(IP[[#This Row],[Code]],TABCHRU[],3,0)</f>
        <v>522</v>
      </c>
      <c r="E1532" s="5" t="n">
        <f aca="false">IP[[#This Row],[EFFECTIF]]*IP[[#This Row],[DMS]]</f>
        <v>1184.94</v>
      </c>
      <c r="F1532" s="5" t="n">
        <f aca="false">IP[[#This Row],[EFFECTIF]]*IP[[#This Row],[DMSPUB]]</f>
        <v>1195.38</v>
      </c>
      <c r="G1532" s="20" t="n">
        <f aca="false">IF(IP[[#This Row],[DMS]]&lt;&gt;0,IP[[#This Row],[NbJours]]/IP[[#This Row],[NbJoursAtt]],"")</f>
        <v>0.991266375545852</v>
      </c>
    </row>
    <row r="1533" customFormat="false" ht="15" hidden="false" customHeight="false" outlineLevel="0" collapsed="false">
      <c r="A1533" s="4" t="s">
        <v>3149</v>
      </c>
      <c r="B1533" s="5" t="n">
        <f aca="false">VLOOKUP(IP[[#This Row],[Code]],TABCHRU[],4,0)</f>
        <v>6.13</v>
      </c>
      <c r="C1533" s="5" t="n">
        <f aca="false">VLOOKUP(IP[[#This Row],[Code]],TABETABPUB[],4,0)</f>
        <v>6.18</v>
      </c>
      <c r="D1533" s="5" t="n">
        <f aca="false">VLOOKUP(IP[[#This Row],[Code]],TABCHRU[],3,0)</f>
        <v>279</v>
      </c>
      <c r="E1533" s="5" t="n">
        <f aca="false">IP[[#This Row],[EFFECTIF]]*IP[[#This Row],[DMS]]</f>
        <v>1710.27</v>
      </c>
      <c r="F1533" s="5" t="n">
        <f aca="false">IP[[#This Row],[EFFECTIF]]*IP[[#This Row],[DMSPUB]]</f>
        <v>1724.22</v>
      </c>
      <c r="G1533" s="20" t="n">
        <f aca="false">IF(IP[[#This Row],[DMS]]&lt;&gt;0,IP[[#This Row],[NbJours]]/IP[[#This Row],[NbJoursAtt]],"")</f>
        <v>0.991909385113268</v>
      </c>
    </row>
    <row r="1534" customFormat="false" ht="15" hidden="false" customHeight="false" outlineLevel="0" collapsed="false">
      <c r="A1534" s="4" t="s">
        <v>3151</v>
      </c>
      <c r="B1534" s="5" t="n">
        <f aca="false">VLOOKUP(IP[[#This Row],[Code]],TABCHRU[],4,0)</f>
        <v>14.41</v>
      </c>
      <c r="C1534" s="5" t="n">
        <f aca="false">VLOOKUP(IP[[#This Row],[Code]],TABETABPUB[],4,0)</f>
        <v>13.08</v>
      </c>
      <c r="D1534" s="5" t="n">
        <f aca="false">VLOOKUP(IP[[#This Row],[Code]],TABCHRU[],3,0)</f>
        <v>116</v>
      </c>
      <c r="E1534" s="5" t="n">
        <f aca="false">IP[[#This Row],[EFFECTIF]]*IP[[#This Row],[DMS]]</f>
        <v>1671.56</v>
      </c>
      <c r="F1534" s="5" t="n">
        <f aca="false">IP[[#This Row],[EFFECTIF]]*IP[[#This Row],[DMSPUB]]</f>
        <v>1517.28</v>
      </c>
      <c r="G1534" s="20" t="n">
        <f aca="false">IF(IP[[#This Row],[DMS]]&lt;&gt;0,IP[[#This Row],[NbJours]]/IP[[#This Row],[NbJoursAtt]],"")</f>
        <v>1.10168195718654</v>
      </c>
    </row>
    <row r="1535" customFormat="false" ht="15" hidden="false" customHeight="false" outlineLevel="0" collapsed="false">
      <c r="A1535" s="4" t="s">
        <v>3153</v>
      </c>
      <c r="B1535" s="5" t="n">
        <f aca="false">VLOOKUP(IP[[#This Row],[Code]],TABCHRU[],4,0)</f>
        <v>15.86</v>
      </c>
      <c r="C1535" s="5" t="n">
        <f aca="false">VLOOKUP(IP[[#This Row],[Code]],TABETABPUB[],4,0)</f>
        <v>16.68</v>
      </c>
      <c r="D1535" s="5" t="n">
        <f aca="false">VLOOKUP(IP[[#This Row],[Code]],TABCHRU[],3,0)</f>
        <v>42</v>
      </c>
      <c r="E1535" s="5" t="n">
        <f aca="false">IP[[#This Row],[EFFECTIF]]*IP[[#This Row],[DMS]]</f>
        <v>666.12</v>
      </c>
      <c r="F1535" s="5" t="n">
        <f aca="false">IP[[#This Row],[EFFECTIF]]*IP[[#This Row],[DMSPUB]]</f>
        <v>700.56</v>
      </c>
      <c r="G1535" s="20" t="n">
        <f aca="false">IF(IP[[#This Row],[DMS]]&lt;&gt;0,IP[[#This Row],[NbJours]]/IP[[#This Row],[NbJoursAtt]],"")</f>
        <v>0.950839328537171</v>
      </c>
    </row>
    <row r="1536" customFormat="false" ht="15" hidden="false" customHeight="false" outlineLevel="0" collapsed="false">
      <c r="A1536" s="4" t="s">
        <v>3155</v>
      </c>
      <c r="B1536" s="5" t="n">
        <f aca="false">VLOOKUP(IP[[#This Row],[Code]],TABCHRU[],4,0)</f>
        <v>0.16</v>
      </c>
      <c r="C1536" s="5" t="n">
        <f aca="false">VLOOKUP(IP[[#This Row],[Code]],TABETABPUB[],4,0)</f>
        <v>0.17</v>
      </c>
      <c r="D1536" s="5" t="n">
        <f aca="false">VLOOKUP(IP[[#This Row],[Code]],TABCHRU[],3,0)</f>
        <v>2119</v>
      </c>
      <c r="E1536" s="5" t="n">
        <f aca="false">IP[[#This Row],[EFFECTIF]]*IP[[#This Row],[DMS]]</f>
        <v>339.04</v>
      </c>
      <c r="F1536" s="5" t="n">
        <f aca="false">IP[[#This Row],[EFFECTIF]]*IP[[#This Row],[DMSPUB]]</f>
        <v>360.23</v>
      </c>
      <c r="G1536" s="20" t="n">
        <f aca="false">IF(IP[[#This Row],[DMS]]&lt;&gt;0,IP[[#This Row],[NbJours]]/IP[[#This Row],[NbJoursAtt]],"")</f>
        <v>0.941176470588235</v>
      </c>
    </row>
    <row r="1537" customFormat="false" ht="15" hidden="false" customHeight="false" outlineLevel="0" collapsed="false">
      <c r="A1537" s="4" t="s">
        <v>3157</v>
      </c>
      <c r="B1537" s="5" t="n">
        <f aca="false">VLOOKUP(IP[[#This Row],[Code]],TABCHRU[],4,0)</f>
        <v>2.74</v>
      </c>
      <c r="C1537" s="5" t="n">
        <f aca="false">VLOOKUP(IP[[#This Row],[Code]],TABETABPUB[],4,0)</f>
        <v>2.75</v>
      </c>
      <c r="D1537" s="5" t="n">
        <f aca="false">VLOOKUP(IP[[#This Row],[Code]],TABCHRU[],3,0)</f>
        <v>1242</v>
      </c>
      <c r="E1537" s="5" t="n">
        <f aca="false">IP[[#This Row],[EFFECTIF]]*IP[[#This Row],[DMS]]</f>
        <v>3403.08</v>
      </c>
      <c r="F1537" s="5" t="n">
        <f aca="false">IP[[#This Row],[EFFECTIF]]*IP[[#This Row],[DMSPUB]]</f>
        <v>3415.5</v>
      </c>
      <c r="G1537" s="20" t="n">
        <f aca="false">IF(IP[[#This Row],[DMS]]&lt;&gt;0,IP[[#This Row],[NbJours]]/IP[[#This Row],[NbJoursAtt]],"")</f>
        <v>0.996363636363637</v>
      </c>
    </row>
    <row r="1538" customFormat="false" ht="15" hidden="false" customHeight="false" outlineLevel="0" collapsed="false">
      <c r="A1538" s="4" t="s">
        <v>3159</v>
      </c>
      <c r="B1538" s="5" t="n">
        <f aca="false">VLOOKUP(IP[[#This Row],[Code]],TABCHRU[],4,0)</f>
        <v>5.05</v>
      </c>
      <c r="C1538" s="5" t="n">
        <f aca="false">VLOOKUP(IP[[#This Row],[Code]],TABETABPUB[],4,0)</f>
        <v>5.28</v>
      </c>
      <c r="D1538" s="5" t="n">
        <f aca="false">VLOOKUP(IP[[#This Row],[Code]],TABCHRU[],3,0)</f>
        <v>910</v>
      </c>
      <c r="E1538" s="5" t="n">
        <f aca="false">IP[[#This Row],[EFFECTIF]]*IP[[#This Row],[DMS]]</f>
        <v>4595.5</v>
      </c>
      <c r="F1538" s="5" t="n">
        <f aca="false">IP[[#This Row],[EFFECTIF]]*IP[[#This Row],[DMSPUB]]</f>
        <v>4804.8</v>
      </c>
      <c r="G1538" s="20" t="n">
        <f aca="false">IF(IP[[#This Row],[DMS]]&lt;&gt;0,IP[[#This Row],[NbJours]]/IP[[#This Row],[NbJoursAtt]],"")</f>
        <v>0.956439393939394</v>
      </c>
    </row>
    <row r="1539" customFormat="false" ht="15" hidden="false" customHeight="false" outlineLevel="0" collapsed="false">
      <c r="A1539" s="4" t="s">
        <v>3161</v>
      </c>
      <c r="B1539" s="5" t="n">
        <f aca="false">VLOOKUP(IP[[#This Row],[Code]],TABCHRU[],4,0)</f>
        <v>10.36</v>
      </c>
      <c r="C1539" s="5" t="n">
        <f aca="false">VLOOKUP(IP[[#This Row],[Code]],TABETABPUB[],4,0)</f>
        <v>10.48</v>
      </c>
      <c r="D1539" s="5" t="n">
        <f aca="false">VLOOKUP(IP[[#This Row],[Code]],TABCHRU[],3,0)</f>
        <v>250</v>
      </c>
      <c r="E1539" s="5" t="n">
        <f aca="false">IP[[#This Row],[EFFECTIF]]*IP[[#This Row],[DMS]]</f>
        <v>2590</v>
      </c>
      <c r="F1539" s="5" t="n">
        <f aca="false">IP[[#This Row],[EFFECTIF]]*IP[[#This Row],[DMSPUB]]</f>
        <v>2620</v>
      </c>
      <c r="G1539" s="20" t="n">
        <f aca="false">IF(IP[[#This Row],[DMS]]&lt;&gt;0,IP[[#This Row],[NbJours]]/IP[[#This Row],[NbJoursAtt]],"")</f>
        <v>0.988549618320611</v>
      </c>
    </row>
    <row r="1540" customFormat="false" ht="15" hidden="false" customHeight="false" outlineLevel="0" collapsed="false">
      <c r="A1540" s="4" t="s">
        <v>3163</v>
      </c>
      <c r="B1540" s="5" t="n">
        <f aca="false">VLOOKUP(IP[[#This Row],[Code]],TABCHRU[],4,0)</f>
        <v>19.58</v>
      </c>
      <c r="C1540" s="5" t="n">
        <f aca="false">VLOOKUP(IP[[#This Row],[Code]],TABETABPUB[],4,0)</f>
        <v>18.67</v>
      </c>
      <c r="D1540" s="5" t="n">
        <f aca="false">VLOOKUP(IP[[#This Row],[Code]],TABCHRU[],3,0)</f>
        <v>105</v>
      </c>
      <c r="E1540" s="5" t="n">
        <f aca="false">IP[[#This Row],[EFFECTIF]]*IP[[#This Row],[DMS]]</f>
        <v>2055.9</v>
      </c>
      <c r="F1540" s="5" t="n">
        <f aca="false">IP[[#This Row],[EFFECTIF]]*IP[[#This Row],[DMSPUB]]</f>
        <v>1960.35</v>
      </c>
      <c r="G1540" s="20" t="n">
        <f aca="false">IF(IP[[#This Row],[DMS]]&lt;&gt;0,IP[[#This Row],[NbJours]]/IP[[#This Row],[NbJoursAtt]],"")</f>
        <v>1.04874129619711</v>
      </c>
    </row>
    <row r="1541" customFormat="false" ht="15" hidden="false" customHeight="false" outlineLevel="0" collapsed="false">
      <c r="A1541" s="4" t="s">
        <v>3165</v>
      </c>
      <c r="B1541" s="5" t="n">
        <f aca="false">VLOOKUP(IP[[#This Row],[Code]],TABCHRU[],4,0)</f>
        <v>0.03</v>
      </c>
      <c r="C1541" s="5" t="n">
        <f aca="false">VLOOKUP(IP[[#This Row],[Code]],TABETABPUB[],4,0)</f>
        <v>0.03</v>
      </c>
      <c r="D1541" s="5" t="n">
        <f aca="false">VLOOKUP(IP[[#This Row],[Code]],TABCHRU[],3,0)</f>
        <v>53172</v>
      </c>
      <c r="E1541" s="5" t="n">
        <f aca="false">IP[[#This Row],[EFFECTIF]]*IP[[#This Row],[DMS]]</f>
        <v>1595.16</v>
      </c>
      <c r="F1541" s="5" t="n">
        <f aca="false">IP[[#This Row],[EFFECTIF]]*IP[[#This Row],[DMSPUB]]</f>
        <v>1595.16</v>
      </c>
      <c r="G1541" s="20" t="n">
        <f aca="false">IF(IP[[#This Row],[DMS]]&lt;&gt;0,IP[[#This Row],[NbJours]]/IP[[#This Row],[NbJoursAtt]],"")</f>
        <v>1</v>
      </c>
    </row>
    <row r="1542" customFormat="false" ht="15" hidden="false" customHeight="false" outlineLevel="0" collapsed="false">
      <c r="A1542" s="4" t="s">
        <v>3167</v>
      </c>
      <c r="B1542" s="5" t="n">
        <f aca="false">VLOOKUP(IP[[#This Row],[Code]],TABCHRU[],4,0)</f>
        <v>3.24</v>
      </c>
      <c r="C1542" s="5" t="n">
        <f aca="false">VLOOKUP(IP[[#This Row],[Code]],TABETABPUB[],4,0)</f>
        <v>3.4</v>
      </c>
      <c r="D1542" s="5" t="n">
        <f aca="false">VLOOKUP(IP[[#This Row],[Code]],TABCHRU[],3,0)</f>
        <v>5442</v>
      </c>
      <c r="E1542" s="5" t="n">
        <f aca="false">IP[[#This Row],[EFFECTIF]]*IP[[#This Row],[DMS]]</f>
        <v>17632.08</v>
      </c>
      <c r="F1542" s="5" t="n">
        <f aca="false">IP[[#This Row],[EFFECTIF]]*IP[[#This Row],[DMSPUB]]</f>
        <v>18502.8</v>
      </c>
      <c r="G1542" s="20" t="n">
        <f aca="false">IF(IP[[#This Row],[DMS]]&lt;&gt;0,IP[[#This Row],[NbJours]]/IP[[#This Row],[NbJoursAtt]],"")</f>
        <v>0.952941176470588</v>
      </c>
    </row>
    <row r="1543" customFormat="false" ht="15" hidden="false" customHeight="false" outlineLevel="0" collapsed="false">
      <c r="A1543" s="4" t="s">
        <v>3169</v>
      </c>
      <c r="B1543" s="5" t="n">
        <f aca="false">VLOOKUP(IP[[#This Row],[Code]],TABCHRU[],4,0)</f>
        <v>0</v>
      </c>
      <c r="C1543" s="5" t="n">
        <f aca="false">VLOOKUP(IP[[#This Row],[Code]],TABETABPUB[],4,0)</f>
        <v>0</v>
      </c>
      <c r="D1543" s="5" t="n">
        <f aca="false">VLOOKUP(IP[[#This Row],[Code]],TABCHRU[],3,0)</f>
        <v>3317</v>
      </c>
      <c r="E1543" s="5" t="n">
        <f aca="false">IP[[#This Row],[EFFECTIF]]*IP[[#This Row],[DMS]]</f>
        <v>0</v>
      </c>
      <c r="F1543" s="5" t="n">
        <f aca="false">IP[[#This Row],[EFFECTIF]]*IP[[#This Row],[DMSPUB]]</f>
        <v>0</v>
      </c>
      <c r="G1543" s="20" t="str">
        <f aca="false">IF(IP[[#This Row],[DMS]]&lt;&gt;0,IP[[#This Row],[NbJours]]/IP[[#This Row],[NbJoursAtt]],"")</f>
        <v/>
      </c>
    </row>
    <row r="1544" customFormat="false" ht="15" hidden="false" customHeight="false" outlineLevel="0" collapsed="false">
      <c r="A1544" s="4" t="s">
        <v>3171</v>
      </c>
      <c r="B1544" s="5" t="n">
        <f aca="false">VLOOKUP(IP[[#This Row],[Code]],TABCHRU[],4,0)</f>
        <v>2.46</v>
      </c>
      <c r="C1544" s="5" t="n">
        <f aca="false">VLOOKUP(IP[[#This Row],[Code]],TABETABPUB[],4,0)</f>
        <v>2.64</v>
      </c>
      <c r="D1544" s="5" t="n">
        <f aca="false">VLOOKUP(IP[[#This Row],[Code]],TABCHRU[],3,0)</f>
        <v>1030</v>
      </c>
      <c r="E1544" s="5" t="n">
        <f aca="false">IP[[#This Row],[EFFECTIF]]*IP[[#This Row],[DMS]]</f>
        <v>2533.8</v>
      </c>
      <c r="F1544" s="5" t="n">
        <f aca="false">IP[[#This Row],[EFFECTIF]]*IP[[#This Row],[DMSPUB]]</f>
        <v>2719.2</v>
      </c>
      <c r="G1544" s="20" t="n">
        <f aca="false">IF(IP[[#This Row],[DMS]]&lt;&gt;0,IP[[#This Row],[NbJours]]/IP[[#This Row],[NbJoursAtt]],"")</f>
        <v>0.931818181818182</v>
      </c>
    </row>
    <row r="1545" customFormat="false" ht="15" hidden="false" customHeight="false" outlineLevel="0" collapsed="false">
      <c r="A1545" s="4" t="s">
        <v>3173</v>
      </c>
      <c r="B1545" s="5" t="n">
        <f aca="false">VLOOKUP(IP[[#This Row],[Code]],TABCHRU[],4,0)</f>
        <v>0.64</v>
      </c>
      <c r="C1545" s="5" t="n">
        <f aca="false">VLOOKUP(IP[[#This Row],[Code]],TABETABPUB[],4,0)</f>
        <v>0.68</v>
      </c>
      <c r="D1545" s="5" t="n">
        <f aca="false">VLOOKUP(IP[[#This Row],[Code]],TABCHRU[],3,0)</f>
        <v>779</v>
      </c>
      <c r="E1545" s="5" t="n">
        <f aca="false">IP[[#This Row],[EFFECTIF]]*IP[[#This Row],[DMS]]</f>
        <v>498.56</v>
      </c>
      <c r="F1545" s="5" t="n">
        <f aca="false">IP[[#This Row],[EFFECTIF]]*IP[[#This Row],[DMSPUB]]</f>
        <v>529.72</v>
      </c>
      <c r="G1545" s="20" t="n">
        <f aca="false">IF(IP[[#This Row],[DMS]]&lt;&gt;0,IP[[#This Row],[NbJours]]/IP[[#This Row],[NbJoursAtt]],"")</f>
        <v>0.941176470588235</v>
      </c>
    </row>
    <row r="1546" customFormat="false" ht="15" hidden="false" customHeight="false" outlineLevel="0" collapsed="false">
      <c r="A1546" s="4" t="s">
        <v>3175</v>
      </c>
      <c r="B1546" s="5" t="n">
        <f aca="false">VLOOKUP(IP[[#This Row],[Code]],TABCHRU[],4,0)</f>
        <v>3.06</v>
      </c>
      <c r="C1546" s="5" t="n">
        <f aca="false">VLOOKUP(IP[[#This Row],[Code]],TABETABPUB[],4,0)</f>
        <v>2.7</v>
      </c>
      <c r="D1546" s="5" t="n">
        <f aca="false">VLOOKUP(IP[[#This Row],[Code]],TABCHRU[],3,0)</f>
        <v>580</v>
      </c>
      <c r="E1546" s="5" t="n">
        <f aca="false">IP[[#This Row],[EFFECTIF]]*IP[[#This Row],[DMS]]</f>
        <v>1774.8</v>
      </c>
      <c r="F1546" s="5" t="n">
        <f aca="false">IP[[#This Row],[EFFECTIF]]*IP[[#This Row],[DMSPUB]]</f>
        <v>1566</v>
      </c>
      <c r="G1546" s="20" t="n">
        <f aca="false">IF(IP[[#This Row],[DMS]]&lt;&gt;0,IP[[#This Row],[NbJours]]/IP[[#This Row],[NbJoursAtt]],"")</f>
        <v>1.13333333333333</v>
      </c>
    </row>
    <row r="1547" customFormat="false" ht="15" hidden="false" customHeight="false" outlineLevel="0" collapsed="false">
      <c r="A1547" s="4" t="s">
        <v>3177</v>
      </c>
      <c r="B1547" s="5" t="n">
        <f aca="false">VLOOKUP(IP[[#This Row],[Code]],TABCHRU[],4,0)</f>
        <v>5.47</v>
      </c>
      <c r="C1547" s="5" t="n">
        <f aca="false">VLOOKUP(IP[[#This Row],[Code]],TABETABPUB[],4,0)</f>
        <v>4.94</v>
      </c>
      <c r="D1547" s="5" t="n">
        <f aca="false">VLOOKUP(IP[[#This Row],[Code]],TABCHRU[],3,0)</f>
        <v>286</v>
      </c>
      <c r="E1547" s="5" t="n">
        <f aca="false">IP[[#This Row],[EFFECTIF]]*IP[[#This Row],[DMS]]</f>
        <v>1564.42</v>
      </c>
      <c r="F1547" s="5" t="n">
        <f aca="false">IP[[#This Row],[EFFECTIF]]*IP[[#This Row],[DMSPUB]]</f>
        <v>1412.84</v>
      </c>
      <c r="G1547" s="20" t="n">
        <f aca="false">IF(IP[[#This Row],[DMS]]&lt;&gt;0,IP[[#This Row],[NbJours]]/IP[[#This Row],[NbJoursAtt]],"")</f>
        <v>1.10728744939271</v>
      </c>
    </row>
    <row r="1548" customFormat="false" ht="15" hidden="false" customHeight="false" outlineLevel="0" collapsed="false">
      <c r="A1548" s="4" t="s">
        <v>3179</v>
      </c>
      <c r="B1548" s="5" t="n">
        <f aca="false">VLOOKUP(IP[[#This Row],[Code]],TABCHRU[],4,0)</f>
        <v>10.83</v>
      </c>
      <c r="C1548" s="5" t="n">
        <f aca="false">VLOOKUP(IP[[#This Row],[Code]],TABETABPUB[],4,0)</f>
        <v>10.01</v>
      </c>
      <c r="D1548" s="5" t="n">
        <f aca="false">VLOOKUP(IP[[#This Row],[Code]],TABCHRU[],3,0)</f>
        <v>117</v>
      </c>
      <c r="E1548" s="5" t="n">
        <f aca="false">IP[[#This Row],[EFFECTIF]]*IP[[#This Row],[DMS]]</f>
        <v>1267.11</v>
      </c>
      <c r="F1548" s="5" t="n">
        <f aca="false">IP[[#This Row],[EFFECTIF]]*IP[[#This Row],[DMSPUB]]</f>
        <v>1171.17</v>
      </c>
      <c r="G1548" s="20" t="n">
        <f aca="false">IF(IP[[#This Row],[DMS]]&lt;&gt;0,IP[[#This Row],[NbJours]]/IP[[#This Row],[NbJoursAtt]],"")</f>
        <v>1.08191808191808</v>
      </c>
    </row>
    <row r="1549" customFormat="false" ht="15" hidden="false" customHeight="false" outlineLevel="0" collapsed="false">
      <c r="A1549" s="4" t="s">
        <v>3181</v>
      </c>
      <c r="B1549" s="5" t="n">
        <f aca="false">VLOOKUP(IP[[#This Row],[Code]],TABCHRU[],4,0)</f>
        <v>24.12</v>
      </c>
      <c r="C1549" s="5" t="n">
        <f aca="false">VLOOKUP(IP[[#This Row],[Code]],TABETABPUB[],4,0)</f>
        <v>20.45</v>
      </c>
      <c r="D1549" s="5" t="n">
        <f aca="false">VLOOKUP(IP[[#This Row],[Code]],TABCHRU[],3,0)</f>
        <v>43</v>
      </c>
      <c r="E1549" s="5" t="n">
        <f aca="false">IP[[#This Row],[EFFECTIF]]*IP[[#This Row],[DMS]]</f>
        <v>1037.16</v>
      </c>
      <c r="F1549" s="5" t="n">
        <f aca="false">IP[[#This Row],[EFFECTIF]]*IP[[#This Row],[DMSPUB]]</f>
        <v>879.35</v>
      </c>
      <c r="G1549" s="20" t="n">
        <f aca="false">IF(IP[[#This Row],[DMS]]&lt;&gt;0,IP[[#This Row],[NbJours]]/IP[[#This Row],[NbJoursAtt]],"")</f>
        <v>1.17946210268949</v>
      </c>
    </row>
    <row r="1550" customFormat="false" ht="15" hidden="false" customHeight="false" outlineLevel="0" collapsed="false">
      <c r="A1550" s="4" t="s">
        <v>3183</v>
      </c>
      <c r="B1550" s="5" t="n">
        <f aca="false">VLOOKUP(IP[[#This Row],[Code]],TABCHRU[],4,0)</f>
        <v>0.6</v>
      </c>
      <c r="C1550" s="5" t="n">
        <f aca="false">VLOOKUP(IP[[#This Row],[Code]],TABETABPUB[],4,0)</f>
        <v>0.66</v>
      </c>
      <c r="D1550" s="5" t="n">
        <f aca="false">VLOOKUP(IP[[#This Row],[Code]],TABCHRU[],3,0)</f>
        <v>6818</v>
      </c>
      <c r="E1550" s="5" t="n">
        <f aca="false">IP[[#This Row],[EFFECTIF]]*IP[[#This Row],[DMS]]</f>
        <v>4090.8</v>
      </c>
      <c r="F1550" s="5" t="n">
        <f aca="false">IP[[#This Row],[EFFECTIF]]*IP[[#This Row],[DMSPUB]]</f>
        <v>4499.88</v>
      </c>
      <c r="G1550" s="20" t="n">
        <f aca="false">IF(IP[[#This Row],[DMS]]&lt;&gt;0,IP[[#This Row],[NbJours]]/IP[[#This Row],[NbJoursAtt]],"")</f>
        <v>0.909090909090909</v>
      </c>
    </row>
    <row r="1551" customFormat="false" ht="15" hidden="false" customHeight="false" outlineLevel="0" collapsed="false">
      <c r="A1551" s="4" t="s">
        <v>3185</v>
      </c>
      <c r="B1551" s="5" t="n">
        <f aca="false">VLOOKUP(IP[[#This Row],[Code]],TABCHRU[],4,0)</f>
        <v>2.54</v>
      </c>
      <c r="C1551" s="5" t="n">
        <f aca="false">VLOOKUP(IP[[#This Row],[Code]],TABETABPUB[],4,0)</f>
        <v>2.55</v>
      </c>
      <c r="D1551" s="5" t="n">
        <f aca="false">VLOOKUP(IP[[#This Row],[Code]],TABCHRU[],3,0)</f>
        <v>2277</v>
      </c>
      <c r="E1551" s="5" t="n">
        <f aca="false">IP[[#This Row],[EFFECTIF]]*IP[[#This Row],[DMS]]</f>
        <v>5783.58</v>
      </c>
      <c r="F1551" s="5" t="n">
        <f aca="false">IP[[#This Row],[EFFECTIF]]*IP[[#This Row],[DMSPUB]]</f>
        <v>5806.35</v>
      </c>
      <c r="G1551" s="20" t="n">
        <f aca="false">IF(IP[[#This Row],[DMS]]&lt;&gt;0,IP[[#This Row],[NbJours]]/IP[[#This Row],[NbJoursAtt]],"")</f>
        <v>0.996078431372549</v>
      </c>
    </row>
    <row r="1552" customFormat="false" ht="15" hidden="false" customHeight="false" outlineLevel="0" collapsed="false">
      <c r="A1552" s="4" t="s">
        <v>3187</v>
      </c>
      <c r="B1552" s="5" t="n">
        <f aca="false">VLOOKUP(IP[[#This Row],[Code]],TABCHRU[],4,0)</f>
        <v>5.1</v>
      </c>
      <c r="C1552" s="5" t="n">
        <f aca="false">VLOOKUP(IP[[#This Row],[Code]],TABETABPUB[],4,0)</f>
        <v>5.23</v>
      </c>
      <c r="D1552" s="5" t="n">
        <f aca="false">VLOOKUP(IP[[#This Row],[Code]],TABCHRU[],3,0)</f>
        <v>2852</v>
      </c>
      <c r="E1552" s="5" t="n">
        <f aca="false">IP[[#This Row],[EFFECTIF]]*IP[[#This Row],[DMS]]</f>
        <v>14545.2</v>
      </c>
      <c r="F1552" s="5" t="n">
        <f aca="false">IP[[#This Row],[EFFECTIF]]*IP[[#This Row],[DMSPUB]]</f>
        <v>14915.96</v>
      </c>
      <c r="G1552" s="20" t="n">
        <f aca="false">IF(IP[[#This Row],[DMS]]&lt;&gt;0,IP[[#This Row],[NbJours]]/IP[[#This Row],[NbJoursAtt]],"")</f>
        <v>0.975143403441682</v>
      </c>
    </row>
    <row r="1553" customFormat="false" ht="15" hidden="false" customHeight="false" outlineLevel="0" collapsed="false">
      <c r="A1553" s="4" t="s">
        <v>3189</v>
      </c>
      <c r="B1553" s="5" t="n">
        <f aca="false">VLOOKUP(IP[[#This Row],[Code]],TABCHRU[],4,0)</f>
        <v>9.74</v>
      </c>
      <c r="C1553" s="5" t="n">
        <f aca="false">VLOOKUP(IP[[#This Row],[Code]],TABETABPUB[],4,0)</f>
        <v>10.02</v>
      </c>
      <c r="D1553" s="5" t="n">
        <f aca="false">VLOOKUP(IP[[#This Row],[Code]],TABCHRU[],3,0)</f>
        <v>6129</v>
      </c>
      <c r="E1553" s="5" t="n">
        <f aca="false">IP[[#This Row],[EFFECTIF]]*IP[[#This Row],[DMS]]</f>
        <v>59696.46</v>
      </c>
      <c r="F1553" s="5" t="n">
        <f aca="false">IP[[#This Row],[EFFECTIF]]*IP[[#This Row],[DMSPUB]]</f>
        <v>61412.58</v>
      </c>
      <c r="G1553" s="20" t="n">
        <f aca="false">IF(IP[[#This Row],[DMS]]&lt;&gt;0,IP[[#This Row],[NbJours]]/IP[[#This Row],[NbJoursAtt]],"")</f>
        <v>0.972055888223553</v>
      </c>
    </row>
    <row r="1554" customFormat="false" ht="15" hidden="false" customHeight="false" outlineLevel="0" collapsed="false">
      <c r="A1554" s="4" t="s">
        <v>3191</v>
      </c>
      <c r="B1554" s="5" t="n">
        <f aca="false">VLOOKUP(IP[[#This Row],[Code]],TABCHRU[],4,0)</f>
        <v>17.34</v>
      </c>
      <c r="C1554" s="5" t="n">
        <f aca="false">VLOOKUP(IP[[#This Row],[Code]],TABETABPUB[],4,0)</f>
        <v>16.22</v>
      </c>
      <c r="D1554" s="5" t="n">
        <f aca="false">VLOOKUP(IP[[#This Row],[Code]],TABCHRU[],3,0)</f>
        <v>1251</v>
      </c>
      <c r="E1554" s="5" t="n">
        <f aca="false">IP[[#This Row],[EFFECTIF]]*IP[[#This Row],[DMS]]</f>
        <v>21692.34</v>
      </c>
      <c r="F1554" s="5" t="n">
        <f aca="false">IP[[#This Row],[EFFECTIF]]*IP[[#This Row],[DMSPUB]]</f>
        <v>20291.22</v>
      </c>
      <c r="G1554" s="20" t="n">
        <f aca="false">IF(IP[[#This Row],[DMS]]&lt;&gt;0,IP[[#This Row],[NbJours]]/IP[[#This Row],[NbJoursAtt]],"")</f>
        <v>1.06905055487053</v>
      </c>
    </row>
    <row r="1555" customFormat="false" ht="15" hidden="false" customHeight="false" outlineLevel="0" collapsed="false">
      <c r="A1555" s="4" t="s">
        <v>3193</v>
      </c>
      <c r="B1555" s="5" t="n">
        <f aca="false">VLOOKUP(IP[[#This Row],[Code]],TABCHRU[],4,0)</f>
        <v>0.54</v>
      </c>
      <c r="C1555" s="5" t="n">
        <f aca="false">VLOOKUP(IP[[#This Row],[Code]],TABETABPUB[],4,0)</f>
        <v>0.58</v>
      </c>
      <c r="D1555" s="5" t="n">
        <f aca="false">VLOOKUP(IP[[#This Row],[Code]],TABCHRU[],3,0)</f>
        <v>691</v>
      </c>
      <c r="E1555" s="5" t="n">
        <f aca="false">IP[[#This Row],[EFFECTIF]]*IP[[#This Row],[DMS]]</f>
        <v>373.14</v>
      </c>
      <c r="F1555" s="5" t="n">
        <f aca="false">IP[[#This Row],[EFFECTIF]]*IP[[#This Row],[DMSPUB]]</f>
        <v>400.78</v>
      </c>
      <c r="G1555" s="20" t="n">
        <f aca="false">IF(IP[[#This Row],[DMS]]&lt;&gt;0,IP[[#This Row],[NbJours]]/IP[[#This Row],[NbJoursAtt]],"")</f>
        <v>0.931034482758621</v>
      </c>
    </row>
    <row r="1556" customFormat="false" ht="15" hidden="false" customHeight="false" outlineLevel="0" collapsed="false">
      <c r="A1556" s="4" t="s">
        <v>3195</v>
      </c>
      <c r="B1556" s="5" t="n">
        <f aca="false">VLOOKUP(IP[[#This Row],[Code]],TABCHRU[],4,0)</f>
        <v>3.76</v>
      </c>
      <c r="C1556" s="5" t="n">
        <f aca="false">VLOOKUP(IP[[#This Row],[Code]],TABETABPUB[],4,0)</f>
        <v>3.69</v>
      </c>
      <c r="D1556" s="5" t="n">
        <f aca="false">VLOOKUP(IP[[#This Row],[Code]],TABCHRU[],3,0)</f>
        <v>776</v>
      </c>
      <c r="E1556" s="5" t="n">
        <f aca="false">IP[[#This Row],[EFFECTIF]]*IP[[#This Row],[DMS]]</f>
        <v>2917.76</v>
      </c>
      <c r="F1556" s="5" t="n">
        <f aca="false">IP[[#This Row],[EFFECTIF]]*IP[[#This Row],[DMSPUB]]</f>
        <v>2863.44</v>
      </c>
      <c r="G1556" s="20" t="n">
        <f aca="false">IF(IP[[#This Row],[DMS]]&lt;&gt;0,IP[[#This Row],[NbJours]]/IP[[#This Row],[NbJoursAtt]],"")</f>
        <v>1.0189701897019</v>
      </c>
    </row>
    <row r="1557" customFormat="false" ht="15" hidden="false" customHeight="false" outlineLevel="0" collapsed="false">
      <c r="A1557" s="4" t="s">
        <v>3197</v>
      </c>
      <c r="B1557" s="5" t="n">
        <f aca="false">VLOOKUP(IP[[#This Row],[Code]],TABCHRU[],4,0)</f>
        <v>7.57</v>
      </c>
      <c r="C1557" s="5" t="n">
        <f aca="false">VLOOKUP(IP[[#This Row],[Code]],TABETABPUB[],4,0)</f>
        <v>7.9</v>
      </c>
      <c r="D1557" s="5" t="n">
        <f aca="false">VLOOKUP(IP[[#This Row],[Code]],TABCHRU[],3,0)</f>
        <v>713</v>
      </c>
      <c r="E1557" s="5" t="n">
        <f aca="false">IP[[#This Row],[EFFECTIF]]*IP[[#This Row],[DMS]]</f>
        <v>5397.41</v>
      </c>
      <c r="F1557" s="5" t="n">
        <f aca="false">IP[[#This Row],[EFFECTIF]]*IP[[#This Row],[DMSPUB]]</f>
        <v>5632.7</v>
      </c>
      <c r="G1557" s="20" t="n">
        <f aca="false">IF(IP[[#This Row],[DMS]]&lt;&gt;0,IP[[#This Row],[NbJours]]/IP[[#This Row],[NbJoursAtt]],"")</f>
        <v>0.958227848101266</v>
      </c>
    </row>
    <row r="1558" customFormat="false" ht="15" hidden="false" customHeight="false" outlineLevel="0" collapsed="false">
      <c r="A1558" s="4" t="s">
        <v>3199</v>
      </c>
      <c r="B1558" s="5" t="n">
        <f aca="false">VLOOKUP(IP[[#This Row],[Code]],TABCHRU[],4,0)</f>
        <v>11.27</v>
      </c>
      <c r="C1558" s="5" t="n">
        <f aca="false">VLOOKUP(IP[[#This Row],[Code]],TABETABPUB[],4,0)</f>
        <v>12.03</v>
      </c>
      <c r="D1558" s="5" t="n">
        <f aca="false">VLOOKUP(IP[[#This Row],[Code]],TABCHRU[],3,0)</f>
        <v>309</v>
      </c>
      <c r="E1558" s="5" t="n">
        <f aca="false">IP[[#This Row],[EFFECTIF]]*IP[[#This Row],[DMS]]</f>
        <v>3482.43</v>
      </c>
      <c r="F1558" s="5" t="n">
        <f aca="false">IP[[#This Row],[EFFECTIF]]*IP[[#This Row],[DMSPUB]]</f>
        <v>3717.27</v>
      </c>
      <c r="G1558" s="20" t="n">
        <f aca="false">IF(IP[[#This Row],[DMS]]&lt;&gt;0,IP[[#This Row],[NbJours]]/IP[[#This Row],[NbJoursAtt]],"")</f>
        <v>0.936824605153782</v>
      </c>
    </row>
    <row r="1559" customFormat="false" ht="15" hidden="false" customHeight="false" outlineLevel="0" collapsed="false">
      <c r="A1559" s="4" t="s">
        <v>3201</v>
      </c>
      <c r="B1559" s="5" t="n">
        <f aca="false">VLOOKUP(IP[[#This Row],[Code]],TABCHRU[],4,0)</f>
        <v>32.71</v>
      </c>
      <c r="C1559" s="5" t="n">
        <f aca="false">VLOOKUP(IP[[#This Row],[Code]],TABETABPUB[],4,0)</f>
        <v>35.44</v>
      </c>
      <c r="D1559" s="5" t="n">
        <f aca="false">VLOOKUP(IP[[#This Row],[Code]],TABCHRU[],3,0)</f>
        <v>328</v>
      </c>
      <c r="E1559" s="5" t="n">
        <f aca="false">IP[[#This Row],[EFFECTIF]]*IP[[#This Row],[DMS]]</f>
        <v>10728.88</v>
      </c>
      <c r="F1559" s="5" t="n">
        <f aca="false">IP[[#This Row],[EFFECTIF]]*IP[[#This Row],[DMSPUB]]</f>
        <v>11624.32</v>
      </c>
      <c r="G1559" s="20" t="n">
        <f aca="false">IF(IP[[#This Row],[DMS]]&lt;&gt;0,IP[[#This Row],[NbJours]]/IP[[#This Row],[NbJoursAtt]],"")</f>
        <v>0.922968397291196</v>
      </c>
    </row>
    <row r="1560" customFormat="false" ht="15" hidden="false" customHeight="false" outlineLevel="0" collapsed="false">
      <c r="A1560" s="4" t="s">
        <v>3203</v>
      </c>
      <c r="B1560" s="5" t="n">
        <f aca="false">VLOOKUP(IP[[#This Row],[Code]],TABCHRU[],4,0)</f>
        <v>0.25</v>
      </c>
      <c r="C1560" s="5" t="n">
        <f aca="false">VLOOKUP(IP[[#This Row],[Code]],TABETABPUB[],4,0)</f>
        <v>0.26</v>
      </c>
      <c r="D1560" s="5" t="n">
        <f aca="false">VLOOKUP(IP[[#This Row],[Code]],TABCHRU[],3,0)</f>
        <v>1655</v>
      </c>
      <c r="E1560" s="5" t="n">
        <f aca="false">IP[[#This Row],[EFFECTIF]]*IP[[#This Row],[DMS]]</f>
        <v>413.75</v>
      </c>
      <c r="F1560" s="5" t="n">
        <f aca="false">IP[[#This Row],[EFFECTIF]]*IP[[#This Row],[DMSPUB]]</f>
        <v>430.3</v>
      </c>
      <c r="G1560" s="20" t="n">
        <f aca="false">IF(IP[[#This Row],[DMS]]&lt;&gt;0,IP[[#This Row],[NbJours]]/IP[[#This Row],[NbJoursAtt]],"")</f>
        <v>0.961538461538462</v>
      </c>
    </row>
    <row r="1561" customFormat="false" ht="15" hidden="false" customHeight="false" outlineLevel="0" collapsed="false">
      <c r="A1561" s="4" t="s">
        <v>3205</v>
      </c>
      <c r="B1561" s="5" t="n">
        <f aca="false">VLOOKUP(IP[[#This Row],[Code]],TABCHRU[],4,0)</f>
        <v>2.93</v>
      </c>
      <c r="C1561" s="5" t="n">
        <f aca="false">VLOOKUP(IP[[#This Row],[Code]],TABETABPUB[],4,0)</f>
        <v>3.21</v>
      </c>
      <c r="D1561" s="5" t="n">
        <f aca="false">VLOOKUP(IP[[#This Row],[Code]],TABCHRU[],3,0)</f>
        <v>745</v>
      </c>
      <c r="E1561" s="5" t="n">
        <f aca="false">IP[[#This Row],[EFFECTIF]]*IP[[#This Row],[DMS]]</f>
        <v>2182.85</v>
      </c>
      <c r="F1561" s="5" t="n">
        <f aca="false">IP[[#This Row],[EFFECTIF]]*IP[[#This Row],[DMSPUB]]</f>
        <v>2391.45</v>
      </c>
      <c r="G1561" s="20" t="n">
        <f aca="false">IF(IP[[#This Row],[DMS]]&lt;&gt;0,IP[[#This Row],[NbJours]]/IP[[#This Row],[NbJoursAtt]],"")</f>
        <v>0.912772585669782</v>
      </c>
    </row>
    <row r="1562" customFormat="false" ht="15" hidden="false" customHeight="false" outlineLevel="0" collapsed="false">
      <c r="A1562" s="4" t="s">
        <v>3207</v>
      </c>
      <c r="B1562" s="5" t="n">
        <f aca="false">VLOOKUP(IP[[#This Row],[Code]],TABCHRU[],4,0)</f>
        <v>7.55</v>
      </c>
      <c r="C1562" s="5" t="n">
        <f aca="false">VLOOKUP(IP[[#This Row],[Code]],TABETABPUB[],4,0)</f>
        <v>8.27</v>
      </c>
      <c r="D1562" s="5" t="n">
        <f aca="false">VLOOKUP(IP[[#This Row],[Code]],TABCHRU[],3,0)</f>
        <v>2213</v>
      </c>
      <c r="E1562" s="5" t="n">
        <f aca="false">IP[[#This Row],[EFFECTIF]]*IP[[#This Row],[DMS]]</f>
        <v>16708.15</v>
      </c>
      <c r="F1562" s="5" t="n">
        <f aca="false">IP[[#This Row],[EFFECTIF]]*IP[[#This Row],[DMSPUB]]</f>
        <v>18301.51</v>
      </c>
      <c r="G1562" s="20" t="n">
        <f aca="false">IF(IP[[#This Row],[DMS]]&lt;&gt;0,IP[[#This Row],[NbJours]]/IP[[#This Row],[NbJoursAtt]],"")</f>
        <v>0.912938331318017</v>
      </c>
    </row>
    <row r="1563" customFormat="false" ht="15" hidden="false" customHeight="false" outlineLevel="0" collapsed="false">
      <c r="A1563" s="4" t="s">
        <v>3209</v>
      </c>
      <c r="B1563" s="5" t="n">
        <f aca="false">VLOOKUP(IP[[#This Row],[Code]],TABCHRU[],4,0)</f>
        <v>12.98</v>
      </c>
      <c r="C1563" s="5" t="n">
        <f aca="false">VLOOKUP(IP[[#This Row],[Code]],TABETABPUB[],4,0)</f>
        <v>12.81</v>
      </c>
      <c r="D1563" s="5" t="n">
        <f aca="false">VLOOKUP(IP[[#This Row],[Code]],TABCHRU[],3,0)</f>
        <v>1816</v>
      </c>
      <c r="E1563" s="5" t="n">
        <f aca="false">IP[[#This Row],[EFFECTIF]]*IP[[#This Row],[DMS]]</f>
        <v>23571.68</v>
      </c>
      <c r="F1563" s="5" t="n">
        <f aca="false">IP[[#This Row],[EFFECTIF]]*IP[[#This Row],[DMSPUB]]</f>
        <v>23262.96</v>
      </c>
      <c r="G1563" s="20" t="n">
        <f aca="false">IF(IP[[#This Row],[DMS]]&lt;&gt;0,IP[[#This Row],[NbJours]]/IP[[#This Row],[NbJoursAtt]],"")</f>
        <v>1.01327088212334</v>
      </c>
    </row>
    <row r="1564" customFormat="false" ht="15" hidden="false" customHeight="false" outlineLevel="0" collapsed="false">
      <c r="A1564" s="4" t="s">
        <v>3211</v>
      </c>
      <c r="B1564" s="5" t="n">
        <f aca="false">VLOOKUP(IP[[#This Row],[Code]],TABCHRU[],4,0)</f>
        <v>22.45</v>
      </c>
      <c r="C1564" s="5" t="n">
        <f aca="false">VLOOKUP(IP[[#This Row],[Code]],TABETABPUB[],4,0)</f>
        <v>19.16</v>
      </c>
      <c r="D1564" s="5" t="n">
        <f aca="false">VLOOKUP(IP[[#This Row],[Code]],TABCHRU[],3,0)</f>
        <v>1004</v>
      </c>
      <c r="E1564" s="5" t="n">
        <f aca="false">IP[[#This Row],[EFFECTIF]]*IP[[#This Row],[DMS]]</f>
        <v>22539.8</v>
      </c>
      <c r="F1564" s="5" t="n">
        <f aca="false">IP[[#This Row],[EFFECTIF]]*IP[[#This Row],[DMSPUB]]</f>
        <v>19236.64</v>
      </c>
      <c r="G1564" s="20" t="n">
        <f aca="false">IF(IP[[#This Row],[DMS]]&lt;&gt;0,IP[[#This Row],[NbJours]]/IP[[#This Row],[NbJoursAtt]],"")</f>
        <v>1.17171189979123</v>
      </c>
    </row>
    <row r="1565" customFormat="false" ht="15" hidden="false" customHeight="false" outlineLevel="0" collapsed="false">
      <c r="A1565" s="4" t="s">
        <v>3213</v>
      </c>
      <c r="B1565" s="5" t="n">
        <f aca="false">VLOOKUP(IP[[#This Row],[Code]],TABCHRU[],4,0)</f>
        <v>1.51</v>
      </c>
      <c r="C1565" s="5" t="n">
        <f aca="false">VLOOKUP(IP[[#This Row],[Code]],TABETABPUB[],4,0)</f>
        <v>2.78</v>
      </c>
      <c r="D1565" s="5" t="n">
        <f aca="false">VLOOKUP(IP[[#This Row],[Code]],TABCHRU[],3,0)</f>
        <v>176</v>
      </c>
      <c r="E1565" s="5" t="n">
        <f aca="false">IP[[#This Row],[EFFECTIF]]*IP[[#This Row],[DMS]]</f>
        <v>265.76</v>
      </c>
      <c r="F1565" s="5" t="n">
        <f aca="false">IP[[#This Row],[EFFECTIF]]*IP[[#This Row],[DMSPUB]]</f>
        <v>489.28</v>
      </c>
      <c r="G1565" s="20" t="n">
        <f aca="false">IF(IP[[#This Row],[DMS]]&lt;&gt;0,IP[[#This Row],[NbJours]]/IP[[#This Row],[NbJoursAtt]],"")</f>
        <v>0.543165467625899</v>
      </c>
    </row>
    <row r="1566" customFormat="false" ht="15" hidden="false" customHeight="false" outlineLevel="0" collapsed="false">
      <c r="A1566" s="4" t="s">
        <v>3215</v>
      </c>
      <c r="B1566" s="5" t="n">
        <f aca="false">VLOOKUP(IP[[#This Row],[Code]],TABCHRU[],4,0)</f>
        <v>6.44</v>
      </c>
      <c r="C1566" s="5" t="n">
        <f aca="false">VLOOKUP(IP[[#This Row],[Code]],TABETABPUB[],4,0)</f>
        <v>12.3</v>
      </c>
      <c r="D1566" s="5" t="n">
        <f aca="false">VLOOKUP(IP[[#This Row],[Code]],TABCHRU[],3,0)</f>
        <v>48</v>
      </c>
      <c r="E1566" s="5" t="n">
        <f aca="false">IP[[#This Row],[EFFECTIF]]*IP[[#This Row],[DMS]]</f>
        <v>309.12</v>
      </c>
      <c r="F1566" s="5" t="n">
        <f aca="false">IP[[#This Row],[EFFECTIF]]*IP[[#This Row],[DMSPUB]]</f>
        <v>590.4</v>
      </c>
      <c r="G1566" s="20" t="n">
        <f aca="false">IF(IP[[#This Row],[DMS]]&lt;&gt;0,IP[[#This Row],[NbJours]]/IP[[#This Row],[NbJoursAtt]],"")</f>
        <v>0.523577235772358</v>
      </c>
    </row>
    <row r="1567" customFormat="false" ht="15" hidden="false" customHeight="false" outlineLevel="0" collapsed="false">
      <c r="A1567" s="4" t="s">
        <v>3217</v>
      </c>
      <c r="B1567" s="5" t="n">
        <f aca="false">VLOOKUP(IP[[#This Row],[Code]],TABCHRU[],4,0)</f>
        <v>18.48</v>
      </c>
      <c r="C1567" s="5" t="n">
        <f aca="false">VLOOKUP(IP[[#This Row],[Code]],TABETABPUB[],4,0)</f>
        <v>20.71</v>
      </c>
      <c r="D1567" s="5" t="n">
        <f aca="false">VLOOKUP(IP[[#This Row],[Code]],TABCHRU[],3,0)</f>
        <v>42</v>
      </c>
      <c r="E1567" s="5" t="n">
        <f aca="false">IP[[#This Row],[EFFECTIF]]*IP[[#This Row],[DMS]]</f>
        <v>776.16</v>
      </c>
      <c r="F1567" s="5" t="n">
        <f aca="false">IP[[#This Row],[EFFECTIF]]*IP[[#This Row],[DMSPUB]]</f>
        <v>869.82</v>
      </c>
      <c r="G1567" s="20" t="n">
        <f aca="false">IF(IP[[#This Row],[DMS]]&lt;&gt;0,IP[[#This Row],[NbJours]]/IP[[#This Row],[NbJoursAtt]],"")</f>
        <v>0.892322549492998</v>
      </c>
    </row>
    <row r="1568" customFormat="false" ht="15" hidden="false" customHeight="false" outlineLevel="0" collapsed="false">
      <c r="A1568" s="4" t="s">
        <v>3219</v>
      </c>
      <c r="B1568" s="5" t="n">
        <f aca="false">VLOOKUP(IP[[#This Row],[Code]],TABCHRU[],4,0)</f>
        <v>30.32</v>
      </c>
      <c r="C1568" s="5" t="n">
        <f aca="false">VLOOKUP(IP[[#This Row],[Code]],TABETABPUB[],4,0)</f>
        <v>26.65</v>
      </c>
      <c r="D1568" s="5" t="n">
        <f aca="false">VLOOKUP(IP[[#This Row],[Code]],TABCHRU[],3,0)</f>
        <v>115</v>
      </c>
      <c r="E1568" s="5" t="n">
        <f aca="false">IP[[#This Row],[EFFECTIF]]*IP[[#This Row],[DMS]]</f>
        <v>3486.8</v>
      </c>
      <c r="F1568" s="5" t="n">
        <f aca="false">IP[[#This Row],[EFFECTIF]]*IP[[#This Row],[DMSPUB]]</f>
        <v>3064.75</v>
      </c>
      <c r="G1568" s="20" t="n">
        <f aca="false">IF(IP[[#This Row],[DMS]]&lt;&gt;0,IP[[#This Row],[NbJours]]/IP[[#This Row],[NbJoursAtt]],"")</f>
        <v>1.13771106941839</v>
      </c>
    </row>
    <row r="1569" customFormat="false" ht="15" hidden="false" customHeight="false" outlineLevel="0" collapsed="false">
      <c r="A1569" s="4" t="s">
        <v>3221</v>
      </c>
      <c r="B1569" s="5" t="n">
        <f aca="false">VLOOKUP(IP[[#This Row],[Code]],TABCHRU[],4,0)</f>
        <v>1.48</v>
      </c>
      <c r="C1569" s="5" t="n">
        <f aca="false">VLOOKUP(IP[[#This Row],[Code]],TABETABPUB[],4,0)</f>
        <v>1.72</v>
      </c>
      <c r="D1569" s="5" t="n">
        <f aca="false">VLOOKUP(IP[[#This Row],[Code]],TABCHRU[],3,0)</f>
        <v>976</v>
      </c>
      <c r="E1569" s="5" t="n">
        <f aca="false">IP[[#This Row],[EFFECTIF]]*IP[[#This Row],[DMS]]</f>
        <v>1444.48</v>
      </c>
      <c r="F1569" s="5" t="n">
        <f aca="false">IP[[#This Row],[EFFECTIF]]*IP[[#This Row],[DMSPUB]]</f>
        <v>1678.72</v>
      </c>
      <c r="G1569" s="20" t="n">
        <f aca="false">IF(IP[[#This Row],[DMS]]&lt;&gt;0,IP[[#This Row],[NbJours]]/IP[[#This Row],[NbJoursAtt]],"")</f>
        <v>0.86046511627907</v>
      </c>
    </row>
    <row r="1570" customFormat="false" ht="15" hidden="false" customHeight="false" outlineLevel="0" collapsed="false">
      <c r="A1570" s="4" t="s">
        <v>3223</v>
      </c>
      <c r="B1570" s="5" t="n">
        <f aca="false">VLOOKUP(IP[[#This Row],[Code]],TABCHRU[],4,0)</f>
        <v>5.72</v>
      </c>
      <c r="C1570" s="5" t="n">
        <f aca="false">VLOOKUP(IP[[#This Row],[Code]],TABETABPUB[],4,0)</f>
        <v>5.66</v>
      </c>
      <c r="D1570" s="5" t="n">
        <f aca="false">VLOOKUP(IP[[#This Row],[Code]],TABCHRU[],3,0)</f>
        <v>95</v>
      </c>
      <c r="E1570" s="5" t="n">
        <f aca="false">IP[[#This Row],[EFFECTIF]]*IP[[#This Row],[DMS]]</f>
        <v>543.4</v>
      </c>
      <c r="F1570" s="5" t="n">
        <f aca="false">IP[[#This Row],[EFFECTIF]]*IP[[#This Row],[DMSPUB]]</f>
        <v>537.7</v>
      </c>
      <c r="G1570" s="20" t="n">
        <f aca="false">IF(IP[[#This Row],[DMS]]&lt;&gt;0,IP[[#This Row],[NbJours]]/IP[[#This Row],[NbJoursAtt]],"")</f>
        <v>1.01060070671378</v>
      </c>
    </row>
    <row r="1571" customFormat="false" ht="15" hidden="false" customHeight="false" outlineLevel="0" collapsed="false">
      <c r="A1571" s="4" t="s">
        <v>3225</v>
      </c>
      <c r="B1571" s="5" t="n">
        <f aca="false">VLOOKUP(IP[[#This Row],[Code]],TABCHRU[],4,0)</f>
        <v>12.1</v>
      </c>
      <c r="C1571" s="5" t="n">
        <f aca="false">VLOOKUP(IP[[#This Row],[Code]],TABETABPUB[],4,0)</f>
        <v>11.69</v>
      </c>
      <c r="D1571" s="5" t="n">
        <f aca="false">VLOOKUP(IP[[#This Row],[Code]],TABCHRU[],3,0)</f>
        <v>29</v>
      </c>
      <c r="E1571" s="5" t="n">
        <f aca="false">IP[[#This Row],[EFFECTIF]]*IP[[#This Row],[DMS]]</f>
        <v>350.9</v>
      </c>
      <c r="F1571" s="5" t="n">
        <f aca="false">IP[[#This Row],[EFFECTIF]]*IP[[#This Row],[DMSPUB]]</f>
        <v>339.01</v>
      </c>
      <c r="G1571" s="20" t="n">
        <f aca="false">IF(IP[[#This Row],[DMS]]&lt;&gt;0,IP[[#This Row],[NbJours]]/IP[[#This Row],[NbJoursAtt]],"")</f>
        <v>1.03507271171942</v>
      </c>
    </row>
    <row r="1572" customFormat="false" ht="15" hidden="false" customHeight="false" outlineLevel="0" collapsed="false">
      <c r="A1572" s="4" t="s">
        <v>3227</v>
      </c>
      <c r="B1572" s="5" t="n">
        <f aca="false">VLOOKUP(IP[[#This Row],[Code]],TABCHRU[],4,0)</f>
        <v>4.51</v>
      </c>
      <c r="C1572" s="5" t="n">
        <f aca="false">VLOOKUP(IP[[#This Row],[Code]],TABETABPUB[],4,0)</f>
        <v>4.77</v>
      </c>
      <c r="D1572" s="5" t="n">
        <f aca="false">VLOOKUP(IP[[#This Row],[Code]],TABCHRU[],3,0)</f>
        <v>2004</v>
      </c>
      <c r="E1572" s="5" t="n">
        <f aca="false">IP[[#This Row],[EFFECTIF]]*IP[[#This Row],[DMS]]</f>
        <v>9038.04</v>
      </c>
      <c r="F1572" s="5" t="n">
        <f aca="false">IP[[#This Row],[EFFECTIF]]*IP[[#This Row],[DMSPUB]]</f>
        <v>9559.08</v>
      </c>
      <c r="G1572" s="20" t="n">
        <f aca="false">IF(IP[[#This Row],[DMS]]&lt;&gt;0,IP[[#This Row],[NbJours]]/IP[[#This Row],[NbJoursAtt]],"")</f>
        <v>0.945492662473795</v>
      </c>
    </row>
    <row r="1573" customFormat="false" ht="15" hidden="false" customHeight="false" outlineLevel="0" collapsed="false">
      <c r="A1573" s="4" t="s">
        <v>3229</v>
      </c>
      <c r="B1573" s="5" t="n">
        <f aca="false">VLOOKUP(IP[[#This Row],[Code]],TABCHRU[],4,0)</f>
        <v>7.27</v>
      </c>
      <c r="C1573" s="5" t="n">
        <f aca="false">VLOOKUP(IP[[#This Row],[Code]],TABETABPUB[],4,0)</f>
        <v>7.85</v>
      </c>
      <c r="D1573" s="5" t="n">
        <f aca="false">VLOOKUP(IP[[#This Row],[Code]],TABCHRU[],3,0)</f>
        <v>1562</v>
      </c>
      <c r="E1573" s="5" t="n">
        <f aca="false">IP[[#This Row],[EFFECTIF]]*IP[[#This Row],[DMS]]</f>
        <v>11355.74</v>
      </c>
      <c r="F1573" s="5" t="n">
        <f aca="false">IP[[#This Row],[EFFECTIF]]*IP[[#This Row],[DMSPUB]]</f>
        <v>12261.7</v>
      </c>
      <c r="G1573" s="20" t="n">
        <f aca="false">IF(IP[[#This Row],[DMS]]&lt;&gt;0,IP[[#This Row],[NbJours]]/IP[[#This Row],[NbJoursAtt]],"")</f>
        <v>0.926114649681529</v>
      </c>
    </row>
    <row r="1574" customFormat="false" ht="15" hidden="false" customHeight="false" outlineLevel="0" collapsed="false">
      <c r="A1574" s="4" t="s">
        <v>3231</v>
      </c>
      <c r="B1574" s="5" t="n">
        <f aca="false">VLOOKUP(IP[[#This Row],[Code]],TABCHRU[],4,0)</f>
        <v>13.18</v>
      </c>
      <c r="C1574" s="5" t="n">
        <f aca="false">VLOOKUP(IP[[#This Row],[Code]],TABETABPUB[],4,0)</f>
        <v>13.76</v>
      </c>
      <c r="D1574" s="5" t="n">
        <f aca="false">VLOOKUP(IP[[#This Row],[Code]],TABCHRU[],3,0)</f>
        <v>924</v>
      </c>
      <c r="E1574" s="5" t="n">
        <f aca="false">IP[[#This Row],[EFFECTIF]]*IP[[#This Row],[DMS]]</f>
        <v>12178.32</v>
      </c>
      <c r="F1574" s="5" t="n">
        <f aca="false">IP[[#This Row],[EFFECTIF]]*IP[[#This Row],[DMSPUB]]</f>
        <v>12714.24</v>
      </c>
      <c r="G1574" s="20" t="n">
        <f aca="false">IF(IP[[#This Row],[DMS]]&lt;&gt;0,IP[[#This Row],[NbJours]]/IP[[#This Row],[NbJoursAtt]],"")</f>
        <v>0.957848837209303</v>
      </c>
    </row>
    <row r="1575" customFormat="false" ht="15" hidden="false" customHeight="false" outlineLevel="0" collapsed="false">
      <c r="A1575" s="4" t="s">
        <v>3233</v>
      </c>
      <c r="B1575" s="5" t="n">
        <f aca="false">VLOOKUP(IP[[#This Row],[Code]],TABCHRU[],4,0)</f>
        <v>25.83</v>
      </c>
      <c r="C1575" s="5" t="n">
        <f aca="false">VLOOKUP(IP[[#This Row],[Code]],TABETABPUB[],4,0)</f>
        <v>26.07</v>
      </c>
      <c r="D1575" s="5" t="n">
        <f aca="false">VLOOKUP(IP[[#This Row],[Code]],TABCHRU[],3,0)</f>
        <v>614</v>
      </c>
      <c r="E1575" s="5" t="n">
        <f aca="false">IP[[#This Row],[EFFECTIF]]*IP[[#This Row],[DMS]]</f>
        <v>15859.62</v>
      </c>
      <c r="F1575" s="5" t="n">
        <f aca="false">IP[[#This Row],[EFFECTIF]]*IP[[#This Row],[DMSPUB]]</f>
        <v>16006.98</v>
      </c>
      <c r="G1575" s="20" t="n">
        <f aca="false">IF(IP[[#This Row],[DMS]]&lt;&gt;0,IP[[#This Row],[NbJours]]/IP[[#This Row],[NbJoursAtt]],"")</f>
        <v>0.990794016110472</v>
      </c>
    </row>
    <row r="1576" customFormat="false" ht="15" hidden="false" customHeight="false" outlineLevel="0" collapsed="false">
      <c r="A1576" s="4" t="s">
        <v>3235</v>
      </c>
      <c r="B1576" s="5" t="n">
        <f aca="false">VLOOKUP(IP[[#This Row],[Code]],TABCHRU[],4,0)</f>
        <v>3.94</v>
      </c>
      <c r="C1576" s="5" t="n">
        <f aca="false">VLOOKUP(IP[[#This Row],[Code]],TABETABPUB[],4,0)</f>
        <v>3.91</v>
      </c>
      <c r="D1576" s="5" t="n">
        <f aca="false">VLOOKUP(IP[[#This Row],[Code]],TABCHRU[],3,0)</f>
        <v>2259</v>
      </c>
      <c r="E1576" s="5" t="n">
        <f aca="false">IP[[#This Row],[EFFECTIF]]*IP[[#This Row],[DMS]]</f>
        <v>8900.46</v>
      </c>
      <c r="F1576" s="5" t="n">
        <f aca="false">IP[[#This Row],[EFFECTIF]]*IP[[#This Row],[DMSPUB]]</f>
        <v>8832.69</v>
      </c>
      <c r="G1576" s="20" t="n">
        <f aca="false">IF(IP[[#This Row],[DMS]]&lt;&gt;0,IP[[#This Row],[NbJours]]/IP[[#This Row],[NbJoursAtt]],"")</f>
        <v>1.0076726342711</v>
      </c>
    </row>
    <row r="1577" customFormat="false" ht="15" hidden="false" customHeight="false" outlineLevel="0" collapsed="false">
      <c r="A1577" s="4" t="s">
        <v>3237</v>
      </c>
      <c r="B1577" s="5" t="n">
        <f aca="false">VLOOKUP(IP[[#This Row],[Code]],TABCHRU[],4,0)</f>
        <v>7.41</v>
      </c>
      <c r="C1577" s="5" t="n">
        <f aca="false">VLOOKUP(IP[[#This Row],[Code]],TABETABPUB[],4,0)</f>
        <v>7.41</v>
      </c>
      <c r="D1577" s="5" t="n">
        <f aca="false">VLOOKUP(IP[[#This Row],[Code]],TABCHRU[],3,0)</f>
        <v>1221</v>
      </c>
      <c r="E1577" s="5" t="n">
        <f aca="false">IP[[#This Row],[EFFECTIF]]*IP[[#This Row],[DMS]]</f>
        <v>9047.61</v>
      </c>
      <c r="F1577" s="5" t="n">
        <f aca="false">IP[[#This Row],[EFFECTIF]]*IP[[#This Row],[DMSPUB]]</f>
        <v>9047.61</v>
      </c>
      <c r="G1577" s="20" t="n">
        <f aca="false">IF(IP[[#This Row],[DMS]]&lt;&gt;0,IP[[#This Row],[NbJours]]/IP[[#This Row],[NbJoursAtt]],"")</f>
        <v>1</v>
      </c>
    </row>
    <row r="1578" customFormat="false" ht="15" hidden="false" customHeight="false" outlineLevel="0" collapsed="false">
      <c r="A1578" s="4" t="s">
        <v>3239</v>
      </c>
      <c r="B1578" s="5" t="n">
        <f aca="false">VLOOKUP(IP[[#This Row],[Code]],TABCHRU[],4,0)</f>
        <v>13.12</v>
      </c>
      <c r="C1578" s="5" t="n">
        <f aca="false">VLOOKUP(IP[[#This Row],[Code]],TABETABPUB[],4,0)</f>
        <v>13.45</v>
      </c>
      <c r="D1578" s="5" t="n">
        <f aca="false">VLOOKUP(IP[[#This Row],[Code]],TABCHRU[],3,0)</f>
        <v>509</v>
      </c>
      <c r="E1578" s="5" t="n">
        <f aca="false">IP[[#This Row],[EFFECTIF]]*IP[[#This Row],[DMS]]</f>
        <v>6678.08</v>
      </c>
      <c r="F1578" s="5" t="n">
        <f aca="false">IP[[#This Row],[EFFECTIF]]*IP[[#This Row],[DMSPUB]]</f>
        <v>6846.05</v>
      </c>
      <c r="G1578" s="20" t="n">
        <f aca="false">IF(IP[[#This Row],[DMS]]&lt;&gt;0,IP[[#This Row],[NbJours]]/IP[[#This Row],[NbJoursAtt]],"")</f>
        <v>0.97546468401487</v>
      </c>
    </row>
    <row r="1579" customFormat="false" ht="15" hidden="false" customHeight="false" outlineLevel="0" collapsed="false">
      <c r="A1579" s="4" t="s">
        <v>3241</v>
      </c>
      <c r="B1579" s="5" t="n">
        <f aca="false">VLOOKUP(IP[[#This Row],[Code]],TABCHRU[],4,0)</f>
        <v>26.08</v>
      </c>
      <c r="C1579" s="5" t="n">
        <f aca="false">VLOOKUP(IP[[#This Row],[Code]],TABETABPUB[],4,0)</f>
        <v>25.72</v>
      </c>
      <c r="D1579" s="5" t="n">
        <f aca="false">VLOOKUP(IP[[#This Row],[Code]],TABCHRU[],3,0)</f>
        <v>408</v>
      </c>
      <c r="E1579" s="5" t="n">
        <f aca="false">IP[[#This Row],[EFFECTIF]]*IP[[#This Row],[DMS]]</f>
        <v>10640.64</v>
      </c>
      <c r="F1579" s="5" t="n">
        <f aca="false">IP[[#This Row],[EFFECTIF]]*IP[[#This Row],[DMSPUB]]</f>
        <v>10493.76</v>
      </c>
      <c r="G1579" s="20" t="n">
        <f aca="false">IF(IP[[#This Row],[DMS]]&lt;&gt;0,IP[[#This Row],[NbJours]]/IP[[#This Row],[NbJoursAtt]],"")</f>
        <v>1.01399688958009</v>
      </c>
    </row>
    <row r="1580" customFormat="false" ht="15" hidden="false" customHeight="false" outlineLevel="0" collapsed="false">
      <c r="A1580" s="4" t="s">
        <v>3243</v>
      </c>
      <c r="B1580" s="5" t="n">
        <f aca="false">VLOOKUP(IP[[#This Row],[Code]],TABCHRU[],4,0)</f>
        <v>0</v>
      </c>
      <c r="C1580" s="5" t="n">
        <f aca="false">VLOOKUP(IP[[#This Row],[Code]],TABETABPUB[],4,0)</f>
        <v>0</v>
      </c>
      <c r="D1580" s="5" t="n">
        <f aca="false">VLOOKUP(IP[[#This Row],[Code]],TABCHRU[],3,0)</f>
        <v>332</v>
      </c>
      <c r="E1580" s="5" t="n">
        <f aca="false">IP[[#This Row],[EFFECTIF]]*IP[[#This Row],[DMS]]</f>
        <v>0</v>
      </c>
      <c r="F1580" s="5" t="n">
        <f aca="false">IP[[#This Row],[EFFECTIF]]*IP[[#This Row],[DMSPUB]]</f>
        <v>0</v>
      </c>
      <c r="G1580" s="20" t="str">
        <f aca="false">IF(IP[[#This Row],[DMS]]&lt;&gt;0,IP[[#This Row],[NbJours]]/IP[[#This Row],[NbJoursAtt]],"")</f>
        <v/>
      </c>
    </row>
    <row r="1581" customFormat="false" ht="15" hidden="false" customHeight="false" outlineLevel="0" collapsed="false">
      <c r="A1581" s="4" t="s">
        <v>3245</v>
      </c>
      <c r="B1581" s="5" t="n">
        <f aca="false">VLOOKUP(IP[[#This Row],[Code]],TABCHRU[],4,0)</f>
        <v>2.82</v>
      </c>
      <c r="C1581" s="5" t="n">
        <f aca="false">VLOOKUP(IP[[#This Row],[Code]],TABETABPUB[],4,0)</f>
        <v>2.71</v>
      </c>
      <c r="D1581" s="5" t="n">
        <f aca="false">VLOOKUP(IP[[#This Row],[Code]],TABCHRU[],3,0)</f>
        <v>645</v>
      </c>
      <c r="E1581" s="5" t="n">
        <f aca="false">IP[[#This Row],[EFFECTIF]]*IP[[#This Row],[DMS]]</f>
        <v>1818.9</v>
      </c>
      <c r="F1581" s="5" t="n">
        <f aca="false">IP[[#This Row],[EFFECTIF]]*IP[[#This Row],[DMSPUB]]</f>
        <v>1747.95</v>
      </c>
      <c r="G1581" s="20" t="n">
        <f aca="false">IF(IP[[#This Row],[DMS]]&lt;&gt;0,IP[[#This Row],[NbJours]]/IP[[#This Row],[NbJoursAtt]],"")</f>
        <v>1.04059040590406</v>
      </c>
    </row>
    <row r="1582" customFormat="false" ht="15" hidden="false" customHeight="false" outlineLevel="0" collapsed="false">
      <c r="A1582" s="4" t="s">
        <v>3247</v>
      </c>
      <c r="B1582" s="5" t="n">
        <f aca="false">VLOOKUP(IP[[#This Row],[Code]],TABCHRU[],4,0)</f>
        <v>7.1</v>
      </c>
      <c r="C1582" s="5" t="n">
        <f aca="false">VLOOKUP(IP[[#This Row],[Code]],TABETABPUB[],4,0)</f>
        <v>7.04</v>
      </c>
      <c r="D1582" s="5" t="n">
        <f aca="false">VLOOKUP(IP[[#This Row],[Code]],TABCHRU[],3,0)</f>
        <v>272</v>
      </c>
      <c r="E1582" s="5" t="n">
        <f aca="false">IP[[#This Row],[EFFECTIF]]*IP[[#This Row],[DMS]]</f>
        <v>1931.2</v>
      </c>
      <c r="F1582" s="5" t="n">
        <f aca="false">IP[[#This Row],[EFFECTIF]]*IP[[#This Row],[DMSPUB]]</f>
        <v>1914.88</v>
      </c>
      <c r="G1582" s="20" t="n">
        <f aca="false">IF(IP[[#This Row],[DMS]]&lt;&gt;0,IP[[#This Row],[NbJours]]/IP[[#This Row],[NbJoursAtt]],"")</f>
        <v>1.00852272727273</v>
      </c>
    </row>
    <row r="1583" customFormat="false" ht="15" hidden="false" customHeight="false" outlineLevel="0" collapsed="false">
      <c r="A1583" s="4" t="s">
        <v>3249</v>
      </c>
      <c r="B1583" s="5" t="n">
        <f aca="false">VLOOKUP(IP[[#This Row],[Code]],TABCHRU[],4,0)</f>
        <v>12.4</v>
      </c>
      <c r="C1583" s="5" t="n">
        <f aca="false">VLOOKUP(IP[[#This Row],[Code]],TABETABPUB[],4,0)</f>
        <v>12.58</v>
      </c>
      <c r="D1583" s="5" t="n">
        <f aca="false">VLOOKUP(IP[[#This Row],[Code]],TABCHRU[],3,0)</f>
        <v>163</v>
      </c>
      <c r="E1583" s="5" t="n">
        <f aca="false">IP[[#This Row],[EFFECTIF]]*IP[[#This Row],[DMS]]</f>
        <v>2021.2</v>
      </c>
      <c r="F1583" s="5" t="n">
        <f aca="false">IP[[#This Row],[EFFECTIF]]*IP[[#This Row],[DMSPUB]]</f>
        <v>2050.54</v>
      </c>
      <c r="G1583" s="20" t="n">
        <f aca="false">IF(IP[[#This Row],[DMS]]&lt;&gt;0,IP[[#This Row],[NbJours]]/IP[[#This Row],[NbJoursAtt]],"")</f>
        <v>0.985691573926868</v>
      </c>
    </row>
    <row r="1584" customFormat="false" ht="15" hidden="false" customHeight="false" outlineLevel="0" collapsed="false">
      <c r="A1584" s="4" t="s">
        <v>3251</v>
      </c>
      <c r="B1584" s="5" t="n">
        <f aca="false">VLOOKUP(IP[[#This Row],[Code]],TABCHRU[],4,0)</f>
        <v>29.52</v>
      </c>
      <c r="C1584" s="5" t="n">
        <f aca="false">VLOOKUP(IP[[#This Row],[Code]],TABETABPUB[],4,0)</f>
        <v>25.98</v>
      </c>
      <c r="D1584" s="5" t="n">
        <f aca="false">VLOOKUP(IP[[#This Row],[Code]],TABCHRU[],3,0)</f>
        <v>86</v>
      </c>
      <c r="E1584" s="5" t="n">
        <f aca="false">IP[[#This Row],[EFFECTIF]]*IP[[#This Row],[DMS]]</f>
        <v>2538.72</v>
      </c>
      <c r="F1584" s="5" t="n">
        <f aca="false">IP[[#This Row],[EFFECTIF]]*IP[[#This Row],[DMSPUB]]</f>
        <v>2234.28</v>
      </c>
      <c r="G1584" s="20" t="n">
        <f aca="false">IF(IP[[#This Row],[DMS]]&lt;&gt;0,IP[[#This Row],[NbJours]]/IP[[#This Row],[NbJoursAtt]],"")</f>
        <v>1.13625866050808</v>
      </c>
    </row>
    <row r="1585" customFormat="false" ht="15" hidden="false" customHeight="false" outlineLevel="0" collapsed="false">
      <c r="A1585" s="4" t="s">
        <v>3253</v>
      </c>
      <c r="B1585" s="5" t="n">
        <f aca="false">VLOOKUP(IP[[#This Row],[Code]],TABCHRU[],4,0)</f>
        <v>1.22</v>
      </c>
      <c r="C1585" s="5" t="n">
        <f aca="false">VLOOKUP(IP[[#This Row],[Code]],TABETABPUB[],4,0)</f>
        <v>1.21</v>
      </c>
      <c r="D1585" s="5" t="n">
        <f aca="false">VLOOKUP(IP[[#This Row],[Code]],TABCHRU[],3,0)</f>
        <v>433</v>
      </c>
      <c r="E1585" s="5" t="n">
        <f aca="false">IP[[#This Row],[EFFECTIF]]*IP[[#This Row],[DMS]]</f>
        <v>528.26</v>
      </c>
      <c r="F1585" s="5" t="n">
        <f aca="false">IP[[#This Row],[EFFECTIF]]*IP[[#This Row],[DMSPUB]]</f>
        <v>523.93</v>
      </c>
      <c r="G1585" s="20" t="n">
        <f aca="false">IF(IP[[#This Row],[DMS]]&lt;&gt;0,IP[[#This Row],[NbJours]]/IP[[#This Row],[NbJoursAtt]],"")</f>
        <v>1.00826446280992</v>
      </c>
    </row>
    <row r="1586" customFormat="false" ht="15" hidden="false" customHeight="false" outlineLevel="0" collapsed="false">
      <c r="A1586" s="4" t="s">
        <v>3255</v>
      </c>
      <c r="B1586" s="5" t="n">
        <f aca="false">VLOOKUP(IP[[#This Row],[Code]],TABCHRU[],4,0)</f>
        <v>5.08</v>
      </c>
      <c r="C1586" s="5" t="n">
        <f aca="false">VLOOKUP(IP[[#This Row],[Code]],TABETABPUB[],4,0)</f>
        <v>5.01</v>
      </c>
      <c r="D1586" s="5" t="n">
        <f aca="false">VLOOKUP(IP[[#This Row],[Code]],TABCHRU[],3,0)</f>
        <v>72</v>
      </c>
      <c r="E1586" s="5" t="n">
        <f aca="false">IP[[#This Row],[EFFECTIF]]*IP[[#This Row],[DMS]]</f>
        <v>365.76</v>
      </c>
      <c r="F1586" s="5" t="n">
        <f aca="false">IP[[#This Row],[EFFECTIF]]*IP[[#This Row],[DMSPUB]]</f>
        <v>360.72</v>
      </c>
      <c r="G1586" s="20" t="n">
        <f aca="false">IF(IP[[#This Row],[DMS]]&lt;&gt;0,IP[[#This Row],[NbJours]]/IP[[#This Row],[NbJoursAtt]],"")</f>
        <v>1.01397205588822</v>
      </c>
    </row>
    <row r="1587" customFormat="false" ht="15" hidden="false" customHeight="false" outlineLevel="0" collapsed="false">
      <c r="A1587" s="4" t="s">
        <v>3257</v>
      </c>
      <c r="B1587" s="5" t="n">
        <f aca="false">VLOOKUP(IP[[#This Row],[Code]],TABCHRU[],4,0)</f>
        <v>0</v>
      </c>
      <c r="C1587" s="5" t="n">
        <f aca="false">VLOOKUP(IP[[#This Row],[Code]],TABETABPUB[],4,0)</f>
        <v>0</v>
      </c>
      <c r="D1587" s="5" t="n">
        <f aca="false">VLOOKUP(IP[[#This Row],[Code]],TABCHRU[],3,0)</f>
        <v>143</v>
      </c>
      <c r="E1587" s="5" t="n">
        <f aca="false">IP[[#This Row],[EFFECTIF]]*IP[[#This Row],[DMS]]</f>
        <v>0</v>
      </c>
      <c r="F1587" s="5" t="n">
        <f aca="false">IP[[#This Row],[EFFECTIF]]*IP[[#This Row],[DMSPUB]]</f>
        <v>0</v>
      </c>
      <c r="G1587" s="20" t="str">
        <f aca="false">IF(IP[[#This Row],[DMS]]&lt;&gt;0,IP[[#This Row],[NbJours]]/IP[[#This Row],[NbJoursAtt]],"")</f>
        <v/>
      </c>
    </row>
    <row r="1588" customFormat="false" ht="15" hidden="false" customHeight="false" outlineLevel="0" collapsed="false">
      <c r="A1588" s="4" t="s">
        <v>3259</v>
      </c>
      <c r="B1588" s="5" t="n">
        <f aca="false">VLOOKUP(IP[[#This Row],[Code]],TABCHRU[],4,0)</f>
        <v>2.83</v>
      </c>
      <c r="C1588" s="5" t="n">
        <f aca="false">VLOOKUP(IP[[#This Row],[Code]],TABETABPUB[],4,0)</f>
        <v>2.38</v>
      </c>
      <c r="D1588" s="5" t="n">
        <f aca="false">VLOOKUP(IP[[#This Row],[Code]],TABCHRU[],3,0)</f>
        <v>418</v>
      </c>
      <c r="E1588" s="5" t="n">
        <f aca="false">IP[[#This Row],[EFFECTIF]]*IP[[#This Row],[DMS]]</f>
        <v>1182.94</v>
      </c>
      <c r="F1588" s="5" t="n">
        <f aca="false">IP[[#This Row],[EFFECTIF]]*IP[[#This Row],[DMSPUB]]</f>
        <v>994.84</v>
      </c>
      <c r="G1588" s="20" t="n">
        <f aca="false">IF(IP[[#This Row],[DMS]]&lt;&gt;0,IP[[#This Row],[NbJours]]/IP[[#This Row],[NbJoursAtt]],"")</f>
        <v>1.1890756302521</v>
      </c>
    </row>
    <row r="1589" customFormat="false" ht="15" hidden="false" customHeight="false" outlineLevel="0" collapsed="false">
      <c r="A1589" s="4" t="s">
        <v>3261</v>
      </c>
      <c r="B1589" s="5" t="n">
        <f aca="false">VLOOKUP(IP[[#This Row],[Code]],TABCHRU[],4,0)</f>
        <v>5.12</v>
      </c>
      <c r="C1589" s="5" t="n">
        <f aca="false">VLOOKUP(IP[[#This Row],[Code]],TABETABPUB[],4,0)</f>
        <v>5.05</v>
      </c>
      <c r="D1589" s="5" t="n">
        <f aca="false">VLOOKUP(IP[[#This Row],[Code]],TABCHRU[],3,0)</f>
        <v>143</v>
      </c>
      <c r="E1589" s="5" t="n">
        <f aca="false">IP[[#This Row],[EFFECTIF]]*IP[[#This Row],[DMS]]</f>
        <v>732.16</v>
      </c>
      <c r="F1589" s="5" t="n">
        <f aca="false">IP[[#This Row],[EFFECTIF]]*IP[[#This Row],[DMSPUB]]</f>
        <v>722.15</v>
      </c>
      <c r="G1589" s="20" t="n">
        <f aca="false">IF(IP[[#This Row],[DMS]]&lt;&gt;0,IP[[#This Row],[NbJours]]/IP[[#This Row],[NbJoursAtt]],"")</f>
        <v>1.01386138613861</v>
      </c>
    </row>
    <row r="1590" customFormat="false" ht="15" hidden="false" customHeight="false" outlineLevel="0" collapsed="false">
      <c r="A1590" s="4" t="s">
        <v>3263</v>
      </c>
      <c r="B1590" s="5" t="n">
        <f aca="false">VLOOKUP(IP[[#This Row],[Code]],TABCHRU[],4,0)</f>
        <v>11.97</v>
      </c>
      <c r="C1590" s="5" t="n">
        <f aca="false">VLOOKUP(IP[[#This Row],[Code]],TABETABPUB[],4,0)</f>
        <v>11.75</v>
      </c>
      <c r="D1590" s="5" t="n">
        <f aca="false">VLOOKUP(IP[[#This Row],[Code]],TABCHRU[],3,0)</f>
        <v>33</v>
      </c>
      <c r="E1590" s="5" t="n">
        <f aca="false">IP[[#This Row],[EFFECTIF]]*IP[[#This Row],[DMS]]</f>
        <v>395.01</v>
      </c>
      <c r="F1590" s="5" t="n">
        <f aca="false">IP[[#This Row],[EFFECTIF]]*IP[[#This Row],[DMSPUB]]</f>
        <v>387.75</v>
      </c>
      <c r="G1590" s="20" t="n">
        <f aca="false">IF(IP[[#This Row],[DMS]]&lt;&gt;0,IP[[#This Row],[NbJours]]/IP[[#This Row],[NbJoursAtt]],"")</f>
        <v>1.01872340425532</v>
      </c>
    </row>
    <row r="1591" customFormat="false" ht="15" hidden="false" customHeight="false" outlineLevel="0" collapsed="false">
      <c r="A1591" s="4" t="s">
        <v>3267</v>
      </c>
      <c r="B1591" s="5" t="n">
        <f aca="false">VLOOKUP(IP[[#This Row],[Code]],TABCHRU[],4,0)</f>
        <v>0.28</v>
      </c>
      <c r="C1591" s="5" t="n">
        <f aca="false">VLOOKUP(IP[[#This Row],[Code]],TABETABPUB[],4,0)</f>
        <v>0.32</v>
      </c>
      <c r="D1591" s="5" t="n">
        <f aca="false">VLOOKUP(IP[[#This Row],[Code]],TABCHRU[],3,0)</f>
        <v>382</v>
      </c>
      <c r="E1591" s="5" t="n">
        <f aca="false">IP[[#This Row],[EFFECTIF]]*IP[[#This Row],[DMS]]</f>
        <v>106.96</v>
      </c>
      <c r="F1591" s="5" t="n">
        <f aca="false">IP[[#This Row],[EFFECTIF]]*IP[[#This Row],[DMSPUB]]</f>
        <v>122.24</v>
      </c>
      <c r="G1591" s="20" t="n">
        <f aca="false">IF(IP[[#This Row],[DMS]]&lt;&gt;0,IP[[#This Row],[NbJours]]/IP[[#This Row],[NbJoursAtt]],"")</f>
        <v>0.875</v>
      </c>
    </row>
    <row r="1592" customFormat="false" ht="15" hidden="false" customHeight="false" outlineLevel="0" collapsed="false">
      <c r="A1592" s="4" t="s">
        <v>3269</v>
      </c>
      <c r="B1592" s="5" t="n">
        <f aca="false">VLOOKUP(IP[[#This Row],[Code]],TABCHRU[],4,0)</f>
        <v>2.43</v>
      </c>
      <c r="C1592" s="5" t="n">
        <f aca="false">VLOOKUP(IP[[#This Row],[Code]],TABETABPUB[],4,0)</f>
        <v>2.47</v>
      </c>
      <c r="D1592" s="5" t="n">
        <f aca="false">VLOOKUP(IP[[#This Row],[Code]],TABCHRU[],3,0)</f>
        <v>428</v>
      </c>
      <c r="E1592" s="5" t="n">
        <f aca="false">IP[[#This Row],[EFFECTIF]]*IP[[#This Row],[DMS]]</f>
        <v>1040.04</v>
      </c>
      <c r="F1592" s="5" t="n">
        <f aca="false">IP[[#This Row],[EFFECTIF]]*IP[[#This Row],[DMSPUB]]</f>
        <v>1057.16</v>
      </c>
      <c r="G1592" s="20" t="n">
        <f aca="false">IF(IP[[#This Row],[DMS]]&lt;&gt;0,IP[[#This Row],[NbJours]]/IP[[#This Row],[NbJoursAtt]],"")</f>
        <v>0.983805668016194</v>
      </c>
    </row>
    <row r="1593" customFormat="false" ht="15" hidden="false" customHeight="false" outlineLevel="0" collapsed="false">
      <c r="A1593" s="4" t="s">
        <v>3271</v>
      </c>
      <c r="B1593" s="5" t="n">
        <f aca="false">VLOOKUP(IP[[#This Row],[Code]],TABCHRU[],4,0)</f>
        <v>7.24</v>
      </c>
      <c r="C1593" s="5" t="n">
        <f aca="false">VLOOKUP(IP[[#This Row],[Code]],TABETABPUB[],4,0)</f>
        <v>7.1</v>
      </c>
      <c r="D1593" s="5" t="n">
        <f aca="false">VLOOKUP(IP[[#This Row],[Code]],TABCHRU[],3,0)</f>
        <v>204</v>
      </c>
      <c r="E1593" s="5" t="n">
        <f aca="false">IP[[#This Row],[EFFECTIF]]*IP[[#This Row],[DMS]]</f>
        <v>1476.96</v>
      </c>
      <c r="F1593" s="5" t="n">
        <f aca="false">IP[[#This Row],[EFFECTIF]]*IP[[#This Row],[DMSPUB]]</f>
        <v>1448.4</v>
      </c>
      <c r="G1593" s="20" t="n">
        <f aca="false">IF(IP[[#This Row],[DMS]]&lt;&gt;0,IP[[#This Row],[NbJours]]/IP[[#This Row],[NbJoursAtt]],"")</f>
        <v>1.01971830985916</v>
      </c>
    </row>
    <row r="1594" customFormat="false" ht="15" hidden="false" customHeight="false" outlineLevel="0" collapsed="false">
      <c r="A1594" s="4" t="s">
        <v>3273</v>
      </c>
      <c r="B1594" s="5" t="n">
        <f aca="false">VLOOKUP(IP[[#This Row],[Code]],TABCHRU[],4,0)</f>
        <v>17.96</v>
      </c>
      <c r="C1594" s="5" t="n">
        <f aca="false">VLOOKUP(IP[[#This Row],[Code]],TABETABPUB[],4,0)</f>
        <v>19.06</v>
      </c>
      <c r="D1594" s="5" t="n">
        <f aca="false">VLOOKUP(IP[[#This Row],[Code]],TABCHRU[],3,0)</f>
        <v>136</v>
      </c>
      <c r="E1594" s="5" t="n">
        <f aca="false">IP[[#This Row],[EFFECTIF]]*IP[[#This Row],[DMS]]</f>
        <v>2442.56</v>
      </c>
      <c r="F1594" s="5" t="n">
        <f aca="false">IP[[#This Row],[EFFECTIF]]*IP[[#This Row],[DMSPUB]]</f>
        <v>2592.16</v>
      </c>
      <c r="G1594" s="20" t="n">
        <f aca="false">IF(IP[[#This Row],[DMS]]&lt;&gt;0,IP[[#This Row],[NbJours]]/IP[[#This Row],[NbJoursAtt]],"")</f>
        <v>0.942287513116474</v>
      </c>
    </row>
    <row r="1595" customFormat="false" ht="15" hidden="false" customHeight="false" outlineLevel="0" collapsed="false">
      <c r="A1595" s="4" t="s">
        <v>3275</v>
      </c>
      <c r="B1595" s="5" t="n">
        <f aca="false">VLOOKUP(IP[[#This Row],[Code]],TABCHRU[],4,0)</f>
        <v>37.22</v>
      </c>
      <c r="C1595" s="5" t="n">
        <f aca="false">VLOOKUP(IP[[#This Row],[Code]],TABETABPUB[],4,0)</f>
        <v>34.96</v>
      </c>
      <c r="D1595" s="5" t="n">
        <f aca="false">VLOOKUP(IP[[#This Row],[Code]],TABCHRU[],3,0)</f>
        <v>123</v>
      </c>
      <c r="E1595" s="5" t="n">
        <f aca="false">IP[[#This Row],[EFFECTIF]]*IP[[#This Row],[DMS]]</f>
        <v>4578.06</v>
      </c>
      <c r="F1595" s="5" t="n">
        <f aca="false">IP[[#This Row],[EFFECTIF]]*IP[[#This Row],[DMSPUB]]</f>
        <v>4300.08</v>
      </c>
      <c r="G1595" s="20" t="n">
        <f aca="false">IF(IP[[#This Row],[DMS]]&lt;&gt;0,IP[[#This Row],[NbJours]]/IP[[#This Row],[NbJoursAtt]],"")</f>
        <v>1.06464530892449</v>
      </c>
    </row>
    <row r="1596" customFormat="false" ht="15" hidden="false" customHeight="false" outlineLevel="0" collapsed="false">
      <c r="A1596" s="4" t="s">
        <v>3277</v>
      </c>
      <c r="B1596" s="5" t="n">
        <f aca="false">VLOOKUP(IP[[#This Row],[Code]],TABCHRU[],4,0)</f>
        <v>0</v>
      </c>
      <c r="C1596" s="5" t="n">
        <f aca="false">VLOOKUP(IP[[#This Row],[Code]],TABETABPUB[],4,0)</f>
        <v>0</v>
      </c>
      <c r="D1596" s="5" t="n">
        <f aca="false">VLOOKUP(IP[[#This Row],[Code]],TABCHRU[],3,0)</f>
        <v>1348</v>
      </c>
      <c r="E1596" s="5" t="n">
        <f aca="false">IP[[#This Row],[EFFECTIF]]*IP[[#This Row],[DMS]]</f>
        <v>0</v>
      </c>
      <c r="F1596" s="5" t="n">
        <f aca="false">IP[[#This Row],[EFFECTIF]]*IP[[#This Row],[DMSPUB]]</f>
        <v>0</v>
      </c>
      <c r="G1596" s="20" t="str">
        <f aca="false">IF(IP[[#This Row],[DMS]]&lt;&gt;0,IP[[#This Row],[NbJours]]/IP[[#This Row],[NbJoursAtt]],"")</f>
        <v/>
      </c>
    </row>
    <row r="1597" customFormat="false" ht="15" hidden="false" customHeight="false" outlineLevel="0" collapsed="false">
      <c r="A1597" s="4" t="s">
        <v>3279</v>
      </c>
      <c r="B1597" s="5" t="n">
        <f aca="false">VLOOKUP(IP[[#This Row],[Code]],TABCHRU[],4,0)</f>
        <v>1.92</v>
      </c>
      <c r="C1597" s="5" t="n">
        <f aca="false">VLOOKUP(IP[[#This Row],[Code]],TABETABPUB[],4,0)</f>
        <v>1.81</v>
      </c>
      <c r="D1597" s="5" t="n">
        <f aca="false">VLOOKUP(IP[[#This Row],[Code]],TABCHRU[],3,0)</f>
        <v>1613</v>
      </c>
      <c r="E1597" s="5" t="n">
        <f aca="false">IP[[#This Row],[EFFECTIF]]*IP[[#This Row],[DMS]]</f>
        <v>3096.96</v>
      </c>
      <c r="F1597" s="5" t="n">
        <f aca="false">IP[[#This Row],[EFFECTIF]]*IP[[#This Row],[DMSPUB]]</f>
        <v>2919.53</v>
      </c>
      <c r="G1597" s="20" t="n">
        <f aca="false">IF(IP[[#This Row],[DMS]]&lt;&gt;0,IP[[#This Row],[NbJours]]/IP[[#This Row],[NbJoursAtt]],"")</f>
        <v>1.06077348066298</v>
      </c>
    </row>
    <row r="1598" customFormat="false" ht="15" hidden="false" customHeight="false" outlineLevel="0" collapsed="false">
      <c r="A1598" s="4" t="s">
        <v>3281</v>
      </c>
      <c r="B1598" s="5" t="n">
        <f aca="false">VLOOKUP(IP[[#This Row],[Code]],TABCHRU[],4,0)</f>
        <v>6.09</v>
      </c>
      <c r="C1598" s="5" t="n">
        <f aca="false">VLOOKUP(IP[[#This Row],[Code]],TABETABPUB[],4,0)</f>
        <v>6.34</v>
      </c>
      <c r="D1598" s="5" t="n">
        <f aca="false">VLOOKUP(IP[[#This Row],[Code]],TABCHRU[],3,0)</f>
        <v>377</v>
      </c>
      <c r="E1598" s="5" t="n">
        <f aca="false">IP[[#This Row],[EFFECTIF]]*IP[[#This Row],[DMS]]</f>
        <v>2295.93</v>
      </c>
      <c r="F1598" s="5" t="n">
        <f aca="false">IP[[#This Row],[EFFECTIF]]*IP[[#This Row],[DMSPUB]]</f>
        <v>2390.18</v>
      </c>
      <c r="G1598" s="20" t="n">
        <f aca="false">IF(IP[[#This Row],[DMS]]&lt;&gt;0,IP[[#This Row],[NbJours]]/IP[[#This Row],[NbJoursAtt]],"")</f>
        <v>0.960567823343849</v>
      </c>
    </row>
    <row r="1599" customFormat="false" ht="15" hidden="false" customHeight="false" outlineLevel="0" collapsed="false">
      <c r="A1599" s="4" t="s">
        <v>3283</v>
      </c>
      <c r="B1599" s="5" t="n">
        <f aca="false">VLOOKUP(IP[[#This Row],[Code]],TABCHRU[],4,0)</f>
        <v>18.1</v>
      </c>
      <c r="C1599" s="5" t="n">
        <f aca="false">VLOOKUP(IP[[#This Row],[Code]],TABETABPUB[],4,0)</f>
        <v>18.91</v>
      </c>
      <c r="D1599" s="5" t="n">
        <f aca="false">VLOOKUP(IP[[#This Row],[Code]],TABCHRU[],3,0)</f>
        <v>166</v>
      </c>
      <c r="E1599" s="5" t="n">
        <f aca="false">IP[[#This Row],[EFFECTIF]]*IP[[#This Row],[DMS]]</f>
        <v>3004.6</v>
      </c>
      <c r="F1599" s="5" t="n">
        <f aca="false">IP[[#This Row],[EFFECTIF]]*IP[[#This Row],[DMSPUB]]</f>
        <v>3139.06</v>
      </c>
      <c r="G1599" s="20" t="n">
        <f aca="false">IF(IP[[#This Row],[DMS]]&lt;&gt;0,IP[[#This Row],[NbJours]]/IP[[#This Row],[NbJoursAtt]],"")</f>
        <v>0.957165520888419</v>
      </c>
    </row>
    <row r="1600" customFormat="false" ht="15" hidden="false" customHeight="false" outlineLevel="0" collapsed="false">
      <c r="A1600" s="4" t="s">
        <v>3285</v>
      </c>
      <c r="B1600" s="5" t="n">
        <f aca="false">VLOOKUP(IP[[#This Row],[Code]],TABCHRU[],4,0)</f>
        <v>35.19</v>
      </c>
      <c r="C1600" s="5" t="n">
        <f aca="false">VLOOKUP(IP[[#This Row],[Code]],TABETABPUB[],4,0)</f>
        <v>35.17</v>
      </c>
      <c r="D1600" s="5" t="n">
        <f aca="false">VLOOKUP(IP[[#This Row],[Code]],TABCHRU[],3,0)</f>
        <v>120</v>
      </c>
      <c r="E1600" s="5" t="n">
        <f aca="false">IP[[#This Row],[EFFECTIF]]*IP[[#This Row],[DMS]]</f>
        <v>4222.8</v>
      </c>
      <c r="F1600" s="5" t="n">
        <f aca="false">IP[[#This Row],[EFFECTIF]]*IP[[#This Row],[DMSPUB]]</f>
        <v>4220.4</v>
      </c>
      <c r="G1600" s="20" t="n">
        <f aca="false">IF(IP[[#This Row],[DMS]]&lt;&gt;0,IP[[#This Row],[NbJours]]/IP[[#This Row],[NbJoursAtt]],"")</f>
        <v>1.00056866647711</v>
      </c>
    </row>
    <row r="1601" customFormat="false" ht="15" hidden="false" customHeight="false" outlineLevel="0" collapsed="false">
      <c r="A1601" s="4" t="s">
        <v>3287</v>
      </c>
      <c r="B1601" s="5" t="n">
        <f aca="false">VLOOKUP(IP[[#This Row],[Code]],TABCHRU[],4,0)</f>
        <v>0</v>
      </c>
      <c r="C1601" s="5" t="n">
        <f aca="false">VLOOKUP(IP[[#This Row],[Code]],TABETABPUB[],4,0)</f>
        <v>0</v>
      </c>
      <c r="D1601" s="5" t="n">
        <f aca="false">VLOOKUP(IP[[#This Row],[Code]],TABCHRU[],3,0)</f>
        <v>273</v>
      </c>
      <c r="E1601" s="5" t="n">
        <f aca="false">IP[[#This Row],[EFFECTIF]]*IP[[#This Row],[DMS]]</f>
        <v>0</v>
      </c>
      <c r="F1601" s="5" t="n">
        <f aca="false">IP[[#This Row],[EFFECTIF]]*IP[[#This Row],[DMSPUB]]</f>
        <v>0</v>
      </c>
      <c r="G1601" s="20" t="str">
        <f aca="false">IF(IP[[#This Row],[DMS]]&lt;&gt;0,IP[[#This Row],[NbJours]]/IP[[#This Row],[NbJoursAtt]],"")</f>
        <v/>
      </c>
    </row>
    <row r="1602" customFormat="false" ht="15" hidden="false" customHeight="false" outlineLevel="0" collapsed="false">
      <c r="A1602" s="4" t="s">
        <v>3289</v>
      </c>
      <c r="B1602" s="5" t="n">
        <f aca="false">VLOOKUP(IP[[#This Row],[Code]],TABCHRU[],4,0)</f>
        <v>2.22</v>
      </c>
      <c r="C1602" s="5" t="n">
        <f aca="false">VLOOKUP(IP[[#This Row],[Code]],TABETABPUB[],4,0)</f>
        <v>1.98</v>
      </c>
      <c r="D1602" s="5" t="n">
        <f aca="false">VLOOKUP(IP[[#This Row],[Code]],TABCHRU[],3,0)</f>
        <v>525</v>
      </c>
      <c r="E1602" s="5" t="n">
        <f aca="false">IP[[#This Row],[EFFECTIF]]*IP[[#This Row],[DMS]]</f>
        <v>1165.5</v>
      </c>
      <c r="F1602" s="5" t="n">
        <f aca="false">IP[[#This Row],[EFFECTIF]]*IP[[#This Row],[DMSPUB]]</f>
        <v>1039.5</v>
      </c>
      <c r="G1602" s="20" t="n">
        <f aca="false">IF(IP[[#This Row],[DMS]]&lt;&gt;0,IP[[#This Row],[NbJours]]/IP[[#This Row],[NbJoursAtt]],"")</f>
        <v>1.12121212121212</v>
      </c>
    </row>
    <row r="1603" customFormat="false" ht="15" hidden="false" customHeight="false" outlineLevel="0" collapsed="false">
      <c r="A1603" s="4" t="s">
        <v>3291</v>
      </c>
      <c r="B1603" s="5" t="n">
        <f aca="false">VLOOKUP(IP[[#This Row],[Code]],TABCHRU[],4,0)</f>
        <v>4.83</v>
      </c>
      <c r="C1603" s="5" t="n">
        <f aca="false">VLOOKUP(IP[[#This Row],[Code]],TABETABPUB[],4,0)</f>
        <v>4.6</v>
      </c>
      <c r="D1603" s="5" t="n">
        <f aca="false">VLOOKUP(IP[[#This Row],[Code]],TABCHRU[],3,0)</f>
        <v>133</v>
      </c>
      <c r="E1603" s="5" t="n">
        <f aca="false">IP[[#This Row],[EFFECTIF]]*IP[[#This Row],[DMS]]</f>
        <v>642.39</v>
      </c>
      <c r="F1603" s="5" t="n">
        <f aca="false">IP[[#This Row],[EFFECTIF]]*IP[[#This Row],[DMSPUB]]</f>
        <v>611.8</v>
      </c>
      <c r="G1603" s="20" t="n">
        <f aca="false">IF(IP[[#This Row],[DMS]]&lt;&gt;0,IP[[#This Row],[NbJours]]/IP[[#This Row],[NbJoursAtt]],"")</f>
        <v>1.05</v>
      </c>
    </row>
    <row r="1604" customFormat="false" ht="15" hidden="false" customHeight="false" outlineLevel="0" collapsed="false">
      <c r="A1604" s="4" t="s">
        <v>3293</v>
      </c>
      <c r="B1604" s="5" t="n">
        <f aca="false">VLOOKUP(IP[[#This Row],[Code]],TABCHRU[],4,0)</f>
        <v>7.2</v>
      </c>
      <c r="C1604" s="5" t="n">
        <f aca="false">VLOOKUP(IP[[#This Row],[Code]],TABETABPUB[],4,0)</f>
        <v>6.75</v>
      </c>
      <c r="D1604" s="5" t="n">
        <f aca="false">VLOOKUP(IP[[#This Row],[Code]],TABCHRU[],3,0)</f>
        <v>15</v>
      </c>
      <c r="E1604" s="5" t="n">
        <f aca="false">IP[[#This Row],[EFFECTIF]]*IP[[#This Row],[DMS]]</f>
        <v>108</v>
      </c>
      <c r="F1604" s="5" t="n">
        <f aca="false">IP[[#This Row],[EFFECTIF]]*IP[[#This Row],[DMSPUB]]</f>
        <v>101.25</v>
      </c>
      <c r="G1604" s="20" t="n">
        <f aca="false">IF(IP[[#This Row],[DMS]]&lt;&gt;0,IP[[#This Row],[NbJours]]/IP[[#This Row],[NbJoursAtt]],"")</f>
        <v>1.06666666666667</v>
      </c>
    </row>
    <row r="1605" customFormat="false" ht="15" hidden="false" customHeight="false" outlineLevel="0" collapsed="false">
      <c r="A1605" s="4" t="s">
        <v>3295</v>
      </c>
      <c r="B1605" s="5" t="n">
        <f aca="false">VLOOKUP(IP[[#This Row],[Code]],TABCHRU[],4,0)</f>
        <v>0</v>
      </c>
      <c r="C1605" s="5" t="n">
        <f aca="false">VLOOKUP(IP[[#This Row],[Code]],TABETABPUB[],4,0)</f>
        <v>0</v>
      </c>
      <c r="D1605" s="5" t="n">
        <f aca="false">VLOOKUP(IP[[#This Row],[Code]],TABCHRU[],3,0)</f>
        <v>4448</v>
      </c>
      <c r="E1605" s="5" t="n">
        <f aca="false">IP[[#This Row],[EFFECTIF]]*IP[[#This Row],[DMS]]</f>
        <v>0</v>
      </c>
      <c r="F1605" s="5" t="n">
        <f aca="false">IP[[#This Row],[EFFECTIF]]*IP[[#This Row],[DMSPUB]]</f>
        <v>0</v>
      </c>
      <c r="G1605" s="20" t="str">
        <f aca="false">IF(IP[[#This Row],[DMS]]&lt;&gt;0,IP[[#This Row],[NbJours]]/IP[[#This Row],[NbJoursAtt]],"")</f>
        <v/>
      </c>
    </row>
    <row r="1606" customFormat="false" ht="15" hidden="false" customHeight="false" outlineLevel="0" collapsed="false">
      <c r="A1606" s="4" t="s">
        <v>3297</v>
      </c>
      <c r="B1606" s="5" t="n">
        <f aca="false">VLOOKUP(IP[[#This Row],[Code]],TABCHRU[],4,0)</f>
        <v>1.81</v>
      </c>
      <c r="C1606" s="5" t="n">
        <f aca="false">VLOOKUP(IP[[#This Row],[Code]],TABETABPUB[],4,0)</f>
        <v>1.77</v>
      </c>
      <c r="D1606" s="5" t="n">
        <f aca="false">VLOOKUP(IP[[#This Row],[Code]],TABCHRU[],3,0)</f>
        <v>7123</v>
      </c>
      <c r="E1606" s="5" t="n">
        <f aca="false">IP[[#This Row],[EFFECTIF]]*IP[[#This Row],[DMS]]</f>
        <v>12892.63</v>
      </c>
      <c r="F1606" s="5" t="n">
        <f aca="false">IP[[#This Row],[EFFECTIF]]*IP[[#This Row],[DMSPUB]]</f>
        <v>12607.71</v>
      </c>
      <c r="G1606" s="20" t="n">
        <f aca="false">IF(IP[[#This Row],[DMS]]&lt;&gt;0,IP[[#This Row],[NbJours]]/IP[[#This Row],[NbJoursAtt]],"")</f>
        <v>1.0225988700565</v>
      </c>
    </row>
    <row r="1607" customFormat="false" ht="15" hidden="false" customHeight="false" outlineLevel="0" collapsed="false">
      <c r="A1607" s="4" t="s">
        <v>3299</v>
      </c>
      <c r="B1607" s="5" t="n">
        <f aca="false">VLOOKUP(IP[[#This Row],[Code]],TABCHRU[],4,0)</f>
        <v>4.21</v>
      </c>
      <c r="C1607" s="5" t="n">
        <f aca="false">VLOOKUP(IP[[#This Row],[Code]],TABETABPUB[],4,0)</f>
        <v>4.31</v>
      </c>
      <c r="D1607" s="5" t="n">
        <f aca="false">VLOOKUP(IP[[#This Row],[Code]],TABCHRU[],3,0)</f>
        <v>985</v>
      </c>
      <c r="E1607" s="5" t="n">
        <f aca="false">IP[[#This Row],[EFFECTIF]]*IP[[#This Row],[DMS]]</f>
        <v>4146.85</v>
      </c>
      <c r="F1607" s="5" t="n">
        <f aca="false">IP[[#This Row],[EFFECTIF]]*IP[[#This Row],[DMSPUB]]</f>
        <v>4245.35</v>
      </c>
      <c r="G1607" s="20" t="n">
        <f aca="false">IF(IP[[#This Row],[DMS]]&lt;&gt;0,IP[[#This Row],[NbJours]]/IP[[#This Row],[NbJoursAtt]],"")</f>
        <v>0.976798143851508</v>
      </c>
    </row>
    <row r="1608" customFormat="false" ht="15" hidden="false" customHeight="false" outlineLevel="0" collapsed="false">
      <c r="A1608" s="4" t="s">
        <v>3301</v>
      </c>
      <c r="B1608" s="5" t="n">
        <f aca="false">VLOOKUP(IP[[#This Row],[Code]],TABCHRU[],4,0)</f>
        <v>6.68</v>
      </c>
      <c r="C1608" s="5" t="n">
        <f aca="false">VLOOKUP(IP[[#This Row],[Code]],TABETABPUB[],4,0)</f>
        <v>6.76</v>
      </c>
      <c r="D1608" s="5" t="n">
        <f aca="false">VLOOKUP(IP[[#This Row],[Code]],TABCHRU[],3,0)</f>
        <v>297</v>
      </c>
      <c r="E1608" s="5" t="n">
        <f aca="false">IP[[#This Row],[EFFECTIF]]*IP[[#This Row],[DMS]]</f>
        <v>1983.96</v>
      </c>
      <c r="F1608" s="5" t="n">
        <f aca="false">IP[[#This Row],[EFFECTIF]]*IP[[#This Row],[DMSPUB]]</f>
        <v>2007.72</v>
      </c>
      <c r="G1608" s="20" t="n">
        <f aca="false">IF(IP[[#This Row],[DMS]]&lt;&gt;0,IP[[#This Row],[NbJours]]/IP[[#This Row],[NbJoursAtt]],"")</f>
        <v>0.988165680473373</v>
      </c>
    </row>
    <row r="1609" customFormat="false" ht="15" hidden="false" customHeight="false" outlineLevel="0" collapsed="false">
      <c r="A1609" s="4" t="s">
        <v>3303</v>
      </c>
      <c r="B1609" s="5" t="n">
        <f aca="false">VLOOKUP(IP[[#This Row],[Code]],TABCHRU[],4,0)</f>
        <v>11.96</v>
      </c>
      <c r="C1609" s="5" t="n">
        <f aca="false">VLOOKUP(IP[[#This Row],[Code]],TABETABPUB[],4,0)</f>
        <v>12.94</v>
      </c>
      <c r="D1609" s="5" t="n">
        <f aca="false">VLOOKUP(IP[[#This Row],[Code]],TABCHRU[],3,0)</f>
        <v>237</v>
      </c>
      <c r="E1609" s="5" t="n">
        <f aca="false">IP[[#This Row],[EFFECTIF]]*IP[[#This Row],[DMS]]</f>
        <v>2834.52</v>
      </c>
      <c r="F1609" s="5" t="n">
        <f aca="false">IP[[#This Row],[EFFECTIF]]*IP[[#This Row],[DMSPUB]]</f>
        <v>3066.78</v>
      </c>
      <c r="G1609" s="20" t="n">
        <f aca="false">IF(IP[[#This Row],[DMS]]&lt;&gt;0,IP[[#This Row],[NbJours]]/IP[[#This Row],[NbJoursAtt]],"")</f>
        <v>0.924265842349304</v>
      </c>
    </row>
    <row r="1610" customFormat="false" ht="15" hidden="false" customHeight="false" outlineLevel="0" collapsed="false">
      <c r="A1610" s="4" t="s">
        <v>3305</v>
      </c>
      <c r="B1610" s="5" t="n">
        <f aca="false">VLOOKUP(IP[[#This Row],[Code]],TABCHRU[],4,0)</f>
        <v>0</v>
      </c>
      <c r="C1610" s="5" t="n">
        <f aca="false">VLOOKUP(IP[[#This Row],[Code]],TABETABPUB[],4,0)</f>
        <v>0</v>
      </c>
      <c r="D1610" s="5" t="n">
        <f aca="false">VLOOKUP(IP[[#This Row],[Code]],TABCHRU[],3,0)</f>
        <v>5613</v>
      </c>
      <c r="E1610" s="5" t="n">
        <f aca="false">IP[[#This Row],[EFFECTIF]]*IP[[#This Row],[DMS]]</f>
        <v>0</v>
      </c>
      <c r="F1610" s="5" t="n">
        <f aca="false">IP[[#This Row],[EFFECTIF]]*IP[[#This Row],[DMSPUB]]</f>
        <v>0</v>
      </c>
      <c r="G1610" s="20" t="str">
        <f aca="false">IF(IP[[#This Row],[DMS]]&lt;&gt;0,IP[[#This Row],[NbJours]]/IP[[#This Row],[NbJoursAtt]],"")</f>
        <v/>
      </c>
    </row>
    <row r="1611" customFormat="false" ht="15" hidden="false" customHeight="false" outlineLevel="0" collapsed="false">
      <c r="A1611" s="4" t="s">
        <v>3307</v>
      </c>
      <c r="B1611" s="5" t="n">
        <f aca="false">VLOOKUP(IP[[#This Row],[Code]],TABCHRU[],4,0)</f>
        <v>1.57</v>
      </c>
      <c r="C1611" s="5" t="n">
        <f aca="false">VLOOKUP(IP[[#This Row],[Code]],TABETABPUB[],4,0)</f>
        <v>1.44</v>
      </c>
      <c r="D1611" s="5" t="n">
        <f aca="false">VLOOKUP(IP[[#This Row],[Code]],TABCHRU[],3,0)</f>
        <v>301</v>
      </c>
      <c r="E1611" s="5" t="n">
        <f aca="false">IP[[#This Row],[EFFECTIF]]*IP[[#This Row],[DMS]]</f>
        <v>472.57</v>
      </c>
      <c r="F1611" s="5" t="n">
        <f aca="false">IP[[#This Row],[EFFECTIF]]*IP[[#This Row],[DMSPUB]]</f>
        <v>433.44</v>
      </c>
      <c r="G1611" s="20" t="n">
        <f aca="false">IF(IP[[#This Row],[DMS]]&lt;&gt;0,IP[[#This Row],[NbJours]]/IP[[#This Row],[NbJoursAtt]],"")</f>
        <v>1.09027777777778</v>
      </c>
    </row>
    <row r="1612" customFormat="false" ht="15" hidden="false" customHeight="false" outlineLevel="0" collapsed="false">
      <c r="A1612" s="4" t="s">
        <v>3309</v>
      </c>
      <c r="B1612" s="5" t="n">
        <f aca="false">VLOOKUP(IP[[#This Row],[Code]],TABCHRU[],4,0)</f>
        <v>4.62</v>
      </c>
      <c r="C1612" s="5" t="n">
        <f aca="false">VLOOKUP(IP[[#This Row],[Code]],TABETABPUB[],4,0)</f>
        <v>4.19</v>
      </c>
      <c r="D1612" s="5" t="n">
        <f aca="false">VLOOKUP(IP[[#This Row],[Code]],TABCHRU[],3,0)</f>
        <v>21</v>
      </c>
      <c r="E1612" s="5" t="n">
        <f aca="false">IP[[#This Row],[EFFECTIF]]*IP[[#This Row],[DMS]]</f>
        <v>97.02</v>
      </c>
      <c r="F1612" s="5" t="n">
        <f aca="false">IP[[#This Row],[EFFECTIF]]*IP[[#This Row],[DMSPUB]]</f>
        <v>87.99</v>
      </c>
      <c r="G1612" s="20" t="n">
        <f aca="false">IF(IP[[#This Row],[DMS]]&lt;&gt;0,IP[[#This Row],[NbJours]]/IP[[#This Row],[NbJoursAtt]],"")</f>
        <v>1.10262529832936</v>
      </c>
    </row>
    <row r="1613" customFormat="false" ht="15" hidden="false" customHeight="false" outlineLevel="0" collapsed="false">
      <c r="A1613" s="4" t="s">
        <v>3313</v>
      </c>
      <c r="B1613" s="5" t="n">
        <f aca="false">VLOOKUP(IP[[#This Row],[Code]],TABCHRU[],4,0)</f>
        <v>0</v>
      </c>
      <c r="C1613" s="5" t="n">
        <f aca="false">VLOOKUP(IP[[#This Row],[Code]],TABETABPUB[],4,0)</f>
        <v>0</v>
      </c>
      <c r="D1613" s="5" t="n">
        <f aca="false">VLOOKUP(IP[[#This Row],[Code]],TABCHRU[],3,0)</f>
        <v>4866</v>
      </c>
      <c r="E1613" s="5" t="n">
        <f aca="false">IP[[#This Row],[EFFECTIF]]*IP[[#This Row],[DMS]]</f>
        <v>0</v>
      </c>
      <c r="F1613" s="5" t="n">
        <f aca="false">IP[[#This Row],[EFFECTIF]]*IP[[#This Row],[DMSPUB]]</f>
        <v>0</v>
      </c>
      <c r="G1613" s="20" t="str">
        <f aca="false">IF(IP[[#This Row],[DMS]]&lt;&gt;0,IP[[#This Row],[NbJours]]/IP[[#This Row],[NbJoursAtt]],"")</f>
        <v/>
      </c>
    </row>
    <row r="1614" customFormat="false" ht="15" hidden="false" customHeight="false" outlineLevel="0" collapsed="false">
      <c r="A1614" s="4" t="s">
        <v>3315</v>
      </c>
      <c r="B1614" s="5" t="n">
        <f aca="false">VLOOKUP(IP[[#This Row],[Code]],TABCHRU[],4,0)</f>
        <v>2.18</v>
      </c>
      <c r="C1614" s="5" t="n">
        <f aca="false">VLOOKUP(IP[[#This Row],[Code]],TABETABPUB[],4,0)</f>
        <v>2.19</v>
      </c>
      <c r="D1614" s="5" t="n">
        <f aca="false">VLOOKUP(IP[[#This Row],[Code]],TABCHRU[],3,0)</f>
        <v>10294</v>
      </c>
      <c r="E1614" s="5" t="n">
        <f aca="false">IP[[#This Row],[EFFECTIF]]*IP[[#This Row],[DMS]]</f>
        <v>22440.92</v>
      </c>
      <c r="F1614" s="5" t="n">
        <f aca="false">IP[[#This Row],[EFFECTIF]]*IP[[#This Row],[DMSPUB]]</f>
        <v>22543.86</v>
      </c>
      <c r="G1614" s="20" t="n">
        <f aca="false">IF(IP[[#This Row],[DMS]]&lt;&gt;0,IP[[#This Row],[NbJours]]/IP[[#This Row],[NbJoursAtt]],"")</f>
        <v>0.995433789954338</v>
      </c>
    </row>
    <row r="1615" customFormat="false" ht="15" hidden="false" customHeight="false" outlineLevel="0" collapsed="false">
      <c r="A1615" s="4" t="s">
        <v>3317</v>
      </c>
      <c r="B1615" s="5" t="n">
        <f aca="false">VLOOKUP(IP[[#This Row],[Code]],TABCHRU[],4,0)</f>
        <v>4.98</v>
      </c>
      <c r="C1615" s="5" t="n">
        <f aca="false">VLOOKUP(IP[[#This Row],[Code]],TABETABPUB[],4,0)</f>
        <v>4.99</v>
      </c>
      <c r="D1615" s="5" t="n">
        <f aca="false">VLOOKUP(IP[[#This Row],[Code]],TABCHRU[],3,0)</f>
        <v>3994</v>
      </c>
      <c r="E1615" s="5" t="n">
        <f aca="false">IP[[#This Row],[EFFECTIF]]*IP[[#This Row],[DMS]]</f>
        <v>19890.12</v>
      </c>
      <c r="F1615" s="5" t="n">
        <f aca="false">IP[[#This Row],[EFFECTIF]]*IP[[#This Row],[DMSPUB]]</f>
        <v>19930.06</v>
      </c>
      <c r="G1615" s="20" t="n">
        <f aca="false">IF(IP[[#This Row],[DMS]]&lt;&gt;0,IP[[#This Row],[NbJours]]/IP[[#This Row],[NbJoursAtt]],"")</f>
        <v>0.997995991983968</v>
      </c>
    </row>
    <row r="1616" customFormat="false" ht="15" hidden="false" customHeight="false" outlineLevel="0" collapsed="false">
      <c r="A1616" s="4" t="s">
        <v>3319</v>
      </c>
      <c r="B1616" s="5" t="n">
        <f aca="false">VLOOKUP(IP[[#This Row],[Code]],TABCHRU[],4,0)</f>
        <v>9.22</v>
      </c>
      <c r="C1616" s="5" t="n">
        <f aca="false">VLOOKUP(IP[[#This Row],[Code]],TABETABPUB[],4,0)</f>
        <v>9.3</v>
      </c>
      <c r="D1616" s="5" t="n">
        <f aca="false">VLOOKUP(IP[[#This Row],[Code]],TABCHRU[],3,0)</f>
        <v>1956</v>
      </c>
      <c r="E1616" s="5" t="n">
        <f aca="false">IP[[#This Row],[EFFECTIF]]*IP[[#This Row],[DMS]]</f>
        <v>18034.32</v>
      </c>
      <c r="F1616" s="5" t="n">
        <f aca="false">IP[[#This Row],[EFFECTIF]]*IP[[#This Row],[DMSPUB]]</f>
        <v>18190.8</v>
      </c>
      <c r="G1616" s="20" t="n">
        <f aca="false">IF(IP[[#This Row],[DMS]]&lt;&gt;0,IP[[#This Row],[NbJours]]/IP[[#This Row],[NbJoursAtt]],"")</f>
        <v>0.991397849462365</v>
      </c>
    </row>
    <row r="1617" customFormat="false" ht="15" hidden="false" customHeight="false" outlineLevel="0" collapsed="false">
      <c r="A1617" s="4" t="s">
        <v>3321</v>
      </c>
      <c r="B1617" s="5" t="n">
        <f aca="false">VLOOKUP(IP[[#This Row],[Code]],TABCHRU[],4,0)</f>
        <v>16.71</v>
      </c>
      <c r="C1617" s="5" t="n">
        <f aca="false">VLOOKUP(IP[[#This Row],[Code]],TABETABPUB[],4,0)</f>
        <v>16.58</v>
      </c>
      <c r="D1617" s="5" t="n">
        <f aca="false">VLOOKUP(IP[[#This Row],[Code]],TABCHRU[],3,0)</f>
        <v>1590</v>
      </c>
      <c r="E1617" s="5" t="n">
        <f aca="false">IP[[#This Row],[EFFECTIF]]*IP[[#This Row],[DMS]]</f>
        <v>26568.9</v>
      </c>
      <c r="F1617" s="5" t="n">
        <f aca="false">IP[[#This Row],[EFFECTIF]]*IP[[#This Row],[DMSPUB]]</f>
        <v>26362.2</v>
      </c>
      <c r="G1617" s="20" t="n">
        <f aca="false">IF(IP[[#This Row],[DMS]]&lt;&gt;0,IP[[#This Row],[NbJours]]/IP[[#This Row],[NbJoursAtt]],"")</f>
        <v>1.00784077201448</v>
      </c>
    </row>
    <row r="1618" customFormat="false" ht="15" hidden="false" customHeight="false" outlineLevel="0" collapsed="false">
      <c r="A1618" s="4" t="s">
        <v>3323</v>
      </c>
      <c r="B1618" s="5" t="n">
        <f aca="false">VLOOKUP(IP[[#This Row],[Code]],TABCHRU[],4,0)</f>
        <v>0</v>
      </c>
      <c r="C1618" s="5" t="n">
        <f aca="false">VLOOKUP(IP[[#This Row],[Code]],TABETABPUB[],4,0)</f>
        <v>0</v>
      </c>
      <c r="D1618" s="5" t="n">
        <f aca="false">VLOOKUP(IP[[#This Row],[Code]],TABCHRU[],3,0)</f>
        <v>1750</v>
      </c>
      <c r="E1618" s="5" t="n">
        <f aca="false">IP[[#This Row],[EFFECTIF]]*IP[[#This Row],[DMS]]</f>
        <v>0</v>
      </c>
      <c r="F1618" s="5" t="n">
        <f aca="false">IP[[#This Row],[EFFECTIF]]*IP[[#This Row],[DMSPUB]]</f>
        <v>0</v>
      </c>
      <c r="G1618" s="20" t="str">
        <f aca="false">IF(IP[[#This Row],[DMS]]&lt;&gt;0,IP[[#This Row],[NbJours]]/IP[[#This Row],[NbJoursAtt]],"")</f>
        <v/>
      </c>
    </row>
    <row r="1619" customFormat="false" ht="15" hidden="false" customHeight="false" outlineLevel="0" collapsed="false">
      <c r="A1619" s="4" t="s">
        <v>3325</v>
      </c>
      <c r="B1619" s="5" t="n">
        <f aca="false">VLOOKUP(IP[[#This Row],[Code]],TABCHRU[],4,0)</f>
        <v>2.48</v>
      </c>
      <c r="C1619" s="5" t="n">
        <f aca="false">VLOOKUP(IP[[#This Row],[Code]],TABETABPUB[],4,0)</f>
        <v>2.42</v>
      </c>
      <c r="D1619" s="5" t="n">
        <f aca="false">VLOOKUP(IP[[#This Row],[Code]],TABCHRU[],3,0)</f>
        <v>702</v>
      </c>
      <c r="E1619" s="5" t="n">
        <f aca="false">IP[[#This Row],[EFFECTIF]]*IP[[#This Row],[DMS]]</f>
        <v>1740.96</v>
      </c>
      <c r="F1619" s="5" t="n">
        <f aca="false">IP[[#This Row],[EFFECTIF]]*IP[[#This Row],[DMSPUB]]</f>
        <v>1698.84</v>
      </c>
      <c r="G1619" s="20" t="n">
        <f aca="false">IF(IP[[#This Row],[DMS]]&lt;&gt;0,IP[[#This Row],[NbJours]]/IP[[#This Row],[NbJoursAtt]],"")</f>
        <v>1.02479338842975</v>
      </c>
    </row>
    <row r="1620" customFormat="false" ht="15" hidden="false" customHeight="false" outlineLevel="0" collapsed="false">
      <c r="A1620" s="4" t="s">
        <v>3327</v>
      </c>
      <c r="B1620" s="5" t="n">
        <f aca="false">VLOOKUP(IP[[#This Row],[Code]],TABCHRU[],4,0)</f>
        <v>8.74</v>
      </c>
      <c r="C1620" s="5" t="n">
        <f aca="false">VLOOKUP(IP[[#This Row],[Code]],TABETABPUB[],4,0)</f>
        <v>8.82</v>
      </c>
      <c r="D1620" s="5" t="n">
        <f aca="false">VLOOKUP(IP[[#This Row],[Code]],TABCHRU[],3,0)</f>
        <v>985</v>
      </c>
      <c r="E1620" s="5" t="n">
        <f aca="false">IP[[#This Row],[EFFECTIF]]*IP[[#This Row],[DMS]]</f>
        <v>8608.9</v>
      </c>
      <c r="F1620" s="5" t="n">
        <f aca="false">IP[[#This Row],[EFFECTIF]]*IP[[#This Row],[DMSPUB]]</f>
        <v>8687.7</v>
      </c>
      <c r="G1620" s="20" t="n">
        <f aca="false">IF(IP[[#This Row],[DMS]]&lt;&gt;0,IP[[#This Row],[NbJours]]/IP[[#This Row],[NbJoursAtt]],"")</f>
        <v>0.990929705215419</v>
      </c>
    </row>
    <row r="1621" customFormat="false" ht="15" hidden="false" customHeight="false" outlineLevel="0" collapsed="false">
      <c r="A1621" s="4" t="s">
        <v>3329</v>
      </c>
      <c r="B1621" s="5" t="n">
        <f aca="false">VLOOKUP(IP[[#This Row],[Code]],TABCHRU[],4,0)</f>
        <v>15.56</v>
      </c>
      <c r="C1621" s="5" t="n">
        <f aca="false">VLOOKUP(IP[[#This Row],[Code]],TABETABPUB[],4,0)</f>
        <v>15.71</v>
      </c>
      <c r="D1621" s="5" t="n">
        <f aca="false">VLOOKUP(IP[[#This Row],[Code]],TABCHRU[],3,0)</f>
        <v>905</v>
      </c>
      <c r="E1621" s="5" t="n">
        <f aca="false">IP[[#This Row],[EFFECTIF]]*IP[[#This Row],[DMS]]</f>
        <v>14081.8</v>
      </c>
      <c r="F1621" s="5" t="n">
        <f aca="false">IP[[#This Row],[EFFECTIF]]*IP[[#This Row],[DMSPUB]]</f>
        <v>14217.55</v>
      </c>
      <c r="G1621" s="20" t="n">
        <f aca="false">IF(IP[[#This Row],[DMS]]&lt;&gt;0,IP[[#This Row],[NbJours]]/IP[[#This Row],[NbJoursAtt]],"")</f>
        <v>0.990451941438574</v>
      </c>
    </row>
    <row r="1622" customFormat="false" ht="15" hidden="false" customHeight="false" outlineLevel="0" collapsed="false">
      <c r="A1622" s="4" t="s">
        <v>3331</v>
      </c>
      <c r="B1622" s="5" t="n">
        <f aca="false">VLOOKUP(IP[[#This Row],[Code]],TABCHRU[],4,0)</f>
        <v>24.5</v>
      </c>
      <c r="C1622" s="5" t="n">
        <f aca="false">VLOOKUP(IP[[#This Row],[Code]],TABETABPUB[],4,0)</f>
        <v>24.21</v>
      </c>
      <c r="D1622" s="5" t="n">
        <f aca="false">VLOOKUP(IP[[#This Row],[Code]],TABCHRU[],3,0)</f>
        <v>810</v>
      </c>
      <c r="E1622" s="5" t="n">
        <f aca="false">IP[[#This Row],[EFFECTIF]]*IP[[#This Row],[DMS]]</f>
        <v>19845</v>
      </c>
      <c r="F1622" s="5" t="n">
        <f aca="false">IP[[#This Row],[EFFECTIF]]*IP[[#This Row],[DMSPUB]]</f>
        <v>19610.1</v>
      </c>
      <c r="G1622" s="20" t="n">
        <f aca="false">IF(IP[[#This Row],[DMS]]&lt;&gt;0,IP[[#This Row],[NbJours]]/IP[[#This Row],[NbJoursAtt]],"")</f>
        <v>1.0119785212722</v>
      </c>
    </row>
    <row r="1623" customFormat="false" ht="15" hidden="false" customHeight="false" outlineLevel="0" collapsed="false">
      <c r="A1623" s="4" t="s">
        <v>3333</v>
      </c>
      <c r="B1623" s="5" t="n">
        <f aca="false">VLOOKUP(IP[[#This Row],[Code]],TABCHRU[],4,0)</f>
        <v>0.25</v>
      </c>
      <c r="C1623" s="5" t="n">
        <f aca="false">VLOOKUP(IP[[#This Row],[Code]],TABETABPUB[],4,0)</f>
        <v>0.28</v>
      </c>
      <c r="D1623" s="5" t="n">
        <f aca="false">VLOOKUP(IP[[#This Row],[Code]],TABCHRU[],3,0)</f>
        <v>1907</v>
      </c>
      <c r="E1623" s="5" t="n">
        <f aca="false">IP[[#This Row],[EFFECTIF]]*IP[[#This Row],[DMS]]</f>
        <v>476.75</v>
      </c>
      <c r="F1623" s="5" t="n">
        <f aca="false">IP[[#This Row],[EFFECTIF]]*IP[[#This Row],[DMSPUB]]</f>
        <v>533.96</v>
      </c>
      <c r="G1623" s="20" t="n">
        <f aca="false">IF(IP[[#This Row],[DMS]]&lt;&gt;0,IP[[#This Row],[NbJours]]/IP[[#This Row],[NbJoursAtt]],"")</f>
        <v>0.892857142857143</v>
      </c>
    </row>
    <row r="1624" customFormat="false" ht="15" hidden="false" customHeight="false" outlineLevel="0" collapsed="false">
      <c r="A1624" s="4" t="s">
        <v>3335</v>
      </c>
      <c r="B1624" s="5" t="n">
        <f aca="false">VLOOKUP(IP[[#This Row],[Code]],TABCHRU[],4,0)</f>
        <v>0.08</v>
      </c>
      <c r="C1624" s="5" t="n">
        <f aca="false">VLOOKUP(IP[[#This Row],[Code]],TABETABPUB[],4,0)</f>
        <v>0.15</v>
      </c>
      <c r="D1624" s="5" t="n">
        <f aca="false">VLOOKUP(IP[[#This Row],[Code]],TABCHRU[],3,0)</f>
        <v>853</v>
      </c>
      <c r="E1624" s="5" t="n">
        <f aca="false">IP[[#This Row],[EFFECTIF]]*IP[[#This Row],[DMS]]</f>
        <v>68.24</v>
      </c>
      <c r="F1624" s="5" t="n">
        <f aca="false">IP[[#This Row],[EFFECTIF]]*IP[[#This Row],[DMSPUB]]</f>
        <v>127.95</v>
      </c>
      <c r="G1624" s="20" t="n">
        <f aca="false">IF(IP[[#This Row],[DMS]]&lt;&gt;0,IP[[#This Row],[NbJours]]/IP[[#This Row],[NbJoursAtt]],"")</f>
        <v>0.533333333333333</v>
      </c>
    </row>
    <row r="1625" customFormat="false" ht="15" hidden="false" customHeight="false" outlineLevel="0" collapsed="false">
      <c r="A1625" s="4" t="s">
        <v>3337</v>
      </c>
      <c r="B1625" s="5" t="n">
        <f aca="false">VLOOKUP(IP[[#This Row],[Code]],TABCHRU[],4,0)</f>
        <v>0.28</v>
      </c>
      <c r="C1625" s="5" t="n">
        <f aca="false">VLOOKUP(IP[[#This Row],[Code]],TABETABPUB[],4,0)</f>
        <v>0.28</v>
      </c>
      <c r="D1625" s="5" t="n">
        <f aca="false">VLOOKUP(IP[[#This Row],[Code]],TABCHRU[],3,0)</f>
        <v>684</v>
      </c>
      <c r="E1625" s="5" t="n">
        <f aca="false">IP[[#This Row],[EFFECTIF]]*IP[[#This Row],[DMS]]</f>
        <v>191.52</v>
      </c>
      <c r="F1625" s="5" t="n">
        <f aca="false">IP[[#This Row],[EFFECTIF]]*IP[[#This Row],[DMSPUB]]</f>
        <v>191.52</v>
      </c>
      <c r="G1625" s="20" t="n">
        <f aca="false">IF(IP[[#This Row],[DMS]]&lt;&gt;0,IP[[#This Row],[NbJours]]/IP[[#This Row],[NbJoursAtt]],"")</f>
        <v>1</v>
      </c>
    </row>
    <row r="1626" customFormat="false" ht="15" hidden="false" customHeight="false" outlineLevel="0" collapsed="false">
      <c r="A1626" s="4" t="s">
        <v>3339</v>
      </c>
      <c r="B1626" s="5" t="n">
        <f aca="false">VLOOKUP(IP[[#This Row],[Code]],TABCHRU[],4,0)</f>
        <v>0.18</v>
      </c>
      <c r="C1626" s="5" t="n">
        <f aca="false">VLOOKUP(IP[[#This Row],[Code]],TABETABPUB[],4,0)</f>
        <v>0.21</v>
      </c>
      <c r="D1626" s="5" t="n">
        <f aca="false">VLOOKUP(IP[[#This Row],[Code]],TABCHRU[],3,0)</f>
        <v>670</v>
      </c>
      <c r="E1626" s="5" t="n">
        <f aca="false">IP[[#This Row],[EFFECTIF]]*IP[[#This Row],[DMS]]</f>
        <v>120.6</v>
      </c>
      <c r="F1626" s="5" t="n">
        <f aca="false">IP[[#This Row],[EFFECTIF]]*IP[[#This Row],[DMSPUB]]</f>
        <v>140.7</v>
      </c>
      <c r="G1626" s="20" t="n">
        <f aca="false">IF(IP[[#This Row],[DMS]]&lt;&gt;0,IP[[#This Row],[NbJours]]/IP[[#This Row],[NbJoursAtt]],"")</f>
        <v>0.857142857142857</v>
      </c>
    </row>
    <row r="1627" customFormat="false" ht="15" hidden="false" customHeight="false" outlineLevel="0" collapsed="false">
      <c r="A1627" s="4" t="s">
        <v>3341</v>
      </c>
      <c r="B1627" s="5" t="n">
        <f aca="false">VLOOKUP(IP[[#This Row],[Code]],TABCHRU[],4,0)</f>
        <v>0.18</v>
      </c>
      <c r="C1627" s="5" t="n">
        <f aca="false">VLOOKUP(IP[[#This Row],[Code]],TABETABPUB[],4,0)</f>
        <v>0.29</v>
      </c>
      <c r="D1627" s="5" t="n">
        <f aca="false">VLOOKUP(IP[[#This Row],[Code]],TABCHRU[],3,0)</f>
        <v>371</v>
      </c>
      <c r="E1627" s="5" t="n">
        <f aca="false">IP[[#This Row],[EFFECTIF]]*IP[[#This Row],[DMS]]</f>
        <v>66.78</v>
      </c>
      <c r="F1627" s="5" t="n">
        <f aca="false">IP[[#This Row],[EFFECTIF]]*IP[[#This Row],[DMSPUB]]</f>
        <v>107.59</v>
      </c>
      <c r="G1627" s="20" t="n">
        <f aca="false">IF(IP[[#This Row],[DMS]]&lt;&gt;0,IP[[#This Row],[NbJours]]/IP[[#This Row],[NbJoursAtt]],"")</f>
        <v>0.620689655172414</v>
      </c>
    </row>
    <row r="1628" customFormat="false" ht="15" hidden="false" customHeight="false" outlineLevel="0" collapsed="false">
      <c r="A1628" s="4" t="s">
        <v>3343</v>
      </c>
      <c r="B1628" s="5" t="n">
        <f aca="false">VLOOKUP(IP[[#This Row],[Code]],TABCHRU[],4,0)</f>
        <v>0</v>
      </c>
      <c r="C1628" s="5" t="n">
        <f aca="false">VLOOKUP(IP[[#This Row],[Code]],TABETABPUB[],4,0)</f>
        <v>0</v>
      </c>
      <c r="D1628" s="5" t="n">
        <f aca="false">VLOOKUP(IP[[#This Row],[Code]],TABCHRU[],3,0)</f>
        <v>2758</v>
      </c>
      <c r="E1628" s="5" t="n">
        <f aca="false">IP[[#This Row],[EFFECTIF]]*IP[[#This Row],[DMS]]</f>
        <v>0</v>
      </c>
      <c r="F1628" s="5" t="n">
        <f aca="false">IP[[#This Row],[EFFECTIF]]*IP[[#This Row],[DMSPUB]]</f>
        <v>0</v>
      </c>
      <c r="G1628" s="20" t="str">
        <f aca="false">IF(IP[[#This Row],[DMS]]&lt;&gt;0,IP[[#This Row],[NbJours]]/IP[[#This Row],[NbJoursAtt]],"")</f>
        <v/>
      </c>
    </row>
    <row r="1629" customFormat="false" ht="15" hidden="false" customHeight="false" outlineLevel="0" collapsed="false">
      <c r="A1629" s="4" t="s">
        <v>3345</v>
      </c>
      <c r="B1629" s="5" t="n">
        <f aca="false">VLOOKUP(IP[[#This Row],[Code]],TABCHRU[],4,0)</f>
        <v>0.42</v>
      </c>
      <c r="C1629" s="5" t="n">
        <f aca="false">VLOOKUP(IP[[#This Row],[Code]],TABETABPUB[],4,0)</f>
        <v>0.47</v>
      </c>
      <c r="D1629" s="5" t="n">
        <f aca="false">VLOOKUP(IP[[#This Row],[Code]],TABCHRU[],3,0)</f>
        <v>6618</v>
      </c>
      <c r="E1629" s="5" t="n">
        <f aca="false">IP[[#This Row],[EFFECTIF]]*IP[[#This Row],[DMS]]</f>
        <v>2779.56</v>
      </c>
      <c r="F1629" s="5" t="n">
        <f aca="false">IP[[#This Row],[EFFECTIF]]*IP[[#This Row],[DMSPUB]]</f>
        <v>3110.46</v>
      </c>
      <c r="G1629" s="20" t="n">
        <f aca="false">IF(IP[[#This Row],[DMS]]&lt;&gt;0,IP[[#This Row],[NbJours]]/IP[[#This Row],[NbJoursAtt]],"")</f>
        <v>0.893617021276596</v>
      </c>
    </row>
    <row r="1630" customFormat="false" ht="15" hidden="false" customHeight="false" outlineLevel="0" collapsed="false">
      <c r="A1630" s="4" t="s">
        <v>3347</v>
      </c>
      <c r="B1630" s="5" t="n">
        <f aca="false">VLOOKUP(IP[[#This Row],[Code]],TABCHRU[],4,0)</f>
        <v>2.39</v>
      </c>
      <c r="C1630" s="5" t="n">
        <f aca="false">VLOOKUP(IP[[#This Row],[Code]],TABETABPUB[],4,0)</f>
        <v>2.4</v>
      </c>
      <c r="D1630" s="5" t="n">
        <f aca="false">VLOOKUP(IP[[#This Row],[Code]],TABCHRU[],3,0)</f>
        <v>1423</v>
      </c>
      <c r="E1630" s="5" t="n">
        <f aca="false">IP[[#This Row],[EFFECTIF]]*IP[[#This Row],[DMS]]</f>
        <v>3400.97</v>
      </c>
      <c r="F1630" s="5" t="n">
        <f aca="false">IP[[#This Row],[EFFECTIF]]*IP[[#This Row],[DMSPUB]]</f>
        <v>3415.2</v>
      </c>
      <c r="G1630" s="20" t="n">
        <f aca="false">IF(IP[[#This Row],[DMS]]&lt;&gt;0,IP[[#This Row],[NbJours]]/IP[[#This Row],[NbJoursAtt]],"")</f>
        <v>0.995833333333333</v>
      </c>
    </row>
    <row r="1631" customFormat="false" ht="15" hidden="false" customHeight="false" outlineLevel="0" collapsed="false">
      <c r="A1631" s="4" t="s">
        <v>3349</v>
      </c>
      <c r="B1631" s="5" t="n">
        <f aca="false">VLOOKUP(IP[[#This Row],[Code]],TABCHRU[],4,0)</f>
        <v>4.07</v>
      </c>
      <c r="C1631" s="5" t="n">
        <f aca="false">VLOOKUP(IP[[#This Row],[Code]],TABETABPUB[],4,0)</f>
        <v>4.21</v>
      </c>
      <c r="D1631" s="5" t="n">
        <f aca="false">VLOOKUP(IP[[#This Row],[Code]],TABCHRU[],3,0)</f>
        <v>286</v>
      </c>
      <c r="E1631" s="5" t="n">
        <f aca="false">IP[[#This Row],[EFFECTIF]]*IP[[#This Row],[DMS]]</f>
        <v>1164.02</v>
      </c>
      <c r="F1631" s="5" t="n">
        <f aca="false">IP[[#This Row],[EFFECTIF]]*IP[[#This Row],[DMSPUB]]</f>
        <v>1204.06</v>
      </c>
      <c r="G1631" s="20" t="n">
        <f aca="false">IF(IP[[#This Row],[DMS]]&lt;&gt;0,IP[[#This Row],[NbJours]]/IP[[#This Row],[NbJoursAtt]],"")</f>
        <v>0.966745843230404</v>
      </c>
    </row>
    <row r="1632" customFormat="false" ht="15" hidden="false" customHeight="false" outlineLevel="0" collapsed="false">
      <c r="A1632" s="4" t="s">
        <v>3351</v>
      </c>
      <c r="B1632" s="5" t="n">
        <f aca="false">VLOOKUP(IP[[#This Row],[Code]],TABCHRU[],4,0)</f>
        <v>7.21</v>
      </c>
      <c r="C1632" s="5" t="n">
        <f aca="false">VLOOKUP(IP[[#This Row],[Code]],TABETABPUB[],4,0)</f>
        <v>7.94</v>
      </c>
      <c r="D1632" s="5" t="n">
        <f aca="false">VLOOKUP(IP[[#This Row],[Code]],TABCHRU[],3,0)</f>
        <v>143</v>
      </c>
      <c r="E1632" s="5" t="n">
        <f aca="false">IP[[#This Row],[EFFECTIF]]*IP[[#This Row],[DMS]]</f>
        <v>1031.03</v>
      </c>
      <c r="F1632" s="5" t="n">
        <f aca="false">IP[[#This Row],[EFFECTIF]]*IP[[#This Row],[DMSPUB]]</f>
        <v>1135.42</v>
      </c>
      <c r="G1632" s="20" t="n">
        <f aca="false">IF(IP[[#This Row],[DMS]]&lt;&gt;0,IP[[#This Row],[NbJours]]/IP[[#This Row],[NbJoursAtt]],"")</f>
        <v>0.908060453400504</v>
      </c>
    </row>
    <row r="1633" customFormat="false" ht="15" hidden="false" customHeight="false" outlineLevel="0" collapsed="false">
      <c r="A1633" s="4" t="s">
        <v>3353</v>
      </c>
      <c r="B1633" s="5" t="n">
        <f aca="false">VLOOKUP(IP[[#This Row],[Code]],TABCHRU[],4,0)</f>
        <v>11.54</v>
      </c>
      <c r="C1633" s="5" t="n">
        <f aca="false">VLOOKUP(IP[[#This Row],[Code]],TABETABPUB[],4,0)</f>
        <v>11.25</v>
      </c>
      <c r="D1633" s="5" t="n">
        <f aca="false">VLOOKUP(IP[[#This Row],[Code]],TABCHRU[],3,0)</f>
        <v>35</v>
      </c>
      <c r="E1633" s="5" t="n">
        <f aca="false">IP[[#This Row],[EFFECTIF]]*IP[[#This Row],[DMS]]</f>
        <v>403.9</v>
      </c>
      <c r="F1633" s="5" t="n">
        <f aca="false">IP[[#This Row],[EFFECTIF]]*IP[[#This Row],[DMSPUB]]</f>
        <v>393.75</v>
      </c>
      <c r="G1633" s="20" t="n">
        <f aca="false">IF(IP[[#This Row],[DMS]]&lt;&gt;0,IP[[#This Row],[NbJours]]/IP[[#This Row],[NbJoursAtt]],"")</f>
        <v>1.02577777777778</v>
      </c>
    </row>
    <row r="1634" customFormat="false" ht="15" hidden="false" customHeight="false" outlineLevel="0" collapsed="false">
      <c r="A1634" s="4" t="s">
        <v>3355</v>
      </c>
      <c r="B1634" s="5" t="n">
        <f aca="false">VLOOKUP(IP[[#This Row],[Code]],TABCHRU[],4,0)</f>
        <v>0</v>
      </c>
      <c r="C1634" s="5" t="n">
        <f aca="false">VLOOKUP(IP[[#This Row],[Code]],TABETABPUB[],4,0)</f>
        <v>0</v>
      </c>
      <c r="D1634" s="5" t="n">
        <f aca="false">VLOOKUP(IP[[#This Row],[Code]],TABCHRU[],3,0)</f>
        <v>1039</v>
      </c>
      <c r="E1634" s="5" t="n">
        <f aca="false">IP[[#This Row],[EFFECTIF]]*IP[[#This Row],[DMS]]</f>
        <v>0</v>
      </c>
      <c r="F1634" s="5" t="n">
        <f aca="false">IP[[#This Row],[EFFECTIF]]*IP[[#This Row],[DMSPUB]]</f>
        <v>0</v>
      </c>
      <c r="G1634" s="20" t="str">
        <f aca="false">IF(IP[[#This Row],[DMS]]&lt;&gt;0,IP[[#This Row],[NbJours]]/IP[[#This Row],[NbJoursAtt]],"")</f>
        <v/>
      </c>
    </row>
    <row r="1635" customFormat="false" ht="15" hidden="false" customHeight="false" outlineLevel="0" collapsed="false">
      <c r="A1635" s="4" t="s">
        <v>3357</v>
      </c>
      <c r="B1635" s="5" t="n">
        <f aca="false">VLOOKUP(IP[[#This Row],[Code]],TABCHRU[],4,0)</f>
        <v>2.41</v>
      </c>
      <c r="C1635" s="5" t="n">
        <f aca="false">VLOOKUP(IP[[#This Row],[Code]],TABETABPUB[],4,0)</f>
        <v>2.5</v>
      </c>
      <c r="D1635" s="5" t="n">
        <f aca="false">VLOOKUP(IP[[#This Row],[Code]],TABCHRU[],3,0)</f>
        <v>3711</v>
      </c>
      <c r="E1635" s="5" t="n">
        <f aca="false">IP[[#This Row],[EFFECTIF]]*IP[[#This Row],[DMS]]</f>
        <v>8943.51</v>
      </c>
      <c r="F1635" s="5" t="n">
        <f aca="false">IP[[#This Row],[EFFECTIF]]*IP[[#This Row],[DMSPUB]]</f>
        <v>9277.5</v>
      </c>
      <c r="G1635" s="20" t="n">
        <f aca="false">IF(IP[[#This Row],[DMS]]&lt;&gt;0,IP[[#This Row],[NbJours]]/IP[[#This Row],[NbJoursAtt]],"")</f>
        <v>0.964</v>
      </c>
    </row>
    <row r="1636" customFormat="false" ht="15" hidden="false" customHeight="false" outlineLevel="0" collapsed="false">
      <c r="A1636" s="4" t="s">
        <v>3359</v>
      </c>
      <c r="B1636" s="5" t="n">
        <f aca="false">VLOOKUP(IP[[#This Row],[Code]],TABCHRU[],4,0)</f>
        <v>4.52</v>
      </c>
      <c r="C1636" s="5" t="n">
        <f aca="false">VLOOKUP(IP[[#This Row],[Code]],TABETABPUB[],4,0)</f>
        <v>4.35</v>
      </c>
      <c r="D1636" s="5" t="n">
        <f aca="false">VLOOKUP(IP[[#This Row],[Code]],TABCHRU[],3,0)</f>
        <v>1550</v>
      </c>
      <c r="E1636" s="5" t="n">
        <f aca="false">IP[[#This Row],[EFFECTIF]]*IP[[#This Row],[DMS]]</f>
        <v>7006</v>
      </c>
      <c r="F1636" s="5" t="n">
        <f aca="false">IP[[#This Row],[EFFECTIF]]*IP[[#This Row],[DMSPUB]]</f>
        <v>6742.5</v>
      </c>
      <c r="G1636" s="20" t="n">
        <f aca="false">IF(IP[[#This Row],[DMS]]&lt;&gt;0,IP[[#This Row],[NbJours]]/IP[[#This Row],[NbJoursAtt]],"")</f>
        <v>1.03908045977011</v>
      </c>
    </row>
    <row r="1637" customFormat="false" ht="15" hidden="false" customHeight="false" outlineLevel="0" collapsed="false">
      <c r="A1637" s="4" t="s">
        <v>3361</v>
      </c>
      <c r="B1637" s="5" t="n">
        <f aca="false">VLOOKUP(IP[[#This Row],[Code]],TABCHRU[],4,0)</f>
        <v>7.24</v>
      </c>
      <c r="C1637" s="5" t="n">
        <f aca="false">VLOOKUP(IP[[#This Row],[Code]],TABETABPUB[],4,0)</f>
        <v>6.66</v>
      </c>
      <c r="D1637" s="5" t="n">
        <f aca="false">VLOOKUP(IP[[#This Row],[Code]],TABCHRU[],3,0)</f>
        <v>276</v>
      </c>
      <c r="E1637" s="5" t="n">
        <f aca="false">IP[[#This Row],[EFFECTIF]]*IP[[#This Row],[DMS]]</f>
        <v>1998.24</v>
      </c>
      <c r="F1637" s="5" t="n">
        <f aca="false">IP[[#This Row],[EFFECTIF]]*IP[[#This Row],[DMSPUB]]</f>
        <v>1838.16</v>
      </c>
      <c r="G1637" s="20" t="n">
        <f aca="false">IF(IP[[#This Row],[DMS]]&lt;&gt;0,IP[[#This Row],[NbJours]]/IP[[#This Row],[NbJoursAtt]],"")</f>
        <v>1.08708708708709</v>
      </c>
    </row>
    <row r="1638" customFormat="false" ht="15" hidden="false" customHeight="false" outlineLevel="0" collapsed="false">
      <c r="A1638" s="4" t="s">
        <v>3363</v>
      </c>
      <c r="B1638" s="5" t="n">
        <f aca="false">VLOOKUP(IP[[#This Row],[Code]],TABCHRU[],4,0)</f>
        <v>9.1</v>
      </c>
      <c r="C1638" s="5" t="n">
        <f aca="false">VLOOKUP(IP[[#This Row],[Code]],TABETABPUB[],4,0)</f>
        <v>8.73</v>
      </c>
      <c r="D1638" s="5" t="n">
        <f aca="false">VLOOKUP(IP[[#This Row],[Code]],TABCHRU[],3,0)</f>
        <v>111</v>
      </c>
      <c r="E1638" s="5" t="n">
        <f aca="false">IP[[#This Row],[EFFECTIF]]*IP[[#This Row],[DMS]]</f>
        <v>1010.1</v>
      </c>
      <c r="F1638" s="5" t="n">
        <f aca="false">IP[[#This Row],[EFFECTIF]]*IP[[#This Row],[DMSPUB]]</f>
        <v>969.03</v>
      </c>
      <c r="G1638" s="20" t="n">
        <f aca="false">IF(IP[[#This Row],[DMS]]&lt;&gt;0,IP[[#This Row],[NbJours]]/IP[[#This Row],[NbJoursAtt]],"")</f>
        <v>1.04238258877434</v>
      </c>
    </row>
    <row r="1639" customFormat="false" ht="15" hidden="false" customHeight="false" outlineLevel="0" collapsed="false">
      <c r="A1639" s="4" t="s">
        <v>3365</v>
      </c>
      <c r="B1639" s="5" t="n">
        <f aca="false">VLOOKUP(IP[[#This Row],[Code]],TABCHRU[],4,0)</f>
        <v>0</v>
      </c>
      <c r="C1639" s="5" t="n">
        <f aca="false">VLOOKUP(IP[[#This Row],[Code]],TABETABPUB[],4,0)</f>
        <v>0</v>
      </c>
      <c r="D1639" s="5" t="n">
        <f aca="false">VLOOKUP(IP[[#This Row],[Code]],TABCHRU[],3,0)</f>
        <v>2131</v>
      </c>
      <c r="E1639" s="5" t="n">
        <f aca="false">IP[[#This Row],[EFFECTIF]]*IP[[#This Row],[DMS]]</f>
        <v>0</v>
      </c>
      <c r="F1639" s="5" t="n">
        <f aca="false">IP[[#This Row],[EFFECTIF]]*IP[[#This Row],[DMSPUB]]</f>
        <v>0</v>
      </c>
      <c r="G1639" s="20" t="str">
        <f aca="false">IF(IP[[#This Row],[DMS]]&lt;&gt;0,IP[[#This Row],[NbJours]]/IP[[#This Row],[NbJoursAtt]],"")</f>
        <v/>
      </c>
    </row>
    <row r="1640" customFormat="false" ht="15" hidden="false" customHeight="false" outlineLevel="0" collapsed="false">
      <c r="A1640" s="4" t="s">
        <v>3367</v>
      </c>
      <c r="B1640" s="5" t="n">
        <f aca="false">VLOOKUP(IP[[#This Row],[Code]],TABCHRU[],4,0)</f>
        <v>1.83</v>
      </c>
      <c r="C1640" s="5" t="n">
        <f aca="false">VLOOKUP(IP[[#This Row],[Code]],TABETABPUB[],4,0)</f>
        <v>1.98</v>
      </c>
      <c r="D1640" s="5" t="n">
        <f aca="false">VLOOKUP(IP[[#This Row],[Code]],TABCHRU[],3,0)</f>
        <v>7699</v>
      </c>
      <c r="E1640" s="5" t="n">
        <f aca="false">IP[[#This Row],[EFFECTIF]]*IP[[#This Row],[DMS]]</f>
        <v>14089.17</v>
      </c>
      <c r="F1640" s="5" t="n">
        <f aca="false">IP[[#This Row],[EFFECTIF]]*IP[[#This Row],[DMSPUB]]</f>
        <v>15244.02</v>
      </c>
      <c r="G1640" s="20" t="n">
        <f aca="false">IF(IP[[#This Row],[DMS]]&lt;&gt;0,IP[[#This Row],[NbJours]]/IP[[#This Row],[NbJoursAtt]],"")</f>
        <v>0.924242424242424</v>
      </c>
    </row>
    <row r="1641" customFormat="false" ht="15" hidden="false" customHeight="false" outlineLevel="0" collapsed="false">
      <c r="A1641" s="4" t="s">
        <v>3369</v>
      </c>
      <c r="B1641" s="5" t="n">
        <f aca="false">VLOOKUP(IP[[#This Row],[Code]],TABCHRU[],4,0)</f>
        <v>5.31</v>
      </c>
      <c r="C1641" s="5" t="n">
        <f aca="false">VLOOKUP(IP[[#This Row],[Code]],TABETABPUB[],4,0)</f>
        <v>5.61</v>
      </c>
      <c r="D1641" s="5" t="n">
        <f aca="false">VLOOKUP(IP[[#This Row],[Code]],TABCHRU[],3,0)</f>
        <v>4724</v>
      </c>
      <c r="E1641" s="5" t="n">
        <f aca="false">IP[[#This Row],[EFFECTIF]]*IP[[#This Row],[DMS]]</f>
        <v>25084.44</v>
      </c>
      <c r="F1641" s="5" t="n">
        <f aca="false">IP[[#This Row],[EFFECTIF]]*IP[[#This Row],[DMSPUB]]</f>
        <v>26501.64</v>
      </c>
      <c r="G1641" s="20" t="n">
        <f aca="false">IF(IP[[#This Row],[DMS]]&lt;&gt;0,IP[[#This Row],[NbJours]]/IP[[#This Row],[NbJoursAtt]],"")</f>
        <v>0.946524064171123</v>
      </c>
    </row>
    <row r="1642" customFormat="false" ht="15" hidden="false" customHeight="false" outlineLevel="0" collapsed="false">
      <c r="A1642" s="4" t="s">
        <v>3371</v>
      </c>
      <c r="B1642" s="5" t="n">
        <f aca="false">VLOOKUP(IP[[#This Row],[Code]],TABCHRU[],4,0)</f>
        <v>8.59</v>
      </c>
      <c r="C1642" s="5" t="n">
        <f aca="false">VLOOKUP(IP[[#This Row],[Code]],TABETABPUB[],4,0)</f>
        <v>8.87</v>
      </c>
      <c r="D1642" s="5" t="n">
        <f aca="false">VLOOKUP(IP[[#This Row],[Code]],TABCHRU[],3,0)</f>
        <v>4040</v>
      </c>
      <c r="E1642" s="5" t="n">
        <f aca="false">IP[[#This Row],[EFFECTIF]]*IP[[#This Row],[DMS]]</f>
        <v>34703.6</v>
      </c>
      <c r="F1642" s="5" t="n">
        <f aca="false">IP[[#This Row],[EFFECTIF]]*IP[[#This Row],[DMSPUB]]</f>
        <v>35834.8</v>
      </c>
      <c r="G1642" s="20" t="n">
        <f aca="false">IF(IP[[#This Row],[DMS]]&lt;&gt;0,IP[[#This Row],[NbJours]]/IP[[#This Row],[NbJoursAtt]],"")</f>
        <v>0.968432919954904</v>
      </c>
    </row>
    <row r="1643" customFormat="false" ht="15" hidden="false" customHeight="false" outlineLevel="0" collapsed="false">
      <c r="A1643" s="4" t="s">
        <v>3373</v>
      </c>
      <c r="B1643" s="5" t="n">
        <f aca="false">VLOOKUP(IP[[#This Row],[Code]],TABCHRU[],4,0)</f>
        <v>13.52</v>
      </c>
      <c r="C1643" s="5" t="n">
        <f aca="false">VLOOKUP(IP[[#This Row],[Code]],TABETABPUB[],4,0)</f>
        <v>12.89</v>
      </c>
      <c r="D1643" s="5" t="n">
        <f aca="false">VLOOKUP(IP[[#This Row],[Code]],TABCHRU[],3,0)</f>
        <v>5169</v>
      </c>
      <c r="E1643" s="5" t="n">
        <f aca="false">IP[[#This Row],[EFFECTIF]]*IP[[#This Row],[DMS]]</f>
        <v>69884.88</v>
      </c>
      <c r="F1643" s="5" t="n">
        <f aca="false">IP[[#This Row],[EFFECTIF]]*IP[[#This Row],[DMSPUB]]</f>
        <v>66628.41</v>
      </c>
      <c r="G1643" s="20" t="n">
        <f aca="false">IF(IP[[#This Row],[DMS]]&lt;&gt;0,IP[[#This Row],[NbJours]]/IP[[#This Row],[NbJoursAtt]],"")</f>
        <v>1.0488750969744</v>
      </c>
    </row>
    <row r="1644" customFormat="false" ht="15" hidden="false" customHeight="false" outlineLevel="0" collapsed="false">
      <c r="A1644" s="4" t="s">
        <v>3375</v>
      </c>
      <c r="B1644" s="5" t="n">
        <f aca="false">VLOOKUP(IP[[#This Row],[Code]],TABCHRU[],4,0)</f>
        <v>0.41</v>
      </c>
      <c r="C1644" s="5" t="n">
        <f aca="false">VLOOKUP(IP[[#This Row],[Code]],TABETABPUB[],4,0)</f>
        <v>0.44</v>
      </c>
      <c r="D1644" s="5" t="n">
        <f aca="false">VLOOKUP(IP[[#This Row],[Code]],TABCHRU[],3,0)</f>
        <v>4870</v>
      </c>
      <c r="E1644" s="5" t="n">
        <f aca="false">IP[[#This Row],[EFFECTIF]]*IP[[#This Row],[DMS]]</f>
        <v>1996.7</v>
      </c>
      <c r="F1644" s="5" t="n">
        <f aca="false">IP[[#This Row],[EFFECTIF]]*IP[[#This Row],[DMSPUB]]</f>
        <v>2142.8</v>
      </c>
      <c r="G1644" s="20" t="n">
        <f aca="false">IF(IP[[#This Row],[DMS]]&lt;&gt;0,IP[[#This Row],[NbJours]]/IP[[#This Row],[NbJoursAtt]],"")</f>
        <v>0.931818181818182</v>
      </c>
    </row>
    <row r="1645" customFormat="false" ht="15" hidden="false" customHeight="false" outlineLevel="0" collapsed="false">
      <c r="A1645" s="4" t="s">
        <v>3377</v>
      </c>
      <c r="B1645" s="5" t="n">
        <f aca="false">VLOOKUP(IP[[#This Row],[Code]],TABCHRU[],4,0)</f>
        <v>2.51</v>
      </c>
      <c r="C1645" s="5" t="n">
        <f aca="false">VLOOKUP(IP[[#This Row],[Code]],TABETABPUB[],4,0)</f>
        <v>2.52</v>
      </c>
      <c r="D1645" s="5" t="n">
        <f aca="false">VLOOKUP(IP[[#This Row],[Code]],TABCHRU[],3,0)</f>
        <v>2595</v>
      </c>
      <c r="E1645" s="5" t="n">
        <f aca="false">IP[[#This Row],[EFFECTIF]]*IP[[#This Row],[DMS]]</f>
        <v>6513.45</v>
      </c>
      <c r="F1645" s="5" t="n">
        <f aca="false">IP[[#This Row],[EFFECTIF]]*IP[[#This Row],[DMSPUB]]</f>
        <v>6539.4</v>
      </c>
      <c r="G1645" s="20" t="n">
        <f aca="false">IF(IP[[#This Row],[DMS]]&lt;&gt;0,IP[[#This Row],[NbJours]]/IP[[#This Row],[NbJoursAtt]],"")</f>
        <v>0.996031746031746</v>
      </c>
    </row>
    <row r="1646" customFormat="false" ht="15" hidden="false" customHeight="false" outlineLevel="0" collapsed="false">
      <c r="A1646" s="4" t="s">
        <v>3379</v>
      </c>
      <c r="B1646" s="5" t="n">
        <f aca="false">VLOOKUP(IP[[#This Row],[Code]],TABCHRU[],4,0)</f>
        <v>6.48</v>
      </c>
      <c r="C1646" s="5" t="n">
        <f aca="false">VLOOKUP(IP[[#This Row],[Code]],TABETABPUB[],4,0)</f>
        <v>6.84</v>
      </c>
      <c r="D1646" s="5" t="n">
        <f aca="false">VLOOKUP(IP[[#This Row],[Code]],TABCHRU[],3,0)</f>
        <v>4104</v>
      </c>
      <c r="E1646" s="5" t="n">
        <f aca="false">IP[[#This Row],[EFFECTIF]]*IP[[#This Row],[DMS]]</f>
        <v>26593.92</v>
      </c>
      <c r="F1646" s="5" t="n">
        <f aca="false">IP[[#This Row],[EFFECTIF]]*IP[[#This Row],[DMSPUB]]</f>
        <v>28071.36</v>
      </c>
      <c r="G1646" s="20" t="n">
        <f aca="false">IF(IP[[#This Row],[DMS]]&lt;&gt;0,IP[[#This Row],[NbJours]]/IP[[#This Row],[NbJoursAtt]],"")</f>
        <v>0.947368421052632</v>
      </c>
    </row>
    <row r="1647" customFormat="false" ht="15" hidden="false" customHeight="false" outlineLevel="0" collapsed="false">
      <c r="A1647" s="4" t="s">
        <v>3381</v>
      </c>
      <c r="B1647" s="5" t="n">
        <f aca="false">VLOOKUP(IP[[#This Row],[Code]],TABCHRU[],4,0)</f>
        <v>11.33</v>
      </c>
      <c r="C1647" s="5" t="n">
        <f aca="false">VLOOKUP(IP[[#This Row],[Code]],TABETABPUB[],4,0)</f>
        <v>11.62</v>
      </c>
      <c r="D1647" s="5" t="n">
        <f aca="false">VLOOKUP(IP[[#This Row],[Code]],TABCHRU[],3,0)</f>
        <v>2935</v>
      </c>
      <c r="E1647" s="5" t="n">
        <f aca="false">IP[[#This Row],[EFFECTIF]]*IP[[#This Row],[DMS]]</f>
        <v>33253.55</v>
      </c>
      <c r="F1647" s="5" t="n">
        <f aca="false">IP[[#This Row],[EFFECTIF]]*IP[[#This Row],[DMSPUB]]</f>
        <v>34104.7</v>
      </c>
      <c r="G1647" s="20" t="n">
        <f aca="false">IF(IP[[#This Row],[DMS]]&lt;&gt;0,IP[[#This Row],[NbJours]]/IP[[#This Row],[NbJoursAtt]],"")</f>
        <v>0.975043029259897</v>
      </c>
    </row>
    <row r="1648" customFormat="false" ht="15" hidden="false" customHeight="false" outlineLevel="0" collapsed="false">
      <c r="A1648" s="4" t="s">
        <v>3383</v>
      </c>
      <c r="B1648" s="5" t="n">
        <f aca="false">VLOOKUP(IP[[#This Row],[Code]],TABCHRU[],4,0)</f>
        <v>16.22</v>
      </c>
      <c r="C1648" s="5" t="n">
        <f aca="false">VLOOKUP(IP[[#This Row],[Code]],TABETABPUB[],4,0)</f>
        <v>16.45</v>
      </c>
      <c r="D1648" s="5" t="n">
        <f aca="false">VLOOKUP(IP[[#This Row],[Code]],TABCHRU[],3,0)</f>
        <v>1162</v>
      </c>
      <c r="E1648" s="5" t="n">
        <f aca="false">IP[[#This Row],[EFFECTIF]]*IP[[#This Row],[DMS]]</f>
        <v>18847.64</v>
      </c>
      <c r="F1648" s="5" t="n">
        <f aca="false">IP[[#This Row],[EFFECTIF]]*IP[[#This Row],[DMSPUB]]</f>
        <v>19114.9</v>
      </c>
      <c r="G1648" s="20" t="n">
        <f aca="false">IF(IP[[#This Row],[DMS]]&lt;&gt;0,IP[[#This Row],[NbJours]]/IP[[#This Row],[NbJoursAtt]],"")</f>
        <v>0.986018237082067</v>
      </c>
    </row>
    <row r="1649" customFormat="false" ht="15" hidden="false" customHeight="false" outlineLevel="0" collapsed="false">
      <c r="A1649" s="4" t="s">
        <v>3385</v>
      </c>
      <c r="B1649" s="5" t="n">
        <f aca="false">VLOOKUP(IP[[#This Row],[Code]],TABCHRU[],4,0)</f>
        <v>0.45</v>
      </c>
      <c r="C1649" s="5" t="n">
        <f aca="false">VLOOKUP(IP[[#This Row],[Code]],TABETABPUB[],4,0)</f>
        <v>0.46</v>
      </c>
      <c r="D1649" s="5" t="n">
        <f aca="false">VLOOKUP(IP[[#This Row],[Code]],TABCHRU[],3,0)</f>
        <v>1849</v>
      </c>
      <c r="E1649" s="5" t="n">
        <f aca="false">IP[[#This Row],[EFFECTIF]]*IP[[#This Row],[DMS]]</f>
        <v>832.05</v>
      </c>
      <c r="F1649" s="5" t="n">
        <f aca="false">IP[[#This Row],[EFFECTIF]]*IP[[#This Row],[DMSPUB]]</f>
        <v>850.54</v>
      </c>
      <c r="G1649" s="20" t="n">
        <f aca="false">IF(IP[[#This Row],[DMS]]&lt;&gt;0,IP[[#This Row],[NbJours]]/IP[[#This Row],[NbJoursAtt]],"")</f>
        <v>0.978260869565217</v>
      </c>
    </row>
    <row r="1650" customFormat="false" ht="15" hidden="false" customHeight="false" outlineLevel="0" collapsed="false">
      <c r="A1650" s="4" t="s">
        <v>3387</v>
      </c>
      <c r="B1650" s="5" t="n">
        <f aca="false">VLOOKUP(IP[[#This Row],[Code]],TABCHRU[],4,0)</f>
        <v>2.29</v>
      </c>
      <c r="C1650" s="5" t="n">
        <f aca="false">VLOOKUP(IP[[#This Row],[Code]],TABETABPUB[],4,0)</f>
        <v>2.46</v>
      </c>
      <c r="D1650" s="5" t="n">
        <f aca="false">VLOOKUP(IP[[#This Row],[Code]],TABCHRU[],3,0)</f>
        <v>1162</v>
      </c>
      <c r="E1650" s="5" t="n">
        <f aca="false">IP[[#This Row],[EFFECTIF]]*IP[[#This Row],[DMS]]</f>
        <v>2660.98</v>
      </c>
      <c r="F1650" s="5" t="n">
        <f aca="false">IP[[#This Row],[EFFECTIF]]*IP[[#This Row],[DMSPUB]]</f>
        <v>2858.52</v>
      </c>
      <c r="G1650" s="20" t="n">
        <f aca="false">IF(IP[[#This Row],[DMS]]&lt;&gt;0,IP[[#This Row],[NbJours]]/IP[[#This Row],[NbJoursAtt]],"")</f>
        <v>0.93089430894309</v>
      </c>
    </row>
    <row r="1651" customFormat="false" ht="15" hidden="false" customHeight="false" outlineLevel="0" collapsed="false">
      <c r="A1651" s="4" t="s">
        <v>3389</v>
      </c>
      <c r="B1651" s="5" t="n">
        <f aca="false">VLOOKUP(IP[[#This Row],[Code]],TABCHRU[],4,0)</f>
        <v>5.86</v>
      </c>
      <c r="C1651" s="5" t="n">
        <f aca="false">VLOOKUP(IP[[#This Row],[Code]],TABETABPUB[],4,0)</f>
        <v>6.94</v>
      </c>
      <c r="D1651" s="5" t="n">
        <f aca="false">VLOOKUP(IP[[#This Row],[Code]],TABCHRU[],3,0)</f>
        <v>442</v>
      </c>
      <c r="E1651" s="5" t="n">
        <f aca="false">IP[[#This Row],[EFFECTIF]]*IP[[#This Row],[DMS]]</f>
        <v>2590.12</v>
      </c>
      <c r="F1651" s="5" t="n">
        <f aca="false">IP[[#This Row],[EFFECTIF]]*IP[[#This Row],[DMSPUB]]</f>
        <v>3067.48</v>
      </c>
      <c r="G1651" s="20" t="n">
        <f aca="false">IF(IP[[#This Row],[DMS]]&lt;&gt;0,IP[[#This Row],[NbJours]]/IP[[#This Row],[NbJoursAtt]],"")</f>
        <v>0.844380403458213</v>
      </c>
    </row>
    <row r="1652" customFormat="false" ht="15" hidden="false" customHeight="false" outlineLevel="0" collapsed="false">
      <c r="A1652" s="4" t="s">
        <v>3391</v>
      </c>
      <c r="B1652" s="5" t="n">
        <f aca="false">VLOOKUP(IP[[#This Row],[Code]],TABCHRU[],4,0)</f>
        <v>13.13</v>
      </c>
      <c r="C1652" s="5" t="n">
        <f aca="false">VLOOKUP(IP[[#This Row],[Code]],TABETABPUB[],4,0)</f>
        <v>13.9</v>
      </c>
      <c r="D1652" s="5" t="n">
        <f aca="false">VLOOKUP(IP[[#This Row],[Code]],TABCHRU[],3,0)</f>
        <v>539</v>
      </c>
      <c r="E1652" s="5" t="n">
        <f aca="false">IP[[#This Row],[EFFECTIF]]*IP[[#This Row],[DMS]]</f>
        <v>7077.07</v>
      </c>
      <c r="F1652" s="5" t="n">
        <f aca="false">IP[[#This Row],[EFFECTIF]]*IP[[#This Row],[DMSPUB]]</f>
        <v>7492.1</v>
      </c>
      <c r="G1652" s="20" t="n">
        <f aca="false">IF(IP[[#This Row],[DMS]]&lt;&gt;0,IP[[#This Row],[NbJours]]/IP[[#This Row],[NbJoursAtt]],"")</f>
        <v>0.944604316546763</v>
      </c>
    </row>
    <row r="1653" customFormat="false" ht="15" hidden="false" customHeight="false" outlineLevel="0" collapsed="false">
      <c r="A1653" s="4" t="s">
        <v>3393</v>
      </c>
      <c r="B1653" s="5" t="n">
        <f aca="false">VLOOKUP(IP[[#This Row],[Code]],TABCHRU[],4,0)</f>
        <v>21.28</v>
      </c>
      <c r="C1653" s="5" t="n">
        <f aca="false">VLOOKUP(IP[[#This Row],[Code]],TABETABPUB[],4,0)</f>
        <v>20.43</v>
      </c>
      <c r="D1653" s="5" t="n">
        <f aca="false">VLOOKUP(IP[[#This Row],[Code]],TABCHRU[],3,0)</f>
        <v>150</v>
      </c>
      <c r="E1653" s="5" t="n">
        <f aca="false">IP[[#This Row],[EFFECTIF]]*IP[[#This Row],[DMS]]</f>
        <v>3192</v>
      </c>
      <c r="F1653" s="5" t="n">
        <f aca="false">IP[[#This Row],[EFFECTIF]]*IP[[#This Row],[DMSPUB]]</f>
        <v>3064.5</v>
      </c>
      <c r="G1653" s="20" t="n">
        <f aca="false">IF(IP[[#This Row],[DMS]]&lt;&gt;0,IP[[#This Row],[NbJours]]/IP[[#This Row],[NbJoursAtt]],"")</f>
        <v>1.04160548213412</v>
      </c>
    </row>
    <row r="1654" customFormat="false" ht="15" hidden="false" customHeight="false" outlineLevel="0" collapsed="false">
      <c r="A1654" s="4" t="s">
        <v>3395</v>
      </c>
      <c r="B1654" s="5" t="n">
        <f aca="false">VLOOKUP(IP[[#This Row],[Code]],TABCHRU[],4,0)</f>
        <v>0</v>
      </c>
      <c r="C1654" s="5" t="n">
        <f aca="false">VLOOKUP(IP[[#This Row],[Code]],TABETABPUB[],4,0)</f>
        <v>0</v>
      </c>
      <c r="D1654" s="5" t="n">
        <f aca="false">VLOOKUP(IP[[#This Row],[Code]],TABCHRU[],3,0)</f>
        <v>716</v>
      </c>
      <c r="E1654" s="5" t="n">
        <f aca="false">IP[[#This Row],[EFFECTIF]]*IP[[#This Row],[DMS]]</f>
        <v>0</v>
      </c>
      <c r="F1654" s="5" t="n">
        <f aca="false">IP[[#This Row],[EFFECTIF]]*IP[[#This Row],[DMSPUB]]</f>
        <v>0</v>
      </c>
      <c r="G1654" s="20" t="str">
        <f aca="false">IF(IP[[#This Row],[DMS]]&lt;&gt;0,IP[[#This Row],[NbJours]]/IP[[#This Row],[NbJoursAtt]],"")</f>
        <v/>
      </c>
    </row>
    <row r="1655" customFormat="false" ht="15" hidden="false" customHeight="false" outlineLevel="0" collapsed="false">
      <c r="A1655" s="4" t="s">
        <v>3397</v>
      </c>
      <c r="B1655" s="5" t="n">
        <f aca="false">VLOOKUP(IP[[#This Row],[Code]],TABCHRU[],4,0)</f>
        <v>2.51</v>
      </c>
      <c r="C1655" s="5" t="n">
        <f aca="false">VLOOKUP(IP[[#This Row],[Code]],TABETABPUB[],4,0)</f>
        <v>2.88</v>
      </c>
      <c r="D1655" s="5" t="n">
        <f aca="false">VLOOKUP(IP[[#This Row],[Code]],TABCHRU[],3,0)</f>
        <v>913</v>
      </c>
      <c r="E1655" s="5" t="n">
        <f aca="false">IP[[#This Row],[EFFECTIF]]*IP[[#This Row],[DMS]]</f>
        <v>2291.63</v>
      </c>
      <c r="F1655" s="5" t="n">
        <f aca="false">IP[[#This Row],[EFFECTIF]]*IP[[#This Row],[DMSPUB]]</f>
        <v>2629.44</v>
      </c>
      <c r="G1655" s="20" t="n">
        <f aca="false">IF(IP[[#This Row],[DMS]]&lt;&gt;0,IP[[#This Row],[NbJours]]/IP[[#This Row],[NbJoursAtt]],"")</f>
        <v>0.871527777777778</v>
      </c>
    </row>
    <row r="1656" customFormat="false" ht="15" hidden="false" customHeight="false" outlineLevel="0" collapsed="false">
      <c r="A1656" s="4" t="s">
        <v>3399</v>
      </c>
      <c r="B1656" s="5" t="n">
        <f aca="false">VLOOKUP(IP[[#This Row],[Code]],TABCHRU[],4,0)</f>
        <v>6.2</v>
      </c>
      <c r="C1656" s="5" t="n">
        <f aca="false">VLOOKUP(IP[[#This Row],[Code]],TABETABPUB[],4,0)</f>
        <v>6.7</v>
      </c>
      <c r="D1656" s="5" t="n">
        <f aca="false">VLOOKUP(IP[[#This Row],[Code]],TABCHRU[],3,0)</f>
        <v>326</v>
      </c>
      <c r="E1656" s="5" t="n">
        <f aca="false">IP[[#This Row],[EFFECTIF]]*IP[[#This Row],[DMS]]</f>
        <v>2021.2</v>
      </c>
      <c r="F1656" s="5" t="n">
        <f aca="false">IP[[#This Row],[EFFECTIF]]*IP[[#This Row],[DMSPUB]]</f>
        <v>2184.2</v>
      </c>
      <c r="G1656" s="20" t="n">
        <f aca="false">IF(IP[[#This Row],[DMS]]&lt;&gt;0,IP[[#This Row],[NbJours]]/IP[[#This Row],[NbJoursAtt]],"")</f>
        <v>0.925373134328358</v>
      </c>
    </row>
    <row r="1657" customFormat="false" ht="15" hidden="false" customHeight="false" outlineLevel="0" collapsed="false">
      <c r="A1657" s="4" t="s">
        <v>3401</v>
      </c>
      <c r="B1657" s="5" t="n">
        <f aca="false">VLOOKUP(IP[[#This Row],[Code]],TABCHRU[],4,0)</f>
        <v>11.15</v>
      </c>
      <c r="C1657" s="5" t="n">
        <f aca="false">VLOOKUP(IP[[#This Row],[Code]],TABETABPUB[],4,0)</f>
        <v>11.03</v>
      </c>
      <c r="D1657" s="5" t="n">
        <f aca="false">VLOOKUP(IP[[#This Row],[Code]],TABCHRU[],3,0)</f>
        <v>130</v>
      </c>
      <c r="E1657" s="5" t="n">
        <f aca="false">IP[[#This Row],[EFFECTIF]]*IP[[#This Row],[DMS]]</f>
        <v>1449.5</v>
      </c>
      <c r="F1657" s="5" t="n">
        <f aca="false">IP[[#This Row],[EFFECTIF]]*IP[[#This Row],[DMSPUB]]</f>
        <v>1433.9</v>
      </c>
      <c r="G1657" s="20" t="n">
        <f aca="false">IF(IP[[#This Row],[DMS]]&lt;&gt;0,IP[[#This Row],[NbJours]]/IP[[#This Row],[NbJoursAtt]],"")</f>
        <v>1.01087941976428</v>
      </c>
    </row>
    <row r="1658" customFormat="false" ht="15" hidden="false" customHeight="false" outlineLevel="0" collapsed="false">
      <c r="A1658" s="4" t="s">
        <v>3403</v>
      </c>
      <c r="B1658" s="5" t="n">
        <f aca="false">VLOOKUP(IP[[#This Row],[Code]],TABCHRU[],4,0)</f>
        <v>17.42</v>
      </c>
      <c r="C1658" s="5" t="n">
        <f aca="false">VLOOKUP(IP[[#This Row],[Code]],TABETABPUB[],4,0)</f>
        <v>16.47</v>
      </c>
      <c r="D1658" s="5" t="n">
        <f aca="false">VLOOKUP(IP[[#This Row],[Code]],TABCHRU[],3,0)</f>
        <v>33</v>
      </c>
      <c r="E1658" s="5" t="n">
        <f aca="false">IP[[#This Row],[EFFECTIF]]*IP[[#This Row],[DMS]]</f>
        <v>574.86</v>
      </c>
      <c r="F1658" s="5" t="n">
        <f aca="false">IP[[#This Row],[EFFECTIF]]*IP[[#This Row],[DMSPUB]]</f>
        <v>543.51</v>
      </c>
      <c r="G1658" s="20" t="n">
        <f aca="false">IF(IP[[#This Row],[DMS]]&lt;&gt;0,IP[[#This Row],[NbJours]]/IP[[#This Row],[NbJoursAtt]],"")</f>
        <v>1.05768063145112</v>
      </c>
    </row>
    <row r="1659" customFormat="false" ht="15" hidden="false" customHeight="false" outlineLevel="0" collapsed="false">
      <c r="A1659" s="4" t="s">
        <v>3405</v>
      </c>
      <c r="B1659" s="5" t="n">
        <f aca="false">VLOOKUP(IP[[#This Row],[Code]],TABCHRU[],4,0)</f>
        <v>0</v>
      </c>
      <c r="C1659" s="5" t="n">
        <f aca="false">VLOOKUP(IP[[#This Row],[Code]],TABETABPUB[],4,0)</f>
        <v>0</v>
      </c>
      <c r="D1659" s="5" t="n">
        <f aca="false">VLOOKUP(IP[[#This Row],[Code]],TABCHRU[],3,0)</f>
        <v>116</v>
      </c>
      <c r="E1659" s="5" t="n">
        <f aca="false">IP[[#This Row],[EFFECTIF]]*IP[[#This Row],[DMS]]</f>
        <v>0</v>
      </c>
      <c r="F1659" s="5" t="n">
        <f aca="false">IP[[#This Row],[EFFECTIF]]*IP[[#This Row],[DMSPUB]]</f>
        <v>0</v>
      </c>
      <c r="G1659" s="20" t="str">
        <f aca="false">IF(IP[[#This Row],[DMS]]&lt;&gt;0,IP[[#This Row],[NbJours]]/IP[[#This Row],[NbJoursAtt]],"")</f>
        <v/>
      </c>
    </row>
    <row r="1660" customFormat="false" ht="15" hidden="false" customHeight="false" outlineLevel="0" collapsed="false">
      <c r="A1660" s="4" t="s">
        <v>3407</v>
      </c>
      <c r="B1660" s="5" t="n">
        <f aca="false">VLOOKUP(IP[[#This Row],[Code]],TABCHRU[],4,0)</f>
        <v>2.38</v>
      </c>
      <c r="C1660" s="5" t="n">
        <f aca="false">VLOOKUP(IP[[#This Row],[Code]],TABETABPUB[],4,0)</f>
        <v>2.35</v>
      </c>
      <c r="D1660" s="5" t="n">
        <f aca="false">VLOOKUP(IP[[#This Row],[Code]],TABCHRU[],3,0)</f>
        <v>510</v>
      </c>
      <c r="E1660" s="5" t="n">
        <f aca="false">IP[[#This Row],[EFFECTIF]]*IP[[#This Row],[DMS]]</f>
        <v>1213.8</v>
      </c>
      <c r="F1660" s="5" t="n">
        <f aca="false">IP[[#This Row],[EFFECTIF]]*IP[[#This Row],[DMSPUB]]</f>
        <v>1198.5</v>
      </c>
      <c r="G1660" s="20" t="n">
        <f aca="false">IF(IP[[#This Row],[DMS]]&lt;&gt;0,IP[[#This Row],[NbJours]]/IP[[#This Row],[NbJoursAtt]],"")</f>
        <v>1.01276595744681</v>
      </c>
    </row>
    <row r="1661" customFormat="false" ht="15" hidden="false" customHeight="false" outlineLevel="0" collapsed="false">
      <c r="A1661" s="4" t="s">
        <v>3409</v>
      </c>
      <c r="B1661" s="5" t="n">
        <f aca="false">VLOOKUP(IP[[#This Row],[Code]],TABCHRU[],4,0)</f>
        <v>4.38</v>
      </c>
      <c r="C1661" s="5" t="n">
        <f aca="false">VLOOKUP(IP[[#This Row],[Code]],TABETABPUB[],4,0)</f>
        <v>4.63</v>
      </c>
      <c r="D1661" s="5" t="n">
        <f aca="false">VLOOKUP(IP[[#This Row],[Code]],TABCHRU[],3,0)</f>
        <v>114</v>
      </c>
      <c r="E1661" s="5" t="n">
        <f aca="false">IP[[#This Row],[EFFECTIF]]*IP[[#This Row],[DMS]]</f>
        <v>499.32</v>
      </c>
      <c r="F1661" s="5" t="n">
        <f aca="false">IP[[#This Row],[EFFECTIF]]*IP[[#This Row],[DMSPUB]]</f>
        <v>527.82</v>
      </c>
      <c r="G1661" s="20" t="n">
        <f aca="false">IF(IP[[#This Row],[DMS]]&lt;&gt;0,IP[[#This Row],[NbJours]]/IP[[#This Row],[NbJoursAtt]],"")</f>
        <v>0.946004319654428</v>
      </c>
    </row>
    <row r="1662" customFormat="false" ht="15" hidden="false" customHeight="false" outlineLevel="0" collapsed="false">
      <c r="A1662" s="4" t="s">
        <v>3411</v>
      </c>
      <c r="B1662" s="5" t="n">
        <f aca="false">VLOOKUP(IP[[#This Row],[Code]],TABCHRU[],4,0)</f>
        <v>6.33</v>
      </c>
      <c r="C1662" s="5" t="n">
        <f aca="false">VLOOKUP(IP[[#This Row],[Code]],TABETABPUB[],4,0)</f>
        <v>8.6</v>
      </c>
      <c r="D1662" s="5" t="n">
        <f aca="false">VLOOKUP(IP[[#This Row],[Code]],TABCHRU[],3,0)</f>
        <v>18</v>
      </c>
      <c r="E1662" s="5" t="n">
        <f aca="false">IP[[#This Row],[EFFECTIF]]*IP[[#This Row],[DMS]]</f>
        <v>113.94</v>
      </c>
      <c r="F1662" s="5" t="n">
        <f aca="false">IP[[#This Row],[EFFECTIF]]*IP[[#This Row],[DMSPUB]]</f>
        <v>154.8</v>
      </c>
      <c r="G1662" s="20" t="n">
        <f aca="false">IF(IP[[#This Row],[DMS]]&lt;&gt;0,IP[[#This Row],[NbJours]]/IP[[#This Row],[NbJoursAtt]],"")</f>
        <v>0.736046511627907</v>
      </c>
    </row>
    <row r="1663" customFormat="false" ht="15" hidden="false" customHeight="false" outlineLevel="0" collapsed="false">
      <c r="A1663" s="4" t="s">
        <v>3413</v>
      </c>
      <c r="B1663" s="5" t="n">
        <f aca="false">VLOOKUP(IP[[#This Row],[Code]],TABCHRU[],4,0)</f>
        <v>8.5</v>
      </c>
      <c r="C1663" s="5" t="n">
        <f aca="false">VLOOKUP(IP[[#This Row],[Code]],TABETABPUB[],4,0)</f>
        <v>12.78</v>
      </c>
      <c r="D1663" s="5" t="n">
        <f aca="false">VLOOKUP(IP[[#This Row],[Code]],TABCHRU[],3,0)</f>
        <v>12</v>
      </c>
      <c r="E1663" s="5" t="n">
        <f aca="false">IP[[#This Row],[EFFECTIF]]*IP[[#This Row],[DMS]]</f>
        <v>102</v>
      </c>
      <c r="F1663" s="5" t="n">
        <f aca="false">IP[[#This Row],[EFFECTIF]]*IP[[#This Row],[DMSPUB]]</f>
        <v>153.36</v>
      </c>
      <c r="G1663" s="20" t="n">
        <f aca="false">IF(IP[[#This Row],[DMS]]&lt;&gt;0,IP[[#This Row],[NbJours]]/IP[[#This Row],[NbJoursAtt]],"")</f>
        <v>0.66510172143975</v>
      </c>
    </row>
    <row r="1664" customFormat="false" ht="15" hidden="false" customHeight="false" outlineLevel="0" collapsed="false">
      <c r="A1664" s="4" t="s">
        <v>3415</v>
      </c>
      <c r="B1664" s="5" t="n">
        <f aca="false">VLOOKUP(IP[[#This Row],[Code]],TABCHRU[],4,0)</f>
        <v>1.27</v>
      </c>
      <c r="C1664" s="5" t="n">
        <f aca="false">VLOOKUP(IP[[#This Row],[Code]],TABETABPUB[],4,0)</f>
        <v>1.34</v>
      </c>
      <c r="D1664" s="5" t="n">
        <f aca="false">VLOOKUP(IP[[#This Row],[Code]],TABCHRU[],3,0)</f>
        <v>263</v>
      </c>
      <c r="E1664" s="5" t="n">
        <f aca="false">IP[[#This Row],[EFFECTIF]]*IP[[#This Row],[DMS]]</f>
        <v>334.01</v>
      </c>
      <c r="F1664" s="5" t="n">
        <f aca="false">IP[[#This Row],[EFFECTIF]]*IP[[#This Row],[DMSPUB]]</f>
        <v>352.42</v>
      </c>
      <c r="G1664" s="20" t="n">
        <f aca="false">IF(IP[[#This Row],[DMS]]&lt;&gt;0,IP[[#This Row],[NbJours]]/IP[[#This Row],[NbJoursAtt]],"")</f>
        <v>0.947761194029851</v>
      </c>
    </row>
    <row r="1665" customFormat="false" ht="15" hidden="false" customHeight="false" outlineLevel="0" collapsed="false">
      <c r="A1665" s="4" t="s">
        <v>3417</v>
      </c>
      <c r="B1665" s="5" t="n">
        <f aca="false">VLOOKUP(IP[[#This Row],[Code]],TABCHRU[],4,0)</f>
        <v>4.21</v>
      </c>
      <c r="C1665" s="5" t="n">
        <f aca="false">VLOOKUP(IP[[#This Row],[Code]],TABETABPUB[],4,0)</f>
        <v>4.92</v>
      </c>
      <c r="D1665" s="5" t="n">
        <f aca="false">VLOOKUP(IP[[#This Row],[Code]],TABCHRU[],3,0)</f>
        <v>24</v>
      </c>
      <c r="E1665" s="5" t="n">
        <f aca="false">IP[[#This Row],[EFFECTIF]]*IP[[#This Row],[DMS]]</f>
        <v>101.04</v>
      </c>
      <c r="F1665" s="5" t="n">
        <f aca="false">IP[[#This Row],[EFFECTIF]]*IP[[#This Row],[DMSPUB]]</f>
        <v>118.08</v>
      </c>
      <c r="G1665" s="20" t="n">
        <f aca="false">IF(IP[[#This Row],[DMS]]&lt;&gt;0,IP[[#This Row],[NbJours]]/IP[[#This Row],[NbJoursAtt]],"")</f>
        <v>0.855691056910569</v>
      </c>
    </row>
    <row r="1666" customFormat="false" ht="15" hidden="false" customHeight="false" outlineLevel="0" collapsed="false">
      <c r="A1666" s="4" t="s">
        <v>3421</v>
      </c>
      <c r="B1666" s="5" t="n">
        <f aca="false">VLOOKUP(IP[[#This Row],[Code]],TABCHRU[],4,0)</f>
        <v>0.55</v>
      </c>
      <c r="C1666" s="5" t="n">
        <f aca="false">VLOOKUP(IP[[#This Row],[Code]],TABETABPUB[],4,0)</f>
        <v>0.59</v>
      </c>
      <c r="D1666" s="5" t="n">
        <f aca="false">VLOOKUP(IP[[#This Row],[Code]],TABCHRU[],3,0)</f>
        <v>4052</v>
      </c>
      <c r="E1666" s="5" t="n">
        <f aca="false">IP[[#This Row],[EFFECTIF]]*IP[[#This Row],[DMS]]</f>
        <v>2228.6</v>
      </c>
      <c r="F1666" s="5" t="n">
        <f aca="false">IP[[#This Row],[EFFECTIF]]*IP[[#This Row],[DMSPUB]]</f>
        <v>2390.68</v>
      </c>
      <c r="G1666" s="20" t="n">
        <f aca="false">IF(IP[[#This Row],[DMS]]&lt;&gt;0,IP[[#This Row],[NbJours]]/IP[[#This Row],[NbJoursAtt]],"")</f>
        <v>0.932203389830509</v>
      </c>
    </row>
    <row r="1667" customFormat="false" ht="15" hidden="false" customHeight="false" outlineLevel="0" collapsed="false">
      <c r="A1667" s="4" t="s">
        <v>3423</v>
      </c>
      <c r="B1667" s="5" t="n">
        <f aca="false">VLOOKUP(IP[[#This Row],[Code]],TABCHRU[],4,0)</f>
        <v>2.36</v>
      </c>
      <c r="C1667" s="5" t="n">
        <f aca="false">VLOOKUP(IP[[#This Row],[Code]],TABETABPUB[],4,0)</f>
        <v>2.5</v>
      </c>
      <c r="D1667" s="5" t="n">
        <f aca="false">VLOOKUP(IP[[#This Row],[Code]],TABCHRU[],3,0)</f>
        <v>1398</v>
      </c>
      <c r="E1667" s="5" t="n">
        <f aca="false">IP[[#This Row],[EFFECTIF]]*IP[[#This Row],[DMS]]</f>
        <v>3299.28</v>
      </c>
      <c r="F1667" s="5" t="n">
        <f aca="false">IP[[#This Row],[EFFECTIF]]*IP[[#This Row],[DMSPUB]]</f>
        <v>3495</v>
      </c>
      <c r="G1667" s="20" t="n">
        <f aca="false">IF(IP[[#This Row],[DMS]]&lt;&gt;0,IP[[#This Row],[NbJours]]/IP[[#This Row],[NbJoursAtt]],"")</f>
        <v>0.944</v>
      </c>
    </row>
    <row r="1668" customFormat="false" ht="15" hidden="false" customHeight="false" outlineLevel="0" collapsed="false">
      <c r="A1668" s="4" t="s">
        <v>3425</v>
      </c>
      <c r="B1668" s="5" t="n">
        <f aca="false">VLOOKUP(IP[[#This Row],[Code]],TABCHRU[],4,0)</f>
        <v>4.5</v>
      </c>
      <c r="C1668" s="5" t="n">
        <f aca="false">VLOOKUP(IP[[#This Row],[Code]],TABETABPUB[],4,0)</f>
        <v>4.62</v>
      </c>
      <c r="D1668" s="5" t="n">
        <f aca="false">VLOOKUP(IP[[#This Row],[Code]],TABCHRU[],3,0)</f>
        <v>1259</v>
      </c>
      <c r="E1668" s="5" t="n">
        <f aca="false">IP[[#This Row],[EFFECTIF]]*IP[[#This Row],[DMS]]</f>
        <v>5665.5</v>
      </c>
      <c r="F1668" s="5" t="n">
        <f aca="false">IP[[#This Row],[EFFECTIF]]*IP[[#This Row],[DMSPUB]]</f>
        <v>5816.58</v>
      </c>
      <c r="G1668" s="20" t="n">
        <f aca="false">IF(IP[[#This Row],[DMS]]&lt;&gt;0,IP[[#This Row],[NbJours]]/IP[[#This Row],[NbJoursAtt]],"")</f>
        <v>0.974025974025974</v>
      </c>
    </row>
    <row r="1669" customFormat="false" ht="15" hidden="false" customHeight="false" outlineLevel="0" collapsed="false">
      <c r="A1669" s="4" t="s">
        <v>3427</v>
      </c>
      <c r="B1669" s="5" t="n">
        <f aca="false">VLOOKUP(IP[[#This Row],[Code]],TABCHRU[],4,0)</f>
        <v>7.23</v>
      </c>
      <c r="C1669" s="5" t="n">
        <f aca="false">VLOOKUP(IP[[#This Row],[Code]],TABETABPUB[],4,0)</f>
        <v>7.54</v>
      </c>
      <c r="D1669" s="5" t="n">
        <f aca="false">VLOOKUP(IP[[#This Row],[Code]],TABCHRU[],3,0)</f>
        <v>691</v>
      </c>
      <c r="E1669" s="5" t="n">
        <f aca="false">IP[[#This Row],[EFFECTIF]]*IP[[#This Row],[DMS]]</f>
        <v>4995.93</v>
      </c>
      <c r="F1669" s="5" t="n">
        <f aca="false">IP[[#This Row],[EFFECTIF]]*IP[[#This Row],[DMSPUB]]</f>
        <v>5210.14</v>
      </c>
      <c r="G1669" s="20" t="n">
        <f aca="false">IF(IP[[#This Row],[DMS]]&lt;&gt;0,IP[[#This Row],[NbJours]]/IP[[#This Row],[NbJoursAtt]],"")</f>
        <v>0.958885941644562</v>
      </c>
    </row>
    <row r="1670" customFormat="false" ht="15" hidden="false" customHeight="false" outlineLevel="0" collapsed="false">
      <c r="A1670" s="4" t="s">
        <v>3429</v>
      </c>
      <c r="B1670" s="5" t="n">
        <f aca="false">VLOOKUP(IP[[#This Row],[Code]],TABCHRU[],4,0)</f>
        <v>12.97</v>
      </c>
      <c r="C1670" s="5" t="n">
        <f aca="false">VLOOKUP(IP[[#This Row],[Code]],TABETABPUB[],4,0)</f>
        <v>12.58</v>
      </c>
      <c r="D1670" s="5" t="n">
        <f aca="false">VLOOKUP(IP[[#This Row],[Code]],TABCHRU[],3,0)</f>
        <v>543</v>
      </c>
      <c r="E1670" s="5" t="n">
        <f aca="false">IP[[#This Row],[EFFECTIF]]*IP[[#This Row],[DMS]]</f>
        <v>7042.71</v>
      </c>
      <c r="F1670" s="5" t="n">
        <f aca="false">IP[[#This Row],[EFFECTIF]]*IP[[#This Row],[DMSPUB]]</f>
        <v>6830.94</v>
      </c>
      <c r="G1670" s="20" t="n">
        <f aca="false">IF(IP[[#This Row],[DMS]]&lt;&gt;0,IP[[#This Row],[NbJours]]/IP[[#This Row],[NbJoursAtt]],"")</f>
        <v>1.03100158982512</v>
      </c>
    </row>
    <row r="1671" customFormat="false" ht="15" hidden="false" customHeight="false" outlineLevel="0" collapsed="false">
      <c r="A1671" s="4" t="s">
        <v>3431</v>
      </c>
      <c r="B1671" s="5" t="n">
        <f aca="false">VLOOKUP(IP[[#This Row],[Code]],TABCHRU[],4,0)</f>
        <v>0</v>
      </c>
      <c r="C1671" s="5" t="n">
        <f aca="false">VLOOKUP(IP[[#This Row],[Code]],TABETABPUB[],4,0)</f>
        <v>0</v>
      </c>
      <c r="D1671" s="5" t="n">
        <f aca="false">VLOOKUP(IP[[#This Row],[Code]],TABCHRU[],3,0)</f>
        <v>245</v>
      </c>
      <c r="E1671" s="5" t="n">
        <f aca="false">IP[[#This Row],[EFFECTIF]]*IP[[#This Row],[DMS]]</f>
        <v>0</v>
      </c>
      <c r="F1671" s="5" t="n">
        <f aca="false">IP[[#This Row],[EFFECTIF]]*IP[[#This Row],[DMSPUB]]</f>
        <v>0</v>
      </c>
      <c r="G1671" s="20" t="str">
        <f aca="false">IF(IP[[#This Row],[DMS]]&lt;&gt;0,IP[[#This Row],[NbJours]]/IP[[#This Row],[NbJoursAtt]],"")</f>
        <v/>
      </c>
    </row>
    <row r="1672" customFormat="false" ht="15" hidden="false" customHeight="false" outlineLevel="0" collapsed="false">
      <c r="A1672" s="4" t="s">
        <v>3433</v>
      </c>
      <c r="B1672" s="5" t="n">
        <f aca="false">VLOOKUP(IP[[#This Row],[Code]],TABCHRU[],4,0)</f>
        <v>3.76</v>
      </c>
      <c r="C1672" s="5" t="n">
        <f aca="false">VLOOKUP(IP[[#This Row],[Code]],TABETABPUB[],4,0)</f>
        <v>3.6</v>
      </c>
      <c r="D1672" s="5" t="n">
        <f aca="false">VLOOKUP(IP[[#This Row],[Code]],TABCHRU[],3,0)</f>
        <v>774</v>
      </c>
      <c r="E1672" s="5" t="n">
        <f aca="false">IP[[#This Row],[EFFECTIF]]*IP[[#This Row],[DMS]]</f>
        <v>2910.24</v>
      </c>
      <c r="F1672" s="5" t="n">
        <f aca="false">IP[[#This Row],[EFFECTIF]]*IP[[#This Row],[DMSPUB]]</f>
        <v>2786.4</v>
      </c>
      <c r="G1672" s="20" t="n">
        <f aca="false">IF(IP[[#This Row],[DMS]]&lt;&gt;0,IP[[#This Row],[NbJours]]/IP[[#This Row],[NbJoursAtt]],"")</f>
        <v>1.04444444444444</v>
      </c>
    </row>
    <row r="1673" customFormat="false" ht="15" hidden="false" customHeight="false" outlineLevel="0" collapsed="false">
      <c r="A1673" s="4" t="s">
        <v>3435</v>
      </c>
      <c r="B1673" s="5" t="n">
        <f aca="false">VLOOKUP(IP[[#This Row],[Code]],TABCHRU[],4,0)</f>
        <v>6.22</v>
      </c>
      <c r="C1673" s="5" t="n">
        <f aca="false">VLOOKUP(IP[[#This Row],[Code]],TABETABPUB[],4,0)</f>
        <v>5.86</v>
      </c>
      <c r="D1673" s="5" t="n">
        <f aca="false">VLOOKUP(IP[[#This Row],[Code]],TABCHRU[],3,0)</f>
        <v>779</v>
      </c>
      <c r="E1673" s="5" t="n">
        <f aca="false">IP[[#This Row],[EFFECTIF]]*IP[[#This Row],[DMS]]</f>
        <v>4845.38</v>
      </c>
      <c r="F1673" s="5" t="n">
        <f aca="false">IP[[#This Row],[EFFECTIF]]*IP[[#This Row],[DMSPUB]]</f>
        <v>4564.94</v>
      </c>
      <c r="G1673" s="20" t="n">
        <f aca="false">IF(IP[[#This Row],[DMS]]&lt;&gt;0,IP[[#This Row],[NbJours]]/IP[[#This Row],[NbJoursAtt]],"")</f>
        <v>1.06143344709898</v>
      </c>
    </row>
    <row r="1674" customFormat="false" ht="15" hidden="false" customHeight="false" outlineLevel="0" collapsed="false">
      <c r="A1674" s="4" t="s">
        <v>3437</v>
      </c>
      <c r="B1674" s="5" t="n">
        <f aca="false">VLOOKUP(IP[[#This Row],[Code]],TABCHRU[],4,0)</f>
        <v>9.34</v>
      </c>
      <c r="C1674" s="5" t="n">
        <f aca="false">VLOOKUP(IP[[#This Row],[Code]],TABETABPUB[],4,0)</f>
        <v>8.84</v>
      </c>
      <c r="D1674" s="5" t="n">
        <f aca="false">VLOOKUP(IP[[#This Row],[Code]],TABCHRU[],3,0)</f>
        <v>301</v>
      </c>
      <c r="E1674" s="5" t="n">
        <f aca="false">IP[[#This Row],[EFFECTIF]]*IP[[#This Row],[DMS]]</f>
        <v>2811.34</v>
      </c>
      <c r="F1674" s="5" t="n">
        <f aca="false">IP[[#This Row],[EFFECTIF]]*IP[[#This Row],[DMSPUB]]</f>
        <v>2660.84</v>
      </c>
      <c r="G1674" s="20" t="n">
        <f aca="false">IF(IP[[#This Row],[DMS]]&lt;&gt;0,IP[[#This Row],[NbJours]]/IP[[#This Row],[NbJoursAtt]],"")</f>
        <v>1.05656108597285</v>
      </c>
    </row>
    <row r="1675" customFormat="false" ht="15" hidden="false" customHeight="false" outlineLevel="0" collapsed="false">
      <c r="A1675" s="4" t="s">
        <v>3439</v>
      </c>
      <c r="B1675" s="5" t="n">
        <f aca="false">VLOOKUP(IP[[#This Row],[Code]],TABCHRU[],4,0)</f>
        <v>14.58</v>
      </c>
      <c r="C1675" s="5" t="n">
        <f aca="false">VLOOKUP(IP[[#This Row],[Code]],TABETABPUB[],4,0)</f>
        <v>14.02</v>
      </c>
      <c r="D1675" s="5" t="n">
        <f aca="false">VLOOKUP(IP[[#This Row],[Code]],TABCHRU[],3,0)</f>
        <v>131</v>
      </c>
      <c r="E1675" s="5" t="n">
        <f aca="false">IP[[#This Row],[EFFECTIF]]*IP[[#This Row],[DMS]]</f>
        <v>1909.98</v>
      </c>
      <c r="F1675" s="5" t="n">
        <f aca="false">IP[[#This Row],[EFFECTIF]]*IP[[#This Row],[DMSPUB]]</f>
        <v>1836.62</v>
      </c>
      <c r="G1675" s="20" t="n">
        <f aca="false">IF(IP[[#This Row],[DMS]]&lt;&gt;0,IP[[#This Row],[NbJours]]/IP[[#This Row],[NbJoursAtt]],"")</f>
        <v>1.03994293865906</v>
      </c>
    </row>
    <row r="1676" customFormat="false" ht="15" hidden="false" customHeight="false" outlineLevel="0" collapsed="false">
      <c r="A1676" s="4" t="s">
        <v>3441</v>
      </c>
      <c r="B1676" s="5" t="n">
        <f aca="false">VLOOKUP(IP[[#This Row],[Code]],TABCHRU[],4,0)</f>
        <v>0</v>
      </c>
      <c r="C1676" s="5" t="n">
        <f aca="false">VLOOKUP(IP[[#This Row],[Code]],TABETABPUB[],4,0)</f>
        <v>0</v>
      </c>
      <c r="D1676" s="5" t="n">
        <f aca="false">VLOOKUP(IP[[#This Row],[Code]],TABCHRU[],3,0)</f>
        <v>1119</v>
      </c>
      <c r="E1676" s="5" t="n">
        <f aca="false">IP[[#This Row],[EFFECTIF]]*IP[[#This Row],[DMS]]</f>
        <v>0</v>
      </c>
      <c r="F1676" s="5" t="n">
        <f aca="false">IP[[#This Row],[EFFECTIF]]*IP[[#This Row],[DMSPUB]]</f>
        <v>0</v>
      </c>
      <c r="G1676" s="20" t="str">
        <f aca="false">IF(IP[[#This Row],[DMS]]&lt;&gt;0,IP[[#This Row],[NbJours]]/IP[[#This Row],[NbJoursAtt]],"")</f>
        <v/>
      </c>
    </row>
    <row r="1677" customFormat="false" ht="15" hidden="false" customHeight="false" outlineLevel="0" collapsed="false">
      <c r="A1677" s="4" t="s">
        <v>3443</v>
      </c>
      <c r="B1677" s="5" t="n">
        <f aca="false">VLOOKUP(IP[[#This Row],[Code]],TABCHRU[],4,0)</f>
        <v>2.02</v>
      </c>
      <c r="C1677" s="5" t="n">
        <f aca="false">VLOOKUP(IP[[#This Row],[Code]],TABETABPUB[],4,0)</f>
        <v>1.99</v>
      </c>
      <c r="D1677" s="5" t="n">
        <f aca="false">VLOOKUP(IP[[#This Row],[Code]],TABCHRU[],3,0)</f>
        <v>3681</v>
      </c>
      <c r="E1677" s="5" t="n">
        <f aca="false">IP[[#This Row],[EFFECTIF]]*IP[[#This Row],[DMS]]</f>
        <v>7435.62</v>
      </c>
      <c r="F1677" s="5" t="n">
        <f aca="false">IP[[#This Row],[EFFECTIF]]*IP[[#This Row],[DMSPUB]]</f>
        <v>7325.19</v>
      </c>
      <c r="G1677" s="20" t="n">
        <f aca="false">IF(IP[[#This Row],[DMS]]&lt;&gt;0,IP[[#This Row],[NbJours]]/IP[[#This Row],[NbJoursAtt]],"")</f>
        <v>1.01507537688442</v>
      </c>
    </row>
    <row r="1678" customFormat="false" ht="15" hidden="false" customHeight="false" outlineLevel="0" collapsed="false">
      <c r="A1678" s="4" t="s">
        <v>3445</v>
      </c>
      <c r="B1678" s="5" t="n">
        <f aca="false">VLOOKUP(IP[[#This Row],[Code]],TABCHRU[],4,0)</f>
        <v>6.27</v>
      </c>
      <c r="C1678" s="5" t="n">
        <f aca="false">VLOOKUP(IP[[#This Row],[Code]],TABETABPUB[],4,0)</f>
        <v>6.48</v>
      </c>
      <c r="D1678" s="5" t="n">
        <f aca="false">VLOOKUP(IP[[#This Row],[Code]],TABCHRU[],3,0)</f>
        <v>1917</v>
      </c>
      <c r="E1678" s="5" t="n">
        <f aca="false">IP[[#This Row],[EFFECTIF]]*IP[[#This Row],[DMS]]</f>
        <v>12019.59</v>
      </c>
      <c r="F1678" s="5" t="n">
        <f aca="false">IP[[#This Row],[EFFECTIF]]*IP[[#This Row],[DMSPUB]]</f>
        <v>12422.16</v>
      </c>
      <c r="G1678" s="20" t="n">
        <f aca="false">IF(IP[[#This Row],[DMS]]&lt;&gt;0,IP[[#This Row],[NbJours]]/IP[[#This Row],[NbJoursAtt]],"")</f>
        <v>0.967592592592592</v>
      </c>
    </row>
    <row r="1679" customFormat="false" ht="15" hidden="false" customHeight="false" outlineLevel="0" collapsed="false">
      <c r="A1679" s="4" t="s">
        <v>3447</v>
      </c>
      <c r="B1679" s="5" t="n">
        <f aca="false">VLOOKUP(IP[[#This Row],[Code]],TABCHRU[],4,0)</f>
        <v>11.43</v>
      </c>
      <c r="C1679" s="5" t="n">
        <f aca="false">VLOOKUP(IP[[#This Row],[Code]],TABETABPUB[],4,0)</f>
        <v>11.59</v>
      </c>
      <c r="D1679" s="5" t="n">
        <f aca="false">VLOOKUP(IP[[#This Row],[Code]],TABCHRU[],3,0)</f>
        <v>969</v>
      </c>
      <c r="E1679" s="5" t="n">
        <f aca="false">IP[[#This Row],[EFFECTIF]]*IP[[#This Row],[DMS]]</f>
        <v>11075.67</v>
      </c>
      <c r="F1679" s="5" t="n">
        <f aca="false">IP[[#This Row],[EFFECTIF]]*IP[[#This Row],[DMSPUB]]</f>
        <v>11230.71</v>
      </c>
      <c r="G1679" s="20" t="n">
        <f aca="false">IF(IP[[#This Row],[DMS]]&lt;&gt;0,IP[[#This Row],[NbJours]]/IP[[#This Row],[NbJoursAtt]],"")</f>
        <v>0.986194995685936</v>
      </c>
    </row>
    <row r="1680" customFormat="false" ht="15" hidden="false" customHeight="false" outlineLevel="0" collapsed="false">
      <c r="A1680" s="4" t="s">
        <v>3449</v>
      </c>
      <c r="B1680" s="5" t="n">
        <f aca="false">VLOOKUP(IP[[#This Row],[Code]],TABCHRU[],4,0)</f>
        <v>16.81</v>
      </c>
      <c r="C1680" s="5" t="n">
        <f aca="false">VLOOKUP(IP[[#This Row],[Code]],TABETABPUB[],4,0)</f>
        <v>15.84</v>
      </c>
      <c r="D1680" s="5" t="n">
        <f aca="false">VLOOKUP(IP[[#This Row],[Code]],TABCHRU[],3,0)</f>
        <v>387</v>
      </c>
      <c r="E1680" s="5" t="n">
        <f aca="false">IP[[#This Row],[EFFECTIF]]*IP[[#This Row],[DMS]]</f>
        <v>6505.47</v>
      </c>
      <c r="F1680" s="5" t="n">
        <f aca="false">IP[[#This Row],[EFFECTIF]]*IP[[#This Row],[DMSPUB]]</f>
        <v>6130.08</v>
      </c>
      <c r="G1680" s="20" t="n">
        <f aca="false">IF(IP[[#This Row],[DMS]]&lt;&gt;0,IP[[#This Row],[NbJours]]/IP[[#This Row],[NbJoursAtt]],"")</f>
        <v>1.06123737373737</v>
      </c>
    </row>
    <row r="1681" customFormat="false" ht="15" hidden="false" customHeight="false" outlineLevel="0" collapsed="false">
      <c r="A1681" s="4" t="s">
        <v>3451</v>
      </c>
      <c r="B1681" s="5" t="n">
        <f aca="false">VLOOKUP(IP[[#This Row],[Code]],TABCHRU[],4,0)</f>
        <v>0.07</v>
      </c>
      <c r="C1681" s="5" t="n">
        <f aca="false">VLOOKUP(IP[[#This Row],[Code]],TABETABPUB[],4,0)</f>
        <v>0.07</v>
      </c>
      <c r="D1681" s="5" t="n">
        <f aca="false">VLOOKUP(IP[[#This Row],[Code]],TABCHRU[],3,0)</f>
        <v>20043</v>
      </c>
      <c r="E1681" s="5" t="n">
        <f aca="false">IP[[#This Row],[EFFECTIF]]*IP[[#This Row],[DMS]]</f>
        <v>1403.01</v>
      </c>
      <c r="F1681" s="5" t="n">
        <f aca="false">IP[[#This Row],[EFFECTIF]]*IP[[#This Row],[DMSPUB]]</f>
        <v>1403.01</v>
      </c>
      <c r="G1681" s="20" t="n">
        <f aca="false">IF(IP[[#This Row],[DMS]]&lt;&gt;0,IP[[#This Row],[NbJours]]/IP[[#This Row],[NbJoursAtt]],"")</f>
        <v>1</v>
      </c>
    </row>
    <row r="1682" customFormat="false" ht="15" hidden="false" customHeight="false" outlineLevel="0" collapsed="false">
      <c r="A1682" s="4" t="s">
        <v>3453</v>
      </c>
      <c r="B1682" s="5" t="n">
        <f aca="false">VLOOKUP(IP[[#This Row],[Code]],TABCHRU[],4,0)</f>
        <v>6.04</v>
      </c>
      <c r="C1682" s="5" t="n">
        <f aca="false">VLOOKUP(IP[[#This Row],[Code]],TABETABPUB[],4,0)</f>
        <v>6.22</v>
      </c>
      <c r="D1682" s="5" t="n">
        <f aca="false">VLOOKUP(IP[[#This Row],[Code]],TABCHRU[],3,0)</f>
        <v>207</v>
      </c>
      <c r="E1682" s="5" t="n">
        <f aca="false">IP[[#This Row],[EFFECTIF]]*IP[[#This Row],[DMS]]</f>
        <v>1250.28</v>
      </c>
      <c r="F1682" s="5" t="n">
        <f aca="false">IP[[#This Row],[EFFECTIF]]*IP[[#This Row],[DMSPUB]]</f>
        <v>1287.54</v>
      </c>
      <c r="G1682" s="20" t="n">
        <f aca="false">IF(IP[[#This Row],[DMS]]&lt;&gt;0,IP[[#This Row],[NbJours]]/IP[[#This Row],[NbJoursAtt]],"")</f>
        <v>0.971061093247589</v>
      </c>
    </row>
    <row r="1683" customFormat="false" ht="15" hidden="false" customHeight="false" outlineLevel="0" collapsed="false">
      <c r="A1683" s="4" t="s">
        <v>3455</v>
      </c>
      <c r="B1683" s="5" t="n">
        <f aca="false">VLOOKUP(IP[[#This Row],[Code]],TABCHRU[],4,0)</f>
        <v>8.99</v>
      </c>
      <c r="C1683" s="5" t="n">
        <f aca="false">VLOOKUP(IP[[#This Row],[Code]],TABETABPUB[],4,0)</f>
        <v>9.65</v>
      </c>
      <c r="D1683" s="5" t="n">
        <f aca="false">VLOOKUP(IP[[#This Row],[Code]],TABCHRU[],3,0)</f>
        <v>67</v>
      </c>
      <c r="E1683" s="5" t="n">
        <f aca="false">IP[[#This Row],[EFFECTIF]]*IP[[#This Row],[DMS]]</f>
        <v>602.33</v>
      </c>
      <c r="F1683" s="5" t="n">
        <f aca="false">IP[[#This Row],[EFFECTIF]]*IP[[#This Row],[DMSPUB]]</f>
        <v>646.55</v>
      </c>
      <c r="G1683" s="20" t="n">
        <f aca="false">IF(IP[[#This Row],[DMS]]&lt;&gt;0,IP[[#This Row],[NbJours]]/IP[[#This Row],[NbJoursAtt]],"")</f>
        <v>0.93160621761658</v>
      </c>
    </row>
    <row r="1684" customFormat="false" ht="15" hidden="false" customHeight="false" outlineLevel="0" collapsed="false">
      <c r="A1684" s="4" t="s">
        <v>3457</v>
      </c>
      <c r="B1684" s="5" t="n">
        <f aca="false">VLOOKUP(IP[[#This Row],[Code]],TABCHRU[],4,0)</f>
        <v>11.77</v>
      </c>
      <c r="C1684" s="5" t="n">
        <f aca="false">VLOOKUP(IP[[#This Row],[Code]],TABETABPUB[],4,0)</f>
        <v>12.69</v>
      </c>
      <c r="D1684" s="5" t="n">
        <f aca="false">VLOOKUP(IP[[#This Row],[Code]],TABCHRU[],3,0)</f>
        <v>30</v>
      </c>
      <c r="E1684" s="5" t="n">
        <f aca="false">IP[[#This Row],[EFFECTIF]]*IP[[#This Row],[DMS]]</f>
        <v>353.1</v>
      </c>
      <c r="F1684" s="5" t="n">
        <f aca="false">IP[[#This Row],[EFFECTIF]]*IP[[#This Row],[DMSPUB]]</f>
        <v>380.7</v>
      </c>
      <c r="G1684" s="20" t="n">
        <f aca="false">IF(IP[[#This Row],[DMS]]&lt;&gt;0,IP[[#This Row],[NbJours]]/IP[[#This Row],[NbJoursAtt]],"")</f>
        <v>0.927501970055162</v>
      </c>
    </row>
    <row r="1685" customFormat="false" ht="15" hidden="false" customHeight="false" outlineLevel="0" collapsed="false">
      <c r="A1685" s="4" t="s">
        <v>3459</v>
      </c>
      <c r="B1685" s="5" t="n">
        <f aca="false">VLOOKUP(IP[[#This Row],[Code]],TABCHRU[],4,0)</f>
        <v>0.09</v>
      </c>
      <c r="C1685" s="5" t="n">
        <f aca="false">VLOOKUP(IP[[#This Row],[Code]],TABETABPUB[],4,0)</f>
        <v>0.14</v>
      </c>
      <c r="D1685" s="5" t="n">
        <f aca="false">VLOOKUP(IP[[#This Row],[Code]],TABCHRU[],3,0)</f>
        <v>13002</v>
      </c>
      <c r="E1685" s="5" t="n">
        <f aca="false">IP[[#This Row],[EFFECTIF]]*IP[[#This Row],[DMS]]</f>
        <v>1170.18</v>
      </c>
      <c r="F1685" s="5" t="n">
        <f aca="false">IP[[#This Row],[EFFECTIF]]*IP[[#This Row],[DMSPUB]]</f>
        <v>1820.28</v>
      </c>
      <c r="G1685" s="20" t="n">
        <f aca="false">IF(IP[[#This Row],[DMS]]&lt;&gt;0,IP[[#This Row],[NbJours]]/IP[[#This Row],[NbJoursAtt]],"")</f>
        <v>0.642857142857143</v>
      </c>
    </row>
    <row r="1686" customFormat="false" ht="15" hidden="false" customHeight="false" outlineLevel="0" collapsed="false">
      <c r="A1686" s="4" t="s">
        <v>3461</v>
      </c>
      <c r="B1686" s="5" t="n">
        <f aca="false">VLOOKUP(IP[[#This Row],[Code]],TABCHRU[],4,0)</f>
        <v>0</v>
      </c>
      <c r="C1686" s="5" t="n">
        <f aca="false">VLOOKUP(IP[[#This Row],[Code]],TABETABPUB[],4,0)</f>
        <v>0</v>
      </c>
      <c r="D1686" s="5" t="n">
        <f aca="false">VLOOKUP(IP[[#This Row],[Code]],TABCHRU[],3,0)</f>
        <v>6857</v>
      </c>
      <c r="E1686" s="5" t="n">
        <f aca="false">IP[[#This Row],[EFFECTIF]]*IP[[#This Row],[DMS]]</f>
        <v>0</v>
      </c>
      <c r="F1686" s="5" t="n">
        <f aca="false">IP[[#This Row],[EFFECTIF]]*IP[[#This Row],[DMSPUB]]</f>
        <v>0</v>
      </c>
      <c r="G1686" s="20" t="str">
        <f aca="false">IF(IP[[#This Row],[DMS]]&lt;&gt;0,IP[[#This Row],[NbJours]]/IP[[#This Row],[NbJoursAtt]],"")</f>
        <v/>
      </c>
    </row>
    <row r="1687" customFormat="false" ht="15" hidden="false" customHeight="false" outlineLevel="0" collapsed="false">
      <c r="A1687" s="4" t="s">
        <v>3463</v>
      </c>
      <c r="B1687" s="5" t="n">
        <f aca="false">VLOOKUP(IP[[#This Row],[Code]],TABCHRU[],4,0)</f>
        <v>3.29</v>
      </c>
      <c r="C1687" s="5" t="n">
        <f aca="false">VLOOKUP(IP[[#This Row],[Code]],TABETABPUB[],4,0)</f>
        <v>3.64</v>
      </c>
      <c r="D1687" s="5" t="n">
        <f aca="false">VLOOKUP(IP[[#This Row],[Code]],TABCHRU[],3,0)</f>
        <v>3717</v>
      </c>
      <c r="E1687" s="5" t="n">
        <f aca="false">IP[[#This Row],[EFFECTIF]]*IP[[#This Row],[DMS]]</f>
        <v>12228.93</v>
      </c>
      <c r="F1687" s="5" t="n">
        <f aca="false">IP[[#This Row],[EFFECTIF]]*IP[[#This Row],[DMSPUB]]</f>
        <v>13529.88</v>
      </c>
      <c r="G1687" s="20" t="n">
        <f aca="false">IF(IP[[#This Row],[DMS]]&lt;&gt;0,IP[[#This Row],[NbJours]]/IP[[#This Row],[NbJoursAtt]],"")</f>
        <v>0.903846153846154</v>
      </c>
    </row>
    <row r="1688" customFormat="false" ht="15" hidden="false" customHeight="false" outlineLevel="0" collapsed="false">
      <c r="A1688" s="4" t="s">
        <v>3465</v>
      </c>
      <c r="B1688" s="5" t="n">
        <f aca="false">VLOOKUP(IP[[#This Row],[Code]],TABCHRU[],4,0)</f>
        <v>4.94</v>
      </c>
      <c r="C1688" s="5" t="n">
        <f aca="false">VLOOKUP(IP[[#This Row],[Code]],TABETABPUB[],4,0)</f>
        <v>5.21</v>
      </c>
      <c r="D1688" s="5" t="n">
        <f aca="false">VLOOKUP(IP[[#This Row],[Code]],TABCHRU[],3,0)</f>
        <v>87</v>
      </c>
      <c r="E1688" s="5" t="n">
        <f aca="false">IP[[#This Row],[EFFECTIF]]*IP[[#This Row],[DMS]]</f>
        <v>429.78</v>
      </c>
      <c r="F1688" s="5" t="n">
        <f aca="false">IP[[#This Row],[EFFECTIF]]*IP[[#This Row],[DMSPUB]]</f>
        <v>453.27</v>
      </c>
      <c r="G1688" s="20" t="n">
        <f aca="false">IF(IP[[#This Row],[DMS]]&lt;&gt;0,IP[[#This Row],[NbJours]]/IP[[#This Row],[NbJoursAtt]],"")</f>
        <v>0.948176583493282</v>
      </c>
    </row>
    <row r="1689" customFormat="false" ht="15" hidden="false" customHeight="false" outlineLevel="0" collapsed="false">
      <c r="A1689" s="4" t="s">
        <v>3467</v>
      </c>
      <c r="B1689" s="5" t="n">
        <f aca="false">VLOOKUP(IP[[#This Row],[Code]],TABCHRU[],4,0)</f>
        <v>6.48</v>
      </c>
      <c r="C1689" s="5" t="n">
        <f aca="false">VLOOKUP(IP[[#This Row],[Code]],TABETABPUB[],4,0)</f>
        <v>7.13</v>
      </c>
      <c r="D1689" s="5" t="n">
        <f aca="false">VLOOKUP(IP[[#This Row],[Code]],TABCHRU[],3,0)</f>
        <v>33</v>
      </c>
      <c r="E1689" s="5" t="n">
        <f aca="false">IP[[#This Row],[EFFECTIF]]*IP[[#This Row],[DMS]]</f>
        <v>213.84</v>
      </c>
      <c r="F1689" s="5" t="n">
        <f aca="false">IP[[#This Row],[EFFECTIF]]*IP[[#This Row],[DMSPUB]]</f>
        <v>235.29</v>
      </c>
      <c r="G1689" s="20" t="n">
        <f aca="false">IF(IP[[#This Row],[DMS]]&lt;&gt;0,IP[[#This Row],[NbJours]]/IP[[#This Row],[NbJoursAtt]],"")</f>
        <v>0.908835904628331</v>
      </c>
    </row>
    <row r="1690" customFormat="false" ht="15" hidden="false" customHeight="false" outlineLevel="0" collapsed="false">
      <c r="A1690" s="4" t="s">
        <v>3469</v>
      </c>
      <c r="B1690" s="5" t="n">
        <f aca="false">VLOOKUP(IP[[#This Row],[Code]],TABCHRU[],4,0)</f>
        <v>0</v>
      </c>
      <c r="C1690" s="5" t="n">
        <f aca="false">VLOOKUP(IP[[#This Row],[Code]],TABETABPUB[],4,0)</f>
        <v>0</v>
      </c>
      <c r="D1690" s="5" t="n">
        <f aca="false">VLOOKUP(IP[[#This Row],[Code]],TABCHRU[],3,0)</f>
        <v>942</v>
      </c>
      <c r="E1690" s="5" t="n">
        <f aca="false">IP[[#This Row],[EFFECTIF]]*IP[[#This Row],[DMS]]</f>
        <v>0</v>
      </c>
      <c r="F1690" s="5" t="n">
        <f aca="false">IP[[#This Row],[EFFECTIF]]*IP[[#This Row],[DMSPUB]]</f>
        <v>0</v>
      </c>
      <c r="G1690" s="20" t="str">
        <f aca="false">IF(IP[[#This Row],[DMS]]&lt;&gt;0,IP[[#This Row],[NbJours]]/IP[[#This Row],[NbJoursAtt]],"")</f>
        <v/>
      </c>
    </row>
    <row r="1691" customFormat="false" ht="15" hidden="false" customHeight="false" outlineLevel="0" collapsed="false">
      <c r="A1691" s="4" t="s">
        <v>3471</v>
      </c>
      <c r="B1691" s="5" t="n">
        <f aca="false">VLOOKUP(IP[[#This Row],[Code]],TABCHRU[],4,0)</f>
        <v>2.9</v>
      </c>
      <c r="C1691" s="5" t="n">
        <f aca="false">VLOOKUP(IP[[#This Row],[Code]],TABETABPUB[],4,0)</f>
        <v>2.78</v>
      </c>
      <c r="D1691" s="5" t="n">
        <f aca="false">VLOOKUP(IP[[#This Row],[Code]],TABCHRU[],3,0)</f>
        <v>1871</v>
      </c>
      <c r="E1691" s="5" t="n">
        <f aca="false">IP[[#This Row],[EFFECTIF]]*IP[[#This Row],[DMS]]</f>
        <v>5425.9</v>
      </c>
      <c r="F1691" s="5" t="n">
        <f aca="false">IP[[#This Row],[EFFECTIF]]*IP[[#This Row],[DMSPUB]]</f>
        <v>5201.38</v>
      </c>
      <c r="G1691" s="20" t="n">
        <f aca="false">IF(IP[[#This Row],[DMS]]&lt;&gt;0,IP[[#This Row],[NbJours]]/IP[[#This Row],[NbJoursAtt]],"")</f>
        <v>1.0431654676259</v>
      </c>
    </row>
    <row r="1692" customFormat="false" ht="15" hidden="false" customHeight="false" outlineLevel="0" collapsed="false">
      <c r="A1692" s="4" t="s">
        <v>3473</v>
      </c>
      <c r="B1692" s="5" t="n">
        <f aca="false">VLOOKUP(IP[[#This Row],[Code]],TABCHRU[],4,0)</f>
        <v>6.56</v>
      </c>
      <c r="C1692" s="5" t="n">
        <f aca="false">VLOOKUP(IP[[#This Row],[Code]],TABETABPUB[],4,0)</f>
        <v>6.47</v>
      </c>
      <c r="D1692" s="5" t="n">
        <f aca="false">VLOOKUP(IP[[#This Row],[Code]],TABCHRU[],3,0)</f>
        <v>321</v>
      </c>
      <c r="E1692" s="5" t="n">
        <f aca="false">IP[[#This Row],[EFFECTIF]]*IP[[#This Row],[DMS]]</f>
        <v>2105.76</v>
      </c>
      <c r="F1692" s="5" t="n">
        <f aca="false">IP[[#This Row],[EFFECTIF]]*IP[[#This Row],[DMSPUB]]</f>
        <v>2076.87</v>
      </c>
      <c r="G1692" s="20" t="n">
        <f aca="false">IF(IP[[#This Row],[DMS]]&lt;&gt;0,IP[[#This Row],[NbJours]]/IP[[#This Row],[NbJoursAtt]],"")</f>
        <v>1.01391035548686</v>
      </c>
    </row>
    <row r="1693" customFormat="false" ht="15" hidden="false" customHeight="false" outlineLevel="0" collapsed="false">
      <c r="A1693" s="4" t="s">
        <v>3475</v>
      </c>
      <c r="B1693" s="5" t="n">
        <f aca="false">VLOOKUP(IP[[#This Row],[Code]],TABCHRU[],4,0)</f>
        <v>14.42</v>
      </c>
      <c r="C1693" s="5" t="n">
        <f aca="false">VLOOKUP(IP[[#This Row],[Code]],TABETABPUB[],4,0)</f>
        <v>13.51</v>
      </c>
      <c r="D1693" s="5" t="n">
        <f aca="false">VLOOKUP(IP[[#This Row],[Code]],TABCHRU[],3,0)</f>
        <v>72</v>
      </c>
      <c r="E1693" s="5" t="n">
        <f aca="false">IP[[#This Row],[EFFECTIF]]*IP[[#This Row],[DMS]]</f>
        <v>1038.24</v>
      </c>
      <c r="F1693" s="5" t="n">
        <f aca="false">IP[[#This Row],[EFFECTIF]]*IP[[#This Row],[DMSPUB]]</f>
        <v>972.72</v>
      </c>
      <c r="G1693" s="20" t="n">
        <f aca="false">IF(IP[[#This Row],[DMS]]&lt;&gt;0,IP[[#This Row],[NbJours]]/IP[[#This Row],[NbJoursAtt]],"")</f>
        <v>1.06735751295337</v>
      </c>
    </row>
    <row r="1694" customFormat="false" ht="15" hidden="false" customHeight="false" outlineLevel="0" collapsed="false">
      <c r="A1694" s="4" t="s">
        <v>3477</v>
      </c>
      <c r="B1694" s="5" t="n">
        <f aca="false">VLOOKUP(IP[[#This Row],[Code]],TABCHRU[],4,0)</f>
        <v>31.25</v>
      </c>
      <c r="C1694" s="5" t="n">
        <f aca="false">VLOOKUP(IP[[#This Row],[Code]],TABETABPUB[],4,0)</f>
        <v>24</v>
      </c>
      <c r="D1694" s="5" t="n">
        <f aca="false">VLOOKUP(IP[[#This Row],[Code]],TABCHRU[],3,0)</f>
        <v>20</v>
      </c>
      <c r="E1694" s="5" t="n">
        <f aca="false">IP[[#This Row],[EFFECTIF]]*IP[[#This Row],[DMS]]</f>
        <v>625</v>
      </c>
      <c r="F1694" s="5" t="n">
        <f aca="false">IP[[#This Row],[EFFECTIF]]*IP[[#This Row],[DMSPUB]]</f>
        <v>480</v>
      </c>
      <c r="G1694" s="20" t="n">
        <f aca="false">IF(IP[[#This Row],[DMS]]&lt;&gt;0,IP[[#This Row],[NbJours]]/IP[[#This Row],[NbJoursAtt]],"")</f>
        <v>1.30208333333333</v>
      </c>
    </row>
    <row r="1695" customFormat="false" ht="15" hidden="false" customHeight="false" outlineLevel="0" collapsed="false">
      <c r="A1695" s="4" t="s">
        <v>3479</v>
      </c>
      <c r="B1695" s="5" t="n">
        <f aca="false">VLOOKUP(IP[[#This Row],[Code]],TABCHRU[],4,0)</f>
        <v>0</v>
      </c>
      <c r="C1695" s="5" t="n">
        <f aca="false">VLOOKUP(IP[[#This Row],[Code]],TABETABPUB[],4,0)</f>
        <v>0</v>
      </c>
      <c r="D1695" s="5" t="n">
        <f aca="false">VLOOKUP(IP[[#This Row],[Code]],TABCHRU[],3,0)</f>
        <v>540</v>
      </c>
      <c r="E1695" s="5" t="n">
        <f aca="false">IP[[#This Row],[EFFECTIF]]*IP[[#This Row],[DMS]]</f>
        <v>0</v>
      </c>
      <c r="F1695" s="5" t="n">
        <f aca="false">IP[[#This Row],[EFFECTIF]]*IP[[#This Row],[DMSPUB]]</f>
        <v>0</v>
      </c>
      <c r="G1695" s="20" t="str">
        <f aca="false">IF(IP[[#This Row],[DMS]]&lt;&gt;0,IP[[#This Row],[NbJours]]/IP[[#This Row],[NbJoursAtt]],"")</f>
        <v/>
      </c>
    </row>
    <row r="1696" customFormat="false" ht="15" hidden="false" customHeight="false" outlineLevel="0" collapsed="false">
      <c r="A1696" s="4" t="s">
        <v>3481</v>
      </c>
      <c r="B1696" s="5" t="n">
        <f aca="false">VLOOKUP(IP[[#This Row],[Code]],TABCHRU[],4,0)</f>
        <v>2.56</v>
      </c>
      <c r="C1696" s="5" t="n">
        <f aca="false">VLOOKUP(IP[[#This Row],[Code]],TABETABPUB[],4,0)</f>
        <v>2.66</v>
      </c>
      <c r="D1696" s="5" t="n">
        <f aca="false">VLOOKUP(IP[[#This Row],[Code]],TABCHRU[],3,0)</f>
        <v>4297</v>
      </c>
      <c r="E1696" s="5" t="n">
        <f aca="false">IP[[#This Row],[EFFECTIF]]*IP[[#This Row],[DMS]]</f>
        <v>11000.32</v>
      </c>
      <c r="F1696" s="5" t="n">
        <f aca="false">IP[[#This Row],[EFFECTIF]]*IP[[#This Row],[DMSPUB]]</f>
        <v>11430.02</v>
      </c>
      <c r="G1696" s="20" t="n">
        <f aca="false">IF(IP[[#This Row],[DMS]]&lt;&gt;0,IP[[#This Row],[NbJours]]/IP[[#This Row],[NbJoursAtt]],"")</f>
        <v>0.962406015037594</v>
      </c>
    </row>
    <row r="1697" customFormat="false" ht="15" hidden="false" customHeight="false" outlineLevel="0" collapsed="false">
      <c r="A1697" s="4" t="s">
        <v>3483</v>
      </c>
      <c r="B1697" s="5" t="n">
        <f aca="false">VLOOKUP(IP[[#This Row],[Code]],TABCHRU[],4,0)</f>
        <v>4.23</v>
      </c>
      <c r="C1697" s="5" t="n">
        <f aca="false">VLOOKUP(IP[[#This Row],[Code]],TABETABPUB[],4,0)</f>
        <v>4.5</v>
      </c>
      <c r="D1697" s="5" t="n">
        <f aca="false">VLOOKUP(IP[[#This Row],[Code]],TABCHRU[],3,0)</f>
        <v>2079</v>
      </c>
      <c r="E1697" s="5" t="n">
        <f aca="false">IP[[#This Row],[EFFECTIF]]*IP[[#This Row],[DMS]]</f>
        <v>8794.17</v>
      </c>
      <c r="F1697" s="5" t="n">
        <f aca="false">IP[[#This Row],[EFFECTIF]]*IP[[#This Row],[DMSPUB]]</f>
        <v>9355.5</v>
      </c>
      <c r="G1697" s="20" t="n">
        <f aca="false">IF(IP[[#This Row],[DMS]]&lt;&gt;0,IP[[#This Row],[NbJours]]/IP[[#This Row],[NbJoursAtt]],"")</f>
        <v>0.94</v>
      </c>
    </row>
    <row r="1698" customFormat="false" ht="15" hidden="false" customHeight="false" outlineLevel="0" collapsed="false">
      <c r="A1698" s="4" t="s">
        <v>3485</v>
      </c>
      <c r="B1698" s="5" t="n">
        <f aca="false">VLOOKUP(IP[[#This Row],[Code]],TABCHRU[],4,0)</f>
        <v>6.73</v>
      </c>
      <c r="C1698" s="5" t="n">
        <f aca="false">VLOOKUP(IP[[#This Row],[Code]],TABETABPUB[],4,0)</f>
        <v>6.95</v>
      </c>
      <c r="D1698" s="5" t="n">
        <f aca="false">VLOOKUP(IP[[#This Row],[Code]],TABCHRU[],3,0)</f>
        <v>542</v>
      </c>
      <c r="E1698" s="5" t="n">
        <f aca="false">IP[[#This Row],[EFFECTIF]]*IP[[#This Row],[DMS]]</f>
        <v>3647.66</v>
      </c>
      <c r="F1698" s="5" t="n">
        <f aca="false">IP[[#This Row],[EFFECTIF]]*IP[[#This Row],[DMSPUB]]</f>
        <v>3766.9</v>
      </c>
      <c r="G1698" s="20" t="n">
        <f aca="false">IF(IP[[#This Row],[DMS]]&lt;&gt;0,IP[[#This Row],[NbJours]]/IP[[#This Row],[NbJoursAtt]],"")</f>
        <v>0.968345323741007</v>
      </c>
    </row>
    <row r="1699" customFormat="false" ht="15" hidden="false" customHeight="false" outlineLevel="0" collapsed="false">
      <c r="A1699" s="4" t="s">
        <v>3487</v>
      </c>
      <c r="B1699" s="5" t="n">
        <f aca="false">VLOOKUP(IP[[#This Row],[Code]],TABCHRU[],4,0)</f>
        <v>13.24</v>
      </c>
      <c r="C1699" s="5" t="n">
        <f aca="false">VLOOKUP(IP[[#This Row],[Code]],TABETABPUB[],4,0)</f>
        <v>13.29</v>
      </c>
      <c r="D1699" s="5" t="n">
        <f aca="false">VLOOKUP(IP[[#This Row],[Code]],TABCHRU[],3,0)</f>
        <v>155</v>
      </c>
      <c r="E1699" s="5" t="n">
        <f aca="false">IP[[#This Row],[EFFECTIF]]*IP[[#This Row],[DMS]]</f>
        <v>2052.2</v>
      </c>
      <c r="F1699" s="5" t="n">
        <f aca="false">IP[[#This Row],[EFFECTIF]]*IP[[#This Row],[DMSPUB]]</f>
        <v>2059.95</v>
      </c>
      <c r="G1699" s="20" t="n">
        <f aca="false">IF(IP[[#This Row],[DMS]]&lt;&gt;0,IP[[#This Row],[NbJours]]/IP[[#This Row],[NbJoursAtt]],"")</f>
        <v>0.996237772761475</v>
      </c>
    </row>
    <row r="1700" customFormat="false" ht="15" hidden="false" customHeight="false" outlineLevel="0" collapsed="false">
      <c r="A1700" s="4" t="s">
        <v>3489</v>
      </c>
      <c r="B1700" s="5" t="n">
        <f aca="false">VLOOKUP(IP[[#This Row],[Code]],TABCHRU[],4,0)</f>
        <v>1.08</v>
      </c>
      <c r="C1700" s="5" t="n">
        <f aca="false">VLOOKUP(IP[[#This Row],[Code]],TABETABPUB[],4,0)</f>
        <v>1</v>
      </c>
      <c r="D1700" s="5" t="n">
        <f aca="false">VLOOKUP(IP[[#This Row],[Code]],TABCHRU[],3,0)</f>
        <v>512</v>
      </c>
      <c r="E1700" s="5" t="n">
        <f aca="false">IP[[#This Row],[EFFECTIF]]*IP[[#This Row],[DMS]]</f>
        <v>552.96</v>
      </c>
      <c r="F1700" s="5" t="n">
        <f aca="false">IP[[#This Row],[EFFECTIF]]*IP[[#This Row],[DMSPUB]]</f>
        <v>512</v>
      </c>
      <c r="G1700" s="20" t="n">
        <f aca="false">IF(IP[[#This Row],[DMS]]&lt;&gt;0,IP[[#This Row],[NbJours]]/IP[[#This Row],[NbJoursAtt]],"")</f>
        <v>1.08</v>
      </c>
    </row>
    <row r="1701" customFormat="false" ht="15" hidden="false" customHeight="false" outlineLevel="0" collapsed="false">
      <c r="A1701" s="4" t="s">
        <v>3491</v>
      </c>
      <c r="B1701" s="5" t="n">
        <f aca="false">VLOOKUP(IP[[#This Row],[Code]],TABCHRU[],4,0)</f>
        <v>4.73</v>
      </c>
      <c r="C1701" s="5" t="n">
        <f aca="false">VLOOKUP(IP[[#This Row],[Code]],TABETABPUB[],4,0)</f>
        <v>6.31</v>
      </c>
      <c r="D1701" s="5" t="n">
        <f aca="false">VLOOKUP(IP[[#This Row],[Code]],TABCHRU[],3,0)</f>
        <v>22</v>
      </c>
      <c r="E1701" s="5" t="n">
        <f aca="false">IP[[#This Row],[EFFECTIF]]*IP[[#This Row],[DMS]]</f>
        <v>104.06</v>
      </c>
      <c r="F1701" s="5" t="n">
        <f aca="false">IP[[#This Row],[EFFECTIF]]*IP[[#This Row],[DMSPUB]]</f>
        <v>138.82</v>
      </c>
      <c r="G1701" s="20" t="n">
        <f aca="false">IF(IP[[#This Row],[DMS]]&lt;&gt;0,IP[[#This Row],[NbJours]]/IP[[#This Row],[NbJoursAtt]],"")</f>
        <v>0.749603803486529</v>
      </c>
    </row>
    <row r="1702" customFormat="false" ht="15" hidden="false" customHeight="false" outlineLevel="0" collapsed="false">
      <c r="A1702" s="4" t="s">
        <v>3493</v>
      </c>
      <c r="B1702" s="5" t="n">
        <f aca="false">VLOOKUP(IP[[#This Row],[Code]],TABCHRU[],4,0)</f>
        <v>13.35</v>
      </c>
      <c r="C1702" s="5" t="n">
        <f aca="false">VLOOKUP(IP[[#This Row],[Code]],TABETABPUB[],4,0)</f>
        <v>12.48</v>
      </c>
      <c r="D1702" s="5" t="n">
        <f aca="false">VLOOKUP(IP[[#This Row],[Code]],TABCHRU[],3,0)</f>
        <v>20</v>
      </c>
      <c r="E1702" s="5" t="n">
        <f aca="false">IP[[#This Row],[EFFECTIF]]*IP[[#This Row],[DMS]]</f>
        <v>267</v>
      </c>
      <c r="F1702" s="5" t="n">
        <f aca="false">IP[[#This Row],[EFFECTIF]]*IP[[#This Row],[DMSPUB]]</f>
        <v>249.6</v>
      </c>
      <c r="G1702" s="20" t="n">
        <f aca="false">IF(IP[[#This Row],[DMS]]&lt;&gt;0,IP[[#This Row],[NbJours]]/IP[[#This Row],[NbJoursAtt]],"")</f>
        <v>1.06971153846154</v>
      </c>
    </row>
    <row r="1703" customFormat="false" ht="15" hidden="false" customHeight="false" outlineLevel="0" collapsed="false">
      <c r="A1703" s="4" t="s">
        <v>3495</v>
      </c>
      <c r="B1703" s="5" t="n">
        <f aca="false">VLOOKUP(IP[[#This Row],[Code]],TABCHRU[],4,0)</f>
        <v>0</v>
      </c>
      <c r="C1703" s="5" t="n">
        <f aca="false">VLOOKUP(IP[[#This Row],[Code]],TABETABPUB[],4,0)</f>
        <v>0</v>
      </c>
      <c r="D1703" s="5" t="n">
        <f aca="false">VLOOKUP(IP[[#This Row],[Code]],TABCHRU[],3,0)</f>
        <v>6314</v>
      </c>
      <c r="E1703" s="5" t="n">
        <f aca="false">IP[[#This Row],[EFFECTIF]]*IP[[#This Row],[DMS]]</f>
        <v>0</v>
      </c>
      <c r="F1703" s="5" t="n">
        <f aca="false">IP[[#This Row],[EFFECTIF]]*IP[[#This Row],[DMSPUB]]</f>
        <v>0</v>
      </c>
      <c r="G1703" s="20" t="str">
        <f aca="false">IF(IP[[#This Row],[DMS]]&lt;&gt;0,IP[[#This Row],[NbJours]]/IP[[#This Row],[NbJoursAtt]],"")</f>
        <v/>
      </c>
    </row>
    <row r="1704" customFormat="false" ht="15" hidden="false" customHeight="false" outlineLevel="0" collapsed="false">
      <c r="A1704" s="4" t="s">
        <v>3497</v>
      </c>
      <c r="B1704" s="5" t="n">
        <f aca="false">VLOOKUP(IP[[#This Row],[Code]],TABCHRU[],4,0)</f>
        <v>1.31</v>
      </c>
      <c r="C1704" s="5" t="n">
        <f aca="false">VLOOKUP(IP[[#This Row],[Code]],TABETABPUB[],4,0)</f>
        <v>1.24</v>
      </c>
      <c r="D1704" s="5" t="n">
        <f aca="false">VLOOKUP(IP[[#This Row],[Code]],TABCHRU[],3,0)</f>
        <v>1726</v>
      </c>
      <c r="E1704" s="5" t="n">
        <f aca="false">IP[[#This Row],[EFFECTIF]]*IP[[#This Row],[DMS]]</f>
        <v>2261.06</v>
      </c>
      <c r="F1704" s="5" t="n">
        <f aca="false">IP[[#This Row],[EFFECTIF]]*IP[[#This Row],[DMSPUB]]</f>
        <v>2140.24</v>
      </c>
      <c r="G1704" s="20" t="n">
        <f aca="false">IF(IP[[#This Row],[DMS]]&lt;&gt;0,IP[[#This Row],[NbJours]]/IP[[#This Row],[NbJoursAtt]],"")</f>
        <v>1.05645161290323</v>
      </c>
    </row>
    <row r="1705" customFormat="false" ht="15" hidden="false" customHeight="false" outlineLevel="0" collapsed="false">
      <c r="A1705" s="4" t="s">
        <v>3499</v>
      </c>
      <c r="B1705" s="5" t="n">
        <f aca="false">VLOOKUP(IP[[#This Row],[Code]],TABCHRU[],4,0)</f>
        <v>4.76</v>
      </c>
      <c r="C1705" s="5" t="n">
        <f aca="false">VLOOKUP(IP[[#This Row],[Code]],TABETABPUB[],4,0)</f>
        <v>4.69</v>
      </c>
      <c r="D1705" s="5" t="n">
        <f aca="false">VLOOKUP(IP[[#This Row],[Code]],TABCHRU[],3,0)</f>
        <v>42</v>
      </c>
      <c r="E1705" s="5" t="n">
        <f aca="false">IP[[#This Row],[EFFECTIF]]*IP[[#This Row],[DMS]]</f>
        <v>199.92</v>
      </c>
      <c r="F1705" s="5" t="n">
        <f aca="false">IP[[#This Row],[EFFECTIF]]*IP[[#This Row],[DMSPUB]]</f>
        <v>196.98</v>
      </c>
      <c r="G1705" s="20" t="n">
        <f aca="false">IF(IP[[#This Row],[DMS]]&lt;&gt;0,IP[[#This Row],[NbJours]]/IP[[#This Row],[NbJoursAtt]],"")</f>
        <v>1.01492537313433</v>
      </c>
    </row>
    <row r="1706" customFormat="false" ht="15" hidden="false" customHeight="false" outlineLevel="0" collapsed="false">
      <c r="A1706" s="4" t="s">
        <v>3503</v>
      </c>
      <c r="B1706" s="5" t="n">
        <f aca="false">VLOOKUP(IP[[#This Row],[Code]],TABCHRU[],4,0)</f>
        <v>0</v>
      </c>
      <c r="C1706" s="5" t="n">
        <f aca="false">VLOOKUP(IP[[#This Row],[Code]],TABETABPUB[],4,0)</f>
        <v>0</v>
      </c>
      <c r="D1706" s="5" t="n">
        <f aca="false">VLOOKUP(IP[[#This Row],[Code]],TABCHRU[],3,0)</f>
        <v>1579</v>
      </c>
      <c r="E1706" s="5" t="n">
        <f aca="false">IP[[#This Row],[EFFECTIF]]*IP[[#This Row],[DMS]]</f>
        <v>0</v>
      </c>
      <c r="F1706" s="5" t="n">
        <f aca="false">IP[[#This Row],[EFFECTIF]]*IP[[#This Row],[DMSPUB]]</f>
        <v>0</v>
      </c>
      <c r="G1706" s="20" t="str">
        <f aca="false">IF(IP[[#This Row],[DMS]]&lt;&gt;0,IP[[#This Row],[NbJours]]/IP[[#This Row],[NbJoursAtt]],"")</f>
        <v/>
      </c>
    </row>
    <row r="1707" customFormat="false" ht="15" hidden="false" customHeight="false" outlineLevel="0" collapsed="false">
      <c r="A1707" s="4" t="s">
        <v>3505</v>
      </c>
      <c r="B1707" s="5" t="n">
        <f aca="false">VLOOKUP(IP[[#This Row],[Code]],TABCHRU[],4,0)</f>
        <v>1.61</v>
      </c>
      <c r="C1707" s="5" t="n">
        <f aca="false">VLOOKUP(IP[[#This Row],[Code]],TABETABPUB[],4,0)</f>
        <v>1.67</v>
      </c>
      <c r="D1707" s="5" t="n">
        <f aca="false">VLOOKUP(IP[[#This Row],[Code]],TABCHRU[],3,0)</f>
        <v>1344</v>
      </c>
      <c r="E1707" s="5" t="n">
        <f aca="false">IP[[#This Row],[EFFECTIF]]*IP[[#This Row],[DMS]]</f>
        <v>2163.84</v>
      </c>
      <c r="F1707" s="5" t="n">
        <f aca="false">IP[[#This Row],[EFFECTIF]]*IP[[#This Row],[DMSPUB]]</f>
        <v>2244.48</v>
      </c>
      <c r="G1707" s="20" t="n">
        <f aca="false">IF(IP[[#This Row],[DMS]]&lt;&gt;0,IP[[#This Row],[NbJours]]/IP[[#This Row],[NbJoursAtt]],"")</f>
        <v>0.964071856287425</v>
      </c>
    </row>
    <row r="1708" customFormat="false" ht="15" hidden="false" customHeight="false" outlineLevel="0" collapsed="false">
      <c r="A1708" s="4" t="s">
        <v>3507</v>
      </c>
      <c r="B1708" s="5" t="n">
        <f aca="false">VLOOKUP(IP[[#This Row],[Code]],TABCHRU[],4,0)</f>
        <v>5.47</v>
      </c>
      <c r="C1708" s="5" t="n">
        <f aca="false">VLOOKUP(IP[[#This Row],[Code]],TABETABPUB[],4,0)</f>
        <v>5.45</v>
      </c>
      <c r="D1708" s="5" t="n">
        <f aca="false">VLOOKUP(IP[[#This Row],[Code]],TABCHRU[],3,0)</f>
        <v>167</v>
      </c>
      <c r="E1708" s="5" t="n">
        <f aca="false">IP[[#This Row],[EFFECTIF]]*IP[[#This Row],[DMS]]</f>
        <v>913.49</v>
      </c>
      <c r="F1708" s="5" t="n">
        <f aca="false">IP[[#This Row],[EFFECTIF]]*IP[[#This Row],[DMSPUB]]</f>
        <v>910.15</v>
      </c>
      <c r="G1708" s="20" t="n">
        <f aca="false">IF(IP[[#This Row],[DMS]]&lt;&gt;0,IP[[#This Row],[NbJours]]/IP[[#This Row],[NbJoursAtt]],"")</f>
        <v>1.00366972477064</v>
      </c>
    </row>
    <row r="1709" customFormat="false" ht="15" hidden="false" customHeight="false" outlineLevel="0" collapsed="false">
      <c r="A1709" s="4" t="s">
        <v>3509</v>
      </c>
      <c r="B1709" s="5" t="n">
        <f aca="false">VLOOKUP(IP[[#This Row],[Code]],TABCHRU[],4,0)</f>
        <v>10.04</v>
      </c>
      <c r="C1709" s="5" t="n">
        <f aca="false">VLOOKUP(IP[[#This Row],[Code]],TABETABPUB[],4,0)</f>
        <v>9.97</v>
      </c>
      <c r="D1709" s="5" t="n">
        <f aca="false">VLOOKUP(IP[[#This Row],[Code]],TABCHRU[],3,0)</f>
        <v>97</v>
      </c>
      <c r="E1709" s="5" t="n">
        <f aca="false">IP[[#This Row],[EFFECTIF]]*IP[[#This Row],[DMS]]</f>
        <v>973.88</v>
      </c>
      <c r="F1709" s="5" t="n">
        <f aca="false">IP[[#This Row],[EFFECTIF]]*IP[[#This Row],[DMSPUB]]</f>
        <v>967.09</v>
      </c>
      <c r="G1709" s="20" t="n">
        <f aca="false">IF(IP[[#This Row],[DMS]]&lt;&gt;0,IP[[#This Row],[NbJours]]/IP[[#This Row],[NbJoursAtt]],"")</f>
        <v>1.00702106318957</v>
      </c>
    </row>
    <row r="1710" customFormat="false" ht="15" hidden="false" customHeight="false" outlineLevel="0" collapsed="false">
      <c r="A1710" s="4" t="s">
        <v>3511</v>
      </c>
      <c r="B1710" s="5" t="n">
        <f aca="false">VLOOKUP(IP[[#This Row],[Code]],TABCHRU[],4,0)</f>
        <v>23.21</v>
      </c>
      <c r="C1710" s="5" t="n">
        <f aca="false">VLOOKUP(IP[[#This Row],[Code]],TABETABPUB[],4,0)</f>
        <v>21.35</v>
      </c>
      <c r="D1710" s="5" t="n">
        <f aca="false">VLOOKUP(IP[[#This Row],[Code]],TABCHRU[],3,0)</f>
        <v>39</v>
      </c>
      <c r="E1710" s="5" t="n">
        <f aca="false">IP[[#This Row],[EFFECTIF]]*IP[[#This Row],[DMS]]</f>
        <v>905.19</v>
      </c>
      <c r="F1710" s="5" t="n">
        <f aca="false">IP[[#This Row],[EFFECTIF]]*IP[[#This Row],[DMSPUB]]</f>
        <v>832.65</v>
      </c>
      <c r="G1710" s="20" t="n">
        <f aca="false">IF(IP[[#This Row],[DMS]]&lt;&gt;0,IP[[#This Row],[NbJours]]/IP[[#This Row],[NbJoursAtt]],"")</f>
        <v>1.08711943793911</v>
      </c>
    </row>
    <row r="1711" customFormat="false" ht="15" hidden="false" customHeight="false" outlineLevel="0" collapsed="false">
      <c r="A1711" s="4" t="s">
        <v>3513</v>
      </c>
      <c r="B1711" s="5" t="n">
        <f aca="false">VLOOKUP(IP[[#This Row],[Code]],TABCHRU[],4,0)</f>
        <v>0</v>
      </c>
      <c r="C1711" s="5" t="n">
        <f aca="false">VLOOKUP(IP[[#This Row],[Code]],TABETABPUB[],4,0)</f>
        <v>0</v>
      </c>
      <c r="D1711" s="5" t="n">
        <f aca="false">VLOOKUP(IP[[#This Row],[Code]],TABCHRU[],3,0)</f>
        <v>4659</v>
      </c>
      <c r="E1711" s="5" t="n">
        <f aca="false">IP[[#This Row],[EFFECTIF]]*IP[[#This Row],[DMS]]</f>
        <v>0</v>
      </c>
      <c r="F1711" s="5" t="n">
        <f aca="false">IP[[#This Row],[EFFECTIF]]*IP[[#This Row],[DMSPUB]]</f>
        <v>0</v>
      </c>
      <c r="G1711" s="20" t="str">
        <f aca="false">IF(IP[[#This Row],[DMS]]&lt;&gt;0,IP[[#This Row],[NbJours]]/IP[[#This Row],[NbJoursAtt]],"")</f>
        <v/>
      </c>
    </row>
    <row r="1712" customFormat="false" ht="15" hidden="false" customHeight="false" outlineLevel="0" collapsed="false">
      <c r="A1712" s="4" t="s">
        <v>3515</v>
      </c>
      <c r="B1712" s="5" t="n">
        <f aca="false">VLOOKUP(IP[[#This Row],[Code]],TABCHRU[],4,0)</f>
        <v>1.5</v>
      </c>
      <c r="C1712" s="5" t="n">
        <f aca="false">VLOOKUP(IP[[#This Row],[Code]],TABETABPUB[],4,0)</f>
        <v>1.37</v>
      </c>
      <c r="D1712" s="5" t="n">
        <f aca="false">VLOOKUP(IP[[#This Row],[Code]],TABCHRU[],3,0)</f>
        <v>454</v>
      </c>
      <c r="E1712" s="5" t="n">
        <f aca="false">IP[[#This Row],[EFFECTIF]]*IP[[#This Row],[DMS]]</f>
        <v>681</v>
      </c>
      <c r="F1712" s="5" t="n">
        <f aca="false">IP[[#This Row],[EFFECTIF]]*IP[[#This Row],[DMSPUB]]</f>
        <v>621.98</v>
      </c>
      <c r="G1712" s="20" t="n">
        <f aca="false">IF(IP[[#This Row],[DMS]]&lt;&gt;0,IP[[#This Row],[NbJours]]/IP[[#This Row],[NbJoursAtt]],"")</f>
        <v>1.09489051094891</v>
      </c>
    </row>
    <row r="1713" customFormat="false" ht="15" hidden="false" customHeight="false" outlineLevel="0" collapsed="false">
      <c r="A1713" s="4" t="s">
        <v>3517</v>
      </c>
      <c r="B1713" s="5" t="n">
        <f aca="false">VLOOKUP(IP[[#This Row],[Code]],TABCHRU[],4,0)</f>
        <v>5.48</v>
      </c>
      <c r="C1713" s="5" t="n">
        <f aca="false">VLOOKUP(IP[[#This Row],[Code]],TABETABPUB[],4,0)</f>
        <v>5.13</v>
      </c>
      <c r="D1713" s="5" t="n">
        <f aca="false">VLOOKUP(IP[[#This Row],[Code]],TABCHRU[],3,0)</f>
        <v>40</v>
      </c>
      <c r="E1713" s="5" t="n">
        <f aca="false">IP[[#This Row],[EFFECTIF]]*IP[[#This Row],[DMS]]</f>
        <v>219.2</v>
      </c>
      <c r="F1713" s="5" t="n">
        <f aca="false">IP[[#This Row],[EFFECTIF]]*IP[[#This Row],[DMSPUB]]</f>
        <v>205.2</v>
      </c>
      <c r="G1713" s="20" t="n">
        <f aca="false">IF(IP[[#This Row],[DMS]]&lt;&gt;0,IP[[#This Row],[NbJours]]/IP[[#This Row],[NbJoursAtt]],"")</f>
        <v>1.0682261208577</v>
      </c>
    </row>
    <row r="1714" customFormat="false" ht="15" hidden="false" customHeight="false" outlineLevel="0" collapsed="false">
      <c r="A1714" s="4" t="s">
        <v>3523</v>
      </c>
      <c r="B1714" s="5" t="n">
        <f aca="false">VLOOKUP(IP[[#This Row],[Code]],TABCHRU[],4,0)</f>
        <v>1.96</v>
      </c>
      <c r="C1714" s="5" t="n">
        <f aca="false">VLOOKUP(IP[[#This Row],[Code]],TABETABPUB[],4,0)</f>
        <v>2.35</v>
      </c>
      <c r="D1714" s="5" t="n">
        <f aca="false">VLOOKUP(IP[[#This Row],[Code]],TABCHRU[],3,0)</f>
        <v>116</v>
      </c>
      <c r="E1714" s="5" t="n">
        <f aca="false">IP[[#This Row],[EFFECTIF]]*IP[[#This Row],[DMS]]</f>
        <v>227.36</v>
      </c>
      <c r="F1714" s="5" t="n">
        <f aca="false">IP[[#This Row],[EFFECTIF]]*IP[[#This Row],[DMSPUB]]</f>
        <v>272.6</v>
      </c>
      <c r="G1714" s="20" t="n">
        <f aca="false">IF(IP[[#This Row],[DMS]]&lt;&gt;0,IP[[#This Row],[NbJours]]/IP[[#This Row],[NbJoursAtt]],"")</f>
        <v>0.834042553191489</v>
      </c>
    </row>
    <row r="1715" customFormat="false" ht="15" hidden="false" customHeight="false" outlineLevel="0" collapsed="false">
      <c r="A1715" s="4" t="s">
        <v>3525</v>
      </c>
      <c r="B1715" s="5" t="n">
        <f aca="false">VLOOKUP(IP[[#This Row],[Code]],TABCHRU[],4,0)</f>
        <v>6.05</v>
      </c>
      <c r="C1715" s="5" t="n">
        <f aca="false">VLOOKUP(IP[[#This Row],[Code]],TABETABPUB[],4,0)</f>
        <v>6.49</v>
      </c>
      <c r="D1715" s="5" t="n">
        <f aca="false">VLOOKUP(IP[[#This Row],[Code]],TABCHRU[],3,0)</f>
        <v>19</v>
      </c>
      <c r="E1715" s="5" t="n">
        <f aca="false">IP[[#This Row],[EFFECTIF]]*IP[[#This Row],[DMS]]</f>
        <v>114.95</v>
      </c>
      <c r="F1715" s="5" t="n">
        <f aca="false">IP[[#This Row],[EFFECTIF]]*IP[[#This Row],[DMSPUB]]</f>
        <v>123.31</v>
      </c>
      <c r="G1715" s="20" t="n">
        <f aca="false">IF(IP[[#This Row],[DMS]]&lt;&gt;0,IP[[#This Row],[NbJours]]/IP[[#This Row],[NbJoursAtt]],"")</f>
        <v>0.932203389830509</v>
      </c>
    </row>
    <row r="1716" customFormat="false" ht="15" hidden="false" customHeight="false" outlineLevel="0" collapsed="false">
      <c r="A1716" s="4" t="s">
        <v>3527</v>
      </c>
      <c r="B1716" s="5" t="n">
        <f aca="false">VLOOKUP(IP[[#This Row],[Code]],TABCHRU[],4,0)</f>
        <v>17.09</v>
      </c>
      <c r="C1716" s="5" t="n">
        <f aca="false">VLOOKUP(IP[[#This Row],[Code]],TABETABPUB[],4,0)</f>
        <v>22.52</v>
      </c>
      <c r="D1716" s="5" t="n">
        <f aca="false">VLOOKUP(IP[[#This Row],[Code]],TABCHRU[],3,0)</f>
        <v>11</v>
      </c>
      <c r="E1716" s="5" t="n">
        <f aca="false">IP[[#This Row],[EFFECTIF]]*IP[[#This Row],[DMS]]</f>
        <v>187.99</v>
      </c>
      <c r="F1716" s="5" t="n">
        <f aca="false">IP[[#This Row],[EFFECTIF]]*IP[[#This Row],[DMSPUB]]</f>
        <v>247.72</v>
      </c>
      <c r="G1716" s="20" t="n">
        <f aca="false">IF(IP[[#This Row],[DMS]]&lt;&gt;0,IP[[#This Row],[NbJours]]/IP[[#This Row],[NbJoursAtt]],"")</f>
        <v>0.758880994671403</v>
      </c>
    </row>
    <row r="1717" customFormat="false" ht="15" hidden="false" customHeight="false" outlineLevel="0" collapsed="false">
      <c r="A1717" s="4" t="s">
        <v>3531</v>
      </c>
      <c r="B1717" s="5" t="n">
        <f aca="false">VLOOKUP(IP[[#This Row],[Code]],TABCHRU[],4,0)</f>
        <v>1.29</v>
      </c>
      <c r="C1717" s="5" t="n">
        <f aca="false">VLOOKUP(IP[[#This Row],[Code]],TABETABPUB[],4,0)</f>
        <v>1.33</v>
      </c>
      <c r="D1717" s="5" t="n">
        <f aca="false">VLOOKUP(IP[[#This Row],[Code]],TABCHRU[],3,0)</f>
        <v>363</v>
      </c>
      <c r="E1717" s="5" t="n">
        <f aca="false">IP[[#This Row],[EFFECTIF]]*IP[[#This Row],[DMS]]</f>
        <v>468.27</v>
      </c>
      <c r="F1717" s="5" t="n">
        <f aca="false">IP[[#This Row],[EFFECTIF]]*IP[[#This Row],[DMSPUB]]</f>
        <v>482.79</v>
      </c>
      <c r="G1717" s="20" t="n">
        <f aca="false">IF(IP[[#This Row],[DMS]]&lt;&gt;0,IP[[#This Row],[NbJours]]/IP[[#This Row],[NbJoursAtt]],"")</f>
        <v>0.969924812030075</v>
      </c>
    </row>
    <row r="1718" customFormat="false" ht="15" hidden="false" customHeight="false" outlineLevel="0" collapsed="false">
      <c r="A1718" s="4" t="s">
        <v>3533</v>
      </c>
      <c r="B1718" s="5" t="n">
        <f aca="false">VLOOKUP(IP[[#This Row],[Code]],TABCHRU[],4,0)</f>
        <v>5.02</v>
      </c>
      <c r="C1718" s="5" t="n">
        <f aca="false">VLOOKUP(IP[[#This Row],[Code]],TABETABPUB[],4,0)</f>
        <v>5.58</v>
      </c>
      <c r="D1718" s="5" t="n">
        <f aca="false">VLOOKUP(IP[[#This Row],[Code]],TABCHRU[],3,0)</f>
        <v>61</v>
      </c>
      <c r="E1718" s="5" t="n">
        <f aca="false">IP[[#This Row],[EFFECTIF]]*IP[[#This Row],[DMS]]</f>
        <v>306.22</v>
      </c>
      <c r="F1718" s="5" t="n">
        <f aca="false">IP[[#This Row],[EFFECTIF]]*IP[[#This Row],[DMSPUB]]</f>
        <v>340.38</v>
      </c>
      <c r="G1718" s="20" t="n">
        <f aca="false">IF(IP[[#This Row],[DMS]]&lt;&gt;0,IP[[#This Row],[NbJours]]/IP[[#This Row],[NbJoursAtt]],"")</f>
        <v>0.899641577060932</v>
      </c>
    </row>
    <row r="1719" customFormat="false" ht="15" hidden="false" customHeight="false" outlineLevel="0" collapsed="false">
      <c r="A1719" s="4" t="s">
        <v>3535</v>
      </c>
      <c r="B1719" s="5" t="n">
        <f aca="false">VLOOKUP(IP[[#This Row],[Code]],TABCHRU[],4,0)</f>
        <v>16.53</v>
      </c>
      <c r="C1719" s="5" t="n">
        <f aca="false">VLOOKUP(IP[[#This Row],[Code]],TABETABPUB[],4,0)</f>
        <v>16.86</v>
      </c>
      <c r="D1719" s="5" t="n">
        <f aca="false">VLOOKUP(IP[[#This Row],[Code]],TABCHRU[],3,0)</f>
        <v>32</v>
      </c>
      <c r="E1719" s="5" t="n">
        <f aca="false">IP[[#This Row],[EFFECTIF]]*IP[[#This Row],[DMS]]</f>
        <v>528.96</v>
      </c>
      <c r="F1719" s="5" t="n">
        <f aca="false">IP[[#This Row],[EFFECTIF]]*IP[[#This Row],[DMSPUB]]</f>
        <v>539.52</v>
      </c>
      <c r="G1719" s="20" t="n">
        <f aca="false">IF(IP[[#This Row],[DMS]]&lt;&gt;0,IP[[#This Row],[NbJours]]/IP[[#This Row],[NbJoursAtt]],"")</f>
        <v>0.980427046263345</v>
      </c>
    </row>
    <row r="1720" customFormat="false" ht="15" hidden="false" customHeight="false" outlineLevel="0" collapsed="false">
      <c r="A1720" s="4" t="s">
        <v>3537</v>
      </c>
      <c r="B1720" s="5" t="n">
        <f aca="false">VLOOKUP(IP[[#This Row],[Code]],TABCHRU[],4,0)</f>
        <v>25.55</v>
      </c>
      <c r="C1720" s="5" t="n">
        <f aca="false">VLOOKUP(IP[[#This Row],[Code]],TABETABPUB[],4,0)</f>
        <v>28.93</v>
      </c>
      <c r="D1720" s="5" t="n">
        <f aca="false">VLOOKUP(IP[[#This Row],[Code]],TABCHRU[],3,0)</f>
        <v>53</v>
      </c>
      <c r="E1720" s="5" t="n">
        <f aca="false">IP[[#This Row],[EFFECTIF]]*IP[[#This Row],[DMS]]</f>
        <v>1354.15</v>
      </c>
      <c r="F1720" s="5" t="n">
        <f aca="false">IP[[#This Row],[EFFECTIF]]*IP[[#This Row],[DMSPUB]]</f>
        <v>1533.29</v>
      </c>
      <c r="G1720" s="20" t="n">
        <f aca="false">IF(IP[[#This Row],[DMS]]&lt;&gt;0,IP[[#This Row],[NbJours]]/IP[[#This Row],[NbJoursAtt]],"")</f>
        <v>0.8831662633944</v>
      </c>
    </row>
    <row r="1721" customFormat="false" ht="15" hidden="false" customHeight="false" outlineLevel="0" collapsed="false">
      <c r="A1721" s="4" t="s">
        <v>3539</v>
      </c>
      <c r="B1721" s="5" t="n">
        <f aca="false">VLOOKUP(IP[[#This Row],[Code]],TABCHRU[],4,0)</f>
        <v>4</v>
      </c>
      <c r="C1721" s="5" t="n">
        <f aca="false">VLOOKUP(IP[[#This Row],[Code]],TABETABPUB[],4,0)</f>
        <v>4.35</v>
      </c>
      <c r="D1721" s="5" t="n">
        <f aca="false">VLOOKUP(IP[[#This Row],[Code]],TABCHRU[],3,0)</f>
        <v>2537</v>
      </c>
      <c r="E1721" s="5" t="n">
        <f aca="false">IP[[#This Row],[EFFECTIF]]*IP[[#This Row],[DMS]]</f>
        <v>10148</v>
      </c>
      <c r="F1721" s="5" t="n">
        <f aca="false">IP[[#This Row],[EFFECTIF]]*IP[[#This Row],[DMSPUB]]</f>
        <v>11035.95</v>
      </c>
      <c r="G1721" s="20" t="n">
        <f aca="false">IF(IP[[#This Row],[DMS]]&lt;&gt;0,IP[[#This Row],[NbJours]]/IP[[#This Row],[NbJoursAtt]],"")</f>
        <v>0.919540229885058</v>
      </c>
    </row>
    <row r="1722" customFormat="false" ht="15" hidden="false" customHeight="false" outlineLevel="0" collapsed="false">
      <c r="A1722" s="4" t="s">
        <v>3541</v>
      </c>
      <c r="B1722" s="5" t="n">
        <f aca="false">VLOOKUP(IP[[#This Row],[Code]],TABCHRU[],4,0)</f>
        <v>6.18</v>
      </c>
      <c r="C1722" s="5" t="n">
        <f aca="false">VLOOKUP(IP[[#This Row],[Code]],TABETABPUB[],4,0)</f>
        <v>6.68</v>
      </c>
      <c r="D1722" s="5" t="n">
        <f aca="false">VLOOKUP(IP[[#This Row],[Code]],TABCHRU[],3,0)</f>
        <v>675</v>
      </c>
      <c r="E1722" s="5" t="n">
        <f aca="false">IP[[#This Row],[EFFECTIF]]*IP[[#This Row],[DMS]]</f>
        <v>4171.5</v>
      </c>
      <c r="F1722" s="5" t="n">
        <f aca="false">IP[[#This Row],[EFFECTIF]]*IP[[#This Row],[DMSPUB]]</f>
        <v>4509</v>
      </c>
      <c r="G1722" s="20" t="n">
        <f aca="false">IF(IP[[#This Row],[DMS]]&lt;&gt;0,IP[[#This Row],[NbJours]]/IP[[#This Row],[NbJoursAtt]],"")</f>
        <v>0.925149700598802</v>
      </c>
    </row>
    <row r="1723" customFormat="false" ht="15" hidden="false" customHeight="false" outlineLevel="0" collapsed="false">
      <c r="A1723" s="4" t="s">
        <v>3543</v>
      </c>
      <c r="B1723" s="5" t="n">
        <f aca="false">VLOOKUP(IP[[#This Row],[Code]],TABCHRU[],4,0)</f>
        <v>10.51</v>
      </c>
      <c r="C1723" s="5" t="n">
        <f aca="false">VLOOKUP(IP[[#This Row],[Code]],TABETABPUB[],4,0)</f>
        <v>10.47</v>
      </c>
      <c r="D1723" s="5" t="n">
        <f aca="false">VLOOKUP(IP[[#This Row],[Code]],TABCHRU[],3,0)</f>
        <v>221</v>
      </c>
      <c r="E1723" s="5" t="n">
        <f aca="false">IP[[#This Row],[EFFECTIF]]*IP[[#This Row],[DMS]]</f>
        <v>2322.71</v>
      </c>
      <c r="F1723" s="5" t="n">
        <f aca="false">IP[[#This Row],[EFFECTIF]]*IP[[#This Row],[DMSPUB]]</f>
        <v>2313.87</v>
      </c>
      <c r="G1723" s="20" t="n">
        <f aca="false">IF(IP[[#This Row],[DMS]]&lt;&gt;0,IP[[#This Row],[NbJours]]/IP[[#This Row],[NbJoursAtt]],"")</f>
        <v>1.00382043935053</v>
      </c>
    </row>
    <row r="1724" customFormat="false" ht="15" hidden="false" customHeight="false" outlineLevel="0" collapsed="false">
      <c r="A1724" s="4" t="s">
        <v>3545</v>
      </c>
      <c r="B1724" s="5" t="n">
        <f aca="false">VLOOKUP(IP[[#This Row],[Code]],TABCHRU[],4,0)</f>
        <v>21.11</v>
      </c>
      <c r="C1724" s="5" t="n">
        <f aca="false">VLOOKUP(IP[[#This Row],[Code]],TABETABPUB[],4,0)</f>
        <v>20.54</v>
      </c>
      <c r="D1724" s="5" t="n">
        <f aca="false">VLOOKUP(IP[[#This Row],[Code]],TABCHRU[],3,0)</f>
        <v>80</v>
      </c>
      <c r="E1724" s="5" t="n">
        <f aca="false">IP[[#This Row],[EFFECTIF]]*IP[[#This Row],[DMS]]</f>
        <v>1688.8</v>
      </c>
      <c r="F1724" s="5" t="n">
        <f aca="false">IP[[#This Row],[EFFECTIF]]*IP[[#This Row],[DMSPUB]]</f>
        <v>1643.2</v>
      </c>
      <c r="G1724" s="20" t="n">
        <f aca="false">IF(IP[[#This Row],[DMS]]&lt;&gt;0,IP[[#This Row],[NbJours]]/IP[[#This Row],[NbJoursAtt]],"")</f>
        <v>1.02775073028238</v>
      </c>
    </row>
    <row r="1725" customFormat="false" ht="15" hidden="false" customHeight="false" outlineLevel="0" collapsed="false">
      <c r="A1725" s="4" t="s">
        <v>3547</v>
      </c>
      <c r="B1725" s="5" t="n">
        <f aca="false">VLOOKUP(IP[[#This Row],[Code]],TABCHRU[],4,0)</f>
        <v>6.29</v>
      </c>
      <c r="C1725" s="5" t="n">
        <f aca="false">VLOOKUP(IP[[#This Row],[Code]],TABETABPUB[],4,0)</f>
        <v>6.43</v>
      </c>
      <c r="D1725" s="5" t="n">
        <f aca="false">VLOOKUP(IP[[#This Row],[Code]],TABCHRU[],3,0)</f>
        <v>248</v>
      </c>
      <c r="E1725" s="5" t="n">
        <f aca="false">IP[[#This Row],[EFFECTIF]]*IP[[#This Row],[DMS]]</f>
        <v>1559.92</v>
      </c>
      <c r="F1725" s="5" t="n">
        <f aca="false">IP[[#This Row],[EFFECTIF]]*IP[[#This Row],[DMSPUB]]</f>
        <v>1594.64</v>
      </c>
      <c r="G1725" s="20" t="n">
        <f aca="false">IF(IP[[#This Row],[DMS]]&lt;&gt;0,IP[[#This Row],[NbJours]]/IP[[#This Row],[NbJoursAtt]],"")</f>
        <v>0.978227060653189</v>
      </c>
    </row>
    <row r="1726" customFormat="false" ht="15" hidden="false" customHeight="false" outlineLevel="0" collapsed="false">
      <c r="A1726" s="4" t="s">
        <v>3549</v>
      </c>
      <c r="B1726" s="5" t="n">
        <f aca="false">VLOOKUP(IP[[#This Row],[Code]],TABCHRU[],4,0)</f>
        <v>7.45</v>
      </c>
      <c r="C1726" s="5" t="n">
        <f aca="false">VLOOKUP(IP[[#This Row],[Code]],TABETABPUB[],4,0)</f>
        <v>7.75</v>
      </c>
      <c r="D1726" s="5" t="n">
        <f aca="false">VLOOKUP(IP[[#This Row],[Code]],TABCHRU[],3,0)</f>
        <v>278</v>
      </c>
      <c r="E1726" s="5" t="n">
        <f aca="false">IP[[#This Row],[EFFECTIF]]*IP[[#This Row],[DMS]]</f>
        <v>2071.1</v>
      </c>
      <c r="F1726" s="5" t="n">
        <f aca="false">IP[[#This Row],[EFFECTIF]]*IP[[#This Row],[DMSPUB]]</f>
        <v>2154.5</v>
      </c>
      <c r="G1726" s="20" t="n">
        <f aca="false">IF(IP[[#This Row],[DMS]]&lt;&gt;0,IP[[#This Row],[NbJours]]/IP[[#This Row],[NbJoursAtt]],"")</f>
        <v>0.961290322580645</v>
      </c>
    </row>
    <row r="1727" customFormat="false" ht="15" hidden="false" customHeight="false" outlineLevel="0" collapsed="false">
      <c r="A1727" s="4" t="s">
        <v>3551</v>
      </c>
      <c r="B1727" s="5" t="n">
        <f aca="false">VLOOKUP(IP[[#This Row],[Code]],TABCHRU[],4,0)</f>
        <v>9.56</v>
      </c>
      <c r="C1727" s="5" t="n">
        <f aca="false">VLOOKUP(IP[[#This Row],[Code]],TABETABPUB[],4,0)</f>
        <v>9.91</v>
      </c>
      <c r="D1727" s="5" t="n">
        <f aca="false">VLOOKUP(IP[[#This Row],[Code]],TABCHRU[],3,0)</f>
        <v>99</v>
      </c>
      <c r="E1727" s="5" t="n">
        <f aca="false">IP[[#This Row],[EFFECTIF]]*IP[[#This Row],[DMS]]</f>
        <v>946.44</v>
      </c>
      <c r="F1727" s="5" t="n">
        <f aca="false">IP[[#This Row],[EFFECTIF]]*IP[[#This Row],[DMSPUB]]</f>
        <v>981.09</v>
      </c>
      <c r="G1727" s="20" t="n">
        <f aca="false">IF(IP[[#This Row],[DMS]]&lt;&gt;0,IP[[#This Row],[NbJours]]/IP[[#This Row],[NbJoursAtt]],"")</f>
        <v>0.96468213925328</v>
      </c>
    </row>
    <row r="1728" customFormat="false" ht="15" hidden="false" customHeight="false" outlineLevel="0" collapsed="false">
      <c r="A1728" s="4" t="s">
        <v>3553</v>
      </c>
      <c r="B1728" s="5" t="n">
        <f aca="false">VLOOKUP(IP[[#This Row],[Code]],TABCHRU[],4,0)</f>
        <v>15.37</v>
      </c>
      <c r="C1728" s="5" t="n">
        <f aca="false">VLOOKUP(IP[[#This Row],[Code]],TABETABPUB[],4,0)</f>
        <v>17.34</v>
      </c>
      <c r="D1728" s="5" t="n">
        <f aca="false">VLOOKUP(IP[[#This Row],[Code]],TABCHRU[],3,0)</f>
        <v>38</v>
      </c>
      <c r="E1728" s="5" t="n">
        <f aca="false">IP[[#This Row],[EFFECTIF]]*IP[[#This Row],[DMS]]</f>
        <v>584.06</v>
      </c>
      <c r="F1728" s="5" t="n">
        <f aca="false">IP[[#This Row],[EFFECTIF]]*IP[[#This Row],[DMSPUB]]</f>
        <v>658.92</v>
      </c>
      <c r="G1728" s="20" t="n">
        <f aca="false">IF(IP[[#This Row],[DMS]]&lt;&gt;0,IP[[#This Row],[NbJours]]/IP[[#This Row],[NbJoursAtt]],"")</f>
        <v>0.88638985005767</v>
      </c>
    </row>
    <row r="1729" customFormat="false" ht="15" hidden="false" customHeight="false" outlineLevel="0" collapsed="false">
      <c r="A1729" s="4" t="s">
        <v>3555</v>
      </c>
      <c r="B1729" s="5" t="n">
        <f aca="false">VLOOKUP(IP[[#This Row],[Code]],TABCHRU[],4,0)</f>
        <v>0</v>
      </c>
      <c r="C1729" s="5" t="n">
        <f aca="false">VLOOKUP(IP[[#This Row],[Code]],TABETABPUB[],4,0)</f>
        <v>0</v>
      </c>
      <c r="D1729" s="5" t="n">
        <f aca="false">VLOOKUP(IP[[#This Row],[Code]],TABCHRU[],3,0)</f>
        <v>626</v>
      </c>
      <c r="E1729" s="5" t="n">
        <f aca="false">IP[[#This Row],[EFFECTIF]]*IP[[#This Row],[DMS]]</f>
        <v>0</v>
      </c>
      <c r="F1729" s="5" t="n">
        <f aca="false">IP[[#This Row],[EFFECTIF]]*IP[[#This Row],[DMSPUB]]</f>
        <v>0</v>
      </c>
      <c r="G1729" s="20" t="str">
        <f aca="false">IF(IP[[#This Row],[DMS]]&lt;&gt;0,IP[[#This Row],[NbJours]]/IP[[#This Row],[NbJoursAtt]],"")</f>
        <v/>
      </c>
    </row>
    <row r="1730" customFormat="false" ht="15" hidden="false" customHeight="false" outlineLevel="0" collapsed="false">
      <c r="A1730" s="4" t="s">
        <v>3559</v>
      </c>
      <c r="B1730" s="5" t="n">
        <f aca="false">VLOOKUP(IP[[#This Row],[Code]],TABCHRU[],4,0)</f>
        <v>0.2</v>
      </c>
      <c r="C1730" s="5" t="n">
        <f aca="false">VLOOKUP(IP[[#This Row],[Code]],TABETABPUB[],4,0)</f>
        <v>0.19</v>
      </c>
      <c r="D1730" s="5" t="n">
        <f aca="false">VLOOKUP(IP[[#This Row],[Code]],TABCHRU[],3,0)</f>
        <v>74</v>
      </c>
      <c r="E1730" s="5" t="n">
        <f aca="false">IP[[#This Row],[EFFECTIF]]*IP[[#This Row],[DMS]]</f>
        <v>14.8</v>
      </c>
      <c r="F1730" s="5" t="n">
        <f aca="false">IP[[#This Row],[EFFECTIF]]*IP[[#This Row],[DMSPUB]]</f>
        <v>14.06</v>
      </c>
      <c r="G1730" s="20" t="n">
        <f aca="false">IF(IP[[#This Row],[DMS]]&lt;&gt;0,IP[[#This Row],[NbJours]]/IP[[#This Row],[NbJoursAtt]],"")</f>
        <v>1.05263157894737</v>
      </c>
    </row>
    <row r="1731" customFormat="false" ht="15" hidden="false" customHeight="false" outlineLevel="0" collapsed="false">
      <c r="A1731" s="4" t="s">
        <v>3561</v>
      </c>
      <c r="B1731" s="5" t="n">
        <f aca="false">VLOOKUP(IP[[#This Row],[Code]],TABCHRU[],4,0)</f>
        <v>0.24</v>
      </c>
      <c r="C1731" s="5" t="n">
        <f aca="false">VLOOKUP(IP[[#This Row],[Code]],TABETABPUB[],4,0)</f>
        <v>0.25</v>
      </c>
      <c r="D1731" s="5" t="n">
        <f aca="false">VLOOKUP(IP[[#This Row],[Code]],TABCHRU[],3,0)</f>
        <v>55</v>
      </c>
      <c r="E1731" s="5" t="n">
        <f aca="false">IP[[#This Row],[EFFECTIF]]*IP[[#This Row],[DMS]]</f>
        <v>13.2</v>
      </c>
      <c r="F1731" s="5" t="n">
        <f aca="false">IP[[#This Row],[EFFECTIF]]*IP[[#This Row],[DMSPUB]]</f>
        <v>13.75</v>
      </c>
      <c r="G1731" s="20" t="n">
        <f aca="false">IF(IP[[#This Row],[DMS]]&lt;&gt;0,IP[[#This Row],[NbJours]]/IP[[#This Row],[NbJoursAtt]],"")</f>
        <v>0.96</v>
      </c>
    </row>
    <row r="1732" customFormat="false" ht="15" hidden="false" customHeight="false" outlineLevel="0" collapsed="false">
      <c r="A1732" s="4" t="s">
        <v>3563</v>
      </c>
      <c r="B1732" s="5" t="n">
        <f aca="false">VLOOKUP(IP[[#This Row],[Code]],TABCHRU[],4,0)</f>
        <v>0</v>
      </c>
      <c r="C1732" s="5" t="n">
        <f aca="false">VLOOKUP(IP[[#This Row],[Code]],TABETABPUB[],4,0)</f>
        <v>0</v>
      </c>
      <c r="D1732" s="5" t="n">
        <f aca="false">VLOOKUP(IP[[#This Row],[Code]],TABCHRU[],3,0)</f>
        <v>715</v>
      </c>
      <c r="E1732" s="5" t="n">
        <f aca="false">IP[[#This Row],[EFFECTIF]]*IP[[#This Row],[DMS]]</f>
        <v>0</v>
      </c>
      <c r="F1732" s="5" t="n">
        <f aca="false">IP[[#This Row],[EFFECTIF]]*IP[[#This Row],[DMSPUB]]</f>
        <v>0</v>
      </c>
      <c r="G1732" s="20" t="str">
        <f aca="false">IF(IP[[#This Row],[DMS]]&lt;&gt;0,IP[[#This Row],[NbJours]]/IP[[#This Row],[NbJoursAtt]],"")</f>
        <v/>
      </c>
    </row>
    <row r="1733" customFormat="false" ht="15" hidden="false" customHeight="false" outlineLevel="0" collapsed="false">
      <c r="A1733" s="4" t="s">
        <v>3565</v>
      </c>
      <c r="B1733" s="5" t="n">
        <f aca="false">VLOOKUP(IP[[#This Row],[Code]],TABCHRU[],4,0)</f>
        <v>0.49</v>
      </c>
      <c r="C1733" s="5" t="n">
        <f aca="false">VLOOKUP(IP[[#This Row],[Code]],TABETABPUB[],4,0)</f>
        <v>0.5</v>
      </c>
      <c r="D1733" s="5" t="n">
        <f aca="false">VLOOKUP(IP[[#This Row],[Code]],TABCHRU[],3,0)</f>
        <v>403</v>
      </c>
      <c r="E1733" s="5" t="n">
        <f aca="false">IP[[#This Row],[EFFECTIF]]*IP[[#This Row],[DMS]]</f>
        <v>197.47</v>
      </c>
      <c r="F1733" s="5" t="n">
        <f aca="false">IP[[#This Row],[EFFECTIF]]*IP[[#This Row],[DMSPUB]]</f>
        <v>201.5</v>
      </c>
      <c r="G1733" s="20" t="n">
        <f aca="false">IF(IP[[#This Row],[DMS]]&lt;&gt;0,IP[[#This Row],[NbJours]]/IP[[#This Row],[NbJoursAtt]],"")</f>
        <v>0.98</v>
      </c>
    </row>
    <row r="1734" customFormat="false" ht="15" hidden="false" customHeight="false" outlineLevel="0" collapsed="false">
      <c r="A1734" s="4" t="s">
        <v>3567</v>
      </c>
      <c r="B1734" s="5" t="n">
        <f aca="false">VLOOKUP(IP[[#This Row],[Code]],TABCHRU[],4,0)</f>
        <v>2.59</v>
      </c>
      <c r="C1734" s="5" t="n">
        <f aca="false">VLOOKUP(IP[[#This Row],[Code]],TABETABPUB[],4,0)</f>
        <v>2.68</v>
      </c>
      <c r="D1734" s="5" t="n">
        <f aca="false">VLOOKUP(IP[[#This Row],[Code]],TABCHRU[],3,0)</f>
        <v>315</v>
      </c>
      <c r="E1734" s="5" t="n">
        <f aca="false">IP[[#This Row],[EFFECTIF]]*IP[[#This Row],[DMS]]</f>
        <v>815.85</v>
      </c>
      <c r="F1734" s="5" t="n">
        <f aca="false">IP[[#This Row],[EFFECTIF]]*IP[[#This Row],[DMSPUB]]</f>
        <v>844.2</v>
      </c>
      <c r="G1734" s="20" t="n">
        <f aca="false">IF(IP[[#This Row],[DMS]]&lt;&gt;0,IP[[#This Row],[NbJours]]/IP[[#This Row],[NbJoursAtt]],"")</f>
        <v>0.966417910447761</v>
      </c>
    </row>
    <row r="1735" customFormat="false" ht="15" hidden="false" customHeight="false" outlineLevel="0" collapsed="false">
      <c r="A1735" s="4" t="s">
        <v>3569</v>
      </c>
      <c r="B1735" s="5" t="n">
        <f aca="false">VLOOKUP(IP[[#This Row],[Code]],TABCHRU[],4,0)</f>
        <v>6.88</v>
      </c>
      <c r="C1735" s="5" t="n">
        <f aca="false">VLOOKUP(IP[[#This Row],[Code]],TABETABPUB[],4,0)</f>
        <v>7.87</v>
      </c>
      <c r="D1735" s="5" t="n">
        <f aca="false">VLOOKUP(IP[[#This Row],[Code]],TABCHRU[],3,0)</f>
        <v>164</v>
      </c>
      <c r="E1735" s="5" t="n">
        <f aca="false">IP[[#This Row],[EFFECTIF]]*IP[[#This Row],[DMS]]</f>
        <v>1128.32</v>
      </c>
      <c r="F1735" s="5" t="n">
        <f aca="false">IP[[#This Row],[EFFECTIF]]*IP[[#This Row],[DMSPUB]]</f>
        <v>1290.68</v>
      </c>
      <c r="G1735" s="20" t="n">
        <f aca="false">IF(IP[[#This Row],[DMS]]&lt;&gt;0,IP[[#This Row],[NbJours]]/IP[[#This Row],[NbJoursAtt]],"")</f>
        <v>0.87420584498094</v>
      </c>
    </row>
    <row r="1736" customFormat="false" ht="15" hidden="false" customHeight="false" outlineLevel="0" collapsed="false">
      <c r="A1736" s="4" t="s">
        <v>3571</v>
      </c>
      <c r="B1736" s="5" t="n">
        <f aca="false">VLOOKUP(IP[[#This Row],[Code]],TABCHRU[],4,0)</f>
        <v>14.65</v>
      </c>
      <c r="C1736" s="5" t="n">
        <f aca="false">VLOOKUP(IP[[#This Row],[Code]],TABETABPUB[],4,0)</f>
        <v>14.37</v>
      </c>
      <c r="D1736" s="5" t="n">
        <f aca="false">VLOOKUP(IP[[#This Row],[Code]],TABCHRU[],3,0)</f>
        <v>282</v>
      </c>
      <c r="E1736" s="5" t="n">
        <f aca="false">IP[[#This Row],[EFFECTIF]]*IP[[#This Row],[DMS]]</f>
        <v>4131.3</v>
      </c>
      <c r="F1736" s="5" t="n">
        <f aca="false">IP[[#This Row],[EFFECTIF]]*IP[[#This Row],[DMSPUB]]</f>
        <v>4052.34</v>
      </c>
      <c r="G1736" s="20" t="n">
        <f aca="false">IF(IP[[#This Row],[DMS]]&lt;&gt;0,IP[[#This Row],[NbJours]]/IP[[#This Row],[NbJoursAtt]],"")</f>
        <v>1.01948503827418</v>
      </c>
    </row>
    <row r="1737" customFormat="false" ht="15" hidden="false" customHeight="false" outlineLevel="0" collapsed="false">
      <c r="A1737" s="4" t="s">
        <v>3573</v>
      </c>
      <c r="B1737" s="5" t="n">
        <f aca="false">VLOOKUP(IP[[#This Row],[Code]],TABCHRU[],4,0)</f>
        <v>21.84</v>
      </c>
      <c r="C1737" s="5" t="n">
        <f aca="false">VLOOKUP(IP[[#This Row],[Code]],TABETABPUB[],4,0)</f>
        <v>20.15</v>
      </c>
      <c r="D1737" s="5" t="n">
        <f aca="false">VLOOKUP(IP[[#This Row],[Code]],TABCHRU[],3,0)</f>
        <v>81</v>
      </c>
      <c r="E1737" s="5" t="n">
        <f aca="false">IP[[#This Row],[EFFECTIF]]*IP[[#This Row],[DMS]]</f>
        <v>1769.04</v>
      </c>
      <c r="F1737" s="5" t="n">
        <f aca="false">IP[[#This Row],[EFFECTIF]]*IP[[#This Row],[DMSPUB]]</f>
        <v>1632.15</v>
      </c>
      <c r="G1737" s="20" t="n">
        <f aca="false">IF(IP[[#This Row],[DMS]]&lt;&gt;0,IP[[#This Row],[NbJours]]/IP[[#This Row],[NbJoursAtt]],"")</f>
        <v>1.08387096774194</v>
      </c>
    </row>
    <row r="1738" customFormat="false" ht="15" hidden="false" customHeight="false" outlineLevel="0" collapsed="false">
      <c r="A1738" s="4" t="s">
        <v>3575</v>
      </c>
      <c r="B1738" s="5" t="n">
        <f aca="false">VLOOKUP(IP[[#This Row],[Code]],TABCHRU[],4,0)</f>
        <v>0.52</v>
      </c>
      <c r="C1738" s="5" t="n">
        <f aca="false">VLOOKUP(IP[[#This Row],[Code]],TABETABPUB[],4,0)</f>
        <v>0.57</v>
      </c>
      <c r="D1738" s="5" t="n">
        <f aca="false">VLOOKUP(IP[[#This Row],[Code]],TABCHRU[],3,0)</f>
        <v>378</v>
      </c>
      <c r="E1738" s="5" t="n">
        <f aca="false">IP[[#This Row],[EFFECTIF]]*IP[[#This Row],[DMS]]</f>
        <v>196.56</v>
      </c>
      <c r="F1738" s="5" t="n">
        <f aca="false">IP[[#This Row],[EFFECTIF]]*IP[[#This Row],[DMSPUB]]</f>
        <v>215.46</v>
      </c>
      <c r="G1738" s="20" t="n">
        <f aca="false">IF(IP[[#This Row],[DMS]]&lt;&gt;0,IP[[#This Row],[NbJours]]/IP[[#This Row],[NbJoursAtt]],"")</f>
        <v>0.912280701754386</v>
      </c>
    </row>
    <row r="1739" customFormat="false" ht="15" hidden="false" customHeight="false" outlineLevel="0" collapsed="false">
      <c r="A1739" s="4" t="s">
        <v>3577</v>
      </c>
      <c r="B1739" s="5" t="n">
        <f aca="false">VLOOKUP(IP[[#This Row],[Code]],TABCHRU[],4,0)</f>
        <v>2.21</v>
      </c>
      <c r="C1739" s="5" t="n">
        <f aca="false">VLOOKUP(IP[[#This Row],[Code]],TABETABPUB[],4,0)</f>
        <v>2.26</v>
      </c>
      <c r="D1739" s="5" t="n">
        <f aca="false">VLOOKUP(IP[[#This Row],[Code]],TABCHRU[],3,0)</f>
        <v>197</v>
      </c>
      <c r="E1739" s="5" t="n">
        <f aca="false">IP[[#This Row],[EFFECTIF]]*IP[[#This Row],[DMS]]</f>
        <v>435.37</v>
      </c>
      <c r="F1739" s="5" t="n">
        <f aca="false">IP[[#This Row],[EFFECTIF]]*IP[[#This Row],[DMSPUB]]</f>
        <v>445.22</v>
      </c>
      <c r="G1739" s="20" t="n">
        <f aca="false">IF(IP[[#This Row],[DMS]]&lt;&gt;0,IP[[#This Row],[NbJours]]/IP[[#This Row],[NbJoursAtt]],"")</f>
        <v>0.97787610619469</v>
      </c>
    </row>
    <row r="1740" customFormat="false" ht="15" hidden="false" customHeight="false" outlineLevel="0" collapsed="false">
      <c r="A1740" s="4" t="s">
        <v>3579</v>
      </c>
      <c r="B1740" s="5" t="n">
        <f aca="false">VLOOKUP(IP[[#This Row],[Code]],TABCHRU[],4,0)</f>
        <v>4.31</v>
      </c>
      <c r="C1740" s="5" t="n">
        <f aca="false">VLOOKUP(IP[[#This Row],[Code]],TABETABPUB[],4,0)</f>
        <v>4.42</v>
      </c>
      <c r="D1740" s="5" t="n">
        <f aca="false">VLOOKUP(IP[[#This Row],[Code]],TABCHRU[],3,0)</f>
        <v>120</v>
      </c>
      <c r="E1740" s="5" t="n">
        <f aca="false">IP[[#This Row],[EFFECTIF]]*IP[[#This Row],[DMS]]</f>
        <v>517.2</v>
      </c>
      <c r="F1740" s="5" t="n">
        <f aca="false">IP[[#This Row],[EFFECTIF]]*IP[[#This Row],[DMSPUB]]</f>
        <v>530.4</v>
      </c>
      <c r="G1740" s="20" t="n">
        <f aca="false">IF(IP[[#This Row],[DMS]]&lt;&gt;0,IP[[#This Row],[NbJours]]/IP[[#This Row],[NbJoursAtt]],"")</f>
        <v>0.975113122171946</v>
      </c>
    </row>
    <row r="1741" customFormat="false" ht="15" hidden="false" customHeight="false" outlineLevel="0" collapsed="false">
      <c r="A1741" s="4" t="s">
        <v>3581</v>
      </c>
      <c r="B1741" s="5" t="n">
        <f aca="false">VLOOKUP(IP[[#This Row],[Code]],TABCHRU[],4,0)</f>
        <v>6.6</v>
      </c>
      <c r="C1741" s="5" t="n">
        <f aca="false">VLOOKUP(IP[[#This Row],[Code]],TABETABPUB[],4,0)</f>
        <v>8.09</v>
      </c>
      <c r="D1741" s="5" t="n">
        <f aca="false">VLOOKUP(IP[[#This Row],[Code]],TABCHRU[],3,0)</f>
        <v>70</v>
      </c>
      <c r="E1741" s="5" t="n">
        <f aca="false">IP[[#This Row],[EFFECTIF]]*IP[[#This Row],[DMS]]</f>
        <v>462</v>
      </c>
      <c r="F1741" s="5" t="n">
        <f aca="false">IP[[#This Row],[EFFECTIF]]*IP[[#This Row],[DMSPUB]]</f>
        <v>566.3</v>
      </c>
      <c r="G1741" s="20" t="n">
        <f aca="false">IF(IP[[#This Row],[DMS]]&lt;&gt;0,IP[[#This Row],[NbJours]]/IP[[#This Row],[NbJoursAtt]],"")</f>
        <v>0.815822002472188</v>
      </c>
    </row>
    <row r="1742" customFormat="false" ht="15" hidden="false" customHeight="false" outlineLevel="0" collapsed="false">
      <c r="A1742" s="4" t="s">
        <v>3583</v>
      </c>
      <c r="B1742" s="5" t="n">
        <f aca="false">VLOOKUP(IP[[#This Row],[Code]],TABCHRU[],4,0)</f>
        <v>11.14</v>
      </c>
      <c r="C1742" s="5" t="n">
        <f aca="false">VLOOKUP(IP[[#This Row],[Code]],TABETABPUB[],4,0)</f>
        <v>12.59</v>
      </c>
      <c r="D1742" s="5" t="n">
        <f aca="false">VLOOKUP(IP[[#This Row],[Code]],TABCHRU[],3,0)</f>
        <v>37</v>
      </c>
      <c r="E1742" s="5" t="n">
        <f aca="false">IP[[#This Row],[EFFECTIF]]*IP[[#This Row],[DMS]]</f>
        <v>412.18</v>
      </c>
      <c r="F1742" s="5" t="n">
        <f aca="false">IP[[#This Row],[EFFECTIF]]*IP[[#This Row],[DMSPUB]]</f>
        <v>465.83</v>
      </c>
      <c r="G1742" s="20" t="n">
        <f aca="false">IF(IP[[#This Row],[DMS]]&lt;&gt;0,IP[[#This Row],[NbJours]]/IP[[#This Row],[NbJoursAtt]],"")</f>
        <v>0.88482922954726</v>
      </c>
    </row>
    <row r="1743" customFormat="false" ht="15" hidden="false" customHeight="false" outlineLevel="0" collapsed="false">
      <c r="A1743" s="4" t="s">
        <v>3585</v>
      </c>
      <c r="B1743" s="5" t="n">
        <f aca="false">VLOOKUP(IP[[#This Row],[Code]],TABCHRU[],4,0)</f>
        <v>0</v>
      </c>
      <c r="C1743" s="5" t="n">
        <f aca="false">VLOOKUP(IP[[#This Row],[Code]],TABETABPUB[],4,0)</f>
        <v>0</v>
      </c>
      <c r="D1743" s="5" t="n">
        <f aca="false">VLOOKUP(IP[[#This Row],[Code]],TABCHRU[],3,0)</f>
        <v>2223</v>
      </c>
      <c r="E1743" s="5" t="n">
        <f aca="false">IP[[#This Row],[EFFECTIF]]*IP[[#This Row],[DMS]]</f>
        <v>0</v>
      </c>
      <c r="F1743" s="5" t="n">
        <f aca="false">IP[[#This Row],[EFFECTIF]]*IP[[#This Row],[DMSPUB]]</f>
        <v>0</v>
      </c>
      <c r="G1743" s="20" t="str">
        <f aca="false">IF(IP[[#This Row],[DMS]]&lt;&gt;0,IP[[#This Row],[NbJours]]/IP[[#This Row],[NbJoursAtt]],"")</f>
        <v/>
      </c>
    </row>
    <row r="1744" customFormat="false" ht="15" hidden="false" customHeight="false" outlineLevel="0" collapsed="false">
      <c r="A1744" s="4" t="s">
        <v>3587</v>
      </c>
      <c r="B1744" s="5" t="n">
        <f aca="false">VLOOKUP(IP[[#This Row],[Code]],TABCHRU[],4,0)</f>
        <v>1.41</v>
      </c>
      <c r="C1744" s="5" t="n">
        <f aca="false">VLOOKUP(IP[[#This Row],[Code]],TABETABPUB[],4,0)</f>
        <v>1.41</v>
      </c>
      <c r="D1744" s="5" t="n">
        <f aca="false">VLOOKUP(IP[[#This Row],[Code]],TABCHRU[],3,0)</f>
        <v>668</v>
      </c>
      <c r="E1744" s="5" t="n">
        <f aca="false">IP[[#This Row],[EFFECTIF]]*IP[[#This Row],[DMS]]</f>
        <v>941.88</v>
      </c>
      <c r="F1744" s="5" t="n">
        <f aca="false">IP[[#This Row],[EFFECTIF]]*IP[[#This Row],[DMSPUB]]</f>
        <v>941.88</v>
      </c>
      <c r="G1744" s="20" t="n">
        <f aca="false">IF(IP[[#This Row],[DMS]]&lt;&gt;0,IP[[#This Row],[NbJours]]/IP[[#This Row],[NbJoursAtt]],"")</f>
        <v>1</v>
      </c>
    </row>
    <row r="1745" customFormat="false" ht="15" hidden="false" customHeight="false" outlineLevel="0" collapsed="false">
      <c r="A1745" s="4" t="s">
        <v>3589</v>
      </c>
      <c r="B1745" s="5" t="n">
        <f aca="false">VLOOKUP(IP[[#This Row],[Code]],TABCHRU[],4,0)</f>
        <v>5.05</v>
      </c>
      <c r="C1745" s="5" t="n">
        <f aca="false">VLOOKUP(IP[[#This Row],[Code]],TABETABPUB[],4,0)</f>
        <v>5.18</v>
      </c>
      <c r="D1745" s="5" t="n">
        <f aca="false">VLOOKUP(IP[[#This Row],[Code]],TABCHRU[],3,0)</f>
        <v>86</v>
      </c>
      <c r="E1745" s="5" t="n">
        <f aca="false">IP[[#This Row],[EFFECTIF]]*IP[[#This Row],[DMS]]</f>
        <v>434.3</v>
      </c>
      <c r="F1745" s="5" t="n">
        <f aca="false">IP[[#This Row],[EFFECTIF]]*IP[[#This Row],[DMSPUB]]</f>
        <v>445.48</v>
      </c>
      <c r="G1745" s="20" t="n">
        <f aca="false">IF(IP[[#This Row],[DMS]]&lt;&gt;0,IP[[#This Row],[NbJours]]/IP[[#This Row],[NbJoursAtt]],"")</f>
        <v>0.974903474903475</v>
      </c>
    </row>
    <row r="1746" customFormat="false" ht="15" hidden="false" customHeight="false" outlineLevel="0" collapsed="false">
      <c r="A1746" s="4" t="s">
        <v>3591</v>
      </c>
      <c r="B1746" s="5" t="n">
        <f aca="false">VLOOKUP(IP[[#This Row],[Code]],TABCHRU[],4,0)</f>
        <v>8.57</v>
      </c>
      <c r="C1746" s="5" t="n">
        <f aca="false">VLOOKUP(IP[[#This Row],[Code]],TABETABPUB[],4,0)</f>
        <v>8.75</v>
      </c>
      <c r="D1746" s="5" t="n">
        <f aca="false">VLOOKUP(IP[[#This Row],[Code]],TABCHRU[],3,0)</f>
        <v>35</v>
      </c>
      <c r="E1746" s="5" t="n">
        <f aca="false">IP[[#This Row],[EFFECTIF]]*IP[[#This Row],[DMS]]</f>
        <v>299.95</v>
      </c>
      <c r="F1746" s="5" t="n">
        <f aca="false">IP[[#This Row],[EFFECTIF]]*IP[[#This Row],[DMSPUB]]</f>
        <v>306.25</v>
      </c>
      <c r="G1746" s="20" t="n">
        <f aca="false">IF(IP[[#This Row],[DMS]]&lt;&gt;0,IP[[#This Row],[NbJours]]/IP[[#This Row],[NbJoursAtt]],"")</f>
        <v>0.979428571428571</v>
      </c>
    </row>
    <row r="1747" customFormat="false" ht="15" hidden="false" customHeight="false" outlineLevel="0" collapsed="false">
      <c r="A1747" s="4" t="s">
        <v>3593</v>
      </c>
      <c r="B1747" s="5" t="n">
        <f aca="false">VLOOKUP(IP[[#This Row],[Code]],TABCHRU[],4,0)</f>
        <v>10.17</v>
      </c>
      <c r="C1747" s="5" t="n">
        <f aca="false">VLOOKUP(IP[[#This Row],[Code]],TABETABPUB[],4,0)</f>
        <v>12.11</v>
      </c>
      <c r="D1747" s="5" t="n">
        <f aca="false">VLOOKUP(IP[[#This Row],[Code]],TABCHRU[],3,0)</f>
        <v>12</v>
      </c>
      <c r="E1747" s="5" t="n">
        <f aca="false">IP[[#This Row],[EFFECTIF]]*IP[[#This Row],[DMS]]</f>
        <v>122.04</v>
      </c>
      <c r="F1747" s="5" t="n">
        <f aca="false">IP[[#This Row],[EFFECTIF]]*IP[[#This Row],[DMSPUB]]</f>
        <v>145.32</v>
      </c>
      <c r="G1747" s="20" t="n">
        <f aca="false">IF(IP[[#This Row],[DMS]]&lt;&gt;0,IP[[#This Row],[NbJours]]/IP[[#This Row],[NbJoursAtt]],"")</f>
        <v>0.83980181668043</v>
      </c>
    </row>
    <row r="1748" customFormat="false" ht="15" hidden="false" customHeight="false" outlineLevel="0" collapsed="false">
      <c r="A1748" s="4" t="s">
        <v>3595</v>
      </c>
      <c r="B1748" s="5" t="n">
        <f aca="false">VLOOKUP(IP[[#This Row],[Code]],TABCHRU[],4,0)</f>
        <v>0.64</v>
      </c>
      <c r="C1748" s="5" t="n">
        <f aca="false">VLOOKUP(IP[[#This Row],[Code]],TABETABPUB[],4,0)</f>
        <v>0.67</v>
      </c>
      <c r="D1748" s="5" t="n">
        <f aca="false">VLOOKUP(IP[[#This Row],[Code]],TABCHRU[],3,0)</f>
        <v>1589</v>
      </c>
      <c r="E1748" s="5" t="n">
        <f aca="false">IP[[#This Row],[EFFECTIF]]*IP[[#This Row],[DMS]]</f>
        <v>1016.96</v>
      </c>
      <c r="F1748" s="5" t="n">
        <f aca="false">IP[[#This Row],[EFFECTIF]]*IP[[#This Row],[DMSPUB]]</f>
        <v>1064.63</v>
      </c>
      <c r="G1748" s="20" t="n">
        <f aca="false">IF(IP[[#This Row],[DMS]]&lt;&gt;0,IP[[#This Row],[NbJours]]/IP[[#This Row],[NbJoursAtt]],"")</f>
        <v>0.955223880597015</v>
      </c>
    </row>
    <row r="1749" customFormat="false" ht="15" hidden="false" customHeight="false" outlineLevel="0" collapsed="false">
      <c r="A1749" s="4" t="s">
        <v>3597</v>
      </c>
      <c r="B1749" s="5" t="n">
        <f aca="false">VLOOKUP(IP[[#This Row],[Code]],TABCHRU[],4,0)</f>
        <v>2.93</v>
      </c>
      <c r="C1749" s="5" t="n">
        <f aca="false">VLOOKUP(IP[[#This Row],[Code]],TABETABPUB[],4,0)</f>
        <v>3.11</v>
      </c>
      <c r="D1749" s="5" t="n">
        <f aca="false">VLOOKUP(IP[[#This Row],[Code]],TABCHRU[],3,0)</f>
        <v>1019</v>
      </c>
      <c r="E1749" s="5" t="n">
        <f aca="false">IP[[#This Row],[EFFECTIF]]*IP[[#This Row],[DMS]]</f>
        <v>2985.67</v>
      </c>
      <c r="F1749" s="5" t="n">
        <f aca="false">IP[[#This Row],[EFFECTIF]]*IP[[#This Row],[DMSPUB]]</f>
        <v>3169.09</v>
      </c>
      <c r="G1749" s="20" t="n">
        <f aca="false">IF(IP[[#This Row],[DMS]]&lt;&gt;0,IP[[#This Row],[NbJours]]/IP[[#This Row],[NbJoursAtt]],"")</f>
        <v>0.942122186495177</v>
      </c>
    </row>
    <row r="1750" customFormat="false" ht="15" hidden="false" customHeight="false" outlineLevel="0" collapsed="false">
      <c r="A1750" s="4" t="s">
        <v>3599</v>
      </c>
      <c r="B1750" s="5" t="n">
        <f aca="false">VLOOKUP(IP[[#This Row],[Code]],TABCHRU[],4,0)</f>
        <v>4.98</v>
      </c>
      <c r="C1750" s="5" t="n">
        <f aca="false">VLOOKUP(IP[[#This Row],[Code]],TABETABPUB[],4,0)</f>
        <v>5.23</v>
      </c>
      <c r="D1750" s="5" t="n">
        <f aca="false">VLOOKUP(IP[[#This Row],[Code]],TABCHRU[],3,0)</f>
        <v>1642</v>
      </c>
      <c r="E1750" s="5" t="n">
        <f aca="false">IP[[#This Row],[EFFECTIF]]*IP[[#This Row],[DMS]]</f>
        <v>8177.16</v>
      </c>
      <c r="F1750" s="5" t="n">
        <f aca="false">IP[[#This Row],[EFFECTIF]]*IP[[#This Row],[DMSPUB]]</f>
        <v>8587.66</v>
      </c>
      <c r="G1750" s="20" t="n">
        <f aca="false">IF(IP[[#This Row],[DMS]]&lt;&gt;0,IP[[#This Row],[NbJours]]/IP[[#This Row],[NbJoursAtt]],"")</f>
        <v>0.952198852772467</v>
      </c>
    </row>
    <row r="1751" customFormat="false" ht="15" hidden="false" customHeight="false" outlineLevel="0" collapsed="false">
      <c r="A1751" s="4" t="s">
        <v>3601</v>
      </c>
      <c r="B1751" s="5" t="n">
        <f aca="false">VLOOKUP(IP[[#This Row],[Code]],TABCHRU[],4,0)</f>
        <v>8.92</v>
      </c>
      <c r="C1751" s="5" t="n">
        <f aca="false">VLOOKUP(IP[[#This Row],[Code]],TABETABPUB[],4,0)</f>
        <v>8.73</v>
      </c>
      <c r="D1751" s="5" t="n">
        <f aca="false">VLOOKUP(IP[[#This Row],[Code]],TABCHRU[],3,0)</f>
        <v>1662</v>
      </c>
      <c r="E1751" s="5" t="n">
        <f aca="false">IP[[#This Row],[EFFECTIF]]*IP[[#This Row],[DMS]]</f>
        <v>14825.04</v>
      </c>
      <c r="F1751" s="5" t="n">
        <f aca="false">IP[[#This Row],[EFFECTIF]]*IP[[#This Row],[DMSPUB]]</f>
        <v>14509.26</v>
      </c>
      <c r="G1751" s="20" t="n">
        <f aca="false">IF(IP[[#This Row],[DMS]]&lt;&gt;0,IP[[#This Row],[NbJours]]/IP[[#This Row],[NbJoursAtt]],"")</f>
        <v>1.02176403207331</v>
      </c>
    </row>
    <row r="1752" customFormat="false" ht="15" hidden="false" customHeight="false" outlineLevel="0" collapsed="false">
      <c r="A1752" s="4" t="s">
        <v>3603</v>
      </c>
      <c r="B1752" s="5" t="n">
        <f aca="false">VLOOKUP(IP[[#This Row],[Code]],TABCHRU[],4,0)</f>
        <v>13.75</v>
      </c>
      <c r="C1752" s="5" t="n">
        <f aca="false">VLOOKUP(IP[[#This Row],[Code]],TABETABPUB[],4,0)</f>
        <v>13.32</v>
      </c>
      <c r="D1752" s="5" t="n">
        <f aca="false">VLOOKUP(IP[[#This Row],[Code]],TABCHRU[],3,0)</f>
        <v>1754</v>
      </c>
      <c r="E1752" s="5" t="n">
        <f aca="false">IP[[#This Row],[EFFECTIF]]*IP[[#This Row],[DMS]]</f>
        <v>24117.5</v>
      </c>
      <c r="F1752" s="5" t="n">
        <f aca="false">IP[[#This Row],[EFFECTIF]]*IP[[#This Row],[DMSPUB]]</f>
        <v>23363.28</v>
      </c>
      <c r="G1752" s="20" t="n">
        <f aca="false">IF(IP[[#This Row],[DMS]]&lt;&gt;0,IP[[#This Row],[NbJours]]/IP[[#This Row],[NbJoursAtt]],"")</f>
        <v>1.03228228228228</v>
      </c>
    </row>
    <row r="1753" customFormat="false" ht="15" hidden="false" customHeight="false" outlineLevel="0" collapsed="false">
      <c r="A1753" s="4" t="s">
        <v>3605</v>
      </c>
      <c r="B1753" s="5" t="n">
        <f aca="false">VLOOKUP(IP[[#This Row],[Code]],TABCHRU[],4,0)</f>
        <v>0</v>
      </c>
      <c r="C1753" s="5" t="n">
        <f aca="false">VLOOKUP(IP[[#This Row],[Code]],TABETABPUB[],4,0)</f>
        <v>0</v>
      </c>
      <c r="D1753" s="5" t="n">
        <f aca="false">VLOOKUP(IP[[#This Row],[Code]],TABCHRU[],3,0)</f>
        <v>220</v>
      </c>
      <c r="E1753" s="5" t="n">
        <f aca="false">IP[[#This Row],[EFFECTIF]]*IP[[#This Row],[DMS]]</f>
        <v>0</v>
      </c>
      <c r="F1753" s="5" t="n">
        <f aca="false">IP[[#This Row],[EFFECTIF]]*IP[[#This Row],[DMSPUB]]</f>
        <v>0</v>
      </c>
      <c r="G1753" s="20" t="str">
        <f aca="false">IF(IP[[#This Row],[DMS]]&lt;&gt;0,IP[[#This Row],[NbJours]]/IP[[#This Row],[NbJoursAtt]],"")</f>
        <v/>
      </c>
    </row>
    <row r="1754" customFormat="false" ht="15" hidden="false" customHeight="false" outlineLevel="0" collapsed="false">
      <c r="A1754" s="4" t="s">
        <v>3607</v>
      </c>
      <c r="B1754" s="5" t="n">
        <f aca="false">VLOOKUP(IP[[#This Row],[Code]],TABCHRU[],4,0)</f>
        <v>1.72</v>
      </c>
      <c r="C1754" s="5" t="n">
        <f aca="false">VLOOKUP(IP[[#This Row],[Code]],TABETABPUB[],4,0)</f>
        <v>1.57</v>
      </c>
      <c r="D1754" s="5" t="n">
        <f aca="false">VLOOKUP(IP[[#This Row],[Code]],TABCHRU[],3,0)</f>
        <v>224</v>
      </c>
      <c r="E1754" s="5" t="n">
        <f aca="false">IP[[#This Row],[EFFECTIF]]*IP[[#This Row],[DMS]]</f>
        <v>385.28</v>
      </c>
      <c r="F1754" s="5" t="n">
        <f aca="false">IP[[#This Row],[EFFECTIF]]*IP[[#This Row],[DMSPUB]]</f>
        <v>351.68</v>
      </c>
      <c r="G1754" s="20" t="n">
        <f aca="false">IF(IP[[#This Row],[DMS]]&lt;&gt;0,IP[[#This Row],[NbJours]]/IP[[#This Row],[NbJoursAtt]],"")</f>
        <v>1.09554140127389</v>
      </c>
    </row>
    <row r="1755" customFormat="false" ht="15" hidden="false" customHeight="false" outlineLevel="0" collapsed="false">
      <c r="A1755" s="4" t="s">
        <v>3609</v>
      </c>
      <c r="B1755" s="5" t="n">
        <f aca="false">VLOOKUP(IP[[#This Row],[Code]],TABCHRU[],4,0)</f>
        <v>5.05</v>
      </c>
      <c r="C1755" s="5" t="n">
        <f aca="false">VLOOKUP(IP[[#This Row],[Code]],TABETABPUB[],4,0)</f>
        <v>5.1</v>
      </c>
      <c r="D1755" s="5" t="n">
        <f aca="false">VLOOKUP(IP[[#This Row],[Code]],TABCHRU[],3,0)</f>
        <v>63</v>
      </c>
      <c r="E1755" s="5" t="n">
        <f aca="false">IP[[#This Row],[EFFECTIF]]*IP[[#This Row],[DMS]]</f>
        <v>318.15</v>
      </c>
      <c r="F1755" s="5" t="n">
        <f aca="false">IP[[#This Row],[EFFECTIF]]*IP[[#This Row],[DMSPUB]]</f>
        <v>321.3</v>
      </c>
      <c r="G1755" s="20" t="n">
        <f aca="false">IF(IP[[#This Row],[DMS]]&lt;&gt;0,IP[[#This Row],[NbJours]]/IP[[#This Row],[NbJoursAtt]],"")</f>
        <v>0.990196078431373</v>
      </c>
    </row>
    <row r="1756" customFormat="false" ht="15" hidden="false" customHeight="false" outlineLevel="0" collapsed="false">
      <c r="A1756" s="4" t="s">
        <v>3611</v>
      </c>
      <c r="B1756" s="5" t="n">
        <f aca="false">VLOOKUP(IP[[#This Row],[Code]],TABCHRU[],4,0)</f>
        <v>8.75</v>
      </c>
      <c r="C1756" s="5" t="n">
        <f aca="false">VLOOKUP(IP[[#This Row],[Code]],TABETABPUB[],4,0)</f>
        <v>9.08</v>
      </c>
      <c r="D1756" s="5" t="n">
        <f aca="false">VLOOKUP(IP[[#This Row],[Code]],TABCHRU[],3,0)</f>
        <v>91</v>
      </c>
      <c r="E1756" s="5" t="n">
        <f aca="false">IP[[#This Row],[EFFECTIF]]*IP[[#This Row],[DMS]]</f>
        <v>796.25</v>
      </c>
      <c r="F1756" s="5" t="n">
        <f aca="false">IP[[#This Row],[EFFECTIF]]*IP[[#This Row],[DMSPUB]]</f>
        <v>826.28</v>
      </c>
      <c r="G1756" s="20" t="n">
        <f aca="false">IF(IP[[#This Row],[DMS]]&lt;&gt;0,IP[[#This Row],[NbJours]]/IP[[#This Row],[NbJoursAtt]],"")</f>
        <v>0.963656387665198</v>
      </c>
    </row>
    <row r="1757" customFormat="false" ht="15" hidden="false" customHeight="false" outlineLevel="0" collapsed="false">
      <c r="A1757" s="4" t="s">
        <v>3613</v>
      </c>
      <c r="B1757" s="5" t="n">
        <f aca="false">VLOOKUP(IP[[#This Row],[Code]],TABCHRU[],4,0)</f>
        <v>12.84</v>
      </c>
      <c r="C1757" s="5" t="n">
        <f aca="false">VLOOKUP(IP[[#This Row],[Code]],TABETABPUB[],4,0)</f>
        <v>11.83</v>
      </c>
      <c r="D1757" s="5" t="n">
        <f aca="false">VLOOKUP(IP[[#This Row],[Code]],TABCHRU[],3,0)</f>
        <v>32</v>
      </c>
      <c r="E1757" s="5" t="n">
        <f aca="false">IP[[#This Row],[EFFECTIF]]*IP[[#This Row],[DMS]]</f>
        <v>410.88</v>
      </c>
      <c r="F1757" s="5" t="n">
        <f aca="false">IP[[#This Row],[EFFECTIF]]*IP[[#This Row],[DMSPUB]]</f>
        <v>378.56</v>
      </c>
      <c r="G1757" s="20" t="n">
        <f aca="false">IF(IP[[#This Row],[DMS]]&lt;&gt;0,IP[[#This Row],[NbJours]]/IP[[#This Row],[NbJoursAtt]],"")</f>
        <v>1.08537616229924</v>
      </c>
    </row>
    <row r="1758" customFormat="false" ht="15" hidden="false" customHeight="false" outlineLevel="0" collapsed="false">
      <c r="A1758" s="4" t="s">
        <v>3615</v>
      </c>
      <c r="B1758" s="5" t="n">
        <f aca="false">VLOOKUP(IP[[#This Row],[Code]],TABCHRU[],4,0)</f>
        <v>0.15</v>
      </c>
      <c r="C1758" s="5" t="n">
        <f aca="false">VLOOKUP(IP[[#This Row],[Code]],TABETABPUB[],4,0)</f>
        <v>0.28</v>
      </c>
      <c r="D1758" s="5" t="n">
        <f aca="false">VLOOKUP(IP[[#This Row],[Code]],TABCHRU[],3,0)</f>
        <v>674</v>
      </c>
      <c r="E1758" s="5" t="n">
        <f aca="false">IP[[#This Row],[EFFECTIF]]*IP[[#This Row],[DMS]]</f>
        <v>101.1</v>
      </c>
      <c r="F1758" s="5" t="n">
        <f aca="false">IP[[#This Row],[EFFECTIF]]*IP[[#This Row],[DMSPUB]]</f>
        <v>188.72</v>
      </c>
      <c r="G1758" s="20" t="n">
        <f aca="false">IF(IP[[#This Row],[DMS]]&lt;&gt;0,IP[[#This Row],[NbJours]]/IP[[#This Row],[NbJoursAtt]],"")</f>
        <v>0.535714285714286</v>
      </c>
    </row>
    <row r="1759" customFormat="false" ht="15" hidden="false" customHeight="false" outlineLevel="0" collapsed="false">
      <c r="A1759" s="4" t="s">
        <v>3617</v>
      </c>
      <c r="B1759" s="5" t="n">
        <f aca="false">VLOOKUP(IP[[#This Row],[Code]],TABCHRU[],4,0)</f>
        <v>0.11</v>
      </c>
      <c r="C1759" s="5" t="n">
        <f aca="false">VLOOKUP(IP[[#This Row],[Code]],TABETABPUB[],4,0)</f>
        <v>0.17</v>
      </c>
      <c r="D1759" s="5" t="n">
        <f aca="false">VLOOKUP(IP[[#This Row],[Code]],TABCHRU[],3,0)</f>
        <v>347</v>
      </c>
      <c r="E1759" s="5" t="n">
        <f aca="false">IP[[#This Row],[EFFECTIF]]*IP[[#This Row],[DMS]]</f>
        <v>38.17</v>
      </c>
      <c r="F1759" s="5" t="n">
        <f aca="false">IP[[#This Row],[EFFECTIF]]*IP[[#This Row],[DMSPUB]]</f>
        <v>58.99</v>
      </c>
      <c r="G1759" s="20" t="n">
        <f aca="false">IF(IP[[#This Row],[DMS]]&lt;&gt;0,IP[[#This Row],[NbJours]]/IP[[#This Row],[NbJoursAtt]],"")</f>
        <v>0.647058823529412</v>
      </c>
    </row>
    <row r="1760" customFormat="false" ht="15" hidden="false" customHeight="false" outlineLevel="0" collapsed="false">
      <c r="A1760" s="4" t="s">
        <v>3619</v>
      </c>
      <c r="B1760" s="5" t="n">
        <f aca="false">VLOOKUP(IP[[#This Row],[Code]],TABCHRU[],4,0)</f>
        <v>2.7</v>
      </c>
      <c r="C1760" s="5" t="n">
        <f aca="false">VLOOKUP(IP[[#This Row],[Code]],TABETABPUB[],4,0)</f>
        <v>2.8</v>
      </c>
      <c r="D1760" s="5" t="n">
        <f aca="false">VLOOKUP(IP[[#This Row],[Code]],TABCHRU[],3,0)</f>
        <v>5026</v>
      </c>
      <c r="E1760" s="5" t="n">
        <f aca="false">IP[[#This Row],[EFFECTIF]]*IP[[#This Row],[DMS]]</f>
        <v>13570.2</v>
      </c>
      <c r="F1760" s="5" t="n">
        <f aca="false">IP[[#This Row],[EFFECTIF]]*IP[[#This Row],[DMSPUB]]</f>
        <v>14072.8</v>
      </c>
      <c r="G1760" s="20" t="n">
        <f aca="false">IF(IP[[#This Row],[DMS]]&lt;&gt;0,IP[[#This Row],[NbJours]]/IP[[#This Row],[NbJoursAtt]],"")</f>
        <v>0.964285714285714</v>
      </c>
    </row>
    <row r="1761" customFormat="false" ht="15" hidden="false" customHeight="false" outlineLevel="0" collapsed="false">
      <c r="A1761" s="4" t="s">
        <v>3621</v>
      </c>
      <c r="B1761" s="5" t="n">
        <f aca="false">VLOOKUP(IP[[#This Row],[Code]],TABCHRU[],4,0)</f>
        <v>4.59</v>
      </c>
      <c r="C1761" s="5" t="n">
        <f aca="false">VLOOKUP(IP[[#This Row],[Code]],TABETABPUB[],4,0)</f>
        <v>4.77</v>
      </c>
      <c r="D1761" s="5" t="n">
        <f aca="false">VLOOKUP(IP[[#This Row],[Code]],TABCHRU[],3,0)</f>
        <v>931</v>
      </c>
      <c r="E1761" s="5" t="n">
        <f aca="false">IP[[#This Row],[EFFECTIF]]*IP[[#This Row],[DMS]]</f>
        <v>4273.29</v>
      </c>
      <c r="F1761" s="5" t="n">
        <f aca="false">IP[[#This Row],[EFFECTIF]]*IP[[#This Row],[DMSPUB]]</f>
        <v>4440.87</v>
      </c>
      <c r="G1761" s="20" t="n">
        <f aca="false">IF(IP[[#This Row],[DMS]]&lt;&gt;0,IP[[#This Row],[NbJours]]/IP[[#This Row],[NbJoursAtt]],"")</f>
        <v>0.962264150943396</v>
      </c>
    </row>
    <row r="1762" customFormat="false" ht="15" hidden="false" customHeight="false" outlineLevel="0" collapsed="false">
      <c r="A1762" s="4" t="s">
        <v>3623</v>
      </c>
      <c r="B1762" s="5" t="n">
        <f aca="false">VLOOKUP(IP[[#This Row],[Code]],TABCHRU[],4,0)</f>
        <v>7.86</v>
      </c>
      <c r="C1762" s="5" t="n">
        <f aca="false">VLOOKUP(IP[[#This Row],[Code]],TABETABPUB[],4,0)</f>
        <v>7.79</v>
      </c>
      <c r="D1762" s="5" t="n">
        <f aca="false">VLOOKUP(IP[[#This Row],[Code]],TABCHRU[],3,0)</f>
        <v>176</v>
      </c>
      <c r="E1762" s="5" t="n">
        <f aca="false">IP[[#This Row],[EFFECTIF]]*IP[[#This Row],[DMS]]</f>
        <v>1383.36</v>
      </c>
      <c r="F1762" s="5" t="n">
        <f aca="false">IP[[#This Row],[EFFECTIF]]*IP[[#This Row],[DMSPUB]]</f>
        <v>1371.04</v>
      </c>
      <c r="G1762" s="20" t="n">
        <f aca="false">IF(IP[[#This Row],[DMS]]&lt;&gt;0,IP[[#This Row],[NbJours]]/IP[[#This Row],[NbJoursAtt]],"")</f>
        <v>1.00898587933248</v>
      </c>
    </row>
    <row r="1763" customFormat="false" ht="15" hidden="false" customHeight="false" outlineLevel="0" collapsed="false">
      <c r="A1763" s="4" t="s">
        <v>3625</v>
      </c>
      <c r="B1763" s="5" t="n">
        <f aca="false">VLOOKUP(IP[[#This Row],[Code]],TABCHRU[],4,0)</f>
        <v>20.58</v>
      </c>
      <c r="C1763" s="5" t="n">
        <f aca="false">VLOOKUP(IP[[#This Row],[Code]],TABETABPUB[],4,0)</f>
        <v>19.82</v>
      </c>
      <c r="D1763" s="5" t="n">
        <f aca="false">VLOOKUP(IP[[#This Row],[Code]],TABCHRU[],3,0)</f>
        <v>26</v>
      </c>
      <c r="E1763" s="5" t="n">
        <f aca="false">IP[[#This Row],[EFFECTIF]]*IP[[#This Row],[DMS]]</f>
        <v>535.08</v>
      </c>
      <c r="F1763" s="5" t="n">
        <f aca="false">IP[[#This Row],[EFFECTIF]]*IP[[#This Row],[DMSPUB]]</f>
        <v>515.32</v>
      </c>
      <c r="G1763" s="20" t="n">
        <f aca="false">IF(IP[[#This Row],[DMS]]&lt;&gt;0,IP[[#This Row],[NbJours]]/IP[[#This Row],[NbJoursAtt]],"")</f>
        <v>1.03834510595358</v>
      </c>
    </row>
    <row r="1764" customFormat="false" ht="15" hidden="false" customHeight="false" outlineLevel="0" collapsed="false">
      <c r="A1764" s="4" t="s">
        <v>3627</v>
      </c>
      <c r="B1764" s="5" t="n">
        <f aca="false">VLOOKUP(IP[[#This Row],[Code]],TABCHRU[],4,0)</f>
        <v>0</v>
      </c>
      <c r="C1764" s="5" t="n">
        <f aca="false">VLOOKUP(IP[[#This Row],[Code]],TABETABPUB[],4,0)</f>
        <v>0</v>
      </c>
      <c r="D1764" s="5" t="n">
        <f aca="false">VLOOKUP(IP[[#This Row],[Code]],TABCHRU[],3,0)</f>
        <v>316</v>
      </c>
      <c r="E1764" s="5" t="n">
        <f aca="false">IP[[#This Row],[EFFECTIF]]*IP[[#This Row],[DMS]]</f>
        <v>0</v>
      </c>
      <c r="F1764" s="5" t="n">
        <f aca="false">IP[[#This Row],[EFFECTIF]]*IP[[#This Row],[DMSPUB]]</f>
        <v>0</v>
      </c>
      <c r="G1764" s="20" t="str">
        <f aca="false">IF(IP[[#This Row],[DMS]]&lt;&gt;0,IP[[#This Row],[NbJours]]/IP[[#This Row],[NbJoursAtt]],"")</f>
        <v/>
      </c>
    </row>
    <row r="1765" customFormat="false" ht="15" hidden="false" customHeight="false" outlineLevel="0" collapsed="false">
      <c r="A1765" s="4" t="s">
        <v>3629</v>
      </c>
      <c r="B1765" s="5" t="n">
        <f aca="false">VLOOKUP(IP[[#This Row],[Code]],TABCHRU[],4,0)</f>
        <v>2.55</v>
      </c>
      <c r="C1765" s="5" t="n">
        <f aca="false">VLOOKUP(IP[[#This Row],[Code]],TABETABPUB[],4,0)</f>
        <v>2.48</v>
      </c>
      <c r="D1765" s="5" t="n">
        <f aca="false">VLOOKUP(IP[[#This Row],[Code]],TABCHRU[],3,0)</f>
        <v>2546</v>
      </c>
      <c r="E1765" s="5" t="n">
        <f aca="false">IP[[#This Row],[EFFECTIF]]*IP[[#This Row],[DMS]]</f>
        <v>6492.3</v>
      </c>
      <c r="F1765" s="5" t="n">
        <f aca="false">IP[[#This Row],[EFFECTIF]]*IP[[#This Row],[DMSPUB]]</f>
        <v>6314.08</v>
      </c>
      <c r="G1765" s="20" t="n">
        <f aca="false">IF(IP[[#This Row],[DMS]]&lt;&gt;0,IP[[#This Row],[NbJours]]/IP[[#This Row],[NbJoursAtt]],"")</f>
        <v>1.02822580645161</v>
      </c>
    </row>
    <row r="1766" customFormat="false" ht="15" hidden="false" customHeight="false" outlineLevel="0" collapsed="false">
      <c r="A1766" s="4" t="s">
        <v>3631</v>
      </c>
      <c r="B1766" s="5" t="n">
        <f aca="false">VLOOKUP(IP[[#This Row],[Code]],TABCHRU[],4,0)</f>
        <v>4.62</v>
      </c>
      <c r="C1766" s="5" t="n">
        <f aca="false">VLOOKUP(IP[[#This Row],[Code]],TABETABPUB[],4,0)</f>
        <v>4.73</v>
      </c>
      <c r="D1766" s="5" t="n">
        <f aca="false">VLOOKUP(IP[[#This Row],[Code]],TABCHRU[],3,0)</f>
        <v>423</v>
      </c>
      <c r="E1766" s="5" t="n">
        <f aca="false">IP[[#This Row],[EFFECTIF]]*IP[[#This Row],[DMS]]</f>
        <v>1954.26</v>
      </c>
      <c r="F1766" s="5" t="n">
        <f aca="false">IP[[#This Row],[EFFECTIF]]*IP[[#This Row],[DMSPUB]]</f>
        <v>2000.79</v>
      </c>
      <c r="G1766" s="20" t="n">
        <f aca="false">IF(IP[[#This Row],[DMS]]&lt;&gt;0,IP[[#This Row],[NbJours]]/IP[[#This Row],[NbJoursAtt]],"")</f>
        <v>0.976744186046511</v>
      </c>
    </row>
    <row r="1767" customFormat="false" ht="15" hidden="false" customHeight="false" outlineLevel="0" collapsed="false">
      <c r="A1767" s="4" t="s">
        <v>3633</v>
      </c>
      <c r="B1767" s="5" t="n">
        <f aca="false">VLOOKUP(IP[[#This Row],[Code]],TABCHRU[],4,0)</f>
        <v>9.61</v>
      </c>
      <c r="C1767" s="5" t="n">
        <f aca="false">VLOOKUP(IP[[#This Row],[Code]],TABETABPUB[],4,0)</f>
        <v>9.48</v>
      </c>
      <c r="D1767" s="5" t="n">
        <f aca="false">VLOOKUP(IP[[#This Row],[Code]],TABCHRU[],3,0)</f>
        <v>49</v>
      </c>
      <c r="E1767" s="5" t="n">
        <f aca="false">IP[[#This Row],[EFFECTIF]]*IP[[#This Row],[DMS]]</f>
        <v>470.89</v>
      </c>
      <c r="F1767" s="5" t="n">
        <f aca="false">IP[[#This Row],[EFFECTIF]]*IP[[#This Row],[DMSPUB]]</f>
        <v>464.52</v>
      </c>
      <c r="G1767" s="20" t="n">
        <f aca="false">IF(IP[[#This Row],[DMS]]&lt;&gt;0,IP[[#This Row],[NbJours]]/IP[[#This Row],[NbJoursAtt]],"")</f>
        <v>1.01371308016878</v>
      </c>
    </row>
    <row r="1768" customFormat="false" ht="15" hidden="false" customHeight="false" outlineLevel="0" collapsed="false">
      <c r="A1768" s="4" t="s">
        <v>3635</v>
      </c>
      <c r="B1768" s="5" t="n">
        <f aca="false">VLOOKUP(IP[[#This Row],[Code]],TABCHRU[],4,0)</f>
        <v>19.89</v>
      </c>
      <c r="C1768" s="5" t="n">
        <f aca="false">VLOOKUP(IP[[#This Row],[Code]],TABETABPUB[],4,0)</f>
        <v>16.31</v>
      </c>
      <c r="D1768" s="5" t="n">
        <f aca="false">VLOOKUP(IP[[#This Row],[Code]],TABCHRU[],3,0)</f>
        <v>19</v>
      </c>
      <c r="E1768" s="5" t="n">
        <f aca="false">IP[[#This Row],[EFFECTIF]]*IP[[#This Row],[DMS]]</f>
        <v>377.91</v>
      </c>
      <c r="F1768" s="5" t="n">
        <f aca="false">IP[[#This Row],[EFFECTIF]]*IP[[#This Row],[DMSPUB]]</f>
        <v>309.89</v>
      </c>
      <c r="G1768" s="20" t="n">
        <f aca="false">IF(IP[[#This Row],[DMS]]&lt;&gt;0,IP[[#This Row],[NbJours]]/IP[[#This Row],[NbJoursAtt]],"")</f>
        <v>1.21949724095647</v>
      </c>
    </row>
    <row r="1769" customFormat="false" ht="15" hidden="false" customHeight="false" outlineLevel="0" collapsed="false">
      <c r="A1769" s="4" t="s">
        <v>3637</v>
      </c>
      <c r="B1769" s="5" t="n">
        <f aca="false">VLOOKUP(IP[[#This Row],[Code]],TABCHRU[],4,0)</f>
        <v>1.72</v>
      </c>
      <c r="C1769" s="5" t="n">
        <f aca="false">VLOOKUP(IP[[#This Row],[Code]],TABETABPUB[],4,0)</f>
        <v>1.45</v>
      </c>
      <c r="D1769" s="5" t="n">
        <f aca="false">VLOOKUP(IP[[#This Row],[Code]],TABCHRU[],3,0)</f>
        <v>975</v>
      </c>
      <c r="E1769" s="5" t="n">
        <f aca="false">IP[[#This Row],[EFFECTIF]]*IP[[#This Row],[DMS]]</f>
        <v>1677</v>
      </c>
      <c r="F1769" s="5" t="n">
        <f aca="false">IP[[#This Row],[EFFECTIF]]*IP[[#This Row],[DMSPUB]]</f>
        <v>1413.75</v>
      </c>
      <c r="G1769" s="20" t="n">
        <f aca="false">IF(IP[[#This Row],[DMS]]&lt;&gt;0,IP[[#This Row],[NbJours]]/IP[[#This Row],[NbJoursAtt]],"")</f>
        <v>1.18620689655172</v>
      </c>
    </row>
    <row r="1770" customFormat="false" ht="15" hidden="false" customHeight="false" outlineLevel="0" collapsed="false">
      <c r="A1770" s="4" t="s">
        <v>3639</v>
      </c>
      <c r="B1770" s="5" t="n">
        <f aca="false">VLOOKUP(IP[[#This Row],[Code]],TABCHRU[],4,0)</f>
        <v>5.78</v>
      </c>
      <c r="C1770" s="5" t="n">
        <f aca="false">VLOOKUP(IP[[#This Row],[Code]],TABETABPUB[],4,0)</f>
        <v>5.76</v>
      </c>
      <c r="D1770" s="5" t="n">
        <f aca="false">VLOOKUP(IP[[#This Row],[Code]],TABCHRU[],3,0)</f>
        <v>206</v>
      </c>
      <c r="E1770" s="5" t="n">
        <f aca="false">IP[[#This Row],[EFFECTIF]]*IP[[#This Row],[DMS]]</f>
        <v>1190.68</v>
      </c>
      <c r="F1770" s="5" t="n">
        <f aca="false">IP[[#This Row],[EFFECTIF]]*IP[[#This Row],[DMSPUB]]</f>
        <v>1186.56</v>
      </c>
      <c r="G1770" s="20" t="n">
        <f aca="false">IF(IP[[#This Row],[DMS]]&lt;&gt;0,IP[[#This Row],[NbJours]]/IP[[#This Row],[NbJoursAtt]],"")</f>
        <v>1.00347222222222</v>
      </c>
    </row>
    <row r="1771" customFormat="false" ht="15" hidden="false" customHeight="false" outlineLevel="0" collapsed="false">
      <c r="A1771" s="4" t="s">
        <v>3641</v>
      </c>
      <c r="B1771" s="5" t="n">
        <f aca="false">VLOOKUP(IP[[#This Row],[Code]],TABCHRU[],4,0)</f>
        <v>10.53</v>
      </c>
      <c r="C1771" s="5" t="n">
        <f aca="false">VLOOKUP(IP[[#This Row],[Code]],TABETABPUB[],4,0)</f>
        <v>11.37</v>
      </c>
      <c r="D1771" s="5" t="n">
        <f aca="false">VLOOKUP(IP[[#This Row],[Code]],TABCHRU[],3,0)</f>
        <v>77</v>
      </c>
      <c r="E1771" s="5" t="n">
        <f aca="false">IP[[#This Row],[EFFECTIF]]*IP[[#This Row],[DMS]]</f>
        <v>810.81</v>
      </c>
      <c r="F1771" s="5" t="n">
        <f aca="false">IP[[#This Row],[EFFECTIF]]*IP[[#This Row],[DMSPUB]]</f>
        <v>875.49</v>
      </c>
      <c r="G1771" s="20" t="n">
        <f aca="false">IF(IP[[#This Row],[DMS]]&lt;&gt;0,IP[[#This Row],[NbJours]]/IP[[#This Row],[NbJoursAtt]],"")</f>
        <v>0.926121372031662</v>
      </c>
    </row>
    <row r="1772" customFormat="false" ht="15" hidden="false" customHeight="false" outlineLevel="0" collapsed="false">
      <c r="A1772" s="4" t="s">
        <v>3643</v>
      </c>
      <c r="B1772" s="5" t="n">
        <f aca="false">VLOOKUP(IP[[#This Row],[Code]],TABCHRU[],4,0)</f>
        <v>35.81</v>
      </c>
      <c r="C1772" s="5" t="n">
        <f aca="false">VLOOKUP(IP[[#This Row],[Code]],TABETABPUB[],4,0)</f>
        <v>25.92</v>
      </c>
      <c r="D1772" s="5" t="n">
        <f aca="false">VLOOKUP(IP[[#This Row],[Code]],TABCHRU[],3,0)</f>
        <v>26</v>
      </c>
      <c r="E1772" s="5" t="n">
        <f aca="false">IP[[#This Row],[EFFECTIF]]*IP[[#This Row],[DMS]]</f>
        <v>931.06</v>
      </c>
      <c r="F1772" s="5" t="n">
        <f aca="false">IP[[#This Row],[EFFECTIF]]*IP[[#This Row],[DMSPUB]]</f>
        <v>673.92</v>
      </c>
      <c r="G1772" s="20" t="n">
        <f aca="false">IF(IP[[#This Row],[DMS]]&lt;&gt;0,IP[[#This Row],[NbJours]]/IP[[#This Row],[NbJoursAtt]],"")</f>
        <v>1.38155864197531</v>
      </c>
    </row>
    <row r="1773" customFormat="false" ht="15" hidden="false" customHeight="false" outlineLevel="0" collapsed="false">
      <c r="A1773" s="4" t="s">
        <v>3645</v>
      </c>
      <c r="B1773" s="5" t="n">
        <f aca="false">VLOOKUP(IP[[#This Row],[Code]],TABCHRU[],4,0)</f>
        <v>0</v>
      </c>
      <c r="C1773" s="5" t="n">
        <f aca="false">VLOOKUP(IP[[#This Row],[Code]],TABETABPUB[],4,0)</f>
        <v>0</v>
      </c>
      <c r="D1773" s="5" t="n">
        <f aca="false">VLOOKUP(IP[[#This Row],[Code]],TABCHRU[],3,0)</f>
        <v>1547</v>
      </c>
      <c r="E1773" s="5" t="n">
        <f aca="false">IP[[#This Row],[EFFECTIF]]*IP[[#This Row],[DMS]]</f>
        <v>0</v>
      </c>
      <c r="F1773" s="5" t="n">
        <f aca="false">IP[[#This Row],[EFFECTIF]]*IP[[#This Row],[DMSPUB]]</f>
        <v>0</v>
      </c>
      <c r="G1773" s="20" t="str">
        <f aca="false">IF(IP[[#This Row],[DMS]]&lt;&gt;0,IP[[#This Row],[NbJours]]/IP[[#This Row],[NbJoursAtt]],"")</f>
        <v/>
      </c>
    </row>
    <row r="1774" customFormat="false" ht="15" hidden="false" customHeight="false" outlineLevel="0" collapsed="false">
      <c r="A1774" s="4" t="s">
        <v>3647</v>
      </c>
      <c r="B1774" s="5" t="n">
        <f aca="false">VLOOKUP(IP[[#This Row],[Code]],TABCHRU[],4,0)</f>
        <v>1.9</v>
      </c>
      <c r="C1774" s="5" t="n">
        <f aca="false">VLOOKUP(IP[[#This Row],[Code]],TABETABPUB[],4,0)</f>
        <v>1.91</v>
      </c>
      <c r="D1774" s="5" t="n">
        <f aca="false">VLOOKUP(IP[[#This Row],[Code]],TABCHRU[],3,0)</f>
        <v>769</v>
      </c>
      <c r="E1774" s="5" t="n">
        <f aca="false">IP[[#This Row],[EFFECTIF]]*IP[[#This Row],[DMS]]</f>
        <v>1461.1</v>
      </c>
      <c r="F1774" s="5" t="n">
        <f aca="false">IP[[#This Row],[EFFECTIF]]*IP[[#This Row],[DMSPUB]]</f>
        <v>1468.79</v>
      </c>
      <c r="G1774" s="20" t="n">
        <f aca="false">IF(IP[[#This Row],[DMS]]&lt;&gt;0,IP[[#This Row],[NbJours]]/IP[[#This Row],[NbJoursAtt]],"")</f>
        <v>0.994764397905759</v>
      </c>
    </row>
    <row r="1775" customFormat="false" ht="15" hidden="false" customHeight="false" outlineLevel="0" collapsed="false">
      <c r="A1775" s="4" t="s">
        <v>3649</v>
      </c>
      <c r="B1775" s="5" t="n">
        <f aca="false">VLOOKUP(IP[[#This Row],[Code]],TABCHRU[],4,0)</f>
        <v>6.03</v>
      </c>
      <c r="C1775" s="5" t="n">
        <f aca="false">VLOOKUP(IP[[#This Row],[Code]],TABETABPUB[],4,0)</f>
        <v>5.97</v>
      </c>
      <c r="D1775" s="5" t="n">
        <f aca="false">VLOOKUP(IP[[#This Row],[Code]],TABCHRU[],3,0)</f>
        <v>59</v>
      </c>
      <c r="E1775" s="5" t="n">
        <f aca="false">IP[[#This Row],[EFFECTIF]]*IP[[#This Row],[DMS]]</f>
        <v>355.77</v>
      </c>
      <c r="F1775" s="5" t="n">
        <f aca="false">IP[[#This Row],[EFFECTIF]]*IP[[#This Row],[DMSPUB]]</f>
        <v>352.23</v>
      </c>
      <c r="G1775" s="20" t="n">
        <f aca="false">IF(IP[[#This Row],[DMS]]&lt;&gt;0,IP[[#This Row],[NbJours]]/IP[[#This Row],[NbJoursAtt]],"")</f>
        <v>1.01005025125628</v>
      </c>
    </row>
    <row r="1776" customFormat="false" ht="15" hidden="false" customHeight="false" outlineLevel="0" collapsed="false">
      <c r="A1776" s="4" t="s">
        <v>3651</v>
      </c>
      <c r="B1776" s="5" t="n">
        <f aca="false">VLOOKUP(IP[[#This Row],[Code]],TABCHRU[],4,0)</f>
        <v>7.54</v>
      </c>
      <c r="C1776" s="5" t="n">
        <f aca="false">VLOOKUP(IP[[#This Row],[Code]],TABETABPUB[],4,0)</f>
        <v>7.28</v>
      </c>
      <c r="D1776" s="5" t="n">
        <f aca="false">VLOOKUP(IP[[#This Row],[Code]],TABCHRU[],3,0)</f>
        <v>24</v>
      </c>
      <c r="E1776" s="5" t="n">
        <f aca="false">IP[[#This Row],[EFFECTIF]]*IP[[#This Row],[DMS]]</f>
        <v>180.96</v>
      </c>
      <c r="F1776" s="5" t="n">
        <f aca="false">IP[[#This Row],[EFFECTIF]]*IP[[#This Row],[DMSPUB]]</f>
        <v>174.72</v>
      </c>
      <c r="G1776" s="20" t="n">
        <f aca="false">IF(IP[[#This Row],[DMS]]&lt;&gt;0,IP[[#This Row],[NbJours]]/IP[[#This Row],[NbJoursAtt]],"")</f>
        <v>1.03571428571429</v>
      </c>
    </row>
    <row r="1777" customFormat="false" ht="15" hidden="false" customHeight="false" outlineLevel="0" collapsed="false">
      <c r="A1777" s="4" t="s">
        <v>3655</v>
      </c>
      <c r="B1777" s="5" t="n">
        <f aca="false">VLOOKUP(IP[[#This Row],[Code]],TABCHRU[],4,0)</f>
        <v>0</v>
      </c>
      <c r="C1777" s="5" t="n">
        <f aca="false">VLOOKUP(IP[[#This Row],[Code]],TABETABPUB[],4,0)</f>
        <v>0</v>
      </c>
      <c r="D1777" s="5" t="n">
        <f aca="false">VLOOKUP(IP[[#This Row],[Code]],TABCHRU[],3,0)</f>
        <v>2251</v>
      </c>
      <c r="E1777" s="5" t="n">
        <f aca="false">IP[[#This Row],[EFFECTIF]]*IP[[#This Row],[DMS]]</f>
        <v>0</v>
      </c>
      <c r="F1777" s="5" t="n">
        <f aca="false">IP[[#This Row],[EFFECTIF]]*IP[[#This Row],[DMSPUB]]</f>
        <v>0</v>
      </c>
      <c r="G1777" s="20" t="str">
        <f aca="false">IF(IP[[#This Row],[DMS]]&lt;&gt;0,IP[[#This Row],[NbJours]]/IP[[#This Row],[NbJoursAtt]],"")</f>
        <v/>
      </c>
    </row>
    <row r="1778" customFormat="false" ht="15" hidden="false" customHeight="false" outlineLevel="0" collapsed="false">
      <c r="A1778" s="4" t="s">
        <v>3657</v>
      </c>
      <c r="B1778" s="5" t="n">
        <f aca="false">VLOOKUP(IP[[#This Row],[Code]],TABCHRU[],4,0)</f>
        <v>2.12</v>
      </c>
      <c r="C1778" s="5" t="n">
        <f aca="false">VLOOKUP(IP[[#This Row],[Code]],TABETABPUB[],4,0)</f>
        <v>2.1</v>
      </c>
      <c r="D1778" s="5" t="n">
        <f aca="false">VLOOKUP(IP[[#This Row],[Code]],TABCHRU[],3,0)</f>
        <v>4299</v>
      </c>
      <c r="E1778" s="5" t="n">
        <f aca="false">IP[[#This Row],[EFFECTIF]]*IP[[#This Row],[DMS]]</f>
        <v>9113.88</v>
      </c>
      <c r="F1778" s="5" t="n">
        <f aca="false">IP[[#This Row],[EFFECTIF]]*IP[[#This Row],[DMSPUB]]</f>
        <v>9027.9</v>
      </c>
      <c r="G1778" s="20" t="n">
        <f aca="false">IF(IP[[#This Row],[DMS]]&lt;&gt;0,IP[[#This Row],[NbJours]]/IP[[#This Row],[NbJoursAtt]],"")</f>
        <v>1.00952380952381</v>
      </c>
    </row>
    <row r="1779" customFormat="false" ht="15" hidden="false" customHeight="false" outlineLevel="0" collapsed="false">
      <c r="A1779" s="4" t="s">
        <v>3659</v>
      </c>
      <c r="B1779" s="5" t="n">
        <f aca="false">VLOOKUP(IP[[#This Row],[Code]],TABCHRU[],4,0)</f>
        <v>5.03</v>
      </c>
      <c r="C1779" s="5" t="n">
        <f aca="false">VLOOKUP(IP[[#This Row],[Code]],TABETABPUB[],4,0)</f>
        <v>5.08</v>
      </c>
      <c r="D1779" s="5" t="n">
        <f aca="false">VLOOKUP(IP[[#This Row],[Code]],TABCHRU[],3,0)</f>
        <v>538</v>
      </c>
      <c r="E1779" s="5" t="n">
        <f aca="false">IP[[#This Row],[EFFECTIF]]*IP[[#This Row],[DMS]]</f>
        <v>2706.14</v>
      </c>
      <c r="F1779" s="5" t="n">
        <f aca="false">IP[[#This Row],[EFFECTIF]]*IP[[#This Row],[DMSPUB]]</f>
        <v>2733.04</v>
      </c>
      <c r="G1779" s="20" t="n">
        <f aca="false">IF(IP[[#This Row],[DMS]]&lt;&gt;0,IP[[#This Row],[NbJours]]/IP[[#This Row],[NbJoursAtt]],"")</f>
        <v>0.990157480314961</v>
      </c>
    </row>
    <row r="1780" customFormat="false" ht="15" hidden="false" customHeight="false" outlineLevel="0" collapsed="false">
      <c r="A1780" s="4" t="s">
        <v>3661</v>
      </c>
      <c r="B1780" s="5" t="n">
        <f aca="false">VLOOKUP(IP[[#This Row],[Code]],TABCHRU[],4,0)</f>
        <v>7.46</v>
      </c>
      <c r="C1780" s="5" t="n">
        <f aca="false">VLOOKUP(IP[[#This Row],[Code]],TABETABPUB[],4,0)</f>
        <v>8.05</v>
      </c>
      <c r="D1780" s="5" t="n">
        <f aca="false">VLOOKUP(IP[[#This Row],[Code]],TABCHRU[],3,0)</f>
        <v>130</v>
      </c>
      <c r="E1780" s="5" t="n">
        <f aca="false">IP[[#This Row],[EFFECTIF]]*IP[[#This Row],[DMS]]</f>
        <v>969.8</v>
      </c>
      <c r="F1780" s="5" t="n">
        <f aca="false">IP[[#This Row],[EFFECTIF]]*IP[[#This Row],[DMSPUB]]</f>
        <v>1046.5</v>
      </c>
      <c r="G1780" s="20" t="n">
        <f aca="false">IF(IP[[#This Row],[DMS]]&lt;&gt;0,IP[[#This Row],[NbJours]]/IP[[#This Row],[NbJoursAtt]],"")</f>
        <v>0.926708074534162</v>
      </c>
    </row>
    <row r="1781" customFormat="false" ht="15" hidden="false" customHeight="false" outlineLevel="0" collapsed="false">
      <c r="A1781" s="4" t="s">
        <v>3663</v>
      </c>
      <c r="B1781" s="5" t="n">
        <f aca="false">VLOOKUP(IP[[#This Row],[Code]],TABCHRU[],4,0)</f>
        <v>20.25</v>
      </c>
      <c r="C1781" s="5" t="n">
        <f aca="false">VLOOKUP(IP[[#This Row],[Code]],TABETABPUB[],4,0)</f>
        <v>17.28</v>
      </c>
      <c r="D1781" s="5" t="n">
        <f aca="false">VLOOKUP(IP[[#This Row],[Code]],TABCHRU[],3,0)</f>
        <v>53</v>
      </c>
      <c r="E1781" s="5" t="n">
        <f aca="false">IP[[#This Row],[EFFECTIF]]*IP[[#This Row],[DMS]]</f>
        <v>1073.25</v>
      </c>
      <c r="F1781" s="5" t="n">
        <f aca="false">IP[[#This Row],[EFFECTIF]]*IP[[#This Row],[DMSPUB]]</f>
        <v>915.84</v>
      </c>
      <c r="G1781" s="20" t="n">
        <f aca="false">IF(IP[[#This Row],[DMS]]&lt;&gt;0,IP[[#This Row],[NbJours]]/IP[[#This Row],[NbJoursAtt]],"")</f>
        <v>1.171875</v>
      </c>
    </row>
    <row r="1782" customFormat="false" ht="15" hidden="false" customHeight="false" outlineLevel="0" collapsed="false">
      <c r="A1782" s="4" t="s">
        <v>3665</v>
      </c>
      <c r="B1782" s="5" t="n">
        <f aca="false">VLOOKUP(IP[[#This Row],[Code]],TABCHRU[],4,0)</f>
        <v>0</v>
      </c>
      <c r="C1782" s="5" t="n">
        <f aca="false">VLOOKUP(IP[[#This Row],[Code]],TABETABPUB[],4,0)</f>
        <v>0</v>
      </c>
      <c r="D1782" s="5" t="n">
        <f aca="false">VLOOKUP(IP[[#This Row],[Code]],TABCHRU[],3,0)</f>
        <v>2948</v>
      </c>
      <c r="E1782" s="5" t="n">
        <f aca="false">IP[[#This Row],[EFFECTIF]]*IP[[#This Row],[DMS]]</f>
        <v>0</v>
      </c>
      <c r="F1782" s="5" t="n">
        <f aca="false">IP[[#This Row],[EFFECTIF]]*IP[[#This Row],[DMSPUB]]</f>
        <v>0</v>
      </c>
      <c r="G1782" s="20" t="str">
        <f aca="false">IF(IP[[#This Row],[DMS]]&lt;&gt;0,IP[[#This Row],[NbJours]]/IP[[#This Row],[NbJoursAtt]],"")</f>
        <v/>
      </c>
    </row>
    <row r="1783" customFormat="false" ht="15" hidden="false" customHeight="false" outlineLevel="0" collapsed="false">
      <c r="A1783" s="4" t="s">
        <v>3667</v>
      </c>
      <c r="B1783" s="5" t="n">
        <f aca="false">VLOOKUP(IP[[#This Row],[Code]],TABCHRU[],4,0)</f>
        <v>1.42</v>
      </c>
      <c r="C1783" s="5" t="n">
        <f aca="false">VLOOKUP(IP[[#This Row],[Code]],TABETABPUB[],4,0)</f>
        <v>1.35</v>
      </c>
      <c r="D1783" s="5" t="n">
        <f aca="false">VLOOKUP(IP[[#This Row],[Code]],TABCHRU[],3,0)</f>
        <v>2104</v>
      </c>
      <c r="E1783" s="5" t="n">
        <f aca="false">IP[[#This Row],[EFFECTIF]]*IP[[#This Row],[DMS]]</f>
        <v>2987.68</v>
      </c>
      <c r="F1783" s="5" t="n">
        <f aca="false">IP[[#This Row],[EFFECTIF]]*IP[[#This Row],[DMSPUB]]</f>
        <v>2840.4</v>
      </c>
      <c r="G1783" s="20" t="n">
        <f aca="false">IF(IP[[#This Row],[DMS]]&lt;&gt;0,IP[[#This Row],[NbJours]]/IP[[#This Row],[NbJoursAtt]],"")</f>
        <v>1.05185185185185</v>
      </c>
    </row>
    <row r="1784" customFormat="false" ht="15" hidden="false" customHeight="false" outlineLevel="0" collapsed="false">
      <c r="A1784" s="4" t="s">
        <v>3669</v>
      </c>
      <c r="B1784" s="5" t="n">
        <f aca="false">VLOOKUP(IP[[#This Row],[Code]],TABCHRU[],4,0)</f>
        <v>5.99</v>
      </c>
      <c r="C1784" s="5" t="n">
        <f aca="false">VLOOKUP(IP[[#This Row],[Code]],TABETABPUB[],4,0)</f>
        <v>5.81</v>
      </c>
      <c r="D1784" s="5" t="n">
        <f aca="false">VLOOKUP(IP[[#This Row],[Code]],TABCHRU[],3,0)</f>
        <v>145</v>
      </c>
      <c r="E1784" s="5" t="n">
        <f aca="false">IP[[#This Row],[EFFECTIF]]*IP[[#This Row],[DMS]]</f>
        <v>868.55</v>
      </c>
      <c r="F1784" s="5" t="n">
        <f aca="false">IP[[#This Row],[EFFECTIF]]*IP[[#This Row],[DMSPUB]]</f>
        <v>842.45</v>
      </c>
      <c r="G1784" s="20" t="n">
        <f aca="false">IF(IP[[#This Row],[DMS]]&lt;&gt;0,IP[[#This Row],[NbJours]]/IP[[#This Row],[NbJoursAtt]],"")</f>
        <v>1.03098106712565</v>
      </c>
    </row>
    <row r="1785" customFormat="false" ht="15" hidden="false" customHeight="false" outlineLevel="0" collapsed="false">
      <c r="A1785" s="4" t="s">
        <v>3671</v>
      </c>
      <c r="B1785" s="5" t="n">
        <f aca="false">VLOOKUP(IP[[#This Row],[Code]],TABCHRU[],4,0)</f>
        <v>14.01</v>
      </c>
      <c r="C1785" s="5" t="n">
        <f aca="false">VLOOKUP(IP[[#This Row],[Code]],TABETABPUB[],4,0)</f>
        <v>13.35</v>
      </c>
      <c r="D1785" s="5" t="n">
        <f aca="false">VLOOKUP(IP[[#This Row],[Code]],TABCHRU[],3,0)</f>
        <v>77</v>
      </c>
      <c r="E1785" s="5" t="n">
        <f aca="false">IP[[#This Row],[EFFECTIF]]*IP[[#This Row],[DMS]]</f>
        <v>1078.77</v>
      </c>
      <c r="F1785" s="5" t="n">
        <f aca="false">IP[[#This Row],[EFFECTIF]]*IP[[#This Row],[DMSPUB]]</f>
        <v>1027.95</v>
      </c>
      <c r="G1785" s="20" t="n">
        <f aca="false">IF(IP[[#This Row],[DMS]]&lt;&gt;0,IP[[#This Row],[NbJours]]/IP[[#This Row],[NbJoursAtt]],"")</f>
        <v>1.04943820224719</v>
      </c>
    </row>
    <row r="1786" customFormat="false" ht="15" hidden="false" customHeight="false" outlineLevel="0" collapsed="false">
      <c r="A1786" s="4" t="s">
        <v>3673</v>
      </c>
      <c r="B1786" s="5" t="n">
        <f aca="false">VLOOKUP(IP[[#This Row],[Code]],TABCHRU[],4,0)</f>
        <v>25.13</v>
      </c>
      <c r="C1786" s="5" t="n">
        <f aca="false">VLOOKUP(IP[[#This Row],[Code]],TABETABPUB[],4,0)</f>
        <v>21.34</v>
      </c>
      <c r="D1786" s="5" t="n">
        <f aca="false">VLOOKUP(IP[[#This Row],[Code]],TABCHRU[],3,0)</f>
        <v>24</v>
      </c>
      <c r="E1786" s="5" t="n">
        <f aca="false">IP[[#This Row],[EFFECTIF]]*IP[[#This Row],[DMS]]</f>
        <v>603.12</v>
      </c>
      <c r="F1786" s="5" t="n">
        <f aca="false">IP[[#This Row],[EFFECTIF]]*IP[[#This Row],[DMSPUB]]</f>
        <v>512.16</v>
      </c>
      <c r="G1786" s="20" t="n">
        <f aca="false">IF(IP[[#This Row],[DMS]]&lt;&gt;0,IP[[#This Row],[NbJours]]/IP[[#This Row],[NbJoursAtt]],"")</f>
        <v>1.1776007497657</v>
      </c>
    </row>
    <row r="1787" customFormat="false" ht="15" hidden="false" customHeight="false" outlineLevel="0" collapsed="false">
      <c r="A1787" s="4" t="s">
        <v>3675</v>
      </c>
      <c r="B1787" s="5" t="n">
        <f aca="false">VLOOKUP(IP[[#This Row],[Code]],TABCHRU[],4,0)</f>
        <v>0</v>
      </c>
      <c r="C1787" s="5" t="n">
        <f aca="false">VLOOKUP(IP[[#This Row],[Code]],TABETABPUB[],4,0)</f>
        <v>0</v>
      </c>
      <c r="D1787" s="5" t="n">
        <f aca="false">VLOOKUP(IP[[#This Row],[Code]],TABCHRU[],3,0)</f>
        <v>1095</v>
      </c>
      <c r="E1787" s="5" t="n">
        <f aca="false">IP[[#This Row],[EFFECTIF]]*IP[[#This Row],[DMS]]</f>
        <v>0</v>
      </c>
      <c r="F1787" s="5" t="n">
        <f aca="false">IP[[#This Row],[EFFECTIF]]*IP[[#This Row],[DMSPUB]]</f>
        <v>0</v>
      </c>
      <c r="G1787" s="20" t="str">
        <f aca="false">IF(IP[[#This Row],[DMS]]&lt;&gt;0,IP[[#This Row],[NbJours]]/IP[[#This Row],[NbJoursAtt]],"")</f>
        <v/>
      </c>
    </row>
    <row r="1788" customFormat="false" ht="15" hidden="false" customHeight="false" outlineLevel="0" collapsed="false">
      <c r="A1788" s="4" t="s">
        <v>3677</v>
      </c>
      <c r="B1788" s="5" t="n">
        <f aca="false">VLOOKUP(IP[[#This Row],[Code]],TABCHRU[],4,0)</f>
        <v>1.87</v>
      </c>
      <c r="C1788" s="5" t="n">
        <f aca="false">VLOOKUP(IP[[#This Row],[Code]],TABETABPUB[],4,0)</f>
        <v>1.88</v>
      </c>
      <c r="D1788" s="5" t="n">
        <f aca="false">VLOOKUP(IP[[#This Row],[Code]],TABCHRU[],3,0)</f>
        <v>1045</v>
      </c>
      <c r="E1788" s="5" t="n">
        <f aca="false">IP[[#This Row],[EFFECTIF]]*IP[[#This Row],[DMS]]</f>
        <v>1954.15</v>
      </c>
      <c r="F1788" s="5" t="n">
        <f aca="false">IP[[#This Row],[EFFECTIF]]*IP[[#This Row],[DMSPUB]]</f>
        <v>1964.6</v>
      </c>
      <c r="G1788" s="20" t="n">
        <f aca="false">IF(IP[[#This Row],[DMS]]&lt;&gt;0,IP[[#This Row],[NbJours]]/IP[[#This Row],[NbJoursAtt]],"")</f>
        <v>0.99468085106383</v>
      </c>
    </row>
    <row r="1789" customFormat="false" ht="15" hidden="false" customHeight="false" outlineLevel="0" collapsed="false">
      <c r="A1789" s="4" t="s">
        <v>3679</v>
      </c>
      <c r="B1789" s="5" t="n">
        <f aca="false">VLOOKUP(IP[[#This Row],[Code]],TABCHRU[],4,0)</f>
        <v>5.57</v>
      </c>
      <c r="C1789" s="5" t="n">
        <f aca="false">VLOOKUP(IP[[#This Row],[Code]],TABETABPUB[],4,0)</f>
        <v>5.38</v>
      </c>
      <c r="D1789" s="5" t="n">
        <f aca="false">VLOOKUP(IP[[#This Row],[Code]],TABCHRU[],3,0)</f>
        <v>176</v>
      </c>
      <c r="E1789" s="5" t="n">
        <f aca="false">IP[[#This Row],[EFFECTIF]]*IP[[#This Row],[DMS]]</f>
        <v>980.32</v>
      </c>
      <c r="F1789" s="5" t="n">
        <f aca="false">IP[[#This Row],[EFFECTIF]]*IP[[#This Row],[DMSPUB]]</f>
        <v>946.88</v>
      </c>
      <c r="G1789" s="20" t="n">
        <f aca="false">IF(IP[[#This Row],[DMS]]&lt;&gt;0,IP[[#This Row],[NbJours]]/IP[[#This Row],[NbJoursAtt]],"")</f>
        <v>1.03531598513011</v>
      </c>
    </row>
    <row r="1790" customFormat="false" ht="15" hidden="false" customHeight="false" outlineLevel="0" collapsed="false">
      <c r="A1790" s="4" t="s">
        <v>3681</v>
      </c>
      <c r="B1790" s="5" t="n">
        <f aca="false">VLOOKUP(IP[[#This Row],[Code]],TABCHRU[],4,0)</f>
        <v>12.09</v>
      </c>
      <c r="C1790" s="5" t="n">
        <f aca="false">VLOOKUP(IP[[#This Row],[Code]],TABETABPUB[],4,0)</f>
        <v>13.14</v>
      </c>
      <c r="D1790" s="5" t="n">
        <f aca="false">VLOOKUP(IP[[#This Row],[Code]],TABCHRU[],3,0)</f>
        <v>77</v>
      </c>
      <c r="E1790" s="5" t="n">
        <f aca="false">IP[[#This Row],[EFFECTIF]]*IP[[#This Row],[DMS]]</f>
        <v>930.93</v>
      </c>
      <c r="F1790" s="5" t="n">
        <f aca="false">IP[[#This Row],[EFFECTIF]]*IP[[#This Row],[DMSPUB]]</f>
        <v>1011.78</v>
      </c>
      <c r="G1790" s="20" t="n">
        <f aca="false">IF(IP[[#This Row],[DMS]]&lt;&gt;0,IP[[#This Row],[NbJours]]/IP[[#This Row],[NbJoursAtt]],"")</f>
        <v>0.920091324200913</v>
      </c>
    </row>
    <row r="1791" customFormat="false" ht="15" hidden="false" customHeight="false" outlineLevel="0" collapsed="false">
      <c r="A1791" s="4" t="s">
        <v>3683</v>
      </c>
      <c r="B1791" s="5" t="n">
        <f aca="false">VLOOKUP(IP[[#This Row],[Code]],TABCHRU[],4,0)</f>
        <v>26.05</v>
      </c>
      <c r="C1791" s="5" t="n">
        <f aca="false">VLOOKUP(IP[[#This Row],[Code]],TABETABPUB[],4,0)</f>
        <v>21.32</v>
      </c>
      <c r="D1791" s="5" t="n">
        <f aca="false">VLOOKUP(IP[[#This Row],[Code]],TABCHRU[],3,0)</f>
        <v>21</v>
      </c>
      <c r="E1791" s="5" t="n">
        <f aca="false">IP[[#This Row],[EFFECTIF]]*IP[[#This Row],[DMS]]</f>
        <v>547.05</v>
      </c>
      <c r="F1791" s="5" t="n">
        <f aca="false">IP[[#This Row],[EFFECTIF]]*IP[[#This Row],[DMSPUB]]</f>
        <v>447.72</v>
      </c>
      <c r="G1791" s="20" t="n">
        <f aca="false">IF(IP[[#This Row],[DMS]]&lt;&gt;0,IP[[#This Row],[NbJours]]/IP[[#This Row],[NbJoursAtt]],"")</f>
        <v>1.2218574108818</v>
      </c>
    </row>
    <row r="1792" customFormat="false" ht="15" hidden="false" customHeight="false" outlineLevel="0" collapsed="false">
      <c r="A1792" s="4" t="s">
        <v>3685</v>
      </c>
      <c r="B1792" s="5" t="n">
        <f aca="false">VLOOKUP(IP[[#This Row],[Code]],TABCHRU[],4,0)</f>
        <v>0</v>
      </c>
      <c r="C1792" s="5" t="n">
        <f aca="false">VLOOKUP(IP[[#This Row],[Code]],TABETABPUB[],4,0)</f>
        <v>0</v>
      </c>
      <c r="D1792" s="5" t="n">
        <f aca="false">VLOOKUP(IP[[#This Row],[Code]],TABCHRU[],3,0)</f>
        <v>1504</v>
      </c>
      <c r="E1792" s="5" t="n">
        <f aca="false">IP[[#This Row],[EFFECTIF]]*IP[[#This Row],[DMS]]</f>
        <v>0</v>
      </c>
      <c r="F1792" s="5" t="n">
        <f aca="false">IP[[#This Row],[EFFECTIF]]*IP[[#This Row],[DMSPUB]]</f>
        <v>0</v>
      </c>
      <c r="G1792" s="20" t="str">
        <f aca="false">IF(IP[[#This Row],[DMS]]&lt;&gt;0,IP[[#This Row],[NbJours]]/IP[[#This Row],[NbJoursAtt]],"")</f>
        <v/>
      </c>
    </row>
    <row r="1793" customFormat="false" ht="15" hidden="false" customHeight="false" outlineLevel="0" collapsed="false">
      <c r="A1793" s="4" t="s">
        <v>3687</v>
      </c>
      <c r="B1793" s="5" t="n">
        <f aca="false">VLOOKUP(IP[[#This Row],[Code]],TABCHRU[],4,0)</f>
        <v>1.31</v>
      </c>
      <c r="C1793" s="5" t="n">
        <f aca="false">VLOOKUP(IP[[#This Row],[Code]],TABETABPUB[],4,0)</f>
        <v>1.22</v>
      </c>
      <c r="D1793" s="5" t="n">
        <f aca="false">VLOOKUP(IP[[#This Row],[Code]],TABCHRU[],3,0)</f>
        <v>122</v>
      </c>
      <c r="E1793" s="5" t="n">
        <f aca="false">IP[[#This Row],[EFFECTIF]]*IP[[#This Row],[DMS]]</f>
        <v>159.82</v>
      </c>
      <c r="F1793" s="5" t="n">
        <f aca="false">IP[[#This Row],[EFFECTIF]]*IP[[#This Row],[DMSPUB]]</f>
        <v>148.84</v>
      </c>
      <c r="G1793" s="20" t="n">
        <f aca="false">IF(IP[[#This Row],[DMS]]&lt;&gt;0,IP[[#This Row],[NbJours]]/IP[[#This Row],[NbJoursAtt]],"")</f>
        <v>1.07377049180328</v>
      </c>
    </row>
    <row r="1794" customFormat="false" ht="15" hidden="false" customHeight="false" outlineLevel="0" collapsed="false">
      <c r="A1794" s="4" t="s">
        <v>3691</v>
      </c>
      <c r="B1794" s="5" t="n">
        <f aca="false">VLOOKUP(IP[[#This Row],[Code]],TABCHRU[],4,0)</f>
        <v>0</v>
      </c>
      <c r="C1794" s="5" t="n">
        <f aca="false">VLOOKUP(IP[[#This Row],[Code]],TABETABPUB[],4,0)</f>
        <v>0</v>
      </c>
      <c r="D1794" s="5" t="n">
        <f aca="false">VLOOKUP(IP[[#This Row],[Code]],TABCHRU[],3,0)</f>
        <v>1433</v>
      </c>
      <c r="E1794" s="5" t="n">
        <f aca="false">IP[[#This Row],[EFFECTIF]]*IP[[#This Row],[DMS]]</f>
        <v>0</v>
      </c>
      <c r="F1794" s="5" t="n">
        <f aca="false">IP[[#This Row],[EFFECTIF]]*IP[[#This Row],[DMSPUB]]</f>
        <v>0</v>
      </c>
      <c r="G1794" s="20" t="str">
        <f aca="false">IF(IP[[#This Row],[DMS]]&lt;&gt;0,IP[[#This Row],[NbJours]]/IP[[#This Row],[NbJoursAtt]],"")</f>
        <v/>
      </c>
    </row>
    <row r="1795" customFormat="false" ht="15" hidden="false" customHeight="false" outlineLevel="0" collapsed="false">
      <c r="A1795" s="4" t="s">
        <v>3693</v>
      </c>
      <c r="B1795" s="5" t="n">
        <f aca="false">VLOOKUP(IP[[#This Row],[Code]],TABCHRU[],4,0)</f>
        <v>1.51</v>
      </c>
      <c r="C1795" s="5" t="n">
        <f aca="false">VLOOKUP(IP[[#This Row],[Code]],TABETABPUB[],4,0)</f>
        <v>1.33</v>
      </c>
      <c r="D1795" s="5" t="n">
        <f aca="false">VLOOKUP(IP[[#This Row],[Code]],TABCHRU[],3,0)</f>
        <v>100</v>
      </c>
      <c r="E1795" s="5" t="n">
        <f aca="false">IP[[#This Row],[EFFECTIF]]*IP[[#This Row],[DMS]]</f>
        <v>151</v>
      </c>
      <c r="F1795" s="5" t="n">
        <f aca="false">IP[[#This Row],[EFFECTIF]]*IP[[#This Row],[DMSPUB]]</f>
        <v>133</v>
      </c>
      <c r="G1795" s="20" t="n">
        <f aca="false">IF(IP[[#This Row],[DMS]]&lt;&gt;0,IP[[#This Row],[NbJours]]/IP[[#This Row],[NbJoursAtt]],"")</f>
        <v>1.13533834586466</v>
      </c>
    </row>
    <row r="1796" customFormat="false" ht="15" hidden="false" customHeight="false" outlineLevel="0" collapsed="false">
      <c r="A1796" s="4" t="s">
        <v>3701</v>
      </c>
      <c r="B1796" s="5" t="n">
        <f aca="false">VLOOKUP(IP[[#This Row],[Code]],TABCHRU[],4,0)</f>
        <v>0</v>
      </c>
      <c r="C1796" s="5" t="n">
        <f aca="false">VLOOKUP(IP[[#This Row],[Code]],TABETABPUB[],4,0)</f>
        <v>0</v>
      </c>
      <c r="D1796" s="5" t="n">
        <f aca="false">VLOOKUP(IP[[#This Row],[Code]],TABCHRU[],3,0)</f>
        <v>3435</v>
      </c>
      <c r="E1796" s="5" t="n">
        <f aca="false">IP[[#This Row],[EFFECTIF]]*IP[[#This Row],[DMS]]</f>
        <v>0</v>
      </c>
      <c r="F1796" s="5" t="n">
        <f aca="false">IP[[#This Row],[EFFECTIF]]*IP[[#This Row],[DMSPUB]]</f>
        <v>0</v>
      </c>
      <c r="G1796" s="20" t="str">
        <f aca="false">IF(IP[[#This Row],[DMS]]&lt;&gt;0,IP[[#This Row],[NbJours]]/IP[[#This Row],[NbJoursAtt]],"")</f>
        <v/>
      </c>
    </row>
    <row r="1797" customFormat="false" ht="15" hidden="false" customHeight="false" outlineLevel="0" collapsed="false">
      <c r="A1797" s="4" t="s">
        <v>3703</v>
      </c>
      <c r="B1797" s="5" t="n">
        <f aca="false">VLOOKUP(IP[[#This Row],[Code]],TABCHRU[],4,0)</f>
        <v>1.53</v>
      </c>
      <c r="C1797" s="5" t="n">
        <f aca="false">VLOOKUP(IP[[#This Row],[Code]],TABETABPUB[],4,0)</f>
        <v>1.36</v>
      </c>
      <c r="D1797" s="5" t="n">
        <f aca="false">VLOOKUP(IP[[#This Row],[Code]],TABCHRU[],3,0)</f>
        <v>348</v>
      </c>
      <c r="E1797" s="5" t="n">
        <f aca="false">IP[[#This Row],[EFFECTIF]]*IP[[#This Row],[DMS]]</f>
        <v>532.44</v>
      </c>
      <c r="F1797" s="5" t="n">
        <f aca="false">IP[[#This Row],[EFFECTIF]]*IP[[#This Row],[DMSPUB]]</f>
        <v>473.28</v>
      </c>
      <c r="G1797" s="20" t="n">
        <f aca="false">IF(IP[[#This Row],[DMS]]&lt;&gt;0,IP[[#This Row],[NbJours]]/IP[[#This Row],[NbJoursAtt]],"")</f>
        <v>1.125</v>
      </c>
    </row>
    <row r="1798" customFormat="false" ht="15" hidden="false" customHeight="false" outlineLevel="0" collapsed="false">
      <c r="A1798" s="4" t="s">
        <v>3705</v>
      </c>
      <c r="B1798" s="5" t="n">
        <f aca="false">VLOOKUP(IP[[#This Row],[Code]],TABCHRU[],4,0)</f>
        <v>4.15</v>
      </c>
      <c r="C1798" s="5" t="n">
        <f aca="false">VLOOKUP(IP[[#This Row],[Code]],TABETABPUB[],4,0)</f>
        <v>4.32</v>
      </c>
      <c r="D1798" s="5" t="n">
        <f aca="false">VLOOKUP(IP[[#This Row],[Code]],TABCHRU[],3,0)</f>
        <v>20</v>
      </c>
      <c r="E1798" s="5" t="n">
        <f aca="false">IP[[#This Row],[EFFECTIF]]*IP[[#This Row],[DMS]]</f>
        <v>83</v>
      </c>
      <c r="F1798" s="5" t="n">
        <f aca="false">IP[[#This Row],[EFFECTIF]]*IP[[#This Row],[DMSPUB]]</f>
        <v>86.4</v>
      </c>
      <c r="G1798" s="20" t="n">
        <f aca="false">IF(IP[[#This Row],[DMS]]&lt;&gt;0,IP[[#This Row],[NbJours]]/IP[[#This Row],[NbJoursAtt]],"")</f>
        <v>0.960648148148148</v>
      </c>
    </row>
    <row r="1799" customFormat="false" ht="15" hidden="false" customHeight="false" outlineLevel="0" collapsed="false">
      <c r="A1799" s="4" t="s">
        <v>3709</v>
      </c>
      <c r="B1799" s="5" t="n">
        <f aca="false">VLOOKUP(IP[[#This Row],[Code]],TABCHRU[],4,0)</f>
        <v>0.42</v>
      </c>
      <c r="C1799" s="5" t="n">
        <f aca="false">VLOOKUP(IP[[#This Row],[Code]],TABETABPUB[],4,0)</f>
        <v>0.39</v>
      </c>
      <c r="D1799" s="5" t="n">
        <f aca="false">VLOOKUP(IP[[#This Row],[Code]],TABCHRU[],3,0)</f>
        <v>308</v>
      </c>
      <c r="E1799" s="5" t="n">
        <f aca="false">IP[[#This Row],[EFFECTIF]]*IP[[#This Row],[DMS]]</f>
        <v>129.36</v>
      </c>
      <c r="F1799" s="5" t="n">
        <f aca="false">IP[[#This Row],[EFFECTIF]]*IP[[#This Row],[DMSPUB]]</f>
        <v>120.12</v>
      </c>
      <c r="G1799" s="20" t="n">
        <f aca="false">IF(IP[[#This Row],[DMS]]&lt;&gt;0,IP[[#This Row],[NbJours]]/IP[[#This Row],[NbJoursAtt]],"")</f>
        <v>1.07692307692308</v>
      </c>
    </row>
    <row r="1800" customFormat="false" ht="15" hidden="false" customHeight="false" outlineLevel="0" collapsed="false">
      <c r="A1800" s="4" t="s">
        <v>3711</v>
      </c>
      <c r="B1800" s="5" t="n">
        <f aca="false">VLOOKUP(IP[[#This Row],[Code]],TABCHRU[],4,0)</f>
        <v>3.34</v>
      </c>
      <c r="C1800" s="5" t="n">
        <f aca="false">VLOOKUP(IP[[#This Row],[Code]],TABETABPUB[],4,0)</f>
        <v>3.58</v>
      </c>
      <c r="D1800" s="5" t="n">
        <f aca="false">VLOOKUP(IP[[#This Row],[Code]],TABCHRU[],3,0)</f>
        <v>395</v>
      </c>
      <c r="E1800" s="5" t="n">
        <f aca="false">IP[[#This Row],[EFFECTIF]]*IP[[#This Row],[DMS]]</f>
        <v>1319.3</v>
      </c>
      <c r="F1800" s="5" t="n">
        <f aca="false">IP[[#This Row],[EFFECTIF]]*IP[[#This Row],[DMSPUB]]</f>
        <v>1414.1</v>
      </c>
      <c r="G1800" s="20" t="n">
        <f aca="false">IF(IP[[#This Row],[DMS]]&lt;&gt;0,IP[[#This Row],[NbJours]]/IP[[#This Row],[NbJoursAtt]],"")</f>
        <v>0.932960893854749</v>
      </c>
    </row>
    <row r="1801" customFormat="false" ht="15" hidden="false" customHeight="false" outlineLevel="0" collapsed="false">
      <c r="A1801" s="4" t="s">
        <v>3713</v>
      </c>
      <c r="B1801" s="5" t="n">
        <f aca="false">VLOOKUP(IP[[#This Row],[Code]],TABCHRU[],4,0)</f>
        <v>5.56</v>
      </c>
      <c r="C1801" s="5" t="n">
        <f aca="false">VLOOKUP(IP[[#This Row],[Code]],TABETABPUB[],4,0)</f>
        <v>6.02</v>
      </c>
      <c r="D1801" s="5" t="n">
        <f aca="false">VLOOKUP(IP[[#This Row],[Code]],TABCHRU[],3,0)</f>
        <v>159</v>
      </c>
      <c r="E1801" s="5" t="n">
        <f aca="false">IP[[#This Row],[EFFECTIF]]*IP[[#This Row],[DMS]]</f>
        <v>884.04</v>
      </c>
      <c r="F1801" s="5" t="n">
        <f aca="false">IP[[#This Row],[EFFECTIF]]*IP[[#This Row],[DMSPUB]]</f>
        <v>957.18</v>
      </c>
      <c r="G1801" s="20" t="n">
        <f aca="false">IF(IP[[#This Row],[DMS]]&lt;&gt;0,IP[[#This Row],[NbJours]]/IP[[#This Row],[NbJoursAtt]],"")</f>
        <v>0.92358803986711</v>
      </c>
    </row>
    <row r="1802" customFormat="false" ht="15" hidden="false" customHeight="false" outlineLevel="0" collapsed="false">
      <c r="A1802" s="4" t="s">
        <v>3715</v>
      </c>
      <c r="B1802" s="5" t="n">
        <f aca="false">VLOOKUP(IP[[#This Row],[Code]],TABCHRU[],4,0)</f>
        <v>10.61</v>
      </c>
      <c r="C1802" s="5" t="n">
        <f aca="false">VLOOKUP(IP[[#This Row],[Code]],TABETABPUB[],4,0)</f>
        <v>11.77</v>
      </c>
      <c r="D1802" s="5" t="n">
        <f aca="false">VLOOKUP(IP[[#This Row],[Code]],TABCHRU[],3,0)</f>
        <v>100</v>
      </c>
      <c r="E1802" s="5" t="n">
        <f aca="false">IP[[#This Row],[EFFECTIF]]*IP[[#This Row],[DMS]]</f>
        <v>1061</v>
      </c>
      <c r="F1802" s="5" t="n">
        <f aca="false">IP[[#This Row],[EFFECTIF]]*IP[[#This Row],[DMSPUB]]</f>
        <v>1177</v>
      </c>
      <c r="G1802" s="20" t="n">
        <f aca="false">IF(IP[[#This Row],[DMS]]&lt;&gt;0,IP[[#This Row],[NbJours]]/IP[[#This Row],[NbJoursAtt]],"")</f>
        <v>0.901444350042481</v>
      </c>
    </row>
    <row r="1803" customFormat="false" ht="15" hidden="false" customHeight="false" outlineLevel="0" collapsed="false">
      <c r="A1803" s="4" t="s">
        <v>3717</v>
      </c>
      <c r="B1803" s="5" t="n">
        <f aca="false">VLOOKUP(IP[[#This Row],[Code]],TABCHRU[],4,0)</f>
        <v>25.45</v>
      </c>
      <c r="C1803" s="5" t="n">
        <f aca="false">VLOOKUP(IP[[#This Row],[Code]],TABETABPUB[],4,0)</f>
        <v>26.53</v>
      </c>
      <c r="D1803" s="5" t="n">
        <f aca="false">VLOOKUP(IP[[#This Row],[Code]],TABCHRU[],3,0)</f>
        <v>65</v>
      </c>
      <c r="E1803" s="5" t="n">
        <f aca="false">IP[[#This Row],[EFFECTIF]]*IP[[#This Row],[DMS]]</f>
        <v>1654.25</v>
      </c>
      <c r="F1803" s="5" t="n">
        <f aca="false">IP[[#This Row],[EFFECTIF]]*IP[[#This Row],[DMSPUB]]</f>
        <v>1724.45</v>
      </c>
      <c r="G1803" s="20" t="n">
        <f aca="false">IF(IP[[#This Row],[DMS]]&lt;&gt;0,IP[[#This Row],[NbJours]]/IP[[#This Row],[NbJoursAtt]],"")</f>
        <v>0.959291368262344</v>
      </c>
    </row>
    <row r="1804" customFormat="false" ht="15" hidden="false" customHeight="false" outlineLevel="0" collapsed="false">
      <c r="A1804" s="4" t="s">
        <v>3719</v>
      </c>
      <c r="B1804" s="5" t="n">
        <f aca="false">VLOOKUP(IP[[#This Row],[Code]],TABCHRU[],4,0)</f>
        <v>3.7</v>
      </c>
      <c r="C1804" s="5" t="n">
        <f aca="false">VLOOKUP(IP[[#This Row],[Code]],TABETABPUB[],4,0)</f>
        <v>3.57</v>
      </c>
      <c r="D1804" s="5" t="n">
        <f aca="false">VLOOKUP(IP[[#This Row],[Code]],TABCHRU[],3,0)</f>
        <v>1427</v>
      </c>
      <c r="E1804" s="5" t="n">
        <f aca="false">IP[[#This Row],[EFFECTIF]]*IP[[#This Row],[DMS]]</f>
        <v>5279.9</v>
      </c>
      <c r="F1804" s="5" t="n">
        <f aca="false">IP[[#This Row],[EFFECTIF]]*IP[[#This Row],[DMSPUB]]</f>
        <v>5094.39</v>
      </c>
      <c r="G1804" s="20" t="n">
        <f aca="false">IF(IP[[#This Row],[DMS]]&lt;&gt;0,IP[[#This Row],[NbJours]]/IP[[#This Row],[NbJoursAtt]],"")</f>
        <v>1.03641456582633</v>
      </c>
    </row>
    <row r="1805" customFormat="false" ht="15" hidden="false" customHeight="false" outlineLevel="0" collapsed="false">
      <c r="A1805" s="4" t="s">
        <v>3721</v>
      </c>
      <c r="B1805" s="5" t="n">
        <f aca="false">VLOOKUP(IP[[#This Row],[Code]],TABCHRU[],4,0)</f>
        <v>7.12</v>
      </c>
      <c r="C1805" s="5" t="n">
        <f aca="false">VLOOKUP(IP[[#This Row],[Code]],TABETABPUB[],4,0)</f>
        <v>7.27</v>
      </c>
      <c r="D1805" s="5" t="n">
        <f aca="false">VLOOKUP(IP[[#This Row],[Code]],TABCHRU[],3,0)</f>
        <v>964</v>
      </c>
      <c r="E1805" s="5" t="n">
        <f aca="false">IP[[#This Row],[EFFECTIF]]*IP[[#This Row],[DMS]]</f>
        <v>6863.68</v>
      </c>
      <c r="F1805" s="5" t="n">
        <f aca="false">IP[[#This Row],[EFFECTIF]]*IP[[#This Row],[DMSPUB]]</f>
        <v>7008.28</v>
      </c>
      <c r="G1805" s="20" t="n">
        <f aca="false">IF(IP[[#This Row],[DMS]]&lt;&gt;0,IP[[#This Row],[NbJours]]/IP[[#This Row],[NbJoursAtt]],"")</f>
        <v>0.979367262723521</v>
      </c>
    </row>
    <row r="1806" customFormat="false" ht="15" hidden="false" customHeight="false" outlineLevel="0" collapsed="false">
      <c r="A1806" s="4" t="s">
        <v>3723</v>
      </c>
      <c r="B1806" s="5" t="n">
        <f aca="false">VLOOKUP(IP[[#This Row],[Code]],TABCHRU[],4,0)</f>
        <v>14.77</v>
      </c>
      <c r="C1806" s="5" t="n">
        <f aca="false">VLOOKUP(IP[[#This Row],[Code]],TABETABPUB[],4,0)</f>
        <v>13.79</v>
      </c>
      <c r="D1806" s="5" t="n">
        <f aca="false">VLOOKUP(IP[[#This Row],[Code]],TABCHRU[],3,0)</f>
        <v>430</v>
      </c>
      <c r="E1806" s="5" t="n">
        <f aca="false">IP[[#This Row],[EFFECTIF]]*IP[[#This Row],[DMS]]</f>
        <v>6351.1</v>
      </c>
      <c r="F1806" s="5" t="n">
        <f aca="false">IP[[#This Row],[EFFECTIF]]*IP[[#This Row],[DMSPUB]]</f>
        <v>5929.7</v>
      </c>
      <c r="G1806" s="20" t="n">
        <f aca="false">IF(IP[[#This Row],[DMS]]&lt;&gt;0,IP[[#This Row],[NbJours]]/IP[[#This Row],[NbJoursAtt]],"")</f>
        <v>1.07106598984772</v>
      </c>
    </row>
    <row r="1807" customFormat="false" ht="15" hidden="false" customHeight="false" outlineLevel="0" collapsed="false">
      <c r="A1807" s="4" t="s">
        <v>3725</v>
      </c>
      <c r="B1807" s="5" t="n">
        <f aca="false">VLOOKUP(IP[[#This Row],[Code]],TABCHRU[],4,0)</f>
        <v>28.33</v>
      </c>
      <c r="C1807" s="5" t="n">
        <f aca="false">VLOOKUP(IP[[#This Row],[Code]],TABETABPUB[],4,0)</f>
        <v>25.28</v>
      </c>
      <c r="D1807" s="5" t="n">
        <f aca="false">VLOOKUP(IP[[#This Row],[Code]],TABCHRU[],3,0)</f>
        <v>154</v>
      </c>
      <c r="E1807" s="5" t="n">
        <f aca="false">IP[[#This Row],[EFFECTIF]]*IP[[#This Row],[DMS]]</f>
        <v>4362.82</v>
      </c>
      <c r="F1807" s="5" t="n">
        <f aca="false">IP[[#This Row],[EFFECTIF]]*IP[[#This Row],[DMSPUB]]</f>
        <v>3893.12</v>
      </c>
      <c r="G1807" s="20" t="n">
        <f aca="false">IF(IP[[#This Row],[DMS]]&lt;&gt;0,IP[[#This Row],[NbJours]]/IP[[#This Row],[NbJoursAtt]],"")</f>
        <v>1.12064873417722</v>
      </c>
    </row>
    <row r="1808" customFormat="false" ht="15" hidden="false" customHeight="false" outlineLevel="0" collapsed="false">
      <c r="A1808" s="4" t="s">
        <v>3727</v>
      </c>
      <c r="B1808" s="5" t="n">
        <f aca="false">VLOOKUP(IP[[#This Row],[Code]],TABCHRU[],4,0)</f>
        <v>3.15</v>
      </c>
      <c r="C1808" s="5" t="n">
        <f aca="false">VLOOKUP(IP[[#This Row],[Code]],TABETABPUB[],4,0)</f>
        <v>3.3</v>
      </c>
      <c r="D1808" s="5" t="n">
        <f aca="false">VLOOKUP(IP[[#This Row],[Code]],TABCHRU[],3,0)</f>
        <v>1118</v>
      </c>
      <c r="E1808" s="5" t="n">
        <f aca="false">IP[[#This Row],[EFFECTIF]]*IP[[#This Row],[DMS]]</f>
        <v>3521.7</v>
      </c>
      <c r="F1808" s="5" t="n">
        <f aca="false">IP[[#This Row],[EFFECTIF]]*IP[[#This Row],[DMSPUB]]</f>
        <v>3689.4</v>
      </c>
      <c r="G1808" s="20" t="n">
        <f aca="false">IF(IP[[#This Row],[DMS]]&lt;&gt;0,IP[[#This Row],[NbJours]]/IP[[#This Row],[NbJoursAtt]],"")</f>
        <v>0.954545454545455</v>
      </c>
    </row>
    <row r="1809" customFormat="false" ht="15" hidden="false" customHeight="false" outlineLevel="0" collapsed="false">
      <c r="A1809" s="4" t="s">
        <v>3729</v>
      </c>
      <c r="B1809" s="5" t="n">
        <f aca="false">VLOOKUP(IP[[#This Row],[Code]],TABCHRU[],4,0)</f>
        <v>5.17</v>
      </c>
      <c r="C1809" s="5" t="n">
        <f aca="false">VLOOKUP(IP[[#This Row],[Code]],TABETABPUB[],4,0)</f>
        <v>5.58</v>
      </c>
      <c r="D1809" s="5" t="n">
        <f aca="false">VLOOKUP(IP[[#This Row],[Code]],TABCHRU[],3,0)</f>
        <v>283</v>
      </c>
      <c r="E1809" s="5" t="n">
        <f aca="false">IP[[#This Row],[EFFECTIF]]*IP[[#This Row],[DMS]]</f>
        <v>1463.11</v>
      </c>
      <c r="F1809" s="5" t="n">
        <f aca="false">IP[[#This Row],[EFFECTIF]]*IP[[#This Row],[DMSPUB]]</f>
        <v>1579.14</v>
      </c>
      <c r="G1809" s="20" t="n">
        <f aca="false">IF(IP[[#This Row],[DMS]]&lt;&gt;0,IP[[#This Row],[NbJours]]/IP[[#This Row],[NbJoursAtt]],"")</f>
        <v>0.926523297491039</v>
      </c>
    </row>
    <row r="1810" customFormat="false" ht="15" hidden="false" customHeight="false" outlineLevel="0" collapsed="false">
      <c r="A1810" s="4" t="s">
        <v>3731</v>
      </c>
      <c r="B1810" s="5" t="n">
        <f aca="false">VLOOKUP(IP[[#This Row],[Code]],TABCHRU[],4,0)</f>
        <v>9.68</v>
      </c>
      <c r="C1810" s="5" t="n">
        <f aca="false">VLOOKUP(IP[[#This Row],[Code]],TABETABPUB[],4,0)</f>
        <v>9.64</v>
      </c>
      <c r="D1810" s="5" t="n">
        <f aca="false">VLOOKUP(IP[[#This Row],[Code]],TABCHRU[],3,0)</f>
        <v>68</v>
      </c>
      <c r="E1810" s="5" t="n">
        <f aca="false">IP[[#This Row],[EFFECTIF]]*IP[[#This Row],[DMS]]</f>
        <v>658.24</v>
      </c>
      <c r="F1810" s="5" t="n">
        <f aca="false">IP[[#This Row],[EFFECTIF]]*IP[[#This Row],[DMSPUB]]</f>
        <v>655.52</v>
      </c>
      <c r="G1810" s="20" t="n">
        <f aca="false">IF(IP[[#This Row],[DMS]]&lt;&gt;0,IP[[#This Row],[NbJours]]/IP[[#This Row],[NbJoursAtt]],"")</f>
        <v>1.00414937759336</v>
      </c>
    </row>
    <row r="1811" customFormat="false" ht="15" hidden="false" customHeight="false" outlineLevel="0" collapsed="false">
      <c r="A1811" s="4" t="s">
        <v>3733</v>
      </c>
      <c r="B1811" s="5" t="n">
        <f aca="false">VLOOKUP(IP[[#This Row],[Code]],TABCHRU[],4,0)</f>
        <v>17.71</v>
      </c>
      <c r="C1811" s="5" t="n">
        <f aca="false">VLOOKUP(IP[[#This Row],[Code]],TABETABPUB[],4,0)</f>
        <v>17.55</v>
      </c>
      <c r="D1811" s="5" t="n">
        <f aca="false">VLOOKUP(IP[[#This Row],[Code]],TABCHRU[],3,0)</f>
        <v>21</v>
      </c>
      <c r="E1811" s="5" t="n">
        <f aca="false">IP[[#This Row],[EFFECTIF]]*IP[[#This Row],[DMS]]</f>
        <v>371.91</v>
      </c>
      <c r="F1811" s="5" t="n">
        <f aca="false">IP[[#This Row],[EFFECTIF]]*IP[[#This Row],[DMSPUB]]</f>
        <v>368.55</v>
      </c>
      <c r="G1811" s="20" t="n">
        <f aca="false">IF(IP[[#This Row],[DMS]]&lt;&gt;0,IP[[#This Row],[NbJours]]/IP[[#This Row],[NbJoursAtt]],"")</f>
        <v>1.00911680911681</v>
      </c>
    </row>
    <row r="1812" customFormat="false" ht="15" hidden="false" customHeight="false" outlineLevel="0" collapsed="false">
      <c r="A1812" s="4" t="s">
        <v>3735</v>
      </c>
      <c r="B1812" s="5" t="n">
        <f aca="false">VLOOKUP(IP[[#This Row],[Code]],TABCHRU[],4,0)</f>
        <v>0</v>
      </c>
      <c r="C1812" s="5" t="n">
        <f aca="false">VLOOKUP(IP[[#This Row],[Code]],TABETABPUB[],4,0)</f>
        <v>0</v>
      </c>
      <c r="D1812" s="5" t="n">
        <f aca="false">VLOOKUP(IP[[#This Row],[Code]],TABCHRU[],3,0)</f>
        <v>24315</v>
      </c>
      <c r="E1812" s="5" t="n">
        <f aca="false">IP[[#This Row],[EFFECTIF]]*IP[[#This Row],[DMS]]</f>
        <v>0</v>
      </c>
      <c r="F1812" s="5" t="n">
        <f aca="false">IP[[#This Row],[EFFECTIF]]*IP[[#This Row],[DMSPUB]]</f>
        <v>0</v>
      </c>
      <c r="G1812" s="20" t="str">
        <f aca="false">IF(IP[[#This Row],[DMS]]&lt;&gt;0,IP[[#This Row],[NbJours]]/IP[[#This Row],[NbJoursAtt]],"")</f>
        <v/>
      </c>
    </row>
    <row r="1813" customFormat="false" ht="15" hidden="false" customHeight="false" outlineLevel="0" collapsed="false">
      <c r="A1813" s="4" t="s">
        <v>3737</v>
      </c>
      <c r="B1813" s="5" t="n">
        <f aca="false">VLOOKUP(IP[[#This Row],[Code]],TABCHRU[],4,0)</f>
        <v>0</v>
      </c>
      <c r="C1813" s="5" t="n">
        <f aca="false">VLOOKUP(IP[[#This Row],[Code]],TABETABPUB[],4,0)</f>
        <v>0</v>
      </c>
      <c r="D1813" s="5" t="n">
        <f aca="false">VLOOKUP(IP[[#This Row],[Code]],TABCHRU[],3,0)</f>
        <v>1338</v>
      </c>
      <c r="E1813" s="5" t="n">
        <f aca="false">IP[[#This Row],[EFFECTIF]]*IP[[#This Row],[DMS]]</f>
        <v>0</v>
      </c>
      <c r="F1813" s="5" t="n">
        <f aca="false">IP[[#This Row],[EFFECTIF]]*IP[[#This Row],[DMSPUB]]</f>
        <v>0</v>
      </c>
      <c r="G1813" s="20" t="str">
        <f aca="false">IF(IP[[#This Row],[DMS]]&lt;&gt;0,IP[[#This Row],[NbJours]]/IP[[#This Row],[NbJoursAtt]],"")</f>
        <v/>
      </c>
    </row>
    <row r="1814" customFormat="false" ht="15" hidden="false" customHeight="false" outlineLevel="0" collapsed="false">
      <c r="A1814" s="4" t="s">
        <v>3739</v>
      </c>
      <c r="B1814" s="5" t="n">
        <f aca="false">VLOOKUP(IP[[#This Row],[Code]],TABCHRU[],4,0)</f>
        <v>1.64</v>
      </c>
      <c r="C1814" s="5" t="n">
        <f aca="false">VLOOKUP(IP[[#This Row],[Code]],TABETABPUB[],4,0)</f>
        <v>1.45</v>
      </c>
      <c r="D1814" s="5" t="n">
        <f aca="false">VLOOKUP(IP[[#This Row],[Code]],TABCHRU[],3,0)</f>
        <v>797</v>
      </c>
      <c r="E1814" s="5" t="n">
        <f aca="false">IP[[#This Row],[EFFECTIF]]*IP[[#This Row],[DMS]]</f>
        <v>1307.08</v>
      </c>
      <c r="F1814" s="5" t="n">
        <f aca="false">IP[[#This Row],[EFFECTIF]]*IP[[#This Row],[DMSPUB]]</f>
        <v>1155.65</v>
      </c>
      <c r="G1814" s="20" t="n">
        <f aca="false">IF(IP[[#This Row],[DMS]]&lt;&gt;0,IP[[#This Row],[NbJours]]/IP[[#This Row],[NbJoursAtt]],"")</f>
        <v>1.13103448275862</v>
      </c>
    </row>
    <row r="1815" customFormat="false" ht="15" hidden="false" customHeight="false" outlineLevel="0" collapsed="false">
      <c r="A1815" s="4" t="s">
        <v>3741</v>
      </c>
      <c r="B1815" s="5" t="n">
        <f aca="false">VLOOKUP(IP[[#This Row],[Code]],TABCHRU[],4,0)</f>
        <v>4.16</v>
      </c>
      <c r="C1815" s="5" t="n">
        <f aca="false">VLOOKUP(IP[[#This Row],[Code]],TABETABPUB[],4,0)</f>
        <v>3.86</v>
      </c>
      <c r="D1815" s="5" t="n">
        <f aca="false">VLOOKUP(IP[[#This Row],[Code]],TABCHRU[],3,0)</f>
        <v>91</v>
      </c>
      <c r="E1815" s="5" t="n">
        <f aca="false">IP[[#This Row],[EFFECTIF]]*IP[[#This Row],[DMS]]</f>
        <v>378.56</v>
      </c>
      <c r="F1815" s="5" t="n">
        <f aca="false">IP[[#This Row],[EFFECTIF]]*IP[[#This Row],[DMSPUB]]</f>
        <v>351.26</v>
      </c>
      <c r="G1815" s="20" t="n">
        <f aca="false">IF(IP[[#This Row],[DMS]]&lt;&gt;0,IP[[#This Row],[NbJours]]/IP[[#This Row],[NbJoursAtt]],"")</f>
        <v>1.07772020725389</v>
      </c>
    </row>
    <row r="1816" customFormat="false" ht="15" hidden="false" customHeight="false" outlineLevel="0" collapsed="false">
      <c r="A1816" s="4" t="s">
        <v>3743</v>
      </c>
      <c r="B1816" s="5" t="n">
        <f aca="false">VLOOKUP(IP[[#This Row],[Code]],TABCHRU[],4,0)</f>
        <v>5.94</v>
      </c>
      <c r="C1816" s="5" t="n">
        <f aca="false">VLOOKUP(IP[[#This Row],[Code]],TABETABPUB[],4,0)</f>
        <v>6.36</v>
      </c>
      <c r="D1816" s="5" t="n">
        <f aca="false">VLOOKUP(IP[[#This Row],[Code]],TABCHRU[],3,0)</f>
        <v>16</v>
      </c>
      <c r="E1816" s="5" t="n">
        <f aca="false">IP[[#This Row],[EFFECTIF]]*IP[[#This Row],[DMS]]</f>
        <v>95.04</v>
      </c>
      <c r="F1816" s="5" t="n">
        <f aca="false">IP[[#This Row],[EFFECTIF]]*IP[[#This Row],[DMSPUB]]</f>
        <v>101.76</v>
      </c>
      <c r="G1816" s="20" t="n">
        <f aca="false">IF(IP[[#This Row],[DMS]]&lt;&gt;0,IP[[#This Row],[NbJours]]/IP[[#This Row],[NbJoursAtt]],"")</f>
        <v>0.933962264150943</v>
      </c>
    </row>
    <row r="1817" customFormat="false" ht="15" hidden="false" customHeight="false" outlineLevel="0" collapsed="false">
      <c r="A1817" s="4" t="s">
        <v>3745</v>
      </c>
      <c r="B1817" s="5" t="n">
        <f aca="false">VLOOKUP(IP[[#This Row],[Code]],TABCHRU[],4,0)</f>
        <v>3.27</v>
      </c>
      <c r="C1817" s="5" t="n">
        <f aca="false">VLOOKUP(IP[[#This Row],[Code]],TABETABPUB[],4,0)</f>
        <v>3.12</v>
      </c>
      <c r="D1817" s="5" t="n">
        <f aca="false">VLOOKUP(IP[[#This Row],[Code]],TABCHRU[],3,0)</f>
        <v>1299</v>
      </c>
      <c r="E1817" s="5" t="n">
        <f aca="false">IP[[#This Row],[EFFECTIF]]*IP[[#This Row],[DMS]]</f>
        <v>4247.73</v>
      </c>
      <c r="F1817" s="5" t="n">
        <f aca="false">IP[[#This Row],[EFFECTIF]]*IP[[#This Row],[DMSPUB]]</f>
        <v>4052.88</v>
      </c>
      <c r="G1817" s="20" t="n">
        <f aca="false">IF(IP[[#This Row],[DMS]]&lt;&gt;0,IP[[#This Row],[NbJours]]/IP[[#This Row],[NbJoursAtt]],"")</f>
        <v>1.04807692307692</v>
      </c>
    </row>
    <row r="1818" customFormat="false" ht="15" hidden="false" customHeight="false" outlineLevel="0" collapsed="false">
      <c r="A1818" s="4" t="s">
        <v>3747</v>
      </c>
      <c r="B1818" s="5" t="n">
        <f aca="false">VLOOKUP(IP[[#This Row],[Code]],TABCHRU[],4,0)</f>
        <v>4.81</v>
      </c>
      <c r="C1818" s="5" t="n">
        <f aca="false">VLOOKUP(IP[[#This Row],[Code]],TABETABPUB[],4,0)</f>
        <v>5.13</v>
      </c>
      <c r="D1818" s="5" t="n">
        <f aca="false">VLOOKUP(IP[[#This Row],[Code]],TABCHRU[],3,0)</f>
        <v>309</v>
      </c>
      <c r="E1818" s="5" t="n">
        <f aca="false">IP[[#This Row],[EFFECTIF]]*IP[[#This Row],[DMS]]</f>
        <v>1486.29</v>
      </c>
      <c r="F1818" s="5" t="n">
        <f aca="false">IP[[#This Row],[EFFECTIF]]*IP[[#This Row],[DMSPUB]]</f>
        <v>1585.17</v>
      </c>
      <c r="G1818" s="20" t="n">
        <f aca="false">IF(IP[[#This Row],[DMS]]&lt;&gt;0,IP[[#This Row],[NbJours]]/IP[[#This Row],[NbJoursAtt]],"")</f>
        <v>0.937621832358675</v>
      </c>
    </row>
    <row r="1819" customFormat="false" ht="15" hidden="false" customHeight="false" outlineLevel="0" collapsed="false">
      <c r="A1819" s="4" t="s">
        <v>3749</v>
      </c>
      <c r="B1819" s="5" t="n">
        <f aca="false">VLOOKUP(IP[[#This Row],[Code]],TABCHRU[],4,0)</f>
        <v>7.63</v>
      </c>
      <c r="C1819" s="5" t="n">
        <f aca="false">VLOOKUP(IP[[#This Row],[Code]],TABETABPUB[],4,0)</f>
        <v>7.81</v>
      </c>
      <c r="D1819" s="5" t="n">
        <f aca="false">VLOOKUP(IP[[#This Row],[Code]],TABCHRU[],3,0)</f>
        <v>46</v>
      </c>
      <c r="E1819" s="5" t="n">
        <f aca="false">IP[[#This Row],[EFFECTIF]]*IP[[#This Row],[DMS]]</f>
        <v>350.98</v>
      </c>
      <c r="F1819" s="5" t="n">
        <f aca="false">IP[[#This Row],[EFFECTIF]]*IP[[#This Row],[DMSPUB]]</f>
        <v>359.26</v>
      </c>
      <c r="G1819" s="20" t="n">
        <f aca="false">IF(IP[[#This Row],[DMS]]&lt;&gt;0,IP[[#This Row],[NbJours]]/IP[[#This Row],[NbJoursAtt]],"")</f>
        <v>0.976952624839949</v>
      </c>
    </row>
    <row r="1820" customFormat="false" ht="15" hidden="false" customHeight="false" outlineLevel="0" collapsed="false">
      <c r="A1820" s="4" t="s">
        <v>3751</v>
      </c>
      <c r="B1820" s="5" t="n">
        <f aca="false">VLOOKUP(IP[[#This Row],[Code]],TABCHRU[],4,0)</f>
        <v>0</v>
      </c>
      <c r="C1820" s="5" t="n">
        <f aca="false">VLOOKUP(IP[[#This Row],[Code]],TABETABPUB[],4,0)</f>
        <v>0</v>
      </c>
      <c r="D1820" s="5" t="n">
        <f aca="false">VLOOKUP(IP[[#This Row],[Code]],TABCHRU[],3,0)</f>
        <v>565</v>
      </c>
      <c r="E1820" s="5" t="n">
        <f aca="false">IP[[#This Row],[EFFECTIF]]*IP[[#This Row],[DMS]]</f>
        <v>0</v>
      </c>
      <c r="F1820" s="5" t="n">
        <f aca="false">IP[[#This Row],[EFFECTIF]]*IP[[#This Row],[DMSPUB]]</f>
        <v>0</v>
      </c>
      <c r="G1820" s="20" t="str">
        <f aca="false">IF(IP[[#This Row],[DMS]]&lt;&gt;0,IP[[#This Row],[NbJours]]/IP[[#This Row],[NbJoursAtt]],"")</f>
        <v/>
      </c>
    </row>
    <row r="1821" customFormat="false" ht="15" hidden="false" customHeight="false" outlineLevel="0" collapsed="false">
      <c r="A1821" s="4" t="s">
        <v>3753</v>
      </c>
      <c r="B1821" s="5" t="n">
        <f aca="false">VLOOKUP(IP[[#This Row],[Code]],TABCHRU[],4,0)</f>
        <v>1.54</v>
      </c>
      <c r="C1821" s="5" t="n">
        <f aca="false">VLOOKUP(IP[[#This Row],[Code]],TABETABPUB[],4,0)</f>
        <v>1.51</v>
      </c>
      <c r="D1821" s="5" t="n">
        <f aca="false">VLOOKUP(IP[[#This Row],[Code]],TABCHRU[],3,0)</f>
        <v>378</v>
      </c>
      <c r="E1821" s="5" t="n">
        <f aca="false">IP[[#This Row],[EFFECTIF]]*IP[[#This Row],[DMS]]</f>
        <v>582.12</v>
      </c>
      <c r="F1821" s="5" t="n">
        <f aca="false">IP[[#This Row],[EFFECTIF]]*IP[[#This Row],[DMSPUB]]</f>
        <v>570.78</v>
      </c>
      <c r="G1821" s="20" t="n">
        <f aca="false">IF(IP[[#This Row],[DMS]]&lt;&gt;0,IP[[#This Row],[NbJours]]/IP[[#This Row],[NbJoursAtt]],"")</f>
        <v>1.01986754966887</v>
      </c>
    </row>
    <row r="1822" customFormat="false" ht="15" hidden="false" customHeight="false" outlineLevel="0" collapsed="false">
      <c r="A1822" s="4" t="s">
        <v>3755</v>
      </c>
      <c r="B1822" s="5" t="n">
        <f aca="false">VLOOKUP(IP[[#This Row],[Code]],TABCHRU[],4,0)</f>
        <v>3.8</v>
      </c>
      <c r="C1822" s="5" t="n">
        <f aca="false">VLOOKUP(IP[[#This Row],[Code]],TABETABPUB[],4,0)</f>
        <v>3.7</v>
      </c>
      <c r="D1822" s="5" t="n">
        <f aca="false">VLOOKUP(IP[[#This Row],[Code]],TABCHRU[],3,0)</f>
        <v>25</v>
      </c>
      <c r="E1822" s="5" t="n">
        <f aca="false">IP[[#This Row],[EFFECTIF]]*IP[[#This Row],[DMS]]</f>
        <v>95</v>
      </c>
      <c r="F1822" s="5" t="n">
        <f aca="false">IP[[#This Row],[EFFECTIF]]*IP[[#This Row],[DMSPUB]]</f>
        <v>92.5</v>
      </c>
      <c r="G1822" s="20" t="n">
        <f aca="false">IF(IP[[#This Row],[DMS]]&lt;&gt;0,IP[[#This Row],[NbJours]]/IP[[#This Row],[NbJoursAtt]],"")</f>
        <v>1.02702702702703</v>
      </c>
    </row>
    <row r="1823" customFormat="false" ht="15" hidden="false" customHeight="false" outlineLevel="0" collapsed="false">
      <c r="A1823" s="4" t="s">
        <v>3757</v>
      </c>
      <c r="B1823" s="5" t="n">
        <f aca="false">VLOOKUP(IP[[#This Row],[Code]],TABCHRU[],4,0)</f>
        <v>0</v>
      </c>
      <c r="C1823" s="5" t="n">
        <f aca="false">VLOOKUP(IP[[#This Row],[Code]],TABETABPUB[],4,0)</f>
        <v>0</v>
      </c>
      <c r="D1823" s="5" t="n">
        <f aca="false">VLOOKUP(IP[[#This Row],[Code]],TABCHRU[],3,0)</f>
        <v>658</v>
      </c>
      <c r="E1823" s="5" t="n">
        <f aca="false">IP[[#This Row],[EFFECTIF]]*IP[[#This Row],[DMS]]</f>
        <v>0</v>
      </c>
      <c r="F1823" s="5" t="n">
        <f aca="false">IP[[#This Row],[EFFECTIF]]*IP[[#This Row],[DMSPUB]]</f>
        <v>0</v>
      </c>
      <c r="G1823" s="20" t="str">
        <f aca="false">IF(IP[[#This Row],[DMS]]&lt;&gt;0,IP[[#This Row],[NbJours]]/IP[[#This Row],[NbJoursAtt]],"")</f>
        <v/>
      </c>
    </row>
    <row r="1824" customFormat="false" ht="15" hidden="false" customHeight="false" outlineLevel="0" collapsed="false">
      <c r="A1824" s="4" t="s">
        <v>3759</v>
      </c>
      <c r="B1824" s="5" t="n">
        <f aca="false">VLOOKUP(IP[[#This Row],[Code]],TABCHRU[],4,0)</f>
        <v>1.35</v>
      </c>
      <c r="C1824" s="5" t="n">
        <f aca="false">VLOOKUP(IP[[#This Row],[Code]],TABETABPUB[],4,0)</f>
        <v>1.29</v>
      </c>
      <c r="D1824" s="5" t="n">
        <f aca="false">VLOOKUP(IP[[#This Row],[Code]],TABCHRU[],3,0)</f>
        <v>74</v>
      </c>
      <c r="E1824" s="5" t="n">
        <f aca="false">IP[[#This Row],[EFFECTIF]]*IP[[#This Row],[DMS]]</f>
        <v>99.9</v>
      </c>
      <c r="F1824" s="5" t="n">
        <f aca="false">IP[[#This Row],[EFFECTIF]]*IP[[#This Row],[DMSPUB]]</f>
        <v>95.46</v>
      </c>
      <c r="G1824" s="20" t="n">
        <f aca="false">IF(IP[[#This Row],[DMS]]&lt;&gt;0,IP[[#This Row],[NbJours]]/IP[[#This Row],[NbJoursAtt]],"")</f>
        <v>1.04651162790698</v>
      </c>
    </row>
    <row r="1825" customFormat="false" ht="15" hidden="false" customHeight="false" outlineLevel="0" collapsed="false">
      <c r="A1825" s="4" t="s">
        <v>3761</v>
      </c>
      <c r="B1825" s="5" t="n">
        <f aca="false">VLOOKUP(IP[[#This Row],[Code]],TABCHRU[],4,0)</f>
        <v>0.08</v>
      </c>
      <c r="C1825" s="5" t="n">
        <f aca="false">VLOOKUP(IP[[#This Row],[Code]],TABETABPUB[],4,0)</f>
        <v>0.08</v>
      </c>
      <c r="D1825" s="5" t="n">
        <f aca="false">VLOOKUP(IP[[#This Row],[Code]],TABCHRU[],3,0)</f>
        <v>8672</v>
      </c>
      <c r="E1825" s="5" t="n">
        <f aca="false">IP[[#This Row],[EFFECTIF]]*IP[[#This Row],[DMS]]</f>
        <v>693.76</v>
      </c>
      <c r="F1825" s="5" t="n">
        <f aca="false">IP[[#This Row],[EFFECTIF]]*IP[[#This Row],[DMSPUB]]</f>
        <v>693.76</v>
      </c>
      <c r="G1825" s="20" t="n">
        <f aca="false">IF(IP[[#This Row],[DMS]]&lt;&gt;0,IP[[#This Row],[NbJours]]/IP[[#This Row],[NbJoursAtt]],"")</f>
        <v>1</v>
      </c>
    </row>
    <row r="1826" customFormat="false" ht="15" hidden="false" customHeight="false" outlineLevel="0" collapsed="false">
      <c r="A1826" s="4" t="s">
        <v>3763</v>
      </c>
      <c r="B1826" s="5" t="n">
        <f aca="false">VLOOKUP(IP[[#This Row],[Code]],TABCHRU[],4,0)</f>
        <v>0.04</v>
      </c>
      <c r="C1826" s="5" t="n">
        <f aca="false">VLOOKUP(IP[[#This Row],[Code]],TABETABPUB[],4,0)</f>
        <v>0.04</v>
      </c>
      <c r="D1826" s="5" t="n">
        <f aca="false">VLOOKUP(IP[[#This Row],[Code]],TABCHRU[],3,0)</f>
        <v>85</v>
      </c>
      <c r="E1826" s="5" t="n">
        <f aca="false">IP[[#This Row],[EFFECTIF]]*IP[[#This Row],[DMS]]</f>
        <v>3.4</v>
      </c>
      <c r="F1826" s="5" t="n">
        <f aca="false">IP[[#This Row],[EFFECTIF]]*IP[[#This Row],[DMSPUB]]</f>
        <v>3.4</v>
      </c>
      <c r="G1826" s="20" t="n">
        <f aca="false">IF(IP[[#This Row],[DMS]]&lt;&gt;0,IP[[#This Row],[NbJours]]/IP[[#This Row],[NbJoursAtt]],"")</f>
        <v>1</v>
      </c>
    </row>
    <row r="1827" customFormat="false" ht="15" hidden="false" customHeight="false" outlineLevel="0" collapsed="false">
      <c r="A1827" s="4" t="s">
        <v>3765</v>
      </c>
      <c r="B1827" s="5" t="n">
        <f aca="false">VLOOKUP(IP[[#This Row],[Code]],TABCHRU[],4,0)</f>
        <v>0.1</v>
      </c>
      <c r="C1827" s="5" t="n">
        <f aca="false">VLOOKUP(IP[[#This Row],[Code]],TABETABPUB[],4,0)</f>
        <v>0.09</v>
      </c>
      <c r="D1827" s="5" t="n">
        <f aca="false">VLOOKUP(IP[[#This Row],[Code]],TABCHRU[],3,0)</f>
        <v>2844</v>
      </c>
      <c r="E1827" s="5" t="n">
        <f aca="false">IP[[#This Row],[EFFECTIF]]*IP[[#This Row],[DMS]]</f>
        <v>284.4</v>
      </c>
      <c r="F1827" s="5" t="n">
        <f aca="false">IP[[#This Row],[EFFECTIF]]*IP[[#This Row],[DMSPUB]]</f>
        <v>255.96</v>
      </c>
      <c r="G1827" s="20" t="n">
        <f aca="false">IF(IP[[#This Row],[DMS]]&lt;&gt;0,IP[[#This Row],[NbJours]]/IP[[#This Row],[NbJoursAtt]],"")</f>
        <v>1.11111111111111</v>
      </c>
    </row>
    <row r="1828" customFormat="false" ht="15" hidden="false" customHeight="false" outlineLevel="0" collapsed="false">
      <c r="A1828" s="4" t="s">
        <v>3767</v>
      </c>
      <c r="B1828" s="5" t="n">
        <f aca="false">VLOOKUP(IP[[#This Row],[Code]],TABCHRU[],4,0)</f>
        <v>0.06</v>
      </c>
      <c r="C1828" s="5" t="n">
        <f aca="false">VLOOKUP(IP[[#This Row],[Code]],TABETABPUB[],4,0)</f>
        <v>0.05</v>
      </c>
      <c r="D1828" s="5" t="n">
        <f aca="false">VLOOKUP(IP[[#This Row],[Code]],TABCHRU[],3,0)</f>
        <v>571</v>
      </c>
      <c r="E1828" s="5" t="n">
        <f aca="false">IP[[#This Row],[EFFECTIF]]*IP[[#This Row],[DMS]]</f>
        <v>34.26</v>
      </c>
      <c r="F1828" s="5" t="n">
        <f aca="false">IP[[#This Row],[EFFECTIF]]*IP[[#This Row],[DMSPUB]]</f>
        <v>28.55</v>
      </c>
      <c r="G1828" s="20" t="n">
        <f aca="false">IF(IP[[#This Row],[DMS]]&lt;&gt;0,IP[[#This Row],[NbJours]]/IP[[#This Row],[NbJoursAtt]],"")</f>
        <v>1.2</v>
      </c>
    </row>
    <row r="1829" customFormat="false" ht="15" hidden="false" customHeight="false" outlineLevel="0" collapsed="false">
      <c r="A1829" s="4" t="s">
        <v>3769</v>
      </c>
      <c r="B1829" s="5" t="n">
        <f aca="false">VLOOKUP(IP[[#This Row],[Code]],TABCHRU[],4,0)</f>
        <v>0</v>
      </c>
      <c r="C1829" s="5" t="n">
        <f aca="false">VLOOKUP(IP[[#This Row],[Code]],TABETABPUB[],4,0)</f>
        <v>0</v>
      </c>
      <c r="D1829" s="5" t="n">
        <f aca="false">VLOOKUP(IP[[#This Row],[Code]],TABCHRU[],3,0)</f>
        <v>780</v>
      </c>
      <c r="E1829" s="5" t="n">
        <f aca="false">IP[[#This Row],[EFFECTIF]]*IP[[#This Row],[DMS]]</f>
        <v>0</v>
      </c>
      <c r="F1829" s="5" t="n">
        <f aca="false">IP[[#This Row],[EFFECTIF]]*IP[[#This Row],[DMSPUB]]</f>
        <v>0</v>
      </c>
      <c r="G1829" s="20" t="str">
        <f aca="false">IF(IP[[#This Row],[DMS]]&lt;&gt;0,IP[[#This Row],[NbJours]]/IP[[#This Row],[NbJoursAtt]],"")</f>
        <v/>
      </c>
    </row>
    <row r="1830" customFormat="false" ht="15" hidden="false" customHeight="false" outlineLevel="0" collapsed="false">
      <c r="A1830" s="4" t="s">
        <v>3771</v>
      </c>
      <c r="B1830" s="5" t="n">
        <f aca="false">VLOOKUP(IP[[#This Row],[Code]],TABCHRU[],4,0)</f>
        <v>0.48</v>
      </c>
      <c r="C1830" s="5" t="n">
        <f aca="false">VLOOKUP(IP[[#This Row],[Code]],TABETABPUB[],4,0)</f>
        <v>0.48</v>
      </c>
      <c r="D1830" s="5" t="n">
        <f aca="false">VLOOKUP(IP[[#This Row],[Code]],TABCHRU[],3,0)</f>
        <v>470</v>
      </c>
      <c r="E1830" s="5" t="n">
        <f aca="false">IP[[#This Row],[EFFECTIF]]*IP[[#This Row],[DMS]]</f>
        <v>225.6</v>
      </c>
      <c r="F1830" s="5" t="n">
        <f aca="false">IP[[#This Row],[EFFECTIF]]*IP[[#This Row],[DMSPUB]]</f>
        <v>225.6</v>
      </c>
      <c r="G1830" s="20" t="n">
        <f aca="false">IF(IP[[#This Row],[DMS]]&lt;&gt;0,IP[[#This Row],[NbJours]]/IP[[#This Row],[NbJoursAtt]],"")</f>
        <v>1</v>
      </c>
    </row>
    <row r="1831" customFormat="false" ht="15" hidden="false" customHeight="false" outlineLevel="0" collapsed="false">
      <c r="A1831" s="4" t="s">
        <v>3773</v>
      </c>
      <c r="B1831" s="5" t="n">
        <f aca="false">VLOOKUP(IP[[#This Row],[Code]],TABCHRU[],4,0)</f>
        <v>2.6</v>
      </c>
      <c r="C1831" s="5" t="n">
        <f aca="false">VLOOKUP(IP[[#This Row],[Code]],TABETABPUB[],4,0)</f>
        <v>2.76</v>
      </c>
      <c r="D1831" s="5" t="n">
        <f aca="false">VLOOKUP(IP[[#This Row],[Code]],TABCHRU[],3,0)</f>
        <v>304</v>
      </c>
      <c r="E1831" s="5" t="n">
        <f aca="false">IP[[#This Row],[EFFECTIF]]*IP[[#This Row],[DMS]]</f>
        <v>790.4</v>
      </c>
      <c r="F1831" s="5" t="n">
        <f aca="false">IP[[#This Row],[EFFECTIF]]*IP[[#This Row],[DMSPUB]]</f>
        <v>839.04</v>
      </c>
      <c r="G1831" s="20" t="n">
        <f aca="false">IF(IP[[#This Row],[DMS]]&lt;&gt;0,IP[[#This Row],[NbJours]]/IP[[#This Row],[NbJoursAtt]],"")</f>
        <v>0.942028985507247</v>
      </c>
    </row>
    <row r="1832" customFormat="false" ht="15" hidden="false" customHeight="false" outlineLevel="0" collapsed="false">
      <c r="A1832" s="4" t="s">
        <v>3775</v>
      </c>
      <c r="B1832" s="5" t="n">
        <f aca="false">VLOOKUP(IP[[#This Row],[Code]],TABCHRU[],4,0)</f>
        <v>5.7</v>
      </c>
      <c r="C1832" s="5" t="n">
        <f aca="false">VLOOKUP(IP[[#This Row],[Code]],TABETABPUB[],4,0)</f>
        <v>7.05</v>
      </c>
      <c r="D1832" s="5" t="n">
        <f aca="false">VLOOKUP(IP[[#This Row],[Code]],TABCHRU[],3,0)</f>
        <v>256</v>
      </c>
      <c r="E1832" s="5" t="n">
        <f aca="false">IP[[#This Row],[EFFECTIF]]*IP[[#This Row],[DMS]]</f>
        <v>1459.2</v>
      </c>
      <c r="F1832" s="5" t="n">
        <f aca="false">IP[[#This Row],[EFFECTIF]]*IP[[#This Row],[DMSPUB]]</f>
        <v>1804.8</v>
      </c>
      <c r="G1832" s="20" t="n">
        <f aca="false">IF(IP[[#This Row],[DMS]]&lt;&gt;0,IP[[#This Row],[NbJours]]/IP[[#This Row],[NbJoursAtt]],"")</f>
        <v>0.808510638297872</v>
      </c>
    </row>
    <row r="1833" customFormat="false" ht="15" hidden="false" customHeight="false" outlineLevel="0" collapsed="false">
      <c r="A1833" s="4" t="s">
        <v>3777</v>
      </c>
      <c r="B1833" s="5" t="n">
        <f aca="false">VLOOKUP(IP[[#This Row],[Code]],TABCHRU[],4,0)</f>
        <v>13.76</v>
      </c>
      <c r="C1833" s="5" t="n">
        <f aca="false">VLOOKUP(IP[[#This Row],[Code]],TABETABPUB[],4,0)</f>
        <v>14.36</v>
      </c>
      <c r="D1833" s="5" t="n">
        <f aca="false">VLOOKUP(IP[[#This Row],[Code]],TABCHRU[],3,0)</f>
        <v>408</v>
      </c>
      <c r="E1833" s="5" t="n">
        <f aca="false">IP[[#This Row],[EFFECTIF]]*IP[[#This Row],[DMS]]</f>
        <v>5614.08</v>
      </c>
      <c r="F1833" s="5" t="n">
        <f aca="false">IP[[#This Row],[EFFECTIF]]*IP[[#This Row],[DMSPUB]]</f>
        <v>5858.88</v>
      </c>
      <c r="G1833" s="20" t="n">
        <f aca="false">IF(IP[[#This Row],[DMS]]&lt;&gt;0,IP[[#This Row],[NbJours]]/IP[[#This Row],[NbJoursAtt]],"")</f>
        <v>0.958217270194986</v>
      </c>
    </row>
    <row r="1834" customFormat="false" ht="15" hidden="false" customHeight="false" outlineLevel="0" collapsed="false">
      <c r="A1834" s="4" t="s">
        <v>3779</v>
      </c>
      <c r="B1834" s="5" t="n">
        <f aca="false">VLOOKUP(IP[[#This Row],[Code]],TABCHRU[],4,0)</f>
        <v>20.84</v>
      </c>
      <c r="C1834" s="5" t="n">
        <f aca="false">VLOOKUP(IP[[#This Row],[Code]],TABETABPUB[],4,0)</f>
        <v>22.43</v>
      </c>
      <c r="D1834" s="5" t="n">
        <f aca="false">VLOOKUP(IP[[#This Row],[Code]],TABCHRU[],3,0)</f>
        <v>153</v>
      </c>
      <c r="E1834" s="5" t="n">
        <f aca="false">IP[[#This Row],[EFFECTIF]]*IP[[#This Row],[DMS]]</f>
        <v>3188.52</v>
      </c>
      <c r="F1834" s="5" t="n">
        <f aca="false">IP[[#This Row],[EFFECTIF]]*IP[[#This Row],[DMSPUB]]</f>
        <v>3431.79</v>
      </c>
      <c r="G1834" s="20" t="n">
        <f aca="false">IF(IP[[#This Row],[DMS]]&lt;&gt;0,IP[[#This Row],[NbJours]]/IP[[#This Row],[NbJoursAtt]],"")</f>
        <v>0.929112795363353</v>
      </c>
    </row>
    <row r="1835" customFormat="false" ht="15" hidden="false" customHeight="false" outlineLevel="0" collapsed="false">
      <c r="A1835" s="4" t="s">
        <v>3781</v>
      </c>
      <c r="B1835" s="5" t="n">
        <f aca="false">VLOOKUP(IP[[#This Row],[Code]],TABCHRU[],4,0)</f>
        <v>0.38</v>
      </c>
      <c r="C1835" s="5" t="n">
        <f aca="false">VLOOKUP(IP[[#This Row],[Code]],TABETABPUB[],4,0)</f>
        <v>0.52</v>
      </c>
      <c r="D1835" s="5" t="n">
        <f aca="false">VLOOKUP(IP[[#This Row],[Code]],TABCHRU[],3,0)</f>
        <v>3907</v>
      </c>
      <c r="E1835" s="5" t="n">
        <f aca="false">IP[[#This Row],[EFFECTIF]]*IP[[#This Row],[DMS]]</f>
        <v>1484.66</v>
      </c>
      <c r="F1835" s="5" t="n">
        <f aca="false">IP[[#This Row],[EFFECTIF]]*IP[[#This Row],[DMSPUB]]</f>
        <v>2031.64</v>
      </c>
      <c r="G1835" s="20" t="n">
        <f aca="false">IF(IP[[#This Row],[DMS]]&lt;&gt;0,IP[[#This Row],[NbJours]]/IP[[#This Row],[NbJoursAtt]],"")</f>
        <v>0.730769230769231</v>
      </c>
    </row>
    <row r="1836" customFormat="false" ht="15" hidden="false" customHeight="false" outlineLevel="0" collapsed="false">
      <c r="A1836" s="4" t="s">
        <v>3783</v>
      </c>
      <c r="B1836" s="5" t="n">
        <f aca="false">VLOOKUP(IP[[#This Row],[Code]],TABCHRU[],4,0)</f>
        <v>2.43</v>
      </c>
      <c r="C1836" s="5" t="n">
        <f aca="false">VLOOKUP(IP[[#This Row],[Code]],TABETABPUB[],4,0)</f>
        <v>2.5</v>
      </c>
      <c r="D1836" s="5" t="n">
        <f aca="false">VLOOKUP(IP[[#This Row],[Code]],TABCHRU[],3,0)</f>
        <v>1576</v>
      </c>
      <c r="E1836" s="5" t="n">
        <f aca="false">IP[[#This Row],[EFFECTIF]]*IP[[#This Row],[DMS]]</f>
        <v>3829.68</v>
      </c>
      <c r="F1836" s="5" t="n">
        <f aca="false">IP[[#This Row],[EFFECTIF]]*IP[[#This Row],[DMSPUB]]</f>
        <v>3940</v>
      </c>
      <c r="G1836" s="20" t="n">
        <f aca="false">IF(IP[[#This Row],[DMS]]&lt;&gt;0,IP[[#This Row],[NbJours]]/IP[[#This Row],[NbJoursAtt]],"")</f>
        <v>0.972</v>
      </c>
    </row>
    <row r="1837" customFormat="false" ht="15" hidden="false" customHeight="false" outlineLevel="0" collapsed="false">
      <c r="A1837" s="4" t="s">
        <v>3785</v>
      </c>
      <c r="B1837" s="5" t="n">
        <f aca="false">VLOOKUP(IP[[#This Row],[Code]],TABCHRU[],4,0)</f>
        <v>4.92</v>
      </c>
      <c r="C1837" s="5" t="n">
        <f aca="false">VLOOKUP(IP[[#This Row],[Code]],TABETABPUB[],4,0)</f>
        <v>5.21</v>
      </c>
      <c r="D1837" s="5" t="n">
        <f aca="false">VLOOKUP(IP[[#This Row],[Code]],TABCHRU[],3,0)</f>
        <v>470</v>
      </c>
      <c r="E1837" s="5" t="n">
        <f aca="false">IP[[#This Row],[EFFECTIF]]*IP[[#This Row],[DMS]]</f>
        <v>2312.4</v>
      </c>
      <c r="F1837" s="5" t="n">
        <f aca="false">IP[[#This Row],[EFFECTIF]]*IP[[#This Row],[DMSPUB]]</f>
        <v>2448.7</v>
      </c>
      <c r="G1837" s="20" t="n">
        <f aca="false">IF(IP[[#This Row],[DMS]]&lt;&gt;0,IP[[#This Row],[NbJours]]/IP[[#This Row],[NbJoursAtt]],"")</f>
        <v>0.944337811900192</v>
      </c>
    </row>
    <row r="1838" customFormat="false" ht="15" hidden="false" customHeight="false" outlineLevel="0" collapsed="false">
      <c r="A1838" s="4" t="s">
        <v>3787</v>
      </c>
      <c r="B1838" s="5" t="n">
        <f aca="false">VLOOKUP(IP[[#This Row],[Code]],TABCHRU[],4,0)</f>
        <v>9.77</v>
      </c>
      <c r="C1838" s="5" t="n">
        <f aca="false">VLOOKUP(IP[[#This Row],[Code]],TABETABPUB[],4,0)</f>
        <v>10.03</v>
      </c>
      <c r="D1838" s="5" t="n">
        <f aca="false">VLOOKUP(IP[[#This Row],[Code]],TABCHRU[],3,0)</f>
        <v>102</v>
      </c>
      <c r="E1838" s="5" t="n">
        <f aca="false">IP[[#This Row],[EFFECTIF]]*IP[[#This Row],[DMS]]</f>
        <v>996.54</v>
      </c>
      <c r="F1838" s="5" t="n">
        <f aca="false">IP[[#This Row],[EFFECTIF]]*IP[[#This Row],[DMSPUB]]</f>
        <v>1023.06</v>
      </c>
      <c r="G1838" s="20" t="n">
        <f aca="false">IF(IP[[#This Row],[DMS]]&lt;&gt;0,IP[[#This Row],[NbJours]]/IP[[#This Row],[NbJoursAtt]],"")</f>
        <v>0.974077766699901</v>
      </c>
    </row>
    <row r="1839" customFormat="false" ht="15" hidden="false" customHeight="false" outlineLevel="0" collapsed="false">
      <c r="A1839" s="4" t="s">
        <v>3789</v>
      </c>
      <c r="B1839" s="5" t="n">
        <f aca="false">VLOOKUP(IP[[#This Row],[Code]],TABCHRU[],4,0)</f>
        <v>13.19</v>
      </c>
      <c r="C1839" s="5" t="n">
        <f aca="false">VLOOKUP(IP[[#This Row],[Code]],TABETABPUB[],4,0)</f>
        <v>12.82</v>
      </c>
      <c r="D1839" s="5" t="n">
        <f aca="false">VLOOKUP(IP[[#This Row],[Code]],TABCHRU[],3,0)</f>
        <v>21</v>
      </c>
      <c r="E1839" s="5" t="n">
        <f aca="false">IP[[#This Row],[EFFECTIF]]*IP[[#This Row],[DMS]]</f>
        <v>276.99</v>
      </c>
      <c r="F1839" s="5" t="n">
        <f aca="false">IP[[#This Row],[EFFECTIF]]*IP[[#This Row],[DMSPUB]]</f>
        <v>269.22</v>
      </c>
      <c r="G1839" s="20" t="n">
        <f aca="false">IF(IP[[#This Row],[DMS]]&lt;&gt;0,IP[[#This Row],[NbJours]]/IP[[#This Row],[NbJoursAtt]],"")</f>
        <v>1.02886115444618</v>
      </c>
    </row>
    <row r="1840" customFormat="false" ht="15" hidden="false" customHeight="false" outlineLevel="0" collapsed="false">
      <c r="A1840" s="4" t="s">
        <v>3791</v>
      </c>
      <c r="B1840" s="5" t="n">
        <f aca="false">VLOOKUP(IP[[#This Row],[Code]],TABCHRU[],4,0)</f>
        <v>2.43</v>
      </c>
      <c r="C1840" s="5" t="n">
        <f aca="false">VLOOKUP(IP[[#This Row],[Code]],TABETABPUB[],4,0)</f>
        <v>2.55</v>
      </c>
      <c r="D1840" s="5" t="n">
        <f aca="false">VLOOKUP(IP[[#This Row],[Code]],TABCHRU[],3,0)</f>
        <v>1000</v>
      </c>
      <c r="E1840" s="5" t="n">
        <f aca="false">IP[[#This Row],[EFFECTIF]]*IP[[#This Row],[DMS]]</f>
        <v>2430</v>
      </c>
      <c r="F1840" s="5" t="n">
        <f aca="false">IP[[#This Row],[EFFECTIF]]*IP[[#This Row],[DMSPUB]]</f>
        <v>2550</v>
      </c>
      <c r="G1840" s="20" t="n">
        <f aca="false">IF(IP[[#This Row],[DMS]]&lt;&gt;0,IP[[#This Row],[NbJours]]/IP[[#This Row],[NbJoursAtt]],"")</f>
        <v>0.952941176470588</v>
      </c>
    </row>
    <row r="1841" customFormat="false" ht="15" hidden="false" customHeight="false" outlineLevel="0" collapsed="false">
      <c r="A1841" s="4" t="s">
        <v>3793</v>
      </c>
      <c r="B1841" s="5" t="n">
        <f aca="false">VLOOKUP(IP[[#This Row],[Code]],TABCHRU[],4,0)</f>
        <v>4.78</v>
      </c>
      <c r="C1841" s="5" t="n">
        <f aca="false">VLOOKUP(IP[[#This Row],[Code]],TABETABPUB[],4,0)</f>
        <v>4.8</v>
      </c>
      <c r="D1841" s="5" t="n">
        <f aca="false">VLOOKUP(IP[[#This Row],[Code]],TABCHRU[],3,0)</f>
        <v>237</v>
      </c>
      <c r="E1841" s="5" t="n">
        <f aca="false">IP[[#This Row],[EFFECTIF]]*IP[[#This Row],[DMS]]</f>
        <v>1132.86</v>
      </c>
      <c r="F1841" s="5" t="n">
        <f aca="false">IP[[#This Row],[EFFECTIF]]*IP[[#This Row],[DMSPUB]]</f>
        <v>1137.6</v>
      </c>
      <c r="G1841" s="20" t="n">
        <f aca="false">IF(IP[[#This Row],[DMS]]&lt;&gt;0,IP[[#This Row],[NbJours]]/IP[[#This Row],[NbJoursAtt]],"")</f>
        <v>0.995833333333334</v>
      </c>
    </row>
    <row r="1842" customFormat="false" ht="15" hidden="false" customHeight="false" outlineLevel="0" collapsed="false">
      <c r="A1842" s="4" t="s">
        <v>3795</v>
      </c>
      <c r="B1842" s="5" t="n">
        <f aca="false">VLOOKUP(IP[[#This Row],[Code]],TABCHRU[],4,0)</f>
        <v>7.66</v>
      </c>
      <c r="C1842" s="5" t="n">
        <f aca="false">VLOOKUP(IP[[#This Row],[Code]],TABETABPUB[],4,0)</f>
        <v>7.89</v>
      </c>
      <c r="D1842" s="5" t="n">
        <f aca="false">VLOOKUP(IP[[#This Row],[Code]],TABCHRU[],3,0)</f>
        <v>145</v>
      </c>
      <c r="E1842" s="5" t="n">
        <f aca="false">IP[[#This Row],[EFFECTIF]]*IP[[#This Row],[DMS]]</f>
        <v>1110.7</v>
      </c>
      <c r="F1842" s="5" t="n">
        <f aca="false">IP[[#This Row],[EFFECTIF]]*IP[[#This Row],[DMSPUB]]</f>
        <v>1144.05</v>
      </c>
      <c r="G1842" s="20" t="n">
        <f aca="false">IF(IP[[#This Row],[DMS]]&lt;&gt;0,IP[[#This Row],[NbJours]]/IP[[#This Row],[NbJoursAtt]],"")</f>
        <v>0.97084917617237</v>
      </c>
    </row>
    <row r="1843" customFormat="false" ht="15" hidden="false" customHeight="false" outlineLevel="0" collapsed="false">
      <c r="A1843" s="4" t="s">
        <v>3797</v>
      </c>
      <c r="B1843" s="5" t="n">
        <f aca="false">VLOOKUP(IP[[#This Row],[Code]],TABCHRU[],4,0)</f>
        <v>11.73</v>
      </c>
      <c r="C1843" s="5" t="n">
        <f aca="false">VLOOKUP(IP[[#This Row],[Code]],TABETABPUB[],4,0)</f>
        <v>13.13</v>
      </c>
      <c r="D1843" s="5" t="n">
        <f aca="false">VLOOKUP(IP[[#This Row],[Code]],TABCHRU[],3,0)</f>
        <v>51</v>
      </c>
      <c r="E1843" s="5" t="n">
        <f aca="false">IP[[#This Row],[EFFECTIF]]*IP[[#This Row],[DMS]]</f>
        <v>598.23</v>
      </c>
      <c r="F1843" s="5" t="n">
        <f aca="false">IP[[#This Row],[EFFECTIF]]*IP[[#This Row],[DMSPUB]]</f>
        <v>669.63</v>
      </c>
      <c r="G1843" s="20" t="n">
        <f aca="false">IF(IP[[#This Row],[DMS]]&lt;&gt;0,IP[[#This Row],[NbJours]]/IP[[#This Row],[NbJoursAtt]],"")</f>
        <v>0.893373952779893</v>
      </c>
    </row>
    <row r="1844" customFormat="false" ht="15" hidden="false" customHeight="false" outlineLevel="0" collapsed="false">
      <c r="A1844" s="4" t="s">
        <v>3799</v>
      </c>
      <c r="B1844" s="5" t="n">
        <f aca="false">VLOOKUP(IP[[#This Row],[Code]],TABCHRU[],4,0)</f>
        <v>0.54</v>
      </c>
      <c r="C1844" s="5" t="n">
        <f aca="false">VLOOKUP(IP[[#This Row],[Code]],TABETABPUB[],4,0)</f>
        <v>0.65</v>
      </c>
      <c r="D1844" s="5" t="n">
        <f aca="false">VLOOKUP(IP[[#This Row],[Code]],TABCHRU[],3,0)</f>
        <v>344</v>
      </c>
      <c r="E1844" s="5" t="n">
        <f aca="false">IP[[#This Row],[EFFECTIF]]*IP[[#This Row],[DMS]]</f>
        <v>185.76</v>
      </c>
      <c r="F1844" s="5" t="n">
        <f aca="false">IP[[#This Row],[EFFECTIF]]*IP[[#This Row],[DMSPUB]]</f>
        <v>223.6</v>
      </c>
      <c r="G1844" s="20" t="n">
        <f aca="false">IF(IP[[#This Row],[DMS]]&lt;&gt;0,IP[[#This Row],[NbJours]]/IP[[#This Row],[NbJoursAtt]],"")</f>
        <v>0.830769230769231</v>
      </c>
    </row>
    <row r="1845" customFormat="false" ht="15" hidden="false" customHeight="false" outlineLevel="0" collapsed="false">
      <c r="A1845" s="4" t="s">
        <v>3801</v>
      </c>
      <c r="B1845" s="5" t="n">
        <f aca="false">VLOOKUP(IP[[#This Row],[Code]],TABCHRU[],4,0)</f>
        <v>2.92</v>
      </c>
      <c r="C1845" s="5" t="n">
        <f aca="false">VLOOKUP(IP[[#This Row],[Code]],TABETABPUB[],4,0)</f>
        <v>2.94</v>
      </c>
      <c r="D1845" s="5" t="n">
        <f aca="false">VLOOKUP(IP[[#This Row],[Code]],TABCHRU[],3,0)</f>
        <v>225</v>
      </c>
      <c r="E1845" s="5" t="n">
        <f aca="false">IP[[#This Row],[EFFECTIF]]*IP[[#This Row],[DMS]]</f>
        <v>657</v>
      </c>
      <c r="F1845" s="5" t="n">
        <f aca="false">IP[[#This Row],[EFFECTIF]]*IP[[#This Row],[DMSPUB]]</f>
        <v>661.5</v>
      </c>
      <c r="G1845" s="20" t="n">
        <f aca="false">IF(IP[[#This Row],[DMS]]&lt;&gt;0,IP[[#This Row],[NbJours]]/IP[[#This Row],[NbJoursAtt]],"")</f>
        <v>0.993197278911565</v>
      </c>
    </row>
    <row r="1846" customFormat="false" ht="15" hidden="false" customHeight="false" outlineLevel="0" collapsed="false">
      <c r="A1846" s="4" t="s">
        <v>3803</v>
      </c>
      <c r="B1846" s="5" t="n">
        <f aca="false">VLOOKUP(IP[[#This Row],[Code]],TABCHRU[],4,0)</f>
        <v>4.92</v>
      </c>
      <c r="C1846" s="5" t="n">
        <f aca="false">VLOOKUP(IP[[#This Row],[Code]],TABETABPUB[],4,0)</f>
        <v>4.85</v>
      </c>
      <c r="D1846" s="5" t="n">
        <f aca="false">VLOOKUP(IP[[#This Row],[Code]],TABCHRU[],3,0)</f>
        <v>89</v>
      </c>
      <c r="E1846" s="5" t="n">
        <f aca="false">IP[[#This Row],[EFFECTIF]]*IP[[#This Row],[DMS]]</f>
        <v>437.88</v>
      </c>
      <c r="F1846" s="5" t="n">
        <f aca="false">IP[[#This Row],[EFFECTIF]]*IP[[#This Row],[DMSPUB]]</f>
        <v>431.65</v>
      </c>
      <c r="G1846" s="20" t="n">
        <f aca="false">IF(IP[[#This Row],[DMS]]&lt;&gt;0,IP[[#This Row],[NbJours]]/IP[[#This Row],[NbJoursAtt]],"")</f>
        <v>1.01443298969072</v>
      </c>
    </row>
    <row r="1847" customFormat="false" ht="15" hidden="false" customHeight="false" outlineLevel="0" collapsed="false">
      <c r="A1847" s="4" t="s">
        <v>3805</v>
      </c>
      <c r="B1847" s="5" t="n">
        <f aca="false">VLOOKUP(IP[[#This Row],[Code]],TABCHRU[],4,0)</f>
        <v>10.89</v>
      </c>
      <c r="C1847" s="5" t="n">
        <f aca="false">VLOOKUP(IP[[#This Row],[Code]],TABETABPUB[],4,0)</f>
        <v>9.92</v>
      </c>
      <c r="D1847" s="5" t="n">
        <f aca="false">VLOOKUP(IP[[#This Row],[Code]],TABCHRU[],3,0)</f>
        <v>38</v>
      </c>
      <c r="E1847" s="5" t="n">
        <f aca="false">IP[[#This Row],[EFFECTIF]]*IP[[#This Row],[DMS]]</f>
        <v>413.82</v>
      </c>
      <c r="F1847" s="5" t="n">
        <f aca="false">IP[[#This Row],[EFFECTIF]]*IP[[#This Row],[DMSPUB]]</f>
        <v>376.96</v>
      </c>
      <c r="G1847" s="20" t="n">
        <f aca="false">IF(IP[[#This Row],[DMS]]&lt;&gt;0,IP[[#This Row],[NbJours]]/IP[[#This Row],[NbJoursAtt]],"")</f>
        <v>1.09778225806452</v>
      </c>
    </row>
    <row r="1848" customFormat="false" ht="15" hidden="false" customHeight="false" outlineLevel="0" collapsed="false">
      <c r="A1848" s="4" t="s">
        <v>3807</v>
      </c>
      <c r="B1848" s="5" t="n">
        <f aca="false">VLOOKUP(IP[[#This Row],[Code]],TABCHRU[],4,0)</f>
        <v>15.3</v>
      </c>
      <c r="C1848" s="5" t="n">
        <f aca="false">VLOOKUP(IP[[#This Row],[Code]],TABETABPUB[],4,0)</f>
        <v>13.06</v>
      </c>
      <c r="D1848" s="5" t="n">
        <f aca="false">VLOOKUP(IP[[#This Row],[Code]],TABCHRU[],3,0)</f>
        <v>20</v>
      </c>
      <c r="E1848" s="5" t="n">
        <f aca="false">IP[[#This Row],[EFFECTIF]]*IP[[#This Row],[DMS]]</f>
        <v>306</v>
      </c>
      <c r="F1848" s="5" t="n">
        <f aca="false">IP[[#This Row],[EFFECTIF]]*IP[[#This Row],[DMSPUB]]</f>
        <v>261.2</v>
      </c>
      <c r="G1848" s="20" t="n">
        <f aca="false">IF(IP[[#This Row],[DMS]]&lt;&gt;0,IP[[#This Row],[NbJours]]/IP[[#This Row],[NbJoursAtt]],"")</f>
        <v>1.17151607963247</v>
      </c>
    </row>
    <row r="1849" customFormat="false" ht="15" hidden="false" customHeight="false" outlineLevel="0" collapsed="false">
      <c r="A1849" s="4" t="s">
        <v>3809</v>
      </c>
      <c r="B1849" s="5" t="n">
        <f aca="false">VLOOKUP(IP[[#This Row],[Code]],TABCHRU[],4,0)</f>
        <v>1.65</v>
      </c>
      <c r="C1849" s="5" t="n">
        <f aca="false">VLOOKUP(IP[[#This Row],[Code]],TABETABPUB[],4,0)</f>
        <v>1.71</v>
      </c>
      <c r="D1849" s="5" t="n">
        <f aca="false">VLOOKUP(IP[[#This Row],[Code]],TABCHRU[],3,0)</f>
        <v>967</v>
      </c>
      <c r="E1849" s="5" t="n">
        <f aca="false">IP[[#This Row],[EFFECTIF]]*IP[[#This Row],[DMS]]</f>
        <v>1595.55</v>
      </c>
      <c r="F1849" s="5" t="n">
        <f aca="false">IP[[#This Row],[EFFECTIF]]*IP[[#This Row],[DMSPUB]]</f>
        <v>1653.57</v>
      </c>
      <c r="G1849" s="20" t="n">
        <f aca="false">IF(IP[[#This Row],[DMS]]&lt;&gt;0,IP[[#This Row],[NbJours]]/IP[[#This Row],[NbJoursAtt]],"")</f>
        <v>0.964912280701755</v>
      </c>
    </row>
    <row r="1850" customFormat="false" ht="15" hidden="false" customHeight="false" outlineLevel="0" collapsed="false">
      <c r="A1850" s="4" t="s">
        <v>3811</v>
      </c>
      <c r="B1850" s="5" t="n">
        <f aca="false">VLOOKUP(IP[[#This Row],[Code]],TABCHRU[],4,0)</f>
        <v>4.52</v>
      </c>
      <c r="C1850" s="5" t="n">
        <f aca="false">VLOOKUP(IP[[#This Row],[Code]],TABETABPUB[],4,0)</f>
        <v>5.4</v>
      </c>
      <c r="D1850" s="5" t="n">
        <f aca="false">VLOOKUP(IP[[#This Row],[Code]],TABCHRU[],3,0)</f>
        <v>77</v>
      </c>
      <c r="E1850" s="5" t="n">
        <f aca="false">IP[[#This Row],[EFFECTIF]]*IP[[#This Row],[DMS]]</f>
        <v>348.04</v>
      </c>
      <c r="F1850" s="5" t="n">
        <f aca="false">IP[[#This Row],[EFFECTIF]]*IP[[#This Row],[DMSPUB]]</f>
        <v>415.8</v>
      </c>
      <c r="G1850" s="20" t="n">
        <f aca="false">IF(IP[[#This Row],[DMS]]&lt;&gt;0,IP[[#This Row],[NbJours]]/IP[[#This Row],[NbJoursAtt]],"")</f>
        <v>0.837037037037037</v>
      </c>
    </row>
    <row r="1851" customFormat="false" ht="15" hidden="false" customHeight="false" outlineLevel="0" collapsed="false">
      <c r="A1851" s="4" t="s">
        <v>3813</v>
      </c>
      <c r="B1851" s="5" t="n">
        <f aca="false">VLOOKUP(IP[[#This Row],[Code]],TABCHRU[],4,0)</f>
        <v>12.44</v>
      </c>
      <c r="C1851" s="5" t="n">
        <f aca="false">VLOOKUP(IP[[#This Row],[Code]],TABETABPUB[],4,0)</f>
        <v>9.74</v>
      </c>
      <c r="D1851" s="5" t="n">
        <f aca="false">VLOOKUP(IP[[#This Row],[Code]],TABCHRU[],3,0)</f>
        <v>16</v>
      </c>
      <c r="E1851" s="5" t="n">
        <f aca="false">IP[[#This Row],[EFFECTIF]]*IP[[#This Row],[DMS]]</f>
        <v>199.04</v>
      </c>
      <c r="F1851" s="5" t="n">
        <f aca="false">IP[[#This Row],[EFFECTIF]]*IP[[#This Row],[DMSPUB]]</f>
        <v>155.84</v>
      </c>
      <c r="G1851" s="20" t="n">
        <f aca="false">IF(IP[[#This Row],[DMS]]&lt;&gt;0,IP[[#This Row],[NbJours]]/IP[[#This Row],[NbJoursAtt]],"")</f>
        <v>1.27720739219713</v>
      </c>
    </row>
    <row r="1852" customFormat="false" ht="15" hidden="false" customHeight="false" outlineLevel="0" collapsed="false">
      <c r="A1852" s="4" t="s">
        <v>3817</v>
      </c>
      <c r="B1852" s="5" t="n">
        <f aca="false">VLOOKUP(IP[[#This Row],[Code]],TABCHRU[],4,0)</f>
        <v>0</v>
      </c>
      <c r="C1852" s="5" t="n">
        <f aca="false">VLOOKUP(IP[[#This Row],[Code]],TABETABPUB[],4,0)</f>
        <v>0.02</v>
      </c>
      <c r="D1852" s="5" t="n">
        <f aca="false">VLOOKUP(IP[[#This Row],[Code]],TABCHRU[],3,0)</f>
        <v>217</v>
      </c>
      <c r="E1852" s="5" t="n">
        <f aca="false">IP[[#This Row],[EFFECTIF]]*IP[[#This Row],[DMS]]</f>
        <v>0</v>
      </c>
      <c r="F1852" s="5" t="n">
        <f aca="false">IP[[#This Row],[EFFECTIF]]*IP[[#This Row],[DMSPUB]]</f>
        <v>4.34</v>
      </c>
      <c r="G1852" s="20" t="str">
        <f aca="false">IF(IP[[#This Row],[DMS]]&lt;&gt;0,IP[[#This Row],[NbJours]]/IP[[#This Row],[NbJoursAtt]],"")</f>
        <v/>
      </c>
    </row>
    <row r="1853" customFormat="false" ht="15" hidden="false" customHeight="false" outlineLevel="0" collapsed="false">
      <c r="A1853" s="4" t="s">
        <v>3819</v>
      </c>
      <c r="B1853" s="5" t="n">
        <f aca="false">VLOOKUP(IP[[#This Row],[Code]],TABCHRU[],4,0)</f>
        <v>0.07</v>
      </c>
      <c r="C1853" s="5" t="n">
        <f aca="false">VLOOKUP(IP[[#This Row],[Code]],TABETABPUB[],4,0)</f>
        <v>0.16</v>
      </c>
      <c r="D1853" s="5" t="n">
        <f aca="false">VLOOKUP(IP[[#This Row],[Code]],TABCHRU[],3,0)</f>
        <v>1512</v>
      </c>
      <c r="E1853" s="5" t="n">
        <f aca="false">IP[[#This Row],[EFFECTIF]]*IP[[#This Row],[DMS]]</f>
        <v>105.84</v>
      </c>
      <c r="F1853" s="5" t="n">
        <f aca="false">IP[[#This Row],[EFFECTIF]]*IP[[#This Row],[DMSPUB]]</f>
        <v>241.92</v>
      </c>
      <c r="G1853" s="20" t="n">
        <f aca="false">IF(IP[[#This Row],[DMS]]&lt;&gt;0,IP[[#This Row],[NbJours]]/IP[[#This Row],[NbJoursAtt]],"")</f>
        <v>0.4375</v>
      </c>
    </row>
    <row r="1854" customFormat="false" ht="15" hidden="false" customHeight="false" outlineLevel="0" collapsed="false">
      <c r="A1854" s="4" t="s">
        <v>3821</v>
      </c>
      <c r="B1854" s="5" t="n">
        <f aca="false">VLOOKUP(IP[[#This Row],[Code]],TABCHRU[],4,0)</f>
        <v>0.25</v>
      </c>
      <c r="C1854" s="5" t="n">
        <f aca="false">VLOOKUP(IP[[#This Row],[Code]],TABETABPUB[],4,0)</f>
        <v>0.2</v>
      </c>
      <c r="D1854" s="5" t="n">
        <f aca="false">VLOOKUP(IP[[#This Row],[Code]],TABCHRU[],3,0)</f>
        <v>342</v>
      </c>
      <c r="E1854" s="5" t="n">
        <f aca="false">IP[[#This Row],[EFFECTIF]]*IP[[#This Row],[DMS]]</f>
        <v>85.5</v>
      </c>
      <c r="F1854" s="5" t="n">
        <f aca="false">IP[[#This Row],[EFFECTIF]]*IP[[#This Row],[DMSPUB]]</f>
        <v>68.4</v>
      </c>
      <c r="G1854" s="20" t="n">
        <f aca="false">IF(IP[[#This Row],[DMS]]&lt;&gt;0,IP[[#This Row],[NbJours]]/IP[[#This Row],[NbJoursAtt]],"")</f>
        <v>1.25</v>
      </c>
    </row>
    <row r="1855" customFormat="false" ht="15" hidden="false" customHeight="false" outlineLevel="0" collapsed="false">
      <c r="A1855" s="4" t="s">
        <v>3823</v>
      </c>
      <c r="B1855" s="5" t="n">
        <f aca="false">VLOOKUP(IP[[#This Row],[Code]],TABCHRU[],4,0)</f>
        <v>4.26</v>
      </c>
      <c r="C1855" s="5" t="n">
        <f aca="false">VLOOKUP(IP[[#This Row],[Code]],TABETABPUB[],4,0)</f>
        <v>5.03</v>
      </c>
      <c r="D1855" s="5" t="n">
        <f aca="false">VLOOKUP(IP[[#This Row],[Code]],TABCHRU[],3,0)</f>
        <v>34</v>
      </c>
      <c r="E1855" s="5" t="n">
        <f aca="false">IP[[#This Row],[EFFECTIF]]*IP[[#This Row],[DMS]]</f>
        <v>144.84</v>
      </c>
      <c r="F1855" s="5" t="n">
        <f aca="false">IP[[#This Row],[EFFECTIF]]*IP[[#This Row],[DMSPUB]]</f>
        <v>171.02</v>
      </c>
      <c r="G1855" s="20" t="n">
        <f aca="false">IF(IP[[#This Row],[DMS]]&lt;&gt;0,IP[[#This Row],[NbJours]]/IP[[#This Row],[NbJoursAtt]],"")</f>
        <v>0.846918489065606</v>
      </c>
    </row>
    <row r="1856" customFormat="false" ht="15" hidden="false" customHeight="false" outlineLevel="0" collapsed="false">
      <c r="A1856" s="4" t="s">
        <v>3825</v>
      </c>
      <c r="B1856" s="5" t="n">
        <f aca="false">VLOOKUP(IP[[#This Row],[Code]],TABCHRU[],4,0)</f>
        <v>7.59</v>
      </c>
      <c r="C1856" s="5" t="n">
        <f aca="false">VLOOKUP(IP[[#This Row],[Code]],TABETABPUB[],4,0)</f>
        <v>7.22</v>
      </c>
      <c r="D1856" s="5" t="n">
        <f aca="false">VLOOKUP(IP[[#This Row],[Code]],TABCHRU[],3,0)</f>
        <v>29</v>
      </c>
      <c r="E1856" s="5" t="n">
        <f aca="false">IP[[#This Row],[EFFECTIF]]*IP[[#This Row],[DMS]]</f>
        <v>220.11</v>
      </c>
      <c r="F1856" s="5" t="n">
        <f aca="false">IP[[#This Row],[EFFECTIF]]*IP[[#This Row],[DMSPUB]]</f>
        <v>209.38</v>
      </c>
      <c r="G1856" s="20" t="n">
        <f aca="false">IF(IP[[#This Row],[DMS]]&lt;&gt;0,IP[[#This Row],[NbJours]]/IP[[#This Row],[NbJoursAtt]],"")</f>
        <v>1.05124653739612</v>
      </c>
    </row>
    <row r="1857" customFormat="false" ht="15" hidden="false" customHeight="false" outlineLevel="0" collapsed="false">
      <c r="A1857" s="4" t="s">
        <v>3827</v>
      </c>
      <c r="B1857" s="5" t="n">
        <f aca="false">VLOOKUP(IP[[#This Row],[Code]],TABCHRU[],4,0)</f>
        <v>12.41</v>
      </c>
      <c r="C1857" s="5" t="n">
        <f aca="false">VLOOKUP(IP[[#This Row],[Code]],TABETABPUB[],4,0)</f>
        <v>10.42</v>
      </c>
      <c r="D1857" s="5" t="n">
        <f aca="false">VLOOKUP(IP[[#This Row],[Code]],TABCHRU[],3,0)</f>
        <v>17</v>
      </c>
      <c r="E1857" s="5" t="n">
        <f aca="false">IP[[#This Row],[EFFECTIF]]*IP[[#This Row],[DMS]]</f>
        <v>210.97</v>
      </c>
      <c r="F1857" s="5" t="n">
        <f aca="false">IP[[#This Row],[EFFECTIF]]*IP[[#This Row],[DMSPUB]]</f>
        <v>177.14</v>
      </c>
      <c r="G1857" s="20" t="n">
        <f aca="false">IF(IP[[#This Row],[DMS]]&lt;&gt;0,IP[[#This Row],[NbJours]]/IP[[#This Row],[NbJoursAtt]],"")</f>
        <v>1.19097888675624</v>
      </c>
    </row>
    <row r="1858" customFormat="false" ht="15" hidden="false" customHeight="false" outlineLevel="0" collapsed="false">
      <c r="A1858" s="4" t="s">
        <v>3829</v>
      </c>
      <c r="B1858" s="5" t="n">
        <f aca="false">VLOOKUP(IP[[#This Row],[Code]],TABCHRU[],4,0)</f>
        <v>18.67</v>
      </c>
      <c r="C1858" s="5" t="n">
        <f aca="false">VLOOKUP(IP[[#This Row],[Code]],TABETABPUB[],4,0)</f>
        <v>15.68</v>
      </c>
      <c r="D1858" s="5" t="n">
        <f aca="false">VLOOKUP(IP[[#This Row],[Code]],TABCHRU[],3,0)</f>
        <v>12</v>
      </c>
      <c r="E1858" s="5" t="n">
        <f aca="false">IP[[#This Row],[EFFECTIF]]*IP[[#This Row],[DMS]]</f>
        <v>224.04</v>
      </c>
      <c r="F1858" s="5" t="n">
        <f aca="false">IP[[#This Row],[EFFECTIF]]*IP[[#This Row],[DMSPUB]]</f>
        <v>188.16</v>
      </c>
      <c r="G1858" s="20" t="n">
        <f aca="false">IF(IP[[#This Row],[DMS]]&lt;&gt;0,IP[[#This Row],[NbJours]]/IP[[#This Row],[NbJoursAtt]],"")</f>
        <v>1.1906887755102</v>
      </c>
    </row>
    <row r="1859" customFormat="false" ht="15" hidden="false" customHeight="false" outlineLevel="0" collapsed="false">
      <c r="A1859" s="4" t="s">
        <v>3831</v>
      </c>
      <c r="B1859" s="5" t="n">
        <f aca="false">VLOOKUP(IP[[#This Row],[Code]],TABCHRU[],4,0)</f>
        <v>0.38</v>
      </c>
      <c r="C1859" s="5" t="n">
        <f aca="false">VLOOKUP(IP[[#This Row],[Code]],TABETABPUB[],4,0)</f>
        <v>0.42</v>
      </c>
      <c r="D1859" s="5" t="n">
        <f aca="false">VLOOKUP(IP[[#This Row],[Code]],TABCHRU[],3,0)</f>
        <v>452</v>
      </c>
      <c r="E1859" s="5" t="n">
        <f aca="false">IP[[#This Row],[EFFECTIF]]*IP[[#This Row],[DMS]]</f>
        <v>171.76</v>
      </c>
      <c r="F1859" s="5" t="n">
        <f aca="false">IP[[#This Row],[EFFECTIF]]*IP[[#This Row],[DMSPUB]]</f>
        <v>189.84</v>
      </c>
      <c r="G1859" s="20" t="n">
        <f aca="false">IF(IP[[#This Row],[DMS]]&lt;&gt;0,IP[[#This Row],[NbJours]]/IP[[#This Row],[NbJoursAtt]],"")</f>
        <v>0.904761904761905</v>
      </c>
    </row>
    <row r="1860" customFormat="false" ht="15" hidden="false" customHeight="false" outlineLevel="0" collapsed="false">
      <c r="A1860" s="4" t="s">
        <v>3833</v>
      </c>
      <c r="B1860" s="5" t="n">
        <f aca="false">VLOOKUP(IP[[#This Row],[Code]],TABCHRU[],4,0)</f>
        <v>4.86</v>
      </c>
      <c r="C1860" s="5" t="n">
        <f aca="false">VLOOKUP(IP[[#This Row],[Code]],TABETABPUB[],4,0)</f>
        <v>4.65</v>
      </c>
      <c r="D1860" s="5" t="n">
        <f aca="false">VLOOKUP(IP[[#This Row],[Code]],TABCHRU[],3,0)</f>
        <v>270</v>
      </c>
      <c r="E1860" s="5" t="n">
        <f aca="false">IP[[#This Row],[EFFECTIF]]*IP[[#This Row],[DMS]]</f>
        <v>1312.2</v>
      </c>
      <c r="F1860" s="5" t="n">
        <f aca="false">IP[[#This Row],[EFFECTIF]]*IP[[#This Row],[DMSPUB]]</f>
        <v>1255.5</v>
      </c>
      <c r="G1860" s="20" t="n">
        <f aca="false">IF(IP[[#This Row],[DMS]]&lt;&gt;0,IP[[#This Row],[NbJours]]/IP[[#This Row],[NbJoursAtt]],"")</f>
        <v>1.04516129032258</v>
      </c>
    </row>
    <row r="1861" customFormat="false" ht="15" hidden="false" customHeight="false" outlineLevel="0" collapsed="false">
      <c r="A1861" s="4" t="s">
        <v>3835</v>
      </c>
      <c r="B1861" s="5" t="n">
        <f aca="false">VLOOKUP(IP[[#This Row],[Code]],TABCHRU[],4,0)</f>
        <v>0</v>
      </c>
      <c r="C1861" s="5" t="n">
        <f aca="false">VLOOKUP(IP[[#This Row],[Code]],TABETABPUB[],4,0)</f>
        <v>0</v>
      </c>
      <c r="D1861" s="5" t="n">
        <f aca="false">VLOOKUP(IP[[#This Row],[Code]],TABCHRU[],3,0)</f>
        <v>6008</v>
      </c>
      <c r="E1861" s="5" t="n">
        <f aca="false">IP[[#This Row],[EFFECTIF]]*IP[[#This Row],[DMS]]</f>
        <v>0</v>
      </c>
      <c r="F1861" s="5" t="n">
        <f aca="false">IP[[#This Row],[EFFECTIF]]*IP[[#This Row],[DMSPUB]]</f>
        <v>0</v>
      </c>
      <c r="G1861" s="20" t="str">
        <f aca="false">IF(IP[[#This Row],[DMS]]&lt;&gt;0,IP[[#This Row],[NbJours]]/IP[[#This Row],[NbJoursAtt]],"")</f>
        <v/>
      </c>
    </row>
    <row r="1862" customFormat="false" ht="15" hidden="false" customHeight="false" outlineLevel="0" collapsed="false">
      <c r="A1862" s="4" t="s">
        <v>3837</v>
      </c>
      <c r="B1862" s="5" t="n">
        <f aca="false">VLOOKUP(IP[[#This Row],[Code]],TABCHRU[],4,0)</f>
        <v>2.12</v>
      </c>
      <c r="C1862" s="5" t="n">
        <f aca="false">VLOOKUP(IP[[#This Row],[Code]],TABETABPUB[],4,0)</f>
        <v>1.88</v>
      </c>
      <c r="D1862" s="5" t="n">
        <f aca="false">VLOOKUP(IP[[#This Row],[Code]],TABCHRU[],3,0)</f>
        <v>4414</v>
      </c>
      <c r="E1862" s="5" t="n">
        <f aca="false">IP[[#This Row],[EFFECTIF]]*IP[[#This Row],[DMS]]</f>
        <v>9357.68</v>
      </c>
      <c r="F1862" s="5" t="n">
        <f aca="false">IP[[#This Row],[EFFECTIF]]*IP[[#This Row],[DMSPUB]]</f>
        <v>8298.32</v>
      </c>
      <c r="G1862" s="20" t="n">
        <f aca="false">IF(IP[[#This Row],[DMS]]&lt;&gt;0,IP[[#This Row],[NbJours]]/IP[[#This Row],[NbJoursAtt]],"")</f>
        <v>1.12765957446809</v>
      </c>
    </row>
    <row r="1863" customFormat="false" ht="15" hidden="false" customHeight="false" outlineLevel="0" collapsed="false">
      <c r="A1863" s="4" t="s">
        <v>3839</v>
      </c>
      <c r="B1863" s="5" t="n">
        <f aca="false">VLOOKUP(IP[[#This Row],[Code]],TABCHRU[],4,0)</f>
        <v>4</v>
      </c>
      <c r="C1863" s="5" t="n">
        <f aca="false">VLOOKUP(IP[[#This Row],[Code]],TABETABPUB[],4,0)</f>
        <v>3.56</v>
      </c>
      <c r="D1863" s="5" t="n">
        <f aca="false">VLOOKUP(IP[[#This Row],[Code]],TABCHRU[],3,0)</f>
        <v>22</v>
      </c>
      <c r="E1863" s="5" t="n">
        <f aca="false">IP[[#This Row],[EFFECTIF]]*IP[[#This Row],[DMS]]</f>
        <v>88</v>
      </c>
      <c r="F1863" s="5" t="n">
        <f aca="false">IP[[#This Row],[EFFECTIF]]*IP[[#This Row],[DMSPUB]]</f>
        <v>78.32</v>
      </c>
      <c r="G1863" s="20" t="n">
        <f aca="false">IF(IP[[#This Row],[DMS]]&lt;&gt;0,IP[[#This Row],[NbJours]]/IP[[#This Row],[NbJoursAtt]],"")</f>
        <v>1.12359550561798</v>
      </c>
    </row>
    <row r="1864" customFormat="false" ht="15" hidden="false" customHeight="false" outlineLevel="0" collapsed="false">
      <c r="A1864" s="4" t="s">
        <v>3841</v>
      </c>
      <c r="B1864" s="5" t="n">
        <f aca="false">VLOOKUP(IP[[#This Row],[Code]],TABCHRU[],4,0)</f>
        <v>5.64</v>
      </c>
      <c r="C1864" s="5" t="n">
        <f aca="false">VLOOKUP(IP[[#This Row],[Code]],TABETABPUB[],4,0)</f>
        <v>5.29</v>
      </c>
      <c r="D1864" s="5" t="n">
        <f aca="false">VLOOKUP(IP[[#This Row],[Code]],TABCHRU[],3,0)</f>
        <v>47</v>
      </c>
      <c r="E1864" s="5" t="n">
        <f aca="false">IP[[#This Row],[EFFECTIF]]*IP[[#This Row],[DMS]]</f>
        <v>265.08</v>
      </c>
      <c r="F1864" s="5" t="n">
        <f aca="false">IP[[#This Row],[EFFECTIF]]*IP[[#This Row],[DMSPUB]]</f>
        <v>248.63</v>
      </c>
      <c r="G1864" s="20" t="n">
        <f aca="false">IF(IP[[#This Row],[DMS]]&lt;&gt;0,IP[[#This Row],[NbJours]]/IP[[#This Row],[NbJoursAtt]],"")</f>
        <v>1.06616257088847</v>
      </c>
    </row>
    <row r="1865" customFormat="false" ht="15" hidden="false" customHeight="false" outlineLevel="0" collapsed="false">
      <c r="A1865" s="4" t="s">
        <v>3843</v>
      </c>
      <c r="B1865" s="5" t="n">
        <f aca="false">VLOOKUP(IP[[#This Row],[Code]],TABCHRU[],4,0)</f>
        <v>6.68</v>
      </c>
      <c r="C1865" s="5" t="n">
        <f aca="false">VLOOKUP(IP[[#This Row],[Code]],TABETABPUB[],4,0)</f>
        <v>6.48</v>
      </c>
      <c r="D1865" s="5" t="n">
        <f aca="false">VLOOKUP(IP[[#This Row],[Code]],TABCHRU[],3,0)</f>
        <v>28</v>
      </c>
      <c r="E1865" s="5" t="n">
        <f aca="false">IP[[#This Row],[EFFECTIF]]*IP[[#This Row],[DMS]]</f>
        <v>187.04</v>
      </c>
      <c r="F1865" s="5" t="n">
        <f aca="false">IP[[#This Row],[EFFECTIF]]*IP[[#This Row],[DMSPUB]]</f>
        <v>181.44</v>
      </c>
      <c r="G1865" s="20" t="n">
        <f aca="false">IF(IP[[#This Row],[DMS]]&lt;&gt;0,IP[[#This Row],[NbJours]]/IP[[#This Row],[NbJoursAtt]],"")</f>
        <v>1.03086419753086</v>
      </c>
    </row>
    <row r="1866" customFormat="false" ht="15" hidden="false" customHeight="false" outlineLevel="0" collapsed="false">
      <c r="A1866" s="4" t="s">
        <v>3845</v>
      </c>
      <c r="B1866" s="5" t="n">
        <f aca="false">VLOOKUP(IP[[#This Row],[Code]],TABCHRU[],4,0)</f>
        <v>11.63</v>
      </c>
      <c r="C1866" s="5" t="n">
        <f aca="false">VLOOKUP(IP[[#This Row],[Code]],TABETABPUB[],4,0)</f>
        <v>11.82</v>
      </c>
      <c r="D1866" s="5" t="n">
        <f aca="false">VLOOKUP(IP[[#This Row],[Code]],TABCHRU[],3,0)</f>
        <v>27</v>
      </c>
      <c r="E1866" s="5" t="n">
        <f aca="false">IP[[#This Row],[EFFECTIF]]*IP[[#This Row],[DMS]]</f>
        <v>314.01</v>
      </c>
      <c r="F1866" s="5" t="n">
        <f aca="false">IP[[#This Row],[EFFECTIF]]*IP[[#This Row],[DMSPUB]]</f>
        <v>319.14</v>
      </c>
      <c r="G1866" s="20" t="n">
        <f aca="false">IF(IP[[#This Row],[DMS]]&lt;&gt;0,IP[[#This Row],[NbJours]]/IP[[#This Row],[NbJoursAtt]],"")</f>
        <v>0.983925549915398</v>
      </c>
    </row>
    <row r="1867" customFormat="false" ht="15" hidden="false" customHeight="false" outlineLevel="0" collapsed="false">
      <c r="A1867" s="4" t="s">
        <v>3847</v>
      </c>
      <c r="B1867" s="5" t="n">
        <f aca="false">VLOOKUP(IP[[#This Row],[Code]],TABCHRU[],4,0)</f>
        <v>6.39</v>
      </c>
      <c r="C1867" s="5" t="n">
        <f aca="false">VLOOKUP(IP[[#This Row],[Code]],TABETABPUB[],4,0)</f>
        <v>6.33</v>
      </c>
      <c r="D1867" s="5" t="n">
        <f aca="false">VLOOKUP(IP[[#This Row],[Code]],TABCHRU[],3,0)</f>
        <v>799</v>
      </c>
      <c r="E1867" s="5" t="n">
        <f aca="false">IP[[#This Row],[EFFECTIF]]*IP[[#This Row],[DMS]]</f>
        <v>5105.61</v>
      </c>
      <c r="F1867" s="5" t="n">
        <f aca="false">IP[[#This Row],[EFFECTIF]]*IP[[#This Row],[DMSPUB]]</f>
        <v>5057.67</v>
      </c>
      <c r="G1867" s="20" t="n">
        <f aca="false">IF(IP[[#This Row],[DMS]]&lt;&gt;0,IP[[#This Row],[NbJours]]/IP[[#This Row],[NbJoursAtt]],"")</f>
        <v>1.00947867298578</v>
      </c>
    </row>
    <row r="1868" customFormat="false" ht="15" hidden="false" customHeight="false" outlineLevel="0" collapsed="false">
      <c r="A1868" s="4" t="s">
        <v>3849</v>
      </c>
      <c r="B1868" s="5" t="n">
        <f aca="false">VLOOKUP(IP[[#This Row],[Code]],TABCHRU[],4,0)</f>
        <v>11.76</v>
      </c>
      <c r="C1868" s="5" t="n">
        <f aca="false">VLOOKUP(IP[[#This Row],[Code]],TABETABPUB[],4,0)</f>
        <v>10.53</v>
      </c>
      <c r="D1868" s="5" t="n">
        <f aca="false">VLOOKUP(IP[[#This Row],[Code]],TABCHRU[],3,0)</f>
        <v>710</v>
      </c>
      <c r="E1868" s="5" t="n">
        <f aca="false">IP[[#This Row],[EFFECTIF]]*IP[[#This Row],[DMS]]</f>
        <v>8349.6</v>
      </c>
      <c r="F1868" s="5" t="n">
        <f aca="false">IP[[#This Row],[EFFECTIF]]*IP[[#This Row],[DMSPUB]]</f>
        <v>7476.3</v>
      </c>
      <c r="G1868" s="20" t="n">
        <f aca="false">IF(IP[[#This Row],[DMS]]&lt;&gt;0,IP[[#This Row],[NbJours]]/IP[[#This Row],[NbJoursAtt]],"")</f>
        <v>1.11680911680912</v>
      </c>
    </row>
    <row r="1869" customFormat="false" ht="15" hidden="false" customHeight="false" outlineLevel="0" collapsed="false">
      <c r="A1869" s="4" t="s">
        <v>3851</v>
      </c>
      <c r="B1869" s="5" t="n">
        <f aca="false">VLOOKUP(IP[[#This Row],[Code]],TABCHRU[],4,0)</f>
        <v>14.13</v>
      </c>
      <c r="C1869" s="5" t="n">
        <f aca="false">VLOOKUP(IP[[#This Row],[Code]],TABETABPUB[],4,0)</f>
        <v>12.98</v>
      </c>
      <c r="D1869" s="5" t="n">
        <f aca="false">VLOOKUP(IP[[#This Row],[Code]],TABCHRU[],3,0)</f>
        <v>788</v>
      </c>
      <c r="E1869" s="5" t="n">
        <f aca="false">IP[[#This Row],[EFFECTIF]]*IP[[#This Row],[DMS]]</f>
        <v>11134.44</v>
      </c>
      <c r="F1869" s="5" t="n">
        <f aca="false">IP[[#This Row],[EFFECTIF]]*IP[[#This Row],[DMSPUB]]</f>
        <v>10228.24</v>
      </c>
      <c r="G1869" s="20" t="n">
        <f aca="false">IF(IP[[#This Row],[DMS]]&lt;&gt;0,IP[[#This Row],[NbJours]]/IP[[#This Row],[NbJoursAtt]],"")</f>
        <v>1.08859784283513</v>
      </c>
    </row>
    <row r="1870" customFormat="false" ht="15" hidden="false" customHeight="false" outlineLevel="0" collapsed="false">
      <c r="A1870" s="4" t="s">
        <v>3853</v>
      </c>
      <c r="B1870" s="5" t="n">
        <f aca="false">VLOOKUP(IP[[#This Row],[Code]],TABCHRU[],4,0)</f>
        <v>20.11</v>
      </c>
      <c r="C1870" s="5" t="n">
        <f aca="false">VLOOKUP(IP[[#This Row],[Code]],TABETABPUB[],4,0)</f>
        <v>19.26</v>
      </c>
      <c r="D1870" s="5" t="n">
        <f aca="false">VLOOKUP(IP[[#This Row],[Code]],TABCHRU[],3,0)</f>
        <v>137</v>
      </c>
      <c r="E1870" s="5" t="n">
        <f aca="false">IP[[#This Row],[EFFECTIF]]*IP[[#This Row],[DMS]]</f>
        <v>2755.07</v>
      </c>
      <c r="F1870" s="5" t="n">
        <f aca="false">IP[[#This Row],[EFFECTIF]]*IP[[#This Row],[DMSPUB]]</f>
        <v>2638.62</v>
      </c>
      <c r="G1870" s="20" t="n">
        <f aca="false">IF(IP[[#This Row],[DMS]]&lt;&gt;0,IP[[#This Row],[NbJours]]/IP[[#This Row],[NbJoursAtt]],"")</f>
        <v>1.04413291796469</v>
      </c>
    </row>
    <row r="1871" customFormat="false" ht="15" hidden="false" customHeight="false" outlineLevel="0" collapsed="false">
      <c r="A1871" s="4" t="s">
        <v>3855</v>
      </c>
      <c r="B1871" s="5" t="n">
        <f aca="false">VLOOKUP(IP[[#This Row],[Code]],TABCHRU[],4,0)</f>
        <v>5.53</v>
      </c>
      <c r="C1871" s="5" t="n">
        <f aca="false">VLOOKUP(IP[[#This Row],[Code]],TABETABPUB[],4,0)</f>
        <v>5.38</v>
      </c>
      <c r="D1871" s="5" t="n">
        <f aca="false">VLOOKUP(IP[[#This Row],[Code]],TABCHRU[],3,0)</f>
        <v>21486</v>
      </c>
      <c r="E1871" s="5" t="n">
        <f aca="false">IP[[#This Row],[EFFECTIF]]*IP[[#This Row],[DMS]]</f>
        <v>118817.58</v>
      </c>
      <c r="F1871" s="5" t="n">
        <f aca="false">IP[[#This Row],[EFFECTIF]]*IP[[#This Row],[DMSPUB]]</f>
        <v>115594.68</v>
      </c>
      <c r="G1871" s="20" t="n">
        <f aca="false">IF(IP[[#This Row],[DMS]]&lt;&gt;0,IP[[#This Row],[NbJours]]/IP[[#This Row],[NbJoursAtt]],"")</f>
        <v>1.02788104089219</v>
      </c>
    </row>
    <row r="1872" customFormat="false" ht="15" hidden="false" customHeight="false" outlineLevel="0" collapsed="false">
      <c r="A1872" s="4" t="s">
        <v>3857</v>
      </c>
      <c r="B1872" s="5" t="n">
        <f aca="false">VLOOKUP(IP[[#This Row],[Code]],TABCHRU[],4,0)</f>
        <v>9.22</v>
      </c>
      <c r="C1872" s="5" t="n">
        <f aca="false">VLOOKUP(IP[[#This Row],[Code]],TABETABPUB[],4,0)</f>
        <v>8.3</v>
      </c>
      <c r="D1872" s="5" t="n">
        <f aca="false">VLOOKUP(IP[[#This Row],[Code]],TABCHRU[],3,0)</f>
        <v>3599</v>
      </c>
      <c r="E1872" s="5" t="n">
        <f aca="false">IP[[#This Row],[EFFECTIF]]*IP[[#This Row],[DMS]]</f>
        <v>33182.78</v>
      </c>
      <c r="F1872" s="5" t="n">
        <f aca="false">IP[[#This Row],[EFFECTIF]]*IP[[#This Row],[DMSPUB]]</f>
        <v>29871.7</v>
      </c>
      <c r="G1872" s="20" t="n">
        <f aca="false">IF(IP[[#This Row],[DMS]]&lt;&gt;0,IP[[#This Row],[NbJours]]/IP[[#This Row],[NbJoursAtt]],"")</f>
        <v>1.11084337349398</v>
      </c>
    </row>
    <row r="1873" customFormat="false" ht="15" hidden="false" customHeight="false" outlineLevel="0" collapsed="false">
      <c r="A1873" s="4" t="s">
        <v>3859</v>
      </c>
      <c r="B1873" s="5" t="n">
        <f aca="false">VLOOKUP(IP[[#This Row],[Code]],TABCHRU[],4,0)</f>
        <v>12.19</v>
      </c>
      <c r="C1873" s="5" t="n">
        <f aca="false">VLOOKUP(IP[[#This Row],[Code]],TABETABPUB[],4,0)</f>
        <v>11.4</v>
      </c>
      <c r="D1873" s="5" t="n">
        <f aca="false">VLOOKUP(IP[[#This Row],[Code]],TABCHRU[],3,0)</f>
        <v>4116</v>
      </c>
      <c r="E1873" s="5" t="n">
        <f aca="false">IP[[#This Row],[EFFECTIF]]*IP[[#This Row],[DMS]]</f>
        <v>50174.04</v>
      </c>
      <c r="F1873" s="5" t="n">
        <f aca="false">IP[[#This Row],[EFFECTIF]]*IP[[#This Row],[DMSPUB]]</f>
        <v>46922.4</v>
      </c>
      <c r="G1873" s="20" t="n">
        <f aca="false">IF(IP[[#This Row],[DMS]]&lt;&gt;0,IP[[#This Row],[NbJours]]/IP[[#This Row],[NbJoursAtt]],"")</f>
        <v>1.06929824561404</v>
      </c>
    </row>
    <row r="1874" customFormat="false" ht="15" hidden="false" customHeight="false" outlineLevel="0" collapsed="false">
      <c r="A1874" s="4" t="s">
        <v>3861</v>
      </c>
      <c r="B1874" s="5" t="n">
        <f aca="false">VLOOKUP(IP[[#This Row],[Code]],TABCHRU[],4,0)</f>
        <v>16.82</v>
      </c>
      <c r="C1874" s="5" t="n">
        <f aca="false">VLOOKUP(IP[[#This Row],[Code]],TABETABPUB[],4,0)</f>
        <v>16.02</v>
      </c>
      <c r="D1874" s="5" t="n">
        <f aca="false">VLOOKUP(IP[[#This Row],[Code]],TABCHRU[],3,0)</f>
        <v>715</v>
      </c>
      <c r="E1874" s="5" t="n">
        <f aca="false">IP[[#This Row],[EFFECTIF]]*IP[[#This Row],[DMS]]</f>
        <v>12026.3</v>
      </c>
      <c r="F1874" s="5" t="n">
        <f aca="false">IP[[#This Row],[EFFECTIF]]*IP[[#This Row],[DMSPUB]]</f>
        <v>11454.3</v>
      </c>
      <c r="G1874" s="20" t="n">
        <f aca="false">IF(IP[[#This Row],[DMS]]&lt;&gt;0,IP[[#This Row],[NbJours]]/IP[[#This Row],[NbJoursAtt]],"")</f>
        <v>1.04993757802747</v>
      </c>
    </row>
    <row r="1875" customFormat="false" ht="15" hidden="false" customHeight="false" outlineLevel="0" collapsed="false">
      <c r="A1875" s="4" t="s">
        <v>3863</v>
      </c>
      <c r="B1875" s="5" t="n">
        <f aca="false">VLOOKUP(IP[[#This Row],[Code]],TABCHRU[],4,0)</f>
        <v>1.34</v>
      </c>
      <c r="C1875" s="5" t="n">
        <f aca="false">VLOOKUP(IP[[#This Row],[Code]],TABETABPUB[],4,0)</f>
        <v>1.55</v>
      </c>
      <c r="D1875" s="5" t="n">
        <f aca="false">VLOOKUP(IP[[#This Row],[Code]],TABCHRU[],3,0)</f>
        <v>2459</v>
      </c>
      <c r="E1875" s="5" t="n">
        <f aca="false">IP[[#This Row],[EFFECTIF]]*IP[[#This Row],[DMS]]</f>
        <v>3295.06</v>
      </c>
      <c r="F1875" s="5" t="n">
        <f aca="false">IP[[#This Row],[EFFECTIF]]*IP[[#This Row],[DMSPUB]]</f>
        <v>3811.45</v>
      </c>
      <c r="G1875" s="20" t="n">
        <f aca="false">IF(IP[[#This Row],[DMS]]&lt;&gt;0,IP[[#This Row],[NbJours]]/IP[[#This Row],[NbJoursAtt]],"")</f>
        <v>0.864516129032258</v>
      </c>
    </row>
    <row r="1876" customFormat="false" ht="15" hidden="false" customHeight="false" outlineLevel="0" collapsed="false">
      <c r="A1876" s="4" t="s">
        <v>3865</v>
      </c>
      <c r="B1876" s="5" t="n">
        <f aca="false">VLOOKUP(IP[[#This Row],[Code]],TABCHRU[],4,0)</f>
        <v>3.82</v>
      </c>
      <c r="C1876" s="5" t="n">
        <f aca="false">VLOOKUP(IP[[#This Row],[Code]],TABETABPUB[],4,0)</f>
        <v>4.1</v>
      </c>
      <c r="D1876" s="5" t="n">
        <f aca="false">VLOOKUP(IP[[#This Row],[Code]],TABCHRU[],3,0)</f>
        <v>145</v>
      </c>
      <c r="E1876" s="5" t="n">
        <f aca="false">IP[[#This Row],[EFFECTIF]]*IP[[#This Row],[DMS]]</f>
        <v>553.9</v>
      </c>
      <c r="F1876" s="5" t="n">
        <f aca="false">IP[[#This Row],[EFFECTIF]]*IP[[#This Row],[DMSPUB]]</f>
        <v>594.5</v>
      </c>
      <c r="G1876" s="20" t="n">
        <f aca="false">IF(IP[[#This Row],[DMS]]&lt;&gt;0,IP[[#This Row],[NbJours]]/IP[[#This Row],[NbJoursAtt]],"")</f>
        <v>0.931707317073171</v>
      </c>
    </row>
    <row r="1877" customFormat="false" ht="15" hidden="false" customHeight="false" outlineLevel="0" collapsed="false">
      <c r="A1877" s="4" t="s">
        <v>3867</v>
      </c>
      <c r="B1877" s="5" t="n">
        <f aca="false">VLOOKUP(IP[[#This Row],[Code]],TABCHRU[],4,0)</f>
        <v>0.76</v>
      </c>
      <c r="C1877" s="5" t="n">
        <f aca="false">VLOOKUP(IP[[#This Row],[Code]],TABETABPUB[],4,0)</f>
        <v>0.69</v>
      </c>
      <c r="D1877" s="5" t="n">
        <f aca="false">VLOOKUP(IP[[#This Row],[Code]],TABCHRU[],3,0)</f>
        <v>93</v>
      </c>
      <c r="E1877" s="5" t="n">
        <f aca="false">IP[[#This Row],[EFFECTIF]]*IP[[#This Row],[DMS]]</f>
        <v>70.68</v>
      </c>
      <c r="F1877" s="5" t="n">
        <f aca="false">IP[[#This Row],[EFFECTIF]]*IP[[#This Row],[DMSPUB]]</f>
        <v>64.17</v>
      </c>
      <c r="G1877" s="20" t="n">
        <f aca="false">IF(IP[[#This Row],[DMS]]&lt;&gt;0,IP[[#This Row],[NbJours]]/IP[[#This Row],[NbJoursAtt]],"")</f>
        <v>1.10144927536232</v>
      </c>
    </row>
    <row r="1878" customFormat="false" ht="15" hidden="false" customHeight="false" outlineLevel="0" collapsed="false">
      <c r="A1878" s="4" t="s">
        <v>3869</v>
      </c>
      <c r="B1878" s="5" t="n">
        <f aca="false">VLOOKUP(IP[[#This Row],[Code]],TABCHRU[],4,0)</f>
        <v>4.55</v>
      </c>
      <c r="C1878" s="5" t="n">
        <f aca="false">VLOOKUP(IP[[#This Row],[Code]],TABETABPUB[],4,0)</f>
        <v>4.32</v>
      </c>
      <c r="D1878" s="5" t="n">
        <f aca="false">VLOOKUP(IP[[#This Row],[Code]],TABCHRU[],3,0)</f>
        <v>281</v>
      </c>
      <c r="E1878" s="5" t="n">
        <f aca="false">IP[[#This Row],[EFFECTIF]]*IP[[#This Row],[DMS]]</f>
        <v>1278.55</v>
      </c>
      <c r="F1878" s="5" t="n">
        <f aca="false">IP[[#This Row],[EFFECTIF]]*IP[[#This Row],[DMSPUB]]</f>
        <v>1213.92</v>
      </c>
      <c r="G1878" s="20" t="n">
        <f aca="false">IF(IP[[#This Row],[DMS]]&lt;&gt;0,IP[[#This Row],[NbJours]]/IP[[#This Row],[NbJoursAtt]],"")</f>
        <v>1.05324074074074</v>
      </c>
    </row>
    <row r="1879" customFormat="false" ht="15" hidden="false" customHeight="false" outlineLevel="0" collapsed="false">
      <c r="A1879" s="4" t="s">
        <v>3871</v>
      </c>
      <c r="B1879" s="5" t="n">
        <f aca="false">VLOOKUP(IP[[#This Row],[Code]],TABCHRU[],4,0)</f>
        <v>0.59</v>
      </c>
      <c r="C1879" s="5" t="n">
        <f aca="false">VLOOKUP(IP[[#This Row],[Code]],TABETABPUB[],4,0)</f>
        <v>0.59</v>
      </c>
      <c r="D1879" s="5" t="n">
        <f aca="false">VLOOKUP(IP[[#This Row],[Code]],TABCHRU[],3,0)</f>
        <v>1071</v>
      </c>
      <c r="E1879" s="5" t="n">
        <f aca="false">IP[[#This Row],[EFFECTIF]]*IP[[#This Row],[DMS]]</f>
        <v>631.89</v>
      </c>
      <c r="F1879" s="5" t="n">
        <f aca="false">IP[[#This Row],[EFFECTIF]]*IP[[#This Row],[DMSPUB]]</f>
        <v>631.89</v>
      </c>
      <c r="G1879" s="20" t="n">
        <f aca="false">IF(IP[[#This Row],[DMS]]&lt;&gt;0,IP[[#This Row],[NbJours]]/IP[[#This Row],[NbJoursAtt]],"")</f>
        <v>1</v>
      </c>
    </row>
    <row r="1880" customFormat="false" ht="15" hidden="false" customHeight="false" outlineLevel="0" collapsed="false">
      <c r="A1880" s="4" t="s">
        <v>3873</v>
      </c>
      <c r="B1880" s="5" t="n">
        <f aca="false">VLOOKUP(IP[[#This Row],[Code]],TABCHRU[],4,0)</f>
        <v>4.18</v>
      </c>
      <c r="C1880" s="5" t="n">
        <f aca="false">VLOOKUP(IP[[#This Row],[Code]],TABETABPUB[],4,0)</f>
        <v>4.13</v>
      </c>
      <c r="D1880" s="5" t="n">
        <f aca="false">VLOOKUP(IP[[#This Row],[Code]],TABCHRU[],3,0)</f>
        <v>2945</v>
      </c>
      <c r="E1880" s="5" t="n">
        <f aca="false">IP[[#This Row],[EFFECTIF]]*IP[[#This Row],[DMS]]</f>
        <v>12310.1</v>
      </c>
      <c r="F1880" s="5" t="n">
        <f aca="false">IP[[#This Row],[EFFECTIF]]*IP[[#This Row],[DMSPUB]]</f>
        <v>12162.85</v>
      </c>
      <c r="G1880" s="20" t="n">
        <f aca="false">IF(IP[[#This Row],[DMS]]&lt;&gt;0,IP[[#This Row],[NbJours]]/IP[[#This Row],[NbJoursAtt]],"")</f>
        <v>1.01210653753027</v>
      </c>
    </row>
    <row r="1881" customFormat="false" ht="15" hidden="false" customHeight="false" outlineLevel="0" collapsed="false">
      <c r="A1881" s="4" t="s">
        <v>3875</v>
      </c>
      <c r="B1881" s="5" t="n">
        <f aca="false">VLOOKUP(IP[[#This Row],[Code]],TABCHRU[],4,0)</f>
        <v>6.17</v>
      </c>
      <c r="C1881" s="5" t="n">
        <f aca="false">VLOOKUP(IP[[#This Row],[Code]],TABETABPUB[],4,0)</f>
        <v>5.98</v>
      </c>
      <c r="D1881" s="5" t="n">
        <f aca="false">VLOOKUP(IP[[#This Row],[Code]],TABCHRU[],3,0)</f>
        <v>501</v>
      </c>
      <c r="E1881" s="5" t="n">
        <f aca="false">IP[[#This Row],[EFFECTIF]]*IP[[#This Row],[DMS]]</f>
        <v>3091.17</v>
      </c>
      <c r="F1881" s="5" t="n">
        <f aca="false">IP[[#This Row],[EFFECTIF]]*IP[[#This Row],[DMSPUB]]</f>
        <v>2995.98</v>
      </c>
      <c r="G1881" s="20" t="n">
        <f aca="false">IF(IP[[#This Row],[DMS]]&lt;&gt;0,IP[[#This Row],[NbJours]]/IP[[#This Row],[NbJoursAtt]],"")</f>
        <v>1.03177257525084</v>
      </c>
    </row>
    <row r="1882" customFormat="false" ht="15" hidden="false" customHeight="false" outlineLevel="0" collapsed="false">
      <c r="A1882" s="4" t="s">
        <v>3877</v>
      </c>
      <c r="B1882" s="5" t="n">
        <f aca="false">VLOOKUP(IP[[#This Row],[Code]],TABCHRU[],4,0)</f>
        <v>0</v>
      </c>
      <c r="C1882" s="5" t="n">
        <f aca="false">VLOOKUP(IP[[#This Row],[Code]],TABETABPUB[],4,0)</f>
        <v>0</v>
      </c>
      <c r="D1882" s="5" t="n">
        <f aca="false">VLOOKUP(IP[[#This Row],[Code]],TABCHRU[],3,0)</f>
        <v>17065</v>
      </c>
      <c r="E1882" s="5" t="n">
        <f aca="false">IP[[#This Row],[EFFECTIF]]*IP[[#This Row],[DMS]]</f>
        <v>0</v>
      </c>
      <c r="F1882" s="5" t="n">
        <f aca="false">IP[[#This Row],[EFFECTIF]]*IP[[#This Row],[DMSPUB]]</f>
        <v>0</v>
      </c>
      <c r="G1882" s="20" t="str">
        <f aca="false">IF(IP[[#This Row],[DMS]]&lt;&gt;0,IP[[#This Row],[NbJours]]/IP[[#This Row],[NbJoursAtt]],"")</f>
        <v/>
      </c>
    </row>
    <row r="1883" customFormat="false" ht="15" hidden="false" customHeight="false" outlineLevel="0" collapsed="false">
      <c r="A1883" s="4" t="s">
        <v>3879</v>
      </c>
      <c r="B1883" s="5" t="n">
        <f aca="false">VLOOKUP(IP[[#This Row],[Code]],TABCHRU[],4,0)</f>
        <v>2.3</v>
      </c>
      <c r="C1883" s="5" t="n">
        <f aca="false">VLOOKUP(IP[[#This Row],[Code]],TABETABPUB[],4,0)</f>
        <v>2.3</v>
      </c>
      <c r="D1883" s="5" t="n">
        <f aca="false">VLOOKUP(IP[[#This Row],[Code]],TABCHRU[],3,0)</f>
        <v>13674</v>
      </c>
      <c r="E1883" s="5" t="n">
        <f aca="false">IP[[#This Row],[EFFECTIF]]*IP[[#This Row],[DMS]]</f>
        <v>31450.2</v>
      </c>
      <c r="F1883" s="5" t="n">
        <f aca="false">IP[[#This Row],[EFFECTIF]]*IP[[#This Row],[DMSPUB]]</f>
        <v>31450.2</v>
      </c>
      <c r="G1883" s="20" t="n">
        <f aca="false">IF(IP[[#This Row],[DMS]]&lt;&gt;0,IP[[#This Row],[NbJours]]/IP[[#This Row],[NbJoursAtt]],"")</f>
        <v>1</v>
      </c>
    </row>
    <row r="1884" customFormat="false" ht="15" hidden="false" customHeight="false" outlineLevel="0" collapsed="false">
      <c r="A1884" s="4" t="s">
        <v>3881</v>
      </c>
      <c r="B1884" s="5" t="n">
        <f aca="false">VLOOKUP(IP[[#This Row],[Code]],TABCHRU[],4,0)</f>
        <v>5.58</v>
      </c>
      <c r="C1884" s="5" t="n">
        <f aca="false">VLOOKUP(IP[[#This Row],[Code]],TABETABPUB[],4,0)</f>
        <v>5.48</v>
      </c>
      <c r="D1884" s="5" t="n">
        <f aca="false">VLOOKUP(IP[[#This Row],[Code]],TABCHRU[],3,0)</f>
        <v>4035</v>
      </c>
      <c r="E1884" s="5" t="n">
        <f aca="false">IP[[#This Row],[EFFECTIF]]*IP[[#This Row],[DMS]]</f>
        <v>22515.3</v>
      </c>
      <c r="F1884" s="5" t="n">
        <f aca="false">IP[[#This Row],[EFFECTIF]]*IP[[#This Row],[DMSPUB]]</f>
        <v>22111.8</v>
      </c>
      <c r="G1884" s="20" t="n">
        <f aca="false">IF(IP[[#This Row],[DMS]]&lt;&gt;0,IP[[#This Row],[NbJours]]/IP[[#This Row],[NbJoursAtt]],"")</f>
        <v>1.01824817518248</v>
      </c>
    </row>
    <row r="1885" customFormat="false" ht="15" hidden="false" customHeight="false" outlineLevel="0" collapsed="false">
      <c r="A1885" s="4" t="s">
        <v>3883</v>
      </c>
      <c r="B1885" s="5" t="n">
        <f aca="false">VLOOKUP(IP[[#This Row],[Code]],TABCHRU[],4,0)</f>
        <v>7.98</v>
      </c>
      <c r="C1885" s="5" t="n">
        <f aca="false">VLOOKUP(IP[[#This Row],[Code]],TABETABPUB[],4,0)</f>
        <v>7.21</v>
      </c>
      <c r="D1885" s="5" t="n">
        <f aca="false">VLOOKUP(IP[[#This Row],[Code]],TABCHRU[],3,0)</f>
        <v>493</v>
      </c>
      <c r="E1885" s="5" t="n">
        <f aca="false">IP[[#This Row],[EFFECTIF]]*IP[[#This Row],[DMS]]</f>
        <v>3934.14</v>
      </c>
      <c r="F1885" s="5" t="n">
        <f aca="false">IP[[#This Row],[EFFECTIF]]*IP[[#This Row],[DMSPUB]]</f>
        <v>3554.53</v>
      </c>
      <c r="G1885" s="20" t="n">
        <f aca="false">IF(IP[[#This Row],[DMS]]&lt;&gt;0,IP[[#This Row],[NbJours]]/IP[[#This Row],[NbJoursAtt]],"")</f>
        <v>1.10679611650485</v>
      </c>
    </row>
    <row r="1886" customFormat="false" ht="15" hidden="false" customHeight="false" outlineLevel="0" collapsed="false">
      <c r="A1886" s="4" t="s">
        <v>3885</v>
      </c>
      <c r="B1886" s="5" t="n">
        <f aca="false">VLOOKUP(IP[[#This Row],[Code]],TABCHRU[],4,0)</f>
        <v>11.07</v>
      </c>
      <c r="C1886" s="5" t="n">
        <f aca="false">VLOOKUP(IP[[#This Row],[Code]],TABETABPUB[],4,0)</f>
        <v>10.46</v>
      </c>
      <c r="D1886" s="5" t="n">
        <f aca="false">VLOOKUP(IP[[#This Row],[Code]],TABCHRU[],3,0)</f>
        <v>439</v>
      </c>
      <c r="E1886" s="5" t="n">
        <f aca="false">IP[[#This Row],[EFFECTIF]]*IP[[#This Row],[DMS]]</f>
        <v>4859.73</v>
      </c>
      <c r="F1886" s="5" t="n">
        <f aca="false">IP[[#This Row],[EFFECTIF]]*IP[[#This Row],[DMSPUB]]</f>
        <v>4591.94</v>
      </c>
      <c r="G1886" s="20" t="n">
        <f aca="false">IF(IP[[#This Row],[DMS]]&lt;&gt;0,IP[[#This Row],[NbJours]]/IP[[#This Row],[NbJoursAtt]],"")</f>
        <v>1.05831739961759</v>
      </c>
    </row>
    <row r="1887" customFormat="false" ht="15" hidden="false" customHeight="false" outlineLevel="0" collapsed="false">
      <c r="A1887" s="4" t="s">
        <v>3887</v>
      </c>
      <c r="B1887" s="5" t="n">
        <f aca="false">VLOOKUP(IP[[#This Row],[Code]],TABCHRU[],4,0)</f>
        <v>0.34</v>
      </c>
      <c r="C1887" s="5" t="n">
        <f aca="false">VLOOKUP(IP[[#This Row],[Code]],TABETABPUB[],4,0)</f>
        <v>0.36</v>
      </c>
      <c r="D1887" s="5" t="n">
        <f aca="false">VLOOKUP(IP[[#This Row],[Code]],TABCHRU[],3,0)</f>
        <v>2378</v>
      </c>
      <c r="E1887" s="5" t="n">
        <f aca="false">IP[[#This Row],[EFFECTIF]]*IP[[#This Row],[DMS]]</f>
        <v>808.52</v>
      </c>
      <c r="F1887" s="5" t="n">
        <f aca="false">IP[[#This Row],[EFFECTIF]]*IP[[#This Row],[DMSPUB]]</f>
        <v>856.08</v>
      </c>
      <c r="G1887" s="20" t="n">
        <f aca="false">IF(IP[[#This Row],[DMS]]&lt;&gt;0,IP[[#This Row],[NbJours]]/IP[[#This Row],[NbJoursAtt]],"")</f>
        <v>0.944444444444445</v>
      </c>
    </row>
    <row r="1888" customFormat="false" ht="15" hidden="false" customHeight="false" outlineLevel="0" collapsed="false">
      <c r="A1888" s="4" t="s">
        <v>3889</v>
      </c>
      <c r="B1888" s="5" t="n">
        <f aca="false">VLOOKUP(IP[[#This Row],[Code]],TABCHRU[],4,0)</f>
        <v>3.21</v>
      </c>
      <c r="C1888" s="5" t="n">
        <f aca="false">VLOOKUP(IP[[#This Row],[Code]],TABETABPUB[],4,0)</f>
        <v>3.17</v>
      </c>
      <c r="D1888" s="5" t="n">
        <f aca="false">VLOOKUP(IP[[#This Row],[Code]],TABCHRU[],3,0)</f>
        <v>419</v>
      </c>
      <c r="E1888" s="5" t="n">
        <f aca="false">IP[[#This Row],[EFFECTIF]]*IP[[#This Row],[DMS]]</f>
        <v>1344.99</v>
      </c>
      <c r="F1888" s="5" t="n">
        <f aca="false">IP[[#This Row],[EFFECTIF]]*IP[[#This Row],[DMSPUB]]</f>
        <v>1328.23</v>
      </c>
      <c r="G1888" s="20" t="n">
        <f aca="false">IF(IP[[#This Row],[DMS]]&lt;&gt;0,IP[[#This Row],[NbJours]]/IP[[#This Row],[NbJoursAtt]],"")</f>
        <v>1.01261829652997</v>
      </c>
    </row>
    <row r="1889" customFormat="false" ht="15" hidden="false" customHeight="false" outlineLevel="0" collapsed="false">
      <c r="A1889" s="4" t="s">
        <v>3891</v>
      </c>
      <c r="B1889" s="5" t="n">
        <f aca="false">VLOOKUP(IP[[#This Row],[Code]],TABCHRU[],4,0)</f>
        <v>0.71</v>
      </c>
      <c r="C1889" s="5" t="n">
        <f aca="false">VLOOKUP(IP[[#This Row],[Code]],TABETABPUB[],4,0)</f>
        <v>0.7</v>
      </c>
      <c r="D1889" s="5" t="n">
        <f aca="false">VLOOKUP(IP[[#This Row],[Code]],TABCHRU[],3,0)</f>
        <v>244</v>
      </c>
      <c r="E1889" s="5" t="n">
        <f aca="false">IP[[#This Row],[EFFECTIF]]*IP[[#This Row],[DMS]]</f>
        <v>173.24</v>
      </c>
      <c r="F1889" s="5" t="n">
        <f aca="false">IP[[#This Row],[EFFECTIF]]*IP[[#This Row],[DMSPUB]]</f>
        <v>170.8</v>
      </c>
      <c r="G1889" s="20" t="n">
        <f aca="false">IF(IP[[#This Row],[DMS]]&lt;&gt;0,IP[[#This Row],[NbJours]]/IP[[#This Row],[NbJoursAtt]],"")</f>
        <v>1.01428571428571</v>
      </c>
    </row>
    <row r="1890" customFormat="false" ht="15" hidden="false" customHeight="false" outlineLevel="0" collapsed="false">
      <c r="A1890" s="4" t="s">
        <v>3893</v>
      </c>
      <c r="B1890" s="5" t="n">
        <f aca="false">VLOOKUP(IP[[#This Row],[Code]],TABCHRU[],4,0)</f>
        <v>4.91</v>
      </c>
      <c r="C1890" s="5" t="n">
        <f aca="false">VLOOKUP(IP[[#This Row],[Code]],TABETABPUB[],4,0)</f>
        <v>4.13</v>
      </c>
      <c r="D1890" s="5" t="n">
        <f aca="false">VLOOKUP(IP[[#This Row],[Code]],TABCHRU[],3,0)</f>
        <v>405</v>
      </c>
      <c r="E1890" s="5" t="n">
        <f aca="false">IP[[#This Row],[EFFECTIF]]*IP[[#This Row],[DMS]]</f>
        <v>1988.55</v>
      </c>
      <c r="F1890" s="5" t="n">
        <f aca="false">IP[[#This Row],[EFFECTIF]]*IP[[#This Row],[DMSPUB]]</f>
        <v>1672.65</v>
      </c>
      <c r="G1890" s="20" t="n">
        <f aca="false">IF(IP[[#This Row],[DMS]]&lt;&gt;0,IP[[#This Row],[NbJours]]/IP[[#This Row],[NbJoursAtt]],"")</f>
        <v>1.18886198547216</v>
      </c>
    </row>
    <row r="1891" customFormat="false" ht="15" hidden="false" customHeight="false" outlineLevel="0" collapsed="false">
      <c r="A1891" s="4" t="s">
        <v>3895</v>
      </c>
      <c r="B1891" s="5" t="n">
        <f aca="false">VLOOKUP(IP[[#This Row],[Code]],TABCHRU[],4,0)</f>
        <v>0.02</v>
      </c>
      <c r="C1891" s="5" t="n">
        <f aca="false">VLOOKUP(IP[[#This Row],[Code]],TABETABPUB[],4,0)</f>
        <v>0.02</v>
      </c>
      <c r="D1891" s="5" t="n">
        <f aca="false">VLOOKUP(IP[[#This Row],[Code]],TABCHRU[],3,0)</f>
        <v>51402</v>
      </c>
      <c r="E1891" s="5" t="n">
        <f aca="false">IP[[#This Row],[EFFECTIF]]*IP[[#This Row],[DMS]]</f>
        <v>1028.04</v>
      </c>
      <c r="F1891" s="5" t="n">
        <f aca="false">IP[[#This Row],[EFFECTIF]]*IP[[#This Row],[DMSPUB]]</f>
        <v>1028.04</v>
      </c>
      <c r="G1891" s="20" t="n">
        <f aca="false">IF(IP[[#This Row],[DMS]]&lt;&gt;0,IP[[#This Row],[NbJours]]/IP[[#This Row],[NbJoursAtt]],"")</f>
        <v>1</v>
      </c>
    </row>
    <row r="1892" customFormat="false" ht="15" hidden="false" customHeight="false" outlineLevel="0" collapsed="false">
      <c r="A1892" s="4" t="s">
        <v>3897</v>
      </c>
      <c r="B1892" s="5" t="n">
        <f aca="false">VLOOKUP(IP[[#This Row],[Code]],TABCHRU[],4,0)</f>
        <v>3.77</v>
      </c>
      <c r="C1892" s="5" t="n">
        <f aca="false">VLOOKUP(IP[[#This Row],[Code]],TABETABPUB[],4,0)</f>
        <v>3.55</v>
      </c>
      <c r="D1892" s="5" t="n">
        <f aca="false">VLOOKUP(IP[[#This Row],[Code]],TABCHRU[],3,0)</f>
        <v>910</v>
      </c>
      <c r="E1892" s="5" t="n">
        <f aca="false">IP[[#This Row],[EFFECTIF]]*IP[[#This Row],[DMS]]</f>
        <v>3430.7</v>
      </c>
      <c r="F1892" s="5" t="n">
        <f aca="false">IP[[#This Row],[EFFECTIF]]*IP[[#This Row],[DMSPUB]]</f>
        <v>3230.5</v>
      </c>
      <c r="G1892" s="20" t="n">
        <f aca="false">IF(IP[[#This Row],[DMS]]&lt;&gt;0,IP[[#This Row],[NbJours]]/IP[[#This Row],[NbJoursAtt]],"")</f>
        <v>1.06197183098592</v>
      </c>
    </row>
    <row r="1893" customFormat="false" ht="15" hidden="false" customHeight="false" outlineLevel="0" collapsed="false">
      <c r="A1893" s="4" t="s">
        <v>3899</v>
      </c>
      <c r="B1893" s="5" t="n">
        <f aca="false">VLOOKUP(IP[[#This Row],[Code]],TABCHRU[],4,0)</f>
        <v>0.97</v>
      </c>
      <c r="C1893" s="5" t="n">
        <f aca="false">VLOOKUP(IP[[#This Row],[Code]],TABETABPUB[],4,0)</f>
        <v>0.94</v>
      </c>
      <c r="D1893" s="5" t="n">
        <f aca="false">VLOOKUP(IP[[#This Row],[Code]],TABCHRU[],3,0)</f>
        <v>378</v>
      </c>
      <c r="E1893" s="5" t="n">
        <f aca="false">IP[[#This Row],[EFFECTIF]]*IP[[#This Row],[DMS]]</f>
        <v>366.66</v>
      </c>
      <c r="F1893" s="5" t="n">
        <f aca="false">IP[[#This Row],[EFFECTIF]]*IP[[#This Row],[DMSPUB]]</f>
        <v>355.32</v>
      </c>
      <c r="G1893" s="20" t="n">
        <f aca="false">IF(IP[[#This Row],[DMS]]&lt;&gt;0,IP[[#This Row],[NbJours]]/IP[[#This Row],[NbJoursAtt]],"")</f>
        <v>1.03191489361702</v>
      </c>
    </row>
    <row r="1894" customFormat="false" ht="15" hidden="false" customHeight="false" outlineLevel="0" collapsed="false">
      <c r="A1894" s="4" t="s">
        <v>3901</v>
      </c>
      <c r="B1894" s="5" t="n">
        <f aca="false">VLOOKUP(IP[[#This Row],[Code]],TABCHRU[],4,0)</f>
        <v>2.94</v>
      </c>
      <c r="C1894" s="5" t="n">
        <f aca="false">VLOOKUP(IP[[#This Row],[Code]],TABETABPUB[],4,0)</f>
        <v>3.02</v>
      </c>
      <c r="D1894" s="5" t="n">
        <f aca="false">VLOOKUP(IP[[#This Row],[Code]],TABCHRU[],3,0)</f>
        <v>1808</v>
      </c>
      <c r="E1894" s="5" t="n">
        <f aca="false">IP[[#This Row],[EFFECTIF]]*IP[[#This Row],[DMS]]</f>
        <v>5315.52</v>
      </c>
      <c r="F1894" s="5" t="n">
        <f aca="false">IP[[#This Row],[EFFECTIF]]*IP[[#This Row],[DMSPUB]]</f>
        <v>5460.16</v>
      </c>
      <c r="G1894" s="20" t="n">
        <f aca="false">IF(IP[[#This Row],[DMS]]&lt;&gt;0,IP[[#This Row],[NbJours]]/IP[[#This Row],[NbJoursAtt]],"")</f>
        <v>0.973509933774835</v>
      </c>
    </row>
    <row r="1895" customFormat="false" ht="15" hidden="false" customHeight="false" outlineLevel="0" collapsed="false">
      <c r="A1895" s="4" t="s">
        <v>3903</v>
      </c>
      <c r="B1895" s="5" t="n">
        <f aca="false">VLOOKUP(IP[[#This Row],[Code]],TABCHRU[],4,0)</f>
        <v>8.12</v>
      </c>
      <c r="C1895" s="5" t="n">
        <f aca="false">VLOOKUP(IP[[#This Row],[Code]],TABETABPUB[],4,0)</f>
        <v>7.61</v>
      </c>
      <c r="D1895" s="5" t="n">
        <f aca="false">VLOOKUP(IP[[#This Row],[Code]],TABCHRU[],3,0)</f>
        <v>315</v>
      </c>
      <c r="E1895" s="5" t="n">
        <f aca="false">IP[[#This Row],[EFFECTIF]]*IP[[#This Row],[DMS]]</f>
        <v>2557.8</v>
      </c>
      <c r="F1895" s="5" t="n">
        <f aca="false">IP[[#This Row],[EFFECTIF]]*IP[[#This Row],[DMSPUB]]</f>
        <v>2397.15</v>
      </c>
      <c r="G1895" s="20" t="n">
        <f aca="false">IF(IP[[#This Row],[DMS]]&lt;&gt;0,IP[[#This Row],[NbJours]]/IP[[#This Row],[NbJoursAtt]],"")</f>
        <v>1.06701708278581</v>
      </c>
    </row>
    <row r="1896" customFormat="false" ht="15" hidden="false" customHeight="false" outlineLevel="0" collapsed="false">
      <c r="A1896" s="4" t="s">
        <v>3905</v>
      </c>
      <c r="B1896" s="5" t="n">
        <f aca="false">VLOOKUP(IP[[#This Row],[Code]],TABCHRU[],4,0)</f>
        <v>8.81</v>
      </c>
      <c r="C1896" s="5" t="n">
        <f aca="false">VLOOKUP(IP[[#This Row],[Code]],TABETABPUB[],4,0)</f>
        <v>8.02</v>
      </c>
      <c r="D1896" s="5" t="n">
        <f aca="false">VLOOKUP(IP[[#This Row],[Code]],TABCHRU[],3,0)</f>
        <v>759</v>
      </c>
      <c r="E1896" s="5" t="n">
        <f aca="false">IP[[#This Row],[EFFECTIF]]*IP[[#This Row],[DMS]]</f>
        <v>6686.79</v>
      </c>
      <c r="F1896" s="5" t="n">
        <f aca="false">IP[[#This Row],[EFFECTIF]]*IP[[#This Row],[DMSPUB]]</f>
        <v>6087.18</v>
      </c>
      <c r="G1896" s="20" t="n">
        <f aca="false">IF(IP[[#This Row],[DMS]]&lt;&gt;0,IP[[#This Row],[NbJours]]/IP[[#This Row],[NbJoursAtt]],"")</f>
        <v>1.09850374064838</v>
      </c>
    </row>
    <row r="1897" customFormat="false" ht="15" hidden="false" customHeight="false" outlineLevel="0" collapsed="false">
      <c r="A1897" s="4" t="s">
        <v>3907</v>
      </c>
      <c r="B1897" s="5" t="n">
        <f aca="false">VLOOKUP(IP[[#This Row],[Code]],TABCHRU[],4,0)</f>
        <v>12.73</v>
      </c>
      <c r="C1897" s="5" t="n">
        <f aca="false">VLOOKUP(IP[[#This Row],[Code]],TABETABPUB[],4,0)</f>
        <v>12.04</v>
      </c>
      <c r="D1897" s="5" t="n">
        <f aca="false">VLOOKUP(IP[[#This Row],[Code]],TABCHRU[],3,0)</f>
        <v>266</v>
      </c>
      <c r="E1897" s="5" t="n">
        <f aca="false">IP[[#This Row],[EFFECTIF]]*IP[[#This Row],[DMS]]</f>
        <v>3386.18</v>
      </c>
      <c r="F1897" s="5" t="n">
        <f aca="false">IP[[#This Row],[EFFECTIF]]*IP[[#This Row],[DMSPUB]]</f>
        <v>3202.64</v>
      </c>
      <c r="G1897" s="20" t="n">
        <f aca="false">IF(IP[[#This Row],[DMS]]&lt;&gt;0,IP[[#This Row],[NbJours]]/IP[[#This Row],[NbJoursAtt]],"")</f>
        <v>1.05730897009967</v>
      </c>
    </row>
    <row r="1898" customFormat="false" ht="15" hidden="false" customHeight="false" outlineLevel="0" collapsed="false">
      <c r="A1898" s="4" t="s">
        <v>3909</v>
      </c>
      <c r="B1898" s="5" t="n">
        <f aca="false">VLOOKUP(IP[[#This Row],[Code]],TABCHRU[],4,0)</f>
        <v>6.6</v>
      </c>
      <c r="C1898" s="5" t="n">
        <f aca="false">VLOOKUP(IP[[#This Row],[Code]],TABETABPUB[],4,0)</f>
        <v>6.31</v>
      </c>
      <c r="D1898" s="5" t="n">
        <f aca="false">VLOOKUP(IP[[#This Row],[Code]],TABCHRU[],3,0)</f>
        <v>1039</v>
      </c>
      <c r="E1898" s="5" t="n">
        <f aca="false">IP[[#This Row],[EFFECTIF]]*IP[[#This Row],[DMS]]</f>
        <v>6857.4</v>
      </c>
      <c r="F1898" s="5" t="n">
        <f aca="false">IP[[#This Row],[EFFECTIF]]*IP[[#This Row],[DMSPUB]]</f>
        <v>6556.09</v>
      </c>
      <c r="G1898" s="20" t="n">
        <f aca="false">IF(IP[[#This Row],[DMS]]&lt;&gt;0,IP[[#This Row],[NbJours]]/IP[[#This Row],[NbJoursAtt]],"")</f>
        <v>1.0459587955626</v>
      </c>
    </row>
    <row r="1899" customFormat="false" ht="15" hidden="false" customHeight="false" outlineLevel="0" collapsed="false">
      <c r="A1899" s="4" t="s">
        <v>3911</v>
      </c>
      <c r="B1899" s="5" t="n">
        <f aca="false">VLOOKUP(IP[[#This Row],[Code]],TABCHRU[],4,0)</f>
        <v>10.16</v>
      </c>
      <c r="C1899" s="5" t="n">
        <f aca="false">VLOOKUP(IP[[#This Row],[Code]],TABETABPUB[],4,0)</f>
        <v>9.95</v>
      </c>
      <c r="D1899" s="5" t="n">
        <f aca="false">VLOOKUP(IP[[#This Row],[Code]],TABCHRU[],3,0)</f>
        <v>263</v>
      </c>
      <c r="E1899" s="5" t="n">
        <f aca="false">IP[[#This Row],[EFFECTIF]]*IP[[#This Row],[DMS]]</f>
        <v>2672.08</v>
      </c>
      <c r="F1899" s="5" t="n">
        <f aca="false">IP[[#This Row],[EFFECTIF]]*IP[[#This Row],[DMSPUB]]</f>
        <v>2616.85</v>
      </c>
      <c r="G1899" s="20" t="n">
        <f aca="false">IF(IP[[#This Row],[DMS]]&lt;&gt;0,IP[[#This Row],[NbJours]]/IP[[#This Row],[NbJoursAtt]],"")</f>
        <v>1.02110552763819</v>
      </c>
    </row>
    <row r="1900" customFormat="false" ht="15" hidden="false" customHeight="false" outlineLevel="0" collapsed="false">
      <c r="A1900" s="4" t="s">
        <v>3913</v>
      </c>
      <c r="B1900" s="5" t="n">
        <f aca="false">VLOOKUP(IP[[#This Row],[Code]],TABCHRU[],4,0)</f>
        <v>0.76</v>
      </c>
      <c r="C1900" s="5" t="n">
        <f aca="false">VLOOKUP(IP[[#This Row],[Code]],TABETABPUB[],4,0)</f>
        <v>0.79</v>
      </c>
      <c r="D1900" s="5" t="n">
        <f aca="false">VLOOKUP(IP[[#This Row],[Code]],TABCHRU[],3,0)</f>
        <v>230</v>
      </c>
      <c r="E1900" s="5" t="n">
        <f aca="false">IP[[#This Row],[EFFECTIF]]*IP[[#This Row],[DMS]]</f>
        <v>174.8</v>
      </c>
      <c r="F1900" s="5" t="n">
        <f aca="false">IP[[#This Row],[EFFECTIF]]*IP[[#This Row],[DMSPUB]]</f>
        <v>181.7</v>
      </c>
      <c r="G1900" s="20" t="n">
        <f aca="false">IF(IP[[#This Row],[DMS]]&lt;&gt;0,IP[[#This Row],[NbJours]]/IP[[#This Row],[NbJoursAtt]],"")</f>
        <v>0.962025316455696</v>
      </c>
    </row>
    <row r="1901" customFormat="false" ht="15" hidden="false" customHeight="false" outlineLevel="0" collapsed="false">
      <c r="A1901" s="4" t="s">
        <v>3915</v>
      </c>
      <c r="B1901" s="5" t="n">
        <f aca="false">VLOOKUP(IP[[#This Row],[Code]],TABCHRU[],4,0)</f>
        <v>4.46</v>
      </c>
      <c r="C1901" s="5" t="n">
        <f aca="false">VLOOKUP(IP[[#This Row],[Code]],TABETABPUB[],4,0)</f>
        <v>4.41</v>
      </c>
      <c r="D1901" s="5" t="n">
        <f aca="false">VLOOKUP(IP[[#This Row],[Code]],TABCHRU[],3,0)</f>
        <v>38792</v>
      </c>
      <c r="E1901" s="5" t="n">
        <f aca="false">IP[[#This Row],[EFFECTIF]]*IP[[#This Row],[DMS]]</f>
        <v>173012.32</v>
      </c>
      <c r="F1901" s="5" t="n">
        <f aca="false">IP[[#This Row],[EFFECTIF]]*IP[[#This Row],[DMSPUB]]</f>
        <v>171072.72</v>
      </c>
      <c r="G1901" s="20" t="n">
        <f aca="false">IF(IP[[#This Row],[DMS]]&lt;&gt;0,IP[[#This Row],[NbJours]]/IP[[#This Row],[NbJoursAtt]],"")</f>
        <v>1.01133786848073</v>
      </c>
    </row>
    <row r="1902" customFormat="false" ht="15" hidden="false" customHeight="false" outlineLevel="0" collapsed="false">
      <c r="A1902" s="4" t="s">
        <v>3917</v>
      </c>
      <c r="B1902" s="5" t="n">
        <f aca="false">VLOOKUP(IP[[#This Row],[Code]],TABCHRU[],4,0)</f>
        <v>6.08</v>
      </c>
      <c r="C1902" s="5" t="n">
        <f aca="false">VLOOKUP(IP[[#This Row],[Code]],TABETABPUB[],4,0)</f>
        <v>5.82</v>
      </c>
      <c r="D1902" s="5" t="n">
        <f aca="false">VLOOKUP(IP[[#This Row],[Code]],TABCHRU[],3,0)</f>
        <v>7491</v>
      </c>
      <c r="E1902" s="5" t="n">
        <f aca="false">IP[[#This Row],[EFFECTIF]]*IP[[#This Row],[DMS]]</f>
        <v>45545.28</v>
      </c>
      <c r="F1902" s="5" t="n">
        <f aca="false">IP[[#This Row],[EFFECTIF]]*IP[[#This Row],[DMSPUB]]</f>
        <v>43597.62</v>
      </c>
      <c r="G1902" s="20" t="n">
        <f aca="false">IF(IP[[#This Row],[DMS]]&lt;&gt;0,IP[[#This Row],[NbJours]]/IP[[#This Row],[NbJoursAtt]],"")</f>
        <v>1.0446735395189</v>
      </c>
    </row>
    <row r="1903" customFormat="false" ht="15" hidden="false" customHeight="false" outlineLevel="0" collapsed="false">
      <c r="A1903" s="4" t="s">
        <v>3919</v>
      </c>
      <c r="B1903" s="5" t="n">
        <f aca="false">VLOOKUP(IP[[#This Row],[Code]],TABCHRU[],4,0)</f>
        <v>9</v>
      </c>
      <c r="C1903" s="5" t="n">
        <f aca="false">VLOOKUP(IP[[#This Row],[Code]],TABETABPUB[],4,0)</f>
        <v>8.57</v>
      </c>
      <c r="D1903" s="5" t="n">
        <f aca="false">VLOOKUP(IP[[#This Row],[Code]],TABCHRU[],3,0)</f>
        <v>1695</v>
      </c>
      <c r="E1903" s="5" t="n">
        <f aca="false">IP[[#This Row],[EFFECTIF]]*IP[[#This Row],[DMS]]</f>
        <v>15255</v>
      </c>
      <c r="F1903" s="5" t="n">
        <f aca="false">IP[[#This Row],[EFFECTIF]]*IP[[#This Row],[DMSPUB]]</f>
        <v>14526.15</v>
      </c>
      <c r="G1903" s="20" t="n">
        <f aca="false">IF(IP[[#This Row],[DMS]]&lt;&gt;0,IP[[#This Row],[NbJours]]/IP[[#This Row],[NbJoursAtt]],"")</f>
        <v>1.05017502917153</v>
      </c>
    </row>
    <row r="1904" customFormat="false" ht="15" hidden="false" customHeight="false" outlineLevel="0" collapsed="false">
      <c r="A1904" s="4" t="s">
        <v>3921</v>
      </c>
      <c r="B1904" s="5" t="n">
        <f aca="false">VLOOKUP(IP[[#This Row],[Code]],TABCHRU[],4,0)</f>
        <v>12.56</v>
      </c>
      <c r="C1904" s="5" t="n">
        <f aca="false">VLOOKUP(IP[[#This Row],[Code]],TABETABPUB[],4,0)</f>
        <v>11.84</v>
      </c>
      <c r="D1904" s="5" t="n">
        <f aca="false">VLOOKUP(IP[[#This Row],[Code]],TABCHRU[],3,0)</f>
        <v>485</v>
      </c>
      <c r="E1904" s="5" t="n">
        <f aca="false">IP[[#This Row],[EFFECTIF]]*IP[[#This Row],[DMS]]</f>
        <v>6091.6</v>
      </c>
      <c r="F1904" s="5" t="n">
        <f aca="false">IP[[#This Row],[EFFECTIF]]*IP[[#This Row],[DMSPUB]]</f>
        <v>5742.4</v>
      </c>
      <c r="G1904" s="20" t="n">
        <f aca="false">IF(IP[[#This Row],[DMS]]&lt;&gt;0,IP[[#This Row],[NbJours]]/IP[[#This Row],[NbJoursAtt]],"")</f>
        <v>1.06081081081081</v>
      </c>
    </row>
    <row r="1905" customFormat="false" ht="15" hidden="false" customHeight="false" outlineLevel="0" collapsed="false">
      <c r="A1905" s="4" t="s">
        <v>3923</v>
      </c>
      <c r="B1905" s="5" t="n">
        <f aca="false">VLOOKUP(IP[[#This Row],[Code]],TABCHRU[],4,0)</f>
        <v>0.71</v>
      </c>
      <c r="C1905" s="5" t="n">
        <f aca="false">VLOOKUP(IP[[#This Row],[Code]],TABETABPUB[],4,0)</f>
        <v>0.74</v>
      </c>
      <c r="D1905" s="5" t="n">
        <f aca="false">VLOOKUP(IP[[#This Row],[Code]],TABCHRU[],3,0)</f>
        <v>587</v>
      </c>
      <c r="E1905" s="5" t="n">
        <f aca="false">IP[[#This Row],[EFFECTIF]]*IP[[#This Row],[DMS]]</f>
        <v>416.77</v>
      </c>
      <c r="F1905" s="5" t="n">
        <f aca="false">IP[[#This Row],[EFFECTIF]]*IP[[#This Row],[DMSPUB]]</f>
        <v>434.38</v>
      </c>
      <c r="G1905" s="20" t="n">
        <f aca="false">IF(IP[[#This Row],[DMS]]&lt;&gt;0,IP[[#This Row],[NbJours]]/IP[[#This Row],[NbJoursAtt]],"")</f>
        <v>0.959459459459459</v>
      </c>
    </row>
    <row r="1906" customFormat="false" ht="15" hidden="false" customHeight="false" outlineLevel="0" collapsed="false">
      <c r="A1906" s="4" t="s">
        <v>3925</v>
      </c>
      <c r="B1906" s="5" t="n">
        <f aca="false">VLOOKUP(IP[[#This Row],[Code]],TABCHRU[],4,0)</f>
        <v>3.7</v>
      </c>
      <c r="C1906" s="5" t="n">
        <f aca="false">VLOOKUP(IP[[#This Row],[Code]],TABETABPUB[],4,0)</f>
        <v>3.66</v>
      </c>
      <c r="D1906" s="5" t="n">
        <f aca="false">VLOOKUP(IP[[#This Row],[Code]],TABCHRU[],3,0)</f>
        <v>59328</v>
      </c>
      <c r="E1906" s="5" t="n">
        <f aca="false">IP[[#This Row],[EFFECTIF]]*IP[[#This Row],[DMS]]</f>
        <v>219513.6</v>
      </c>
      <c r="F1906" s="5" t="n">
        <f aca="false">IP[[#This Row],[EFFECTIF]]*IP[[#This Row],[DMSPUB]]</f>
        <v>217140.48</v>
      </c>
      <c r="G1906" s="20" t="n">
        <f aca="false">IF(IP[[#This Row],[DMS]]&lt;&gt;0,IP[[#This Row],[NbJours]]/IP[[#This Row],[NbJoursAtt]],"")</f>
        <v>1.01092896174863</v>
      </c>
    </row>
    <row r="1907" customFormat="false" ht="15" hidden="false" customHeight="false" outlineLevel="0" collapsed="false">
      <c r="A1907" s="4" t="s">
        <v>3927</v>
      </c>
      <c r="B1907" s="5" t="n">
        <f aca="false">VLOOKUP(IP[[#This Row],[Code]],TABCHRU[],4,0)</f>
        <v>5.43</v>
      </c>
      <c r="C1907" s="5" t="n">
        <f aca="false">VLOOKUP(IP[[#This Row],[Code]],TABETABPUB[],4,0)</f>
        <v>5.1</v>
      </c>
      <c r="D1907" s="5" t="n">
        <f aca="false">VLOOKUP(IP[[#This Row],[Code]],TABCHRU[],3,0)</f>
        <v>7185</v>
      </c>
      <c r="E1907" s="5" t="n">
        <f aca="false">IP[[#This Row],[EFFECTIF]]*IP[[#This Row],[DMS]]</f>
        <v>39014.55</v>
      </c>
      <c r="F1907" s="5" t="n">
        <f aca="false">IP[[#This Row],[EFFECTIF]]*IP[[#This Row],[DMSPUB]]</f>
        <v>36643.5</v>
      </c>
      <c r="G1907" s="20" t="n">
        <f aca="false">IF(IP[[#This Row],[DMS]]&lt;&gt;0,IP[[#This Row],[NbJours]]/IP[[#This Row],[NbJoursAtt]],"")</f>
        <v>1.06470588235294</v>
      </c>
    </row>
    <row r="1908" customFormat="false" ht="15" hidden="false" customHeight="false" outlineLevel="0" collapsed="false">
      <c r="A1908" s="4" t="s">
        <v>3929</v>
      </c>
      <c r="B1908" s="5" t="n">
        <f aca="false">VLOOKUP(IP[[#This Row],[Code]],TABCHRU[],4,0)</f>
        <v>8.43</v>
      </c>
      <c r="C1908" s="5" t="n">
        <f aca="false">VLOOKUP(IP[[#This Row],[Code]],TABETABPUB[],4,0)</f>
        <v>8.03</v>
      </c>
      <c r="D1908" s="5" t="n">
        <f aca="false">VLOOKUP(IP[[#This Row],[Code]],TABCHRU[],3,0)</f>
        <v>1741</v>
      </c>
      <c r="E1908" s="5" t="n">
        <f aca="false">IP[[#This Row],[EFFECTIF]]*IP[[#This Row],[DMS]]</f>
        <v>14676.63</v>
      </c>
      <c r="F1908" s="5" t="n">
        <f aca="false">IP[[#This Row],[EFFECTIF]]*IP[[#This Row],[DMSPUB]]</f>
        <v>13980.23</v>
      </c>
      <c r="G1908" s="20" t="n">
        <f aca="false">IF(IP[[#This Row],[DMS]]&lt;&gt;0,IP[[#This Row],[NbJours]]/IP[[#This Row],[NbJoursAtt]],"")</f>
        <v>1.04981320049813</v>
      </c>
    </row>
    <row r="1909" customFormat="false" ht="15" hidden="false" customHeight="false" outlineLevel="0" collapsed="false">
      <c r="A1909" s="4" t="s">
        <v>3931</v>
      </c>
      <c r="B1909" s="5" t="n">
        <f aca="false">VLOOKUP(IP[[#This Row],[Code]],TABCHRU[],4,0)</f>
        <v>13.43</v>
      </c>
      <c r="C1909" s="5" t="n">
        <f aca="false">VLOOKUP(IP[[#This Row],[Code]],TABETABPUB[],4,0)</f>
        <v>11.91</v>
      </c>
      <c r="D1909" s="5" t="n">
        <f aca="false">VLOOKUP(IP[[#This Row],[Code]],TABCHRU[],3,0)</f>
        <v>457</v>
      </c>
      <c r="E1909" s="5" t="n">
        <f aca="false">IP[[#This Row],[EFFECTIF]]*IP[[#This Row],[DMS]]</f>
        <v>6137.51</v>
      </c>
      <c r="F1909" s="5" t="n">
        <f aca="false">IP[[#This Row],[EFFECTIF]]*IP[[#This Row],[DMSPUB]]</f>
        <v>5442.87</v>
      </c>
      <c r="G1909" s="20" t="n">
        <f aca="false">IF(IP[[#This Row],[DMS]]&lt;&gt;0,IP[[#This Row],[NbJours]]/IP[[#This Row],[NbJoursAtt]],"")</f>
        <v>1.12762384550798</v>
      </c>
    </row>
    <row r="1910" customFormat="false" ht="15" hidden="false" customHeight="false" outlineLevel="0" collapsed="false">
      <c r="A1910" s="4" t="s">
        <v>3933</v>
      </c>
      <c r="B1910" s="5" t="n">
        <f aca="false">VLOOKUP(IP[[#This Row],[Code]],TABCHRU[],4,0)</f>
        <v>0.65</v>
      </c>
      <c r="C1910" s="5" t="n">
        <f aca="false">VLOOKUP(IP[[#This Row],[Code]],TABETABPUB[],4,0)</f>
        <v>0.68</v>
      </c>
      <c r="D1910" s="5" t="n">
        <f aca="false">VLOOKUP(IP[[#This Row],[Code]],TABCHRU[],3,0)</f>
        <v>1403</v>
      </c>
      <c r="E1910" s="5" t="n">
        <f aca="false">IP[[#This Row],[EFFECTIF]]*IP[[#This Row],[DMS]]</f>
        <v>911.95</v>
      </c>
      <c r="F1910" s="5" t="n">
        <f aca="false">IP[[#This Row],[EFFECTIF]]*IP[[#This Row],[DMSPUB]]</f>
        <v>954.04</v>
      </c>
      <c r="G1910" s="20" t="n">
        <f aca="false">IF(IP[[#This Row],[DMS]]&lt;&gt;0,IP[[#This Row],[NbJours]]/IP[[#This Row],[NbJoursAtt]],"")</f>
        <v>0.955882352941176</v>
      </c>
    </row>
    <row r="1911" customFormat="false" ht="15" hidden="false" customHeight="false" outlineLevel="0" collapsed="false">
      <c r="A1911" s="4" t="s">
        <v>3935</v>
      </c>
      <c r="B1911" s="5" t="n">
        <f aca="false">VLOOKUP(IP[[#This Row],[Code]],TABCHRU[],4,0)</f>
        <v>0.59</v>
      </c>
      <c r="C1911" s="5" t="n">
        <f aca="false">VLOOKUP(IP[[#This Row],[Code]],TABETABPUB[],4,0)</f>
        <v>0.6</v>
      </c>
      <c r="D1911" s="5" t="n">
        <f aca="false">VLOOKUP(IP[[#This Row],[Code]],TABCHRU[],3,0)</f>
        <v>4227</v>
      </c>
      <c r="E1911" s="5" t="n">
        <f aca="false">IP[[#This Row],[EFFECTIF]]*IP[[#This Row],[DMS]]</f>
        <v>2493.93</v>
      </c>
      <c r="F1911" s="5" t="n">
        <f aca="false">IP[[#This Row],[EFFECTIF]]*IP[[#This Row],[DMSPUB]]</f>
        <v>2536.2</v>
      </c>
      <c r="G1911" s="20" t="n">
        <f aca="false">IF(IP[[#This Row],[DMS]]&lt;&gt;0,IP[[#This Row],[NbJours]]/IP[[#This Row],[NbJoursAtt]],"")</f>
        <v>0.983333333333333</v>
      </c>
    </row>
    <row r="1912" customFormat="false" ht="15" hidden="false" customHeight="false" outlineLevel="0" collapsed="false">
      <c r="A1912" s="4" t="s">
        <v>3937</v>
      </c>
      <c r="B1912" s="5" t="n">
        <f aca="false">VLOOKUP(IP[[#This Row],[Code]],TABCHRU[],4,0)</f>
        <v>5.6</v>
      </c>
      <c r="C1912" s="5" t="n">
        <f aca="false">VLOOKUP(IP[[#This Row],[Code]],TABETABPUB[],4,0)</f>
        <v>4.71</v>
      </c>
      <c r="D1912" s="5" t="n">
        <f aca="false">VLOOKUP(IP[[#This Row],[Code]],TABCHRU[],3,0)</f>
        <v>9670</v>
      </c>
      <c r="E1912" s="5" t="n">
        <f aca="false">IP[[#This Row],[EFFECTIF]]*IP[[#This Row],[DMS]]</f>
        <v>54152</v>
      </c>
      <c r="F1912" s="5" t="n">
        <f aca="false">IP[[#This Row],[EFFECTIF]]*IP[[#This Row],[DMSPUB]]</f>
        <v>45545.7</v>
      </c>
      <c r="G1912" s="20" t="n">
        <f aca="false">IF(IP[[#This Row],[DMS]]&lt;&gt;0,IP[[#This Row],[NbJours]]/IP[[#This Row],[NbJoursAtt]],"")</f>
        <v>1.18895966029724</v>
      </c>
    </row>
    <row r="1913" customFormat="false" ht="15" hidden="false" customHeight="false" outlineLevel="0" collapsed="false">
      <c r="A1913" s="4" t="s">
        <v>3939</v>
      </c>
      <c r="B1913" s="5" t="n">
        <f aca="false">VLOOKUP(IP[[#This Row],[Code]],TABCHRU[],4,0)</f>
        <v>17.47</v>
      </c>
      <c r="C1913" s="5" t="n">
        <f aca="false">VLOOKUP(IP[[#This Row],[Code]],TABETABPUB[],4,0)</f>
        <v>16.99</v>
      </c>
      <c r="D1913" s="5" t="n">
        <f aca="false">VLOOKUP(IP[[#This Row],[Code]],TABCHRU[],3,0)</f>
        <v>76</v>
      </c>
      <c r="E1913" s="5" t="n">
        <f aca="false">IP[[#This Row],[EFFECTIF]]*IP[[#This Row],[DMS]]</f>
        <v>1327.72</v>
      </c>
      <c r="F1913" s="5" t="n">
        <f aca="false">IP[[#This Row],[EFFECTIF]]*IP[[#This Row],[DMSPUB]]</f>
        <v>1291.24</v>
      </c>
      <c r="G1913" s="20" t="n">
        <f aca="false">IF(IP[[#This Row],[DMS]]&lt;&gt;0,IP[[#This Row],[NbJours]]/IP[[#This Row],[NbJoursAtt]],"")</f>
        <v>1.02825191288994</v>
      </c>
    </row>
    <row r="1914" customFormat="false" ht="15" hidden="false" customHeight="false" outlineLevel="0" collapsed="false">
      <c r="A1914" s="4" t="s">
        <v>3941</v>
      </c>
      <c r="B1914" s="5" t="n">
        <f aca="false">VLOOKUP(IP[[#This Row],[Code]],TABCHRU[],4,0)</f>
        <v>59.48</v>
      </c>
      <c r="C1914" s="5" t="n">
        <f aca="false">VLOOKUP(IP[[#This Row],[Code]],TABETABPUB[],4,0)</f>
        <v>59.31</v>
      </c>
      <c r="D1914" s="5" t="n">
        <f aca="false">VLOOKUP(IP[[#This Row],[Code]],TABCHRU[],3,0)</f>
        <v>410</v>
      </c>
      <c r="E1914" s="5" t="n">
        <f aca="false">IP[[#This Row],[EFFECTIF]]*IP[[#This Row],[DMS]]</f>
        <v>24386.8</v>
      </c>
      <c r="F1914" s="5" t="n">
        <f aca="false">IP[[#This Row],[EFFECTIF]]*IP[[#This Row],[DMSPUB]]</f>
        <v>24317.1</v>
      </c>
      <c r="G1914" s="20" t="n">
        <f aca="false">IF(IP[[#This Row],[DMS]]&lt;&gt;0,IP[[#This Row],[NbJours]]/IP[[#This Row],[NbJoursAtt]],"")</f>
        <v>1.00286629573428</v>
      </c>
    </row>
    <row r="1915" customFormat="false" ht="15" hidden="false" customHeight="false" outlineLevel="0" collapsed="false">
      <c r="A1915" s="4" t="s">
        <v>3943</v>
      </c>
      <c r="B1915" s="5" t="n">
        <f aca="false">VLOOKUP(IP[[#This Row],[Code]],TABCHRU[],4,0)</f>
        <v>18.77</v>
      </c>
      <c r="C1915" s="5" t="n">
        <f aca="false">VLOOKUP(IP[[#This Row],[Code]],TABETABPUB[],4,0)</f>
        <v>15.86</v>
      </c>
      <c r="D1915" s="5" t="n">
        <f aca="false">VLOOKUP(IP[[#This Row],[Code]],TABCHRU[],3,0)</f>
        <v>26</v>
      </c>
      <c r="E1915" s="5" t="n">
        <f aca="false">IP[[#This Row],[EFFECTIF]]*IP[[#This Row],[DMS]]</f>
        <v>488.02</v>
      </c>
      <c r="F1915" s="5" t="n">
        <f aca="false">IP[[#This Row],[EFFECTIF]]*IP[[#This Row],[DMSPUB]]</f>
        <v>412.36</v>
      </c>
      <c r="G1915" s="20" t="n">
        <f aca="false">IF(IP[[#This Row],[DMS]]&lt;&gt;0,IP[[#This Row],[NbJours]]/IP[[#This Row],[NbJoursAtt]],"")</f>
        <v>1.18348045397226</v>
      </c>
    </row>
    <row r="1916" customFormat="false" ht="15" hidden="false" customHeight="false" outlineLevel="0" collapsed="false">
      <c r="A1916" s="4" t="s">
        <v>3945</v>
      </c>
      <c r="B1916" s="5" t="n">
        <f aca="false">VLOOKUP(IP[[#This Row],[Code]],TABCHRU[],4,0)</f>
        <v>34.93</v>
      </c>
      <c r="C1916" s="5" t="n">
        <f aca="false">VLOOKUP(IP[[#This Row],[Code]],TABETABPUB[],4,0)</f>
        <v>32.96</v>
      </c>
      <c r="D1916" s="5" t="n">
        <f aca="false">VLOOKUP(IP[[#This Row],[Code]],TABCHRU[],3,0)</f>
        <v>177</v>
      </c>
      <c r="E1916" s="5" t="n">
        <f aca="false">IP[[#This Row],[EFFECTIF]]*IP[[#This Row],[DMS]]</f>
        <v>6182.61</v>
      </c>
      <c r="F1916" s="5" t="n">
        <f aca="false">IP[[#This Row],[EFFECTIF]]*IP[[#This Row],[DMSPUB]]</f>
        <v>5833.92</v>
      </c>
      <c r="G1916" s="20" t="n">
        <f aca="false">IF(IP[[#This Row],[DMS]]&lt;&gt;0,IP[[#This Row],[NbJours]]/IP[[#This Row],[NbJoursAtt]],"")</f>
        <v>1.05976941747573</v>
      </c>
    </row>
    <row r="1917" customFormat="false" ht="15" hidden="false" customHeight="false" outlineLevel="0" collapsed="false">
      <c r="A1917" s="4" t="s">
        <v>3947</v>
      </c>
      <c r="B1917" s="5" t="n">
        <f aca="false">VLOOKUP(IP[[#This Row],[Code]],TABCHRU[],4,0)</f>
        <v>10.76</v>
      </c>
      <c r="C1917" s="5" t="n">
        <f aca="false">VLOOKUP(IP[[#This Row],[Code]],TABETABPUB[],4,0)</f>
        <v>9.58</v>
      </c>
      <c r="D1917" s="5" t="n">
        <f aca="false">VLOOKUP(IP[[#This Row],[Code]],TABCHRU[],3,0)</f>
        <v>459</v>
      </c>
      <c r="E1917" s="5" t="n">
        <f aca="false">IP[[#This Row],[EFFECTIF]]*IP[[#This Row],[DMS]]</f>
        <v>4938.84</v>
      </c>
      <c r="F1917" s="5" t="n">
        <f aca="false">IP[[#This Row],[EFFECTIF]]*IP[[#This Row],[DMSPUB]]</f>
        <v>4397.22</v>
      </c>
      <c r="G1917" s="20" t="n">
        <f aca="false">IF(IP[[#This Row],[DMS]]&lt;&gt;0,IP[[#This Row],[NbJours]]/IP[[#This Row],[NbJoursAtt]],"")</f>
        <v>1.1231732776618</v>
      </c>
    </row>
    <row r="1918" customFormat="false" ht="15" hidden="false" customHeight="false" outlineLevel="0" collapsed="false">
      <c r="A1918" s="4" t="s">
        <v>3949</v>
      </c>
      <c r="B1918" s="5" t="n">
        <f aca="false">VLOOKUP(IP[[#This Row],[Code]],TABCHRU[],4,0)</f>
        <v>28.51</v>
      </c>
      <c r="C1918" s="5" t="n">
        <f aca="false">VLOOKUP(IP[[#This Row],[Code]],TABETABPUB[],4,0)</f>
        <v>28.16</v>
      </c>
      <c r="D1918" s="5" t="n">
        <f aca="false">VLOOKUP(IP[[#This Row],[Code]],TABCHRU[],3,0)</f>
        <v>738</v>
      </c>
      <c r="E1918" s="5" t="n">
        <f aca="false">IP[[#This Row],[EFFECTIF]]*IP[[#This Row],[DMS]]</f>
        <v>21040.38</v>
      </c>
      <c r="F1918" s="5" t="n">
        <f aca="false">IP[[#This Row],[EFFECTIF]]*IP[[#This Row],[DMSPUB]]</f>
        <v>20782.08</v>
      </c>
      <c r="G1918" s="20" t="n">
        <f aca="false">IF(IP[[#This Row],[DMS]]&lt;&gt;0,IP[[#This Row],[NbJours]]/IP[[#This Row],[NbJoursAtt]],"")</f>
        <v>1.01242897727273</v>
      </c>
    </row>
    <row r="1919" customFormat="false" ht="15" hidden="false" customHeight="false" outlineLevel="0" collapsed="false">
      <c r="A1919" s="4" t="s">
        <v>3951</v>
      </c>
      <c r="B1919" s="5" t="n">
        <f aca="false">VLOOKUP(IP[[#This Row],[Code]],TABCHRU[],4,0)</f>
        <v>38.19</v>
      </c>
      <c r="C1919" s="5" t="n">
        <f aca="false">VLOOKUP(IP[[#This Row],[Code]],TABETABPUB[],4,0)</f>
        <v>40.25</v>
      </c>
      <c r="D1919" s="5" t="n">
        <f aca="false">VLOOKUP(IP[[#This Row],[Code]],TABCHRU[],3,0)</f>
        <v>42</v>
      </c>
      <c r="E1919" s="5" t="n">
        <f aca="false">IP[[#This Row],[EFFECTIF]]*IP[[#This Row],[DMS]]</f>
        <v>1603.98</v>
      </c>
      <c r="F1919" s="5" t="n">
        <f aca="false">IP[[#This Row],[EFFECTIF]]*IP[[#This Row],[DMSPUB]]</f>
        <v>1690.5</v>
      </c>
      <c r="G1919" s="20" t="n">
        <f aca="false">IF(IP[[#This Row],[DMS]]&lt;&gt;0,IP[[#This Row],[NbJours]]/IP[[#This Row],[NbJoursAtt]],"")</f>
        <v>0.948819875776398</v>
      </c>
    </row>
    <row r="1920" customFormat="false" ht="15" hidden="false" customHeight="false" outlineLevel="0" collapsed="false">
      <c r="A1920" s="4" t="s">
        <v>3953</v>
      </c>
      <c r="B1920" s="5" t="n">
        <f aca="false">VLOOKUP(IP[[#This Row],[Code]],TABCHRU[],4,0)</f>
        <v>68.91</v>
      </c>
      <c r="C1920" s="5" t="n">
        <f aca="false">VLOOKUP(IP[[#This Row],[Code]],TABETABPUB[],4,0)</f>
        <v>68.21</v>
      </c>
      <c r="D1920" s="5" t="n">
        <f aca="false">VLOOKUP(IP[[#This Row],[Code]],TABCHRU[],3,0)</f>
        <v>193</v>
      </c>
      <c r="E1920" s="5" t="n">
        <f aca="false">IP[[#This Row],[EFFECTIF]]*IP[[#This Row],[DMS]]</f>
        <v>13299.63</v>
      </c>
      <c r="F1920" s="5" t="n">
        <f aca="false">IP[[#This Row],[EFFECTIF]]*IP[[#This Row],[DMSPUB]]</f>
        <v>13164.53</v>
      </c>
      <c r="G1920" s="20" t="n">
        <f aca="false">IF(IP[[#This Row],[DMS]]&lt;&gt;0,IP[[#This Row],[NbJours]]/IP[[#This Row],[NbJoursAtt]],"")</f>
        <v>1.01026242486439</v>
      </c>
    </row>
    <row r="1921" customFormat="false" ht="15" hidden="false" customHeight="false" outlineLevel="0" collapsed="false">
      <c r="A1921" s="4" t="s">
        <v>3955</v>
      </c>
      <c r="B1921" s="5" t="n">
        <f aca="false">VLOOKUP(IP[[#This Row],[Code]],TABCHRU[],4,0)</f>
        <v>23.34</v>
      </c>
      <c r="C1921" s="5" t="n">
        <f aca="false">VLOOKUP(IP[[#This Row],[Code]],TABETABPUB[],4,0)</f>
        <v>37.31</v>
      </c>
      <c r="D1921" s="5" t="n">
        <f aca="false">VLOOKUP(IP[[#This Row],[Code]],TABCHRU[],3,0)</f>
        <v>29</v>
      </c>
      <c r="E1921" s="5" t="n">
        <f aca="false">IP[[#This Row],[EFFECTIF]]*IP[[#This Row],[DMS]]</f>
        <v>676.86</v>
      </c>
      <c r="F1921" s="5" t="n">
        <f aca="false">IP[[#This Row],[EFFECTIF]]*IP[[#This Row],[DMSPUB]]</f>
        <v>1081.99</v>
      </c>
      <c r="G1921" s="20" t="n">
        <f aca="false">IF(IP[[#This Row],[DMS]]&lt;&gt;0,IP[[#This Row],[NbJours]]/IP[[#This Row],[NbJoursAtt]],"")</f>
        <v>0.625569552398821</v>
      </c>
    </row>
    <row r="1922" customFormat="false" ht="15" hidden="false" customHeight="false" outlineLevel="0" collapsed="false">
      <c r="A1922" s="4" t="s">
        <v>3957</v>
      </c>
      <c r="B1922" s="5" t="n">
        <f aca="false">VLOOKUP(IP[[#This Row],[Code]],TABCHRU[],4,0)</f>
        <v>85.99</v>
      </c>
      <c r="C1922" s="5" t="n">
        <f aca="false">VLOOKUP(IP[[#This Row],[Code]],TABETABPUB[],4,0)</f>
        <v>87</v>
      </c>
      <c r="D1922" s="5" t="n">
        <f aca="false">VLOOKUP(IP[[#This Row],[Code]],TABCHRU[],3,0)</f>
        <v>332</v>
      </c>
      <c r="E1922" s="5" t="n">
        <f aca="false">IP[[#This Row],[EFFECTIF]]*IP[[#This Row],[DMS]]</f>
        <v>28548.68</v>
      </c>
      <c r="F1922" s="5" t="n">
        <f aca="false">IP[[#This Row],[EFFECTIF]]*IP[[#This Row],[DMSPUB]]</f>
        <v>28884</v>
      </c>
      <c r="G1922" s="20" t="n">
        <f aca="false">IF(IP[[#This Row],[DMS]]&lt;&gt;0,IP[[#This Row],[NbJours]]/IP[[#This Row],[NbJoursAtt]],"")</f>
        <v>0.988390804597701</v>
      </c>
    </row>
    <row r="1923" customFormat="false" ht="15" hidden="false" customHeight="false" outlineLevel="0" collapsed="false">
      <c r="A1923" s="4" t="s">
        <v>3959</v>
      </c>
      <c r="B1923" s="5" t="n">
        <f aca="false">VLOOKUP(IP[[#This Row],[Code]],TABCHRU[],4,0)</f>
        <v>1.27</v>
      </c>
      <c r="C1923" s="5" t="n">
        <f aca="false">VLOOKUP(IP[[#This Row],[Code]],TABETABPUB[],4,0)</f>
        <v>0.92</v>
      </c>
      <c r="D1923" s="5" t="n">
        <f aca="false">VLOOKUP(IP[[#This Row],[Code]],TABCHRU[],3,0)</f>
        <v>2914</v>
      </c>
      <c r="E1923" s="5" t="n">
        <f aca="false">IP[[#This Row],[EFFECTIF]]*IP[[#This Row],[DMS]]</f>
        <v>3700.78</v>
      </c>
      <c r="F1923" s="5" t="n">
        <f aca="false">IP[[#This Row],[EFFECTIF]]*IP[[#This Row],[DMSPUB]]</f>
        <v>2680.88</v>
      </c>
      <c r="G1923" s="20" t="n">
        <f aca="false">IF(IP[[#This Row],[DMS]]&lt;&gt;0,IP[[#This Row],[NbJours]]/IP[[#This Row],[NbJoursAtt]],"")</f>
        <v>1.3804347826087</v>
      </c>
    </row>
    <row r="1924" customFormat="false" ht="15" hidden="false" customHeight="false" outlineLevel="0" collapsed="false">
      <c r="A1924" s="4" t="s">
        <v>3961</v>
      </c>
      <c r="B1924" s="5" t="n">
        <f aca="false">VLOOKUP(IP[[#This Row],[Code]],TABCHRU[],4,0)</f>
        <v>0.98</v>
      </c>
      <c r="C1924" s="5" t="n">
        <f aca="false">VLOOKUP(IP[[#This Row],[Code]],TABETABPUB[],4,0)</f>
        <v>0.85</v>
      </c>
      <c r="D1924" s="5" t="n">
        <f aca="false">VLOOKUP(IP[[#This Row],[Code]],TABCHRU[],3,0)</f>
        <v>622</v>
      </c>
      <c r="E1924" s="5" t="n">
        <f aca="false">IP[[#This Row],[EFFECTIF]]*IP[[#This Row],[DMS]]</f>
        <v>609.56</v>
      </c>
      <c r="F1924" s="5" t="n">
        <f aca="false">IP[[#This Row],[EFFECTIF]]*IP[[#This Row],[DMSPUB]]</f>
        <v>528.7</v>
      </c>
      <c r="G1924" s="20" t="n">
        <f aca="false">IF(IP[[#This Row],[DMS]]&lt;&gt;0,IP[[#This Row],[NbJours]]/IP[[#This Row],[NbJoursAtt]],"")</f>
        <v>1.15294117647059</v>
      </c>
    </row>
    <row r="1925" customFormat="false" ht="15" hidden="false" customHeight="false" outlineLevel="0" collapsed="false">
      <c r="A1925" s="4" t="s">
        <v>3963</v>
      </c>
      <c r="B1925" s="5" t="n">
        <f aca="false">VLOOKUP(IP[[#This Row],[Code]],TABCHRU[],4,0)</f>
        <v>18.01</v>
      </c>
      <c r="C1925" s="5" t="n">
        <f aca="false">VLOOKUP(IP[[#This Row],[Code]],TABETABPUB[],4,0)</f>
        <v>17.65</v>
      </c>
      <c r="D1925" s="5" t="n">
        <f aca="false">VLOOKUP(IP[[#This Row],[Code]],TABCHRU[],3,0)</f>
        <v>635</v>
      </c>
      <c r="E1925" s="5" t="n">
        <f aca="false">IP[[#This Row],[EFFECTIF]]*IP[[#This Row],[DMS]]</f>
        <v>11436.35</v>
      </c>
      <c r="F1925" s="5" t="n">
        <f aca="false">IP[[#This Row],[EFFECTIF]]*IP[[#This Row],[DMSPUB]]</f>
        <v>11207.75</v>
      </c>
      <c r="G1925" s="20" t="n">
        <f aca="false">IF(IP[[#This Row],[DMS]]&lt;&gt;0,IP[[#This Row],[NbJours]]/IP[[#This Row],[NbJoursAtt]],"")</f>
        <v>1.02039660056657</v>
      </c>
    </row>
    <row r="1926" customFormat="false" ht="15" hidden="false" customHeight="false" outlineLevel="0" collapsed="false">
      <c r="A1926" s="4" t="s">
        <v>3965</v>
      </c>
      <c r="B1926" s="5" t="n">
        <f aca="false">VLOOKUP(IP[[#This Row],[Code]],TABCHRU[],4,0)</f>
        <v>3.35</v>
      </c>
      <c r="C1926" s="5" t="n">
        <f aca="false">VLOOKUP(IP[[#This Row],[Code]],TABETABPUB[],4,0)</f>
        <v>3.39</v>
      </c>
      <c r="D1926" s="5" t="n">
        <f aca="false">VLOOKUP(IP[[#This Row],[Code]],TABCHRU[],3,0)</f>
        <v>95386</v>
      </c>
      <c r="E1926" s="5" t="n">
        <f aca="false">IP[[#This Row],[EFFECTIF]]*IP[[#This Row],[DMS]]</f>
        <v>319543.1</v>
      </c>
      <c r="F1926" s="5" t="n">
        <f aca="false">IP[[#This Row],[EFFECTIF]]*IP[[#This Row],[DMSPUB]]</f>
        <v>323358.54</v>
      </c>
      <c r="G1926" s="20" t="n">
        <f aca="false">IF(IP[[#This Row],[DMS]]&lt;&gt;0,IP[[#This Row],[NbJours]]/IP[[#This Row],[NbJoursAtt]],"")</f>
        <v>0.988200589970501</v>
      </c>
    </row>
    <row r="1927" customFormat="false" ht="15" hidden="false" customHeight="false" outlineLevel="0" collapsed="false">
      <c r="A1927" s="4" t="s">
        <v>3967</v>
      </c>
      <c r="B1927" s="5" t="n">
        <f aca="false">VLOOKUP(IP[[#This Row],[Code]],TABCHRU[],4,0)</f>
        <v>4.78</v>
      </c>
      <c r="C1927" s="5" t="n">
        <f aca="false">VLOOKUP(IP[[#This Row],[Code]],TABETABPUB[],4,0)</f>
        <v>4.7</v>
      </c>
      <c r="D1927" s="5" t="n">
        <f aca="false">VLOOKUP(IP[[#This Row],[Code]],TABCHRU[],3,0)</f>
        <v>31457</v>
      </c>
      <c r="E1927" s="5" t="n">
        <f aca="false">IP[[#This Row],[EFFECTIF]]*IP[[#This Row],[DMS]]</f>
        <v>150364.46</v>
      </c>
      <c r="F1927" s="5" t="n">
        <f aca="false">IP[[#This Row],[EFFECTIF]]*IP[[#This Row],[DMSPUB]]</f>
        <v>147847.9</v>
      </c>
      <c r="G1927" s="20" t="n">
        <f aca="false">IF(IP[[#This Row],[DMS]]&lt;&gt;0,IP[[#This Row],[NbJours]]/IP[[#This Row],[NbJoursAtt]],"")</f>
        <v>1.01702127659575</v>
      </c>
    </row>
    <row r="1928" customFormat="false" ht="15" hidden="false" customHeight="false" outlineLevel="0" collapsed="false">
      <c r="A1928" s="4" t="s">
        <v>3969</v>
      </c>
      <c r="B1928" s="5" t="n">
        <f aca="false">VLOOKUP(IP[[#This Row],[Code]],TABCHRU[],4,0)</f>
        <v>8.56</v>
      </c>
      <c r="C1928" s="5" t="n">
        <f aca="false">VLOOKUP(IP[[#This Row],[Code]],TABETABPUB[],4,0)</f>
        <v>8.01</v>
      </c>
      <c r="D1928" s="5" t="n">
        <f aca="false">VLOOKUP(IP[[#This Row],[Code]],TABCHRU[],3,0)</f>
        <v>4213</v>
      </c>
      <c r="E1928" s="5" t="n">
        <f aca="false">IP[[#This Row],[EFFECTIF]]*IP[[#This Row],[DMS]]</f>
        <v>36063.28</v>
      </c>
      <c r="F1928" s="5" t="n">
        <f aca="false">IP[[#This Row],[EFFECTIF]]*IP[[#This Row],[DMSPUB]]</f>
        <v>33746.13</v>
      </c>
      <c r="G1928" s="20" t="n">
        <f aca="false">IF(IP[[#This Row],[DMS]]&lt;&gt;0,IP[[#This Row],[NbJours]]/IP[[#This Row],[NbJoursAtt]],"")</f>
        <v>1.06866416978777</v>
      </c>
    </row>
    <row r="1929" customFormat="false" ht="15" hidden="false" customHeight="false" outlineLevel="0" collapsed="false">
      <c r="A1929" s="4" t="s">
        <v>3971</v>
      </c>
      <c r="B1929" s="5" t="n">
        <f aca="false">VLOOKUP(IP[[#This Row],[Code]],TABCHRU[],4,0)</f>
        <v>18.42</v>
      </c>
      <c r="C1929" s="5" t="n">
        <f aca="false">VLOOKUP(IP[[#This Row],[Code]],TABETABPUB[],4,0)</f>
        <v>17.11</v>
      </c>
      <c r="D1929" s="5" t="n">
        <f aca="false">VLOOKUP(IP[[#This Row],[Code]],TABCHRU[],3,0)</f>
        <v>1168</v>
      </c>
      <c r="E1929" s="5" t="n">
        <f aca="false">IP[[#This Row],[EFFECTIF]]*IP[[#This Row],[DMS]]</f>
        <v>21514.56</v>
      </c>
      <c r="F1929" s="5" t="n">
        <f aca="false">IP[[#This Row],[EFFECTIF]]*IP[[#This Row],[DMSPUB]]</f>
        <v>19984.48</v>
      </c>
      <c r="G1929" s="20" t="n">
        <f aca="false">IF(IP[[#This Row],[DMS]]&lt;&gt;0,IP[[#This Row],[NbJours]]/IP[[#This Row],[NbJoursAtt]],"")</f>
        <v>1.07656341320865</v>
      </c>
    </row>
    <row r="1930" customFormat="false" ht="15" hidden="false" customHeight="false" outlineLevel="0" collapsed="false">
      <c r="A1930" s="4" t="s">
        <v>3973</v>
      </c>
      <c r="B1930" s="5" t="n">
        <f aca="false">VLOOKUP(IP[[#This Row],[Code]],TABCHRU[],4,0)</f>
        <v>3.95</v>
      </c>
      <c r="C1930" s="5" t="n">
        <f aca="false">VLOOKUP(IP[[#This Row],[Code]],TABETABPUB[],4,0)</f>
        <v>3.96</v>
      </c>
      <c r="D1930" s="5" t="n">
        <f aca="false">VLOOKUP(IP[[#This Row],[Code]],TABCHRU[],3,0)</f>
        <v>5480</v>
      </c>
      <c r="E1930" s="5" t="n">
        <f aca="false">IP[[#This Row],[EFFECTIF]]*IP[[#This Row],[DMS]]</f>
        <v>21646</v>
      </c>
      <c r="F1930" s="5" t="n">
        <f aca="false">IP[[#This Row],[EFFECTIF]]*IP[[#This Row],[DMSPUB]]</f>
        <v>21700.8</v>
      </c>
      <c r="G1930" s="20" t="n">
        <f aca="false">IF(IP[[#This Row],[DMS]]&lt;&gt;0,IP[[#This Row],[NbJours]]/IP[[#This Row],[NbJoursAtt]],"")</f>
        <v>0.997474747474748</v>
      </c>
    </row>
    <row r="1931" customFormat="false" ht="15" hidden="false" customHeight="false" outlineLevel="0" collapsed="false">
      <c r="A1931" s="4" t="s">
        <v>3975</v>
      </c>
      <c r="B1931" s="5" t="n">
        <f aca="false">VLOOKUP(IP[[#This Row],[Code]],TABCHRU[],4,0)</f>
        <v>5.84</v>
      </c>
      <c r="C1931" s="5" t="n">
        <f aca="false">VLOOKUP(IP[[#This Row],[Code]],TABETABPUB[],4,0)</f>
        <v>5.76</v>
      </c>
      <c r="D1931" s="5" t="n">
        <f aca="false">VLOOKUP(IP[[#This Row],[Code]],TABCHRU[],3,0)</f>
        <v>5145</v>
      </c>
      <c r="E1931" s="5" t="n">
        <f aca="false">IP[[#This Row],[EFFECTIF]]*IP[[#This Row],[DMS]]</f>
        <v>30046.8</v>
      </c>
      <c r="F1931" s="5" t="n">
        <f aca="false">IP[[#This Row],[EFFECTIF]]*IP[[#This Row],[DMSPUB]]</f>
        <v>29635.2</v>
      </c>
      <c r="G1931" s="20" t="n">
        <f aca="false">IF(IP[[#This Row],[DMS]]&lt;&gt;0,IP[[#This Row],[NbJours]]/IP[[#This Row],[NbJoursAtt]],"")</f>
        <v>1.01388888888889</v>
      </c>
    </row>
    <row r="1932" customFormat="false" ht="15" hidden="false" customHeight="false" outlineLevel="0" collapsed="false">
      <c r="A1932" s="4" t="s">
        <v>3977</v>
      </c>
      <c r="B1932" s="5" t="n">
        <f aca="false">VLOOKUP(IP[[#This Row],[Code]],TABCHRU[],4,0)</f>
        <v>10.67</v>
      </c>
      <c r="C1932" s="5" t="n">
        <f aca="false">VLOOKUP(IP[[#This Row],[Code]],TABETABPUB[],4,0)</f>
        <v>9.82</v>
      </c>
      <c r="D1932" s="5" t="n">
        <f aca="false">VLOOKUP(IP[[#This Row],[Code]],TABCHRU[],3,0)</f>
        <v>757</v>
      </c>
      <c r="E1932" s="5" t="n">
        <f aca="false">IP[[#This Row],[EFFECTIF]]*IP[[#This Row],[DMS]]</f>
        <v>8077.19</v>
      </c>
      <c r="F1932" s="5" t="n">
        <f aca="false">IP[[#This Row],[EFFECTIF]]*IP[[#This Row],[DMSPUB]]</f>
        <v>7433.74</v>
      </c>
      <c r="G1932" s="20" t="n">
        <f aca="false">IF(IP[[#This Row],[DMS]]&lt;&gt;0,IP[[#This Row],[NbJours]]/IP[[#This Row],[NbJoursAtt]],"")</f>
        <v>1.08655804480652</v>
      </c>
    </row>
    <row r="1933" customFormat="false" ht="15" hidden="false" customHeight="false" outlineLevel="0" collapsed="false">
      <c r="A1933" s="4" t="s">
        <v>3979</v>
      </c>
      <c r="B1933" s="5" t="n">
        <f aca="false">VLOOKUP(IP[[#This Row],[Code]],TABCHRU[],4,0)</f>
        <v>21.39</v>
      </c>
      <c r="C1933" s="5" t="n">
        <f aca="false">VLOOKUP(IP[[#This Row],[Code]],TABETABPUB[],4,0)</f>
        <v>19.04</v>
      </c>
      <c r="D1933" s="5" t="n">
        <f aca="false">VLOOKUP(IP[[#This Row],[Code]],TABCHRU[],3,0)</f>
        <v>240</v>
      </c>
      <c r="E1933" s="5" t="n">
        <f aca="false">IP[[#This Row],[EFFECTIF]]*IP[[#This Row],[DMS]]</f>
        <v>5133.6</v>
      </c>
      <c r="F1933" s="5" t="n">
        <f aca="false">IP[[#This Row],[EFFECTIF]]*IP[[#This Row],[DMSPUB]]</f>
        <v>4569.6</v>
      </c>
      <c r="G1933" s="20" t="n">
        <f aca="false">IF(IP[[#This Row],[DMS]]&lt;&gt;0,IP[[#This Row],[NbJours]]/IP[[#This Row],[NbJoursAtt]],"")</f>
        <v>1.1234243697479</v>
      </c>
    </row>
    <row r="1934" customFormat="false" ht="15" hidden="false" customHeight="false" outlineLevel="0" collapsed="false">
      <c r="A1934" s="4" t="s">
        <v>3981</v>
      </c>
      <c r="B1934" s="5" t="n">
        <f aca="false">VLOOKUP(IP[[#This Row],[Code]],TABCHRU[],4,0)</f>
        <v>6.08</v>
      </c>
      <c r="C1934" s="5" t="n">
        <f aca="false">VLOOKUP(IP[[#This Row],[Code]],TABETABPUB[],4,0)</f>
        <v>6.07</v>
      </c>
      <c r="D1934" s="5" t="n">
        <f aca="false">VLOOKUP(IP[[#This Row],[Code]],TABCHRU[],3,0)</f>
        <v>2960</v>
      </c>
      <c r="E1934" s="5" t="n">
        <f aca="false">IP[[#This Row],[EFFECTIF]]*IP[[#This Row],[DMS]]</f>
        <v>17996.8</v>
      </c>
      <c r="F1934" s="5" t="n">
        <f aca="false">IP[[#This Row],[EFFECTIF]]*IP[[#This Row],[DMSPUB]]</f>
        <v>17967.2</v>
      </c>
      <c r="G1934" s="20" t="n">
        <f aca="false">IF(IP[[#This Row],[DMS]]&lt;&gt;0,IP[[#This Row],[NbJours]]/IP[[#This Row],[NbJoursAtt]],"")</f>
        <v>1.00164744645799</v>
      </c>
    </row>
    <row r="1935" customFormat="false" ht="15" hidden="false" customHeight="false" outlineLevel="0" collapsed="false">
      <c r="A1935" s="4" t="s">
        <v>3983</v>
      </c>
      <c r="B1935" s="5" t="n">
        <f aca="false">VLOOKUP(IP[[#This Row],[Code]],TABCHRU[],4,0)</f>
        <v>11.18</v>
      </c>
      <c r="C1935" s="5" t="n">
        <f aca="false">VLOOKUP(IP[[#This Row],[Code]],TABETABPUB[],4,0)</f>
        <v>11.15</v>
      </c>
      <c r="D1935" s="5" t="n">
        <f aca="false">VLOOKUP(IP[[#This Row],[Code]],TABCHRU[],3,0)</f>
        <v>699</v>
      </c>
      <c r="E1935" s="5" t="n">
        <f aca="false">IP[[#This Row],[EFFECTIF]]*IP[[#This Row],[DMS]]</f>
        <v>7814.82</v>
      </c>
      <c r="F1935" s="5" t="n">
        <f aca="false">IP[[#This Row],[EFFECTIF]]*IP[[#This Row],[DMSPUB]]</f>
        <v>7793.85</v>
      </c>
      <c r="G1935" s="20" t="n">
        <f aca="false">IF(IP[[#This Row],[DMS]]&lt;&gt;0,IP[[#This Row],[NbJours]]/IP[[#This Row],[NbJoursAtt]],"")</f>
        <v>1.00269058295964</v>
      </c>
    </row>
    <row r="1936" customFormat="false" ht="15" hidden="false" customHeight="false" outlineLevel="0" collapsed="false">
      <c r="A1936" s="4" t="s">
        <v>3985</v>
      </c>
      <c r="B1936" s="5" t="n">
        <f aca="false">VLOOKUP(IP[[#This Row],[Code]],TABCHRU[],4,0)</f>
        <v>24.53</v>
      </c>
      <c r="C1936" s="5" t="n">
        <f aca="false">VLOOKUP(IP[[#This Row],[Code]],TABETABPUB[],4,0)</f>
        <v>21.3</v>
      </c>
      <c r="D1936" s="5" t="n">
        <f aca="false">VLOOKUP(IP[[#This Row],[Code]],TABCHRU[],3,0)</f>
        <v>102</v>
      </c>
      <c r="E1936" s="5" t="n">
        <f aca="false">IP[[#This Row],[EFFECTIF]]*IP[[#This Row],[DMS]]</f>
        <v>2502.06</v>
      </c>
      <c r="F1936" s="5" t="n">
        <f aca="false">IP[[#This Row],[EFFECTIF]]*IP[[#This Row],[DMSPUB]]</f>
        <v>2172.6</v>
      </c>
      <c r="G1936" s="20" t="n">
        <f aca="false">IF(IP[[#This Row],[DMS]]&lt;&gt;0,IP[[#This Row],[NbJours]]/IP[[#This Row],[NbJoursAtt]],"")</f>
        <v>1.15164319248826</v>
      </c>
    </row>
    <row r="1937" customFormat="false" ht="15" hidden="false" customHeight="false" outlineLevel="0" collapsed="false">
      <c r="A1937" s="4" t="s">
        <v>3987</v>
      </c>
      <c r="B1937" s="5" t="n">
        <f aca="false">VLOOKUP(IP[[#This Row],[Code]],TABCHRU[],4,0)</f>
        <v>8.32</v>
      </c>
      <c r="C1937" s="5" t="n">
        <f aca="false">VLOOKUP(IP[[#This Row],[Code]],TABETABPUB[],4,0)</f>
        <v>8.52</v>
      </c>
      <c r="D1937" s="5" t="n">
        <f aca="false">VLOOKUP(IP[[#This Row],[Code]],TABCHRU[],3,0)</f>
        <v>2225</v>
      </c>
      <c r="E1937" s="5" t="n">
        <f aca="false">IP[[#This Row],[EFFECTIF]]*IP[[#This Row],[DMS]]</f>
        <v>18512</v>
      </c>
      <c r="F1937" s="5" t="n">
        <f aca="false">IP[[#This Row],[EFFECTIF]]*IP[[#This Row],[DMSPUB]]</f>
        <v>18957</v>
      </c>
      <c r="G1937" s="20" t="n">
        <f aca="false">IF(IP[[#This Row],[DMS]]&lt;&gt;0,IP[[#This Row],[NbJours]]/IP[[#This Row],[NbJoursAtt]],"")</f>
        <v>0.976525821596244</v>
      </c>
    </row>
    <row r="1938" customFormat="false" ht="15" hidden="false" customHeight="false" outlineLevel="0" collapsed="false">
      <c r="A1938" s="4" t="s">
        <v>3989</v>
      </c>
      <c r="B1938" s="5" t="n">
        <f aca="false">VLOOKUP(IP[[#This Row],[Code]],TABCHRU[],4,0)</f>
        <v>13.43</v>
      </c>
      <c r="C1938" s="5" t="n">
        <f aca="false">VLOOKUP(IP[[#This Row],[Code]],TABETABPUB[],4,0)</f>
        <v>13.76</v>
      </c>
      <c r="D1938" s="5" t="n">
        <f aca="false">VLOOKUP(IP[[#This Row],[Code]],TABCHRU[],3,0)</f>
        <v>795</v>
      </c>
      <c r="E1938" s="5" t="n">
        <f aca="false">IP[[#This Row],[EFFECTIF]]*IP[[#This Row],[DMS]]</f>
        <v>10676.85</v>
      </c>
      <c r="F1938" s="5" t="n">
        <f aca="false">IP[[#This Row],[EFFECTIF]]*IP[[#This Row],[DMSPUB]]</f>
        <v>10939.2</v>
      </c>
      <c r="G1938" s="20" t="n">
        <f aca="false">IF(IP[[#This Row],[DMS]]&lt;&gt;0,IP[[#This Row],[NbJours]]/IP[[#This Row],[NbJoursAtt]],"")</f>
        <v>0.976017441860465</v>
      </c>
    </row>
    <row r="1939" customFormat="false" ht="15" hidden="false" customHeight="false" outlineLevel="0" collapsed="false">
      <c r="A1939" s="4" t="s">
        <v>3991</v>
      </c>
      <c r="B1939" s="5" t="n">
        <f aca="false">VLOOKUP(IP[[#This Row],[Code]],TABCHRU[],4,0)</f>
        <v>26.96</v>
      </c>
      <c r="C1939" s="5" t="n">
        <f aca="false">VLOOKUP(IP[[#This Row],[Code]],TABETABPUB[],4,0)</f>
        <v>25.77</v>
      </c>
      <c r="D1939" s="5" t="n">
        <f aca="false">VLOOKUP(IP[[#This Row],[Code]],TABCHRU[],3,0)</f>
        <v>102</v>
      </c>
      <c r="E1939" s="5" t="n">
        <f aca="false">IP[[#This Row],[EFFECTIF]]*IP[[#This Row],[DMS]]</f>
        <v>2749.92</v>
      </c>
      <c r="F1939" s="5" t="n">
        <f aca="false">IP[[#This Row],[EFFECTIF]]*IP[[#This Row],[DMSPUB]]</f>
        <v>2628.54</v>
      </c>
      <c r="G1939" s="20" t="n">
        <f aca="false">IF(IP[[#This Row],[DMS]]&lt;&gt;0,IP[[#This Row],[NbJours]]/IP[[#This Row],[NbJoursAtt]],"")</f>
        <v>1.04617772603803</v>
      </c>
    </row>
    <row r="1940" customFormat="false" ht="15" hidden="false" customHeight="false" outlineLevel="0" collapsed="false">
      <c r="A1940" s="4" t="s">
        <v>3993</v>
      </c>
      <c r="B1940" s="5" t="n">
        <f aca="false">VLOOKUP(IP[[#This Row],[Code]],TABCHRU[],4,0)</f>
        <v>11.84</v>
      </c>
      <c r="C1940" s="5" t="n">
        <f aca="false">VLOOKUP(IP[[#This Row],[Code]],TABETABPUB[],4,0)</f>
        <v>12.77</v>
      </c>
      <c r="D1940" s="5" t="n">
        <f aca="false">VLOOKUP(IP[[#This Row],[Code]],TABCHRU[],3,0)</f>
        <v>1404</v>
      </c>
      <c r="E1940" s="5" t="n">
        <f aca="false">IP[[#This Row],[EFFECTIF]]*IP[[#This Row],[DMS]]</f>
        <v>16623.36</v>
      </c>
      <c r="F1940" s="5" t="n">
        <f aca="false">IP[[#This Row],[EFFECTIF]]*IP[[#This Row],[DMSPUB]]</f>
        <v>17929.08</v>
      </c>
      <c r="G1940" s="20" t="n">
        <f aca="false">IF(IP[[#This Row],[DMS]]&lt;&gt;0,IP[[#This Row],[NbJours]]/IP[[#This Row],[NbJoursAtt]],"")</f>
        <v>0.927173061863743</v>
      </c>
    </row>
    <row r="1941" customFormat="false" ht="15" hidden="false" customHeight="false" outlineLevel="0" collapsed="false">
      <c r="A1941" s="4" t="s">
        <v>3995</v>
      </c>
      <c r="B1941" s="5" t="n">
        <f aca="false">VLOOKUP(IP[[#This Row],[Code]],TABCHRU[],4,0)</f>
        <v>17.72</v>
      </c>
      <c r="C1941" s="5" t="n">
        <f aca="false">VLOOKUP(IP[[#This Row],[Code]],TABETABPUB[],4,0)</f>
        <v>17.88</v>
      </c>
      <c r="D1941" s="5" t="n">
        <f aca="false">VLOOKUP(IP[[#This Row],[Code]],TABCHRU[],3,0)</f>
        <v>992</v>
      </c>
      <c r="E1941" s="5" t="n">
        <f aca="false">IP[[#This Row],[EFFECTIF]]*IP[[#This Row],[DMS]]</f>
        <v>17578.24</v>
      </c>
      <c r="F1941" s="5" t="n">
        <f aca="false">IP[[#This Row],[EFFECTIF]]*IP[[#This Row],[DMSPUB]]</f>
        <v>17736.96</v>
      </c>
      <c r="G1941" s="20" t="n">
        <f aca="false">IF(IP[[#This Row],[DMS]]&lt;&gt;0,IP[[#This Row],[NbJours]]/IP[[#This Row],[NbJoursAtt]],"")</f>
        <v>0.991051454138702</v>
      </c>
    </row>
    <row r="1942" customFormat="false" ht="15" hidden="false" customHeight="false" outlineLevel="0" collapsed="false">
      <c r="A1942" s="4" t="s">
        <v>3997</v>
      </c>
      <c r="B1942" s="5" t="n">
        <f aca="false">VLOOKUP(IP[[#This Row],[Code]],TABCHRU[],4,0)</f>
        <v>26.54</v>
      </c>
      <c r="C1942" s="5" t="n">
        <f aca="false">VLOOKUP(IP[[#This Row],[Code]],TABETABPUB[],4,0)</f>
        <v>26.89</v>
      </c>
      <c r="D1942" s="5" t="n">
        <f aca="false">VLOOKUP(IP[[#This Row],[Code]],TABCHRU[],3,0)</f>
        <v>125</v>
      </c>
      <c r="E1942" s="5" t="n">
        <f aca="false">IP[[#This Row],[EFFECTIF]]*IP[[#This Row],[DMS]]</f>
        <v>3317.5</v>
      </c>
      <c r="F1942" s="5" t="n">
        <f aca="false">IP[[#This Row],[EFFECTIF]]*IP[[#This Row],[DMSPUB]]</f>
        <v>3361.25</v>
      </c>
      <c r="G1942" s="20" t="n">
        <f aca="false">IF(IP[[#This Row],[DMS]]&lt;&gt;0,IP[[#This Row],[NbJours]]/IP[[#This Row],[NbJoursAtt]],"")</f>
        <v>0.986984008925251</v>
      </c>
    </row>
    <row r="1943" customFormat="false" ht="15" hidden="false" customHeight="false" outlineLevel="0" collapsed="false">
      <c r="A1943" s="4" t="s">
        <v>3999</v>
      </c>
      <c r="B1943" s="5" t="n">
        <f aca="false">VLOOKUP(IP[[#This Row],[Code]],TABCHRU[],4,0)</f>
        <v>14.48</v>
      </c>
      <c r="C1943" s="5" t="n">
        <f aca="false">VLOOKUP(IP[[#This Row],[Code]],TABETABPUB[],4,0)</f>
        <v>17.14</v>
      </c>
      <c r="D1943" s="5" t="n">
        <f aca="false">VLOOKUP(IP[[#This Row],[Code]],TABCHRU[],3,0)</f>
        <v>828</v>
      </c>
      <c r="E1943" s="5" t="n">
        <f aca="false">IP[[#This Row],[EFFECTIF]]*IP[[#This Row],[DMS]]</f>
        <v>11989.44</v>
      </c>
      <c r="F1943" s="5" t="n">
        <f aca="false">IP[[#This Row],[EFFECTIF]]*IP[[#This Row],[DMSPUB]]</f>
        <v>14191.92</v>
      </c>
      <c r="G1943" s="20" t="n">
        <f aca="false">IF(IP[[#This Row],[DMS]]&lt;&gt;0,IP[[#This Row],[NbJours]]/IP[[#This Row],[NbJoursAtt]],"")</f>
        <v>0.844807467911319</v>
      </c>
    </row>
    <row r="1944" customFormat="false" ht="15" hidden="false" customHeight="false" outlineLevel="0" collapsed="false">
      <c r="A1944" s="4" t="s">
        <v>4001</v>
      </c>
      <c r="B1944" s="5" t="n">
        <f aca="false">VLOOKUP(IP[[#This Row],[Code]],TABCHRU[],4,0)</f>
        <v>22.36</v>
      </c>
      <c r="C1944" s="5" t="n">
        <f aca="false">VLOOKUP(IP[[#This Row],[Code]],TABETABPUB[],4,0)</f>
        <v>22.3</v>
      </c>
      <c r="D1944" s="5" t="n">
        <f aca="false">VLOOKUP(IP[[#This Row],[Code]],TABCHRU[],3,0)</f>
        <v>886</v>
      </c>
      <c r="E1944" s="5" t="n">
        <f aca="false">IP[[#This Row],[EFFECTIF]]*IP[[#This Row],[DMS]]</f>
        <v>19810.96</v>
      </c>
      <c r="F1944" s="5" t="n">
        <f aca="false">IP[[#This Row],[EFFECTIF]]*IP[[#This Row],[DMSPUB]]</f>
        <v>19757.8</v>
      </c>
      <c r="G1944" s="20" t="n">
        <f aca="false">IF(IP[[#This Row],[DMS]]&lt;&gt;0,IP[[#This Row],[NbJours]]/IP[[#This Row],[NbJoursAtt]],"")</f>
        <v>1.00269058295964</v>
      </c>
    </row>
    <row r="1945" customFormat="false" ht="15" hidden="false" customHeight="false" outlineLevel="0" collapsed="false">
      <c r="A1945" s="4" t="s">
        <v>4003</v>
      </c>
      <c r="B1945" s="5" t="n">
        <f aca="false">VLOOKUP(IP[[#This Row],[Code]],TABCHRU[],4,0)</f>
        <v>32.67</v>
      </c>
      <c r="C1945" s="5" t="n">
        <f aca="false">VLOOKUP(IP[[#This Row],[Code]],TABETABPUB[],4,0)</f>
        <v>31.04</v>
      </c>
      <c r="D1945" s="5" t="n">
        <f aca="false">VLOOKUP(IP[[#This Row],[Code]],TABCHRU[],3,0)</f>
        <v>116</v>
      </c>
      <c r="E1945" s="5" t="n">
        <f aca="false">IP[[#This Row],[EFFECTIF]]*IP[[#This Row],[DMS]]</f>
        <v>3789.72</v>
      </c>
      <c r="F1945" s="5" t="n">
        <f aca="false">IP[[#This Row],[EFFECTIF]]*IP[[#This Row],[DMSPUB]]</f>
        <v>3600.64</v>
      </c>
      <c r="G1945" s="20" t="n">
        <f aca="false">IF(IP[[#This Row],[DMS]]&lt;&gt;0,IP[[#This Row],[NbJours]]/IP[[#This Row],[NbJoursAtt]],"")</f>
        <v>1.05251288659794</v>
      </c>
    </row>
    <row r="1946" customFormat="false" ht="15" hidden="false" customHeight="false" outlineLevel="0" collapsed="false">
      <c r="A1946" s="4" t="s">
        <v>4005</v>
      </c>
      <c r="B1946" s="5" t="n">
        <f aca="false">VLOOKUP(IP[[#This Row],[Code]],TABCHRU[],4,0)</f>
        <v>17.42</v>
      </c>
      <c r="C1946" s="5" t="n">
        <f aca="false">VLOOKUP(IP[[#This Row],[Code]],TABETABPUB[],4,0)</f>
        <v>20.26</v>
      </c>
      <c r="D1946" s="5" t="n">
        <f aca="false">VLOOKUP(IP[[#This Row],[Code]],TABCHRU[],3,0)</f>
        <v>627</v>
      </c>
      <c r="E1946" s="5" t="n">
        <f aca="false">IP[[#This Row],[EFFECTIF]]*IP[[#This Row],[DMS]]</f>
        <v>10922.34</v>
      </c>
      <c r="F1946" s="5" t="n">
        <f aca="false">IP[[#This Row],[EFFECTIF]]*IP[[#This Row],[DMSPUB]]</f>
        <v>12703.02</v>
      </c>
      <c r="G1946" s="20" t="n">
        <f aca="false">IF(IP[[#This Row],[DMS]]&lt;&gt;0,IP[[#This Row],[NbJours]]/IP[[#This Row],[NbJoursAtt]],"")</f>
        <v>0.859822309970385</v>
      </c>
    </row>
    <row r="1947" customFormat="false" ht="15" hidden="false" customHeight="false" outlineLevel="0" collapsed="false">
      <c r="A1947" s="4" t="s">
        <v>4007</v>
      </c>
      <c r="B1947" s="5" t="n">
        <f aca="false">VLOOKUP(IP[[#This Row],[Code]],TABCHRU[],4,0)</f>
        <v>26.97</v>
      </c>
      <c r="C1947" s="5" t="n">
        <f aca="false">VLOOKUP(IP[[#This Row],[Code]],TABETABPUB[],4,0)</f>
        <v>27.67</v>
      </c>
      <c r="D1947" s="5" t="n">
        <f aca="false">VLOOKUP(IP[[#This Row],[Code]],TABCHRU[],3,0)</f>
        <v>1015</v>
      </c>
      <c r="E1947" s="5" t="n">
        <f aca="false">IP[[#This Row],[EFFECTIF]]*IP[[#This Row],[DMS]]</f>
        <v>27374.55</v>
      </c>
      <c r="F1947" s="5" t="n">
        <f aca="false">IP[[#This Row],[EFFECTIF]]*IP[[#This Row],[DMSPUB]]</f>
        <v>28085.05</v>
      </c>
      <c r="G1947" s="20" t="n">
        <f aca="false">IF(IP[[#This Row],[DMS]]&lt;&gt;0,IP[[#This Row],[NbJours]]/IP[[#This Row],[NbJoursAtt]],"")</f>
        <v>0.974701843151427</v>
      </c>
    </row>
    <row r="1948" customFormat="false" ht="15" hidden="false" customHeight="false" outlineLevel="0" collapsed="false">
      <c r="A1948" s="4" t="s">
        <v>4009</v>
      </c>
      <c r="B1948" s="5" t="n">
        <f aca="false">VLOOKUP(IP[[#This Row],[Code]],TABCHRU[],4,0)</f>
        <v>32.87</v>
      </c>
      <c r="C1948" s="5" t="n">
        <f aca="false">VLOOKUP(IP[[#This Row],[Code]],TABETABPUB[],4,0)</f>
        <v>35.22</v>
      </c>
      <c r="D1948" s="5" t="n">
        <f aca="false">VLOOKUP(IP[[#This Row],[Code]],TABCHRU[],3,0)</f>
        <v>126</v>
      </c>
      <c r="E1948" s="5" t="n">
        <f aca="false">IP[[#This Row],[EFFECTIF]]*IP[[#This Row],[DMS]]</f>
        <v>4141.62</v>
      </c>
      <c r="F1948" s="5" t="n">
        <f aca="false">IP[[#This Row],[EFFECTIF]]*IP[[#This Row],[DMSPUB]]</f>
        <v>4437.72</v>
      </c>
      <c r="G1948" s="20" t="n">
        <f aca="false">IF(IP[[#This Row],[DMS]]&lt;&gt;0,IP[[#This Row],[NbJours]]/IP[[#This Row],[NbJoursAtt]],"")</f>
        <v>0.933276547416241</v>
      </c>
    </row>
    <row r="1949" customFormat="false" ht="15" hidden="false" customHeight="false" outlineLevel="0" collapsed="false">
      <c r="A1949" s="4" t="s">
        <v>4011</v>
      </c>
      <c r="B1949" s="5" t="n">
        <f aca="false">VLOOKUP(IP[[#This Row],[Code]],TABCHRU[],4,0)</f>
        <v>24.94</v>
      </c>
      <c r="C1949" s="5" t="n">
        <f aca="false">VLOOKUP(IP[[#This Row],[Code]],TABETABPUB[],4,0)</f>
        <v>27.19</v>
      </c>
      <c r="D1949" s="5" t="n">
        <f aca="false">VLOOKUP(IP[[#This Row],[Code]],TABCHRU[],3,0)</f>
        <v>1465</v>
      </c>
      <c r="E1949" s="5" t="n">
        <f aca="false">IP[[#This Row],[EFFECTIF]]*IP[[#This Row],[DMS]]</f>
        <v>36537.1</v>
      </c>
      <c r="F1949" s="5" t="n">
        <f aca="false">IP[[#This Row],[EFFECTIF]]*IP[[#This Row],[DMSPUB]]</f>
        <v>39833.35</v>
      </c>
      <c r="G1949" s="20" t="n">
        <f aca="false">IF(IP[[#This Row],[DMS]]&lt;&gt;0,IP[[#This Row],[NbJours]]/IP[[#This Row],[NbJoursAtt]],"")</f>
        <v>0.91724898859875</v>
      </c>
    </row>
    <row r="1950" customFormat="false" ht="15" hidden="false" customHeight="false" outlineLevel="0" collapsed="false">
      <c r="A1950" s="4" t="s">
        <v>4013</v>
      </c>
      <c r="B1950" s="5" t="n">
        <f aca="false">VLOOKUP(IP[[#This Row],[Code]],TABCHRU[],4,0)</f>
        <v>39.53</v>
      </c>
      <c r="C1950" s="5" t="n">
        <f aca="false">VLOOKUP(IP[[#This Row],[Code]],TABETABPUB[],4,0)</f>
        <v>39.04</v>
      </c>
      <c r="D1950" s="5" t="n">
        <f aca="false">VLOOKUP(IP[[#This Row],[Code]],TABCHRU[],3,0)</f>
        <v>947</v>
      </c>
      <c r="E1950" s="5" t="n">
        <f aca="false">IP[[#This Row],[EFFECTIF]]*IP[[#This Row],[DMS]]</f>
        <v>37434.91</v>
      </c>
      <c r="F1950" s="5" t="n">
        <f aca="false">IP[[#This Row],[EFFECTIF]]*IP[[#This Row],[DMSPUB]]</f>
        <v>36970.88</v>
      </c>
      <c r="G1950" s="20" t="n">
        <f aca="false">IF(IP[[#This Row],[DMS]]&lt;&gt;0,IP[[#This Row],[NbJours]]/IP[[#This Row],[NbJoursAtt]],"")</f>
        <v>1.0125512295082</v>
      </c>
    </row>
    <row r="1951" customFormat="false" ht="15" hidden="false" customHeight="false" outlineLevel="0" collapsed="false">
      <c r="A1951" s="4" t="s">
        <v>4015</v>
      </c>
      <c r="B1951" s="5" t="n">
        <f aca="false">VLOOKUP(IP[[#This Row],[Code]],TABCHRU[],4,0)</f>
        <v>32.8</v>
      </c>
      <c r="C1951" s="5" t="n">
        <f aca="false">VLOOKUP(IP[[#This Row],[Code]],TABETABPUB[],4,0)</f>
        <v>34.79</v>
      </c>
      <c r="D1951" s="5" t="n">
        <f aca="false">VLOOKUP(IP[[#This Row],[Code]],TABCHRU[],3,0)</f>
        <v>564</v>
      </c>
      <c r="E1951" s="5" t="n">
        <f aca="false">IP[[#This Row],[EFFECTIF]]*IP[[#This Row],[DMS]]</f>
        <v>18499.2</v>
      </c>
      <c r="F1951" s="5" t="n">
        <f aca="false">IP[[#This Row],[EFFECTIF]]*IP[[#This Row],[DMSPUB]]</f>
        <v>19621.56</v>
      </c>
      <c r="G1951" s="20" t="n">
        <f aca="false">IF(IP[[#This Row],[DMS]]&lt;&gt;0,IP[[#This Row],[NbJours]]/IP[[#This Row],[NbJoursAtt]],"")</f>
        <v>0.942799655073297</v>
      </c>
    </row>
    <row r="1952" customFormat="false" ht="15" hidden="false" customHeight="false" outlineLevel="0" collapsed="false">
      <c r="A1952" s="4" t="s">
        <v>4017</v>
      </c>
      <c r="B1952" s="5" t="n">
        <f aca="false">VLOOKUP(IP[[#This Row],[Code]],TABCHRU[],4,0)</f>
        <v>52.7</v>
      </c>
      <c r="C1952" s="5" t="n">
        <f aca="false">VLOOKUP(IP[[#This Row],[Code]],TABETABPUB[],4,0)</f>
        <v>50.89</v>
      </c>
      <c r="D1952" s="5" t="n">
        <f aca="false">VLOOKUP(IP[[#This Row],[Code]],TABCHRU[],3,0)</f>
        <v>907</v>
      </c>
      <c r="E1952" s="5" t="n">
        <f aca="false">IP[[#This Row],[EFFECTIF]]*IP[[#This Row],[DMS]]</f>
        <v>47798.9</v>
      </c>
      <c r="F1952" s="5" t="n">
        <f aca="false">IP[[#This Row],[EFFECTIF]]*IP[[#This Row],[DMSPUB]]</f>
        <v>46157.23</v>
      </c>
      <c r="G1952" s="20" t="n">
        <f aca="false">IF(IP[[#This Row],[DMS]]&lt;&gt;0,IP[[#This Row],[NbJours]]/IP[[#This Row],[NbJoursAtt]],"")</f>
        <v>1.03556690901945</v>
      </c>
    </row>
    <row r="1953" customFormat="false" ht="15" hidden="false" customHeight="false" outlineLevel="0" collapsed="false">
      <c r="A1953" s="4" t="s">
        <v>4019</v>
      </c>
      <c r="B1953" s="5" t="n">
        <f aca="false">VLOOKUP(IP[[#This Row],[Code]],TABCHRU[],4,0)</f>
        <v>42.41</v>
      </c>
      <c r="C1953" s="5" t="n">
        <f aca="false">VLOOKUP(IP[[#This Row],[Code]],TABETABPUB[],4,0)</f>
        <v>44.89</v>
      </c>
      <c r="D1953" s="5" t="n">
        <f aca="false">VLOOKUP(IP[[#This Row],[Code]],TABCHRU[],3,0)</f>
        <v>196</v>
      </c>
      <c r="E1953" s="5" t="n">
        <f aca="false">IP[[#This Row],[EFFECTIF]]*IP[[#This Row],[DMS]]</f>
        <v>8312.36</v>
      </c>
      <c r="F1953" s="5" t="n">
        <f aca="false">IP[[#This Row],[EFFECTIF]]*IP[[#This Row],[DMSPUB]]</f>
        <v>8798.44</v>
      </c>
      <c r="G1953" s="20" t="n">
        <f aca="false">IF(IP[[#This Row],[DMS]]&lt;&gt;0,IP[[#This Row],[NbJours]]/IP[[#This Row],[NbJoursAtt]],"")</f>
        <v>0.944753842726665</v>
      </c>
    </row>
    <row r="1954" customFormat="false" ht="15" hidden="false" customHeight="false" outlineLevel="0" collapsed="false">
      <c r="A1954" s="4" t="s">
        <v>4021</v>
      </c>
      <c r="B1954" s="5" t="n">
        <f aca="false">VLOOKUP(IP[[#This Row],[Code]],TABCHRU[],4,0)</f>
        <v>71.58</v>
      </c>
      <c r="C1954" s="5" t="n">
        <f aca="false">VLOOKUP(IP[[#This Row],[Code]],TABETABPUB[],4,0)</f>
        <v>71.04</v>
      </c>
      <c r="D1954" s="5" t="n">
        <f aca="false">VLOOKUP(IP[[#This Row],[Code]],TABCHRU[],3,0)</f>
        <v>1214</v>
      </c>
      <c r="E1954" s="5" t="n">
        <f aca="false">IP[[#This Row],[EFFECTIF]]*IP[[#This Row],[DMS]]</f>
        <v>86898.12</v>
      </c>
      <c r="F1954" s="5" t="n">
        <f aca="false">IP[[#This Row],[EFFECTIF]]*IP[[#This Row],[DMSPUB]]</f>
        <v>86242.56</v>
      </c>
      <c r="G1954" s="20" t="n">
        <f aca="false">IF(IP[[#This Row],[DMS]]&lt;&gt;0,IP[[#This Row],[NbJours]]/IP[[#This Row],[NbJoursAtt]],"")</f>
        <v>1.00760135135135</v>
      </c>
    </row>
    <row r="1955" customFormat="false" ht="15" hidden="false" customHeight="false" outlineLevel="0" collapsed="false">
      <c r="A1955" s="4" t="s">
        <v>4023</v>
      </c>
      <c r="B1955" s="5" t="n">
        <f aca="false">VLOOKUP(IP[[#This Row],[Code]],TABCHRU[],4,0)</f>
        <v>0</v>
      </c>
      <c r="C1955" s="5" t="n">
        <f aca="false">VLOOKUP(IP[[#This Row],[Code]],TABETABPUB[],4,0)</f>
        <v>0</v>
      </c>
      <c r="D1955" s="5" t="n">
        <f aca="false">VLOOKUP(IP[[#This Row],[Code]],TABCHRU[],3,0)</f>
        <v>2877</v>
      </c>
      <c r="E1955" s="5" t="n">
        <f aca="false">IP[[#This Row],[EFFECTIF]]*IP[[#This Row],[DMS]]</f>
        <v>0</v>
      </c>
      <c r="F1955" s="5" t="n">
        <f aca="false">IP[[#This Row],[EFFECTIF]]*IP[[#This Row],[DMSPUB]]</f>
        <v>0</v>
      </c>
      <c r="G1955" s="20" t="str">
        <f aca="false">IF(IP[[#This Row],[DMS]]&lt;&gt;0,IP[[#This Row],[NbJours]]/IP[[#This Row],[NbJoursAtt]],"")</f>
        <v/>
      </c>
    </row>
    <row r="1956" customFormat="false" ht="15" hidden="false" customHeight="false" outlineLevel="0" collapsed="false">
      <c r="A1956" s="4" t="s">
        <v>4025</v>
      </c>
      <c r="B1956" s="5" t="n">
        <f aca="false">VLOOKUP(IP[[#This Row],[Code]],TABCHRU[],4,0)</f>
        <v>4.31</v>
      </c>
      <c r="C1956" s="5" t="n">
        <f aca="false">VLOOKUP(IP[[#This Row],[Code]],TABETABPUB[],4,0)</f>
        <v>4.43</v>
      </c>
      <c r="D1956" s="5" t="n">
        <f aca="false">VLOOKUP(IP[[#This Row],[Code]],TABCHRU[],3,0)</f>
        <v>150</v>
      </c>
      <c r="E1956" s="5" t="n">
        <f aca="false">IP[[#This Row],[EFFECTIF]]*IP[[#This Row],[DMS]]</f>
        <v>646.5</v>
      </c>
      <c r="F1956" s="5" t="n">
        <f aca="false">IP[[#This Row],[EFFECTIF]]*IP[[#This Row],[DMSPUB]]</f>
        <v>664.5</v>
      </c>
      <c r="G1956" s="20" t="n">
        <f aca="false">IF(IP[[#This Row],[DMS]]&lt;&gt;0,IP[[#This Row],[NbJours]]/IP[[#This Row],[NbJoursAtt]],"")</f>
        <v>0.972911963882618</v>
      </c>
    </row>
    <row r="1957" customFormat="false" ht="15" hidden="false" customHeight="false" outlineLevel="0" collapsed="false">
      <c r="A1957" s="4" t="s">
        <v>4027</v>
      </c>
      <c r="B1957" s="5" t="n">
        <f aca="false">VLOOKUP(IP[[#This Row],[Code]],TABCHRU[],4,0)</f>
        <v>7.39</v>
      </c>
      <c r="C1957" s="5" t="n">
        <f aca="false">VLOOKUP(IP[[#This Row],[Code]],TABETABPUB[],4,0)</f>
        <v>8.04</v>
      </c>
      <c r="D1957" s="5" t="n">
        <f aca="false">VLOOKUP(IP[[#This Row],[Code]],TABCHRU[],3,0)</f>
        <v>132</v>
      </c>
      <c r="E1957" s="5" t="n">
        <f aca="false">IP[[#This Row],[EFFECTIF]]*IP[[#This Row],[DMS]]</f>
        <v>975.48</v>
      </c>
      <c r="F1957" s="5" t="n">
        <f aca="false">IP[[#This Row],[EFFECTIF]]*IP[[#This Row],[DMSPUB]]</f>
        <v>1061.28</v>
      </c>
      <c r="G1957" s="20" t="n">
        <f aca="false">IF(IP[[#This Row],[DMS]]&lt;&gt;0,IP[[#This Row],[NbJours]]/IP[[#This Row],[NbJoursAtt]],"")</f>
        <v>0.919154228855721</v>
      </c>
    </row>
    <row r="1958" customFormat="false" ht="15" hidden="false" customHeight="false" outlineLevel="0" collapsed="false">
      <c r="A1958" s="4" t="s">
        <v>4029</v>
      </c>
      <c r="B1958" s="5" t="n">
        <f aca="false">VLOOKUP(IP[[#This Row],[Code]],TABCHRU[],4,0)</f>
        <v>12.08</v>
      </c>
      <c r="C1958" s="5" t="n">
        <f aca="false">VLOOKUP(IP[[#This Row],[Code]],TABETABPUB[],4,0)</f>
        <v>11.86</v>
      </c>
      <c r="D1958" s="5" t="n">
        <f aca="false">VLOOKUP(IP[[#This Row],[Code]],TABCHRU[],3,0)</f>
        <v>60</v>
      </c>
      <c r="E1958" s="5" t="n">
        <f aca="false">IP[[#This Row],[EFFECTIF]]*IP[[#This Row],[DMS]]</f>
        <v>724.8</v>
      </c>
      <c r="F1958" s="5" t="n">
        <f aca="false">IP[[#This Row],[EFFECTIF]]*IP[[#This Row],[DMSPUB]]</f>
        <v>711.6</v>
      </c>
      <c r="G1958" s="20" t="n">
        <f aca="false">IF(IP[[#This Row],[DMS]]&lt;&gt;0,IP[[#This Row],[NbJours]]/IP[[#This Row],[NbJoursAtt]],"")</f>
        <v>1.0185497470489</v>
      </c>
    </row>
    <row r="1959" customFormat="false" ht="15" hidden="false" customHeight="false" outlineLevel="0" collapsed="false">
      <c r="A1959" s="4" t="s">
        <v>4031</v>
      </c>
      <c r="B1959" s="5" t="n">
        <f aca="false">VLOOKUP(IP[[#This Row],[Code]],TABCHRU[],4,0)</f>
        <v>30.13</v>
      </c>
      <c r="C1959" s="5" t="n">
        <f aca="false">VLOOKUP(IP[[#This Row],[Code]],TABETABPUB[],4,0)</f>
        <v>29.27</v>
      </c>
      <c r="D1959" s="5" t="n">
        <f aca="false">VLOOKUP(IP[[#This Row],[Code]],TABCHRU[],3,0)</f>
        <v>40</v>
      </c>
      <c r="E1959" s="5" t="n">
        <f aca="false">IP[[#This Row],[EFFECTIF]]*IP[[#This Row],[DMS]]</f>
        <v>1205.2</v>
      </c>
      <c r="F1959" s="5" t="n">
        <f aca="false">IP[[#This Row],[EFFECTIF]]*IP[[#This Row],[DMSPUB]]</f>
        <v>1170.8</v>
      </c>
      <c r="G1959" s="20" t="n">
        <f aca="false">IF(IP[[#This Row],[DMS]]&lt;&gt;0,IP[[#This Row],[NbJours]]/IP[[#This Row],[NbJoursAtt]],"")</f>
        <v>1.02938161940553</v>
      </c>
    </row>
    <row r="1960" customFormat="false" ht="15" hidden="false" customHeight="false" outlineLevel="0" collapsed="false">
      <c r="A1960" s="4" t="s">
        <v>4033</v>
      </c>
      <c r="B1960" s="5" t="n">
        <f aca="false">VLOOKUP(IP[[#This Row],[Code]],TABCHRU[],4,0)</f>
        <v>0</v>
      </c>
      <c r="C1960" s="5" t="n">
        <f aca="false">VLOOKUP(IP[[#This Row],[Code]],TABETABPUB[],4,0)</f>
        <v>0</v>
      </c>
      <c r="D1960" s="5" t="n">
        <f aca="false">VLOOKUP(IP[[#This Row],[Code]],TABCHRU[],3,0)</f>
        <v>558</v>
      </c>
      <c r="E1960" s="5" t="n">
        <f aca="false">IP[[#This Row],[EFFECTIF]]*IP[[#This Row],[DMS]]</f>
        <v>0</v>
      </c>
      <c r="F1960" s="5" t="n">
        <f aca="false">IP[[#This Row],[EFFECTIF]]*IP[[#This Row],[DMSPUB]]</f>
        <v>0</v>
      </c>
      <c r="G1960" s="20" t="str">
        <f aca="false">IF(IP[[#This Row],[DMS]]&lt;&gt;0,IP[[#This Row],[NbJours]]/IP[[#This Row],[NbJoursAtt]],"")</f>
        <v/>
      </c>
    </row>
    <row r="1961" customFormat="false" ht="15" hidden="false" customHeight="false" outlineLevel="0" collapsed="false">
      <c r="A1961" s="4" t="s">
        <v>4035</v>
      </c>
      <c r="B1961" s="5" t="n">
        <f aca="false">VLOOKUP(IP[[#This Row],[Code]],TABCHRU[],4,0)</f>
        <v>2.25</v>
      </c>
      <c r="C1961" s="5" t="n">
        <f aca="false">VLOOKUP(IP[[#This Row],[Code]],TABETABPUB[],4,0)</f>
        <v>2.18</v>
      </c>
      <c r="D1961" s="5" t="n">
        <f aca="false">VLOOKUP(IP[[#This Row],[Code]],TABCHRU[],3,0)</f>
        <v>891</v>
      </c>
      <c r="E1961" s="5" t="n">
        <f aca="false">IP[[#This Row],[EFFECTIF]]*IP[[#This Row],[DMS]]</f>
        <v>2004.75</v>
      </c>
      <c r="F1961" s="5" t="n">
        <f aca="false">IP[[#This Row],[EFFECTIF]]*IP[[#This Row],[DMSPUB]]</f>
        <v>1942.38</v>
      </c>
      <c r="G1961" s="20" t="n">
        <f aca="false">IF(IP[[#This Row],[DMS]]&lt;&gt;0,IP[[#This Row],[NbJours]]/IP[[#This Row],[NbJoursAtt]],"")</f>
        <v>1.03211009174312</v>
      </c>
    </row>
    <row r="1962" customFormat="false" ht="15" hidden="false" customHeight="false" outlineLevel="0" collapsed="false">
      <c r="A1962" s="4" t="s">
        <v>4037</v>
      </c>
      <c r="B1962" s="5" t="n">
        <f aca="false">VLOOKUP(IP[[#This Row],[Code]],TABCHRU[],4,0)</f>
        <v>6.38</v>
      </c>
      <c r="C1962" s="5" t="n">
        <f aca="false">VLOOKUP(IP[[#This Row],[Code]],TABETABPUB[],4,0)</f>
        <v>6.93</v>
      </c>
      <c r="D1962" s="5" t="n">
        <f aca="false">VLOOKUP(IP[[#This Row],[Code]],TABCHRU[],3,0)</f>
        <v>223</v>
      </c>
      <c r="E1962" s="5" t="n">
        <f aca="false">IP[[#This Row],[EFFECTIF]]*IP[[#This Row],[DMS]]</f>
        <v>1422.74</v>
      </c>
      <c r="F1962" s="5" t="n">
        <f aca="false">IP[[#This Row],[EFFECTIF]]*IP[[#This Row],[DMSPUB]]</f>
        <v>1545.39</v>
      </c>
      <c r="G1962" s="20" t="n">
        <f aca="false">IF(IP[[#This Row],[DMS]]&lt;&gt;0,IP[[#This Row],[NbJours]]/IP[[#This Row],[NbJoursAtt]],"")</f>
        <v>0.920634920634921</v>
      </c>
    </row>
    <row r="1963" customFormat="false" ht="15" hidden="false" customHeight="false" outlineLevel="0" collapsed="false">
      <c r="A1963" s="4" t="s">
        <v>4039</v>
      </c>
      <c r="B1963" s="5" t="n">
        <f aca="false">VLOOKUP(IP[[#This Row],[Code]],TABCHRU[],4,0)</f>
        <v>16.77</v>
      </c>
      <c r="C1963" s="5" t="n">
        <f aca="false">VLOOKUP(IP[[#This Row],[Code]],TABETABPUB[],4,0)</f>
        <v>16.15</v>
      </c>
      <c r="D1963" s="5" t="n">
        <f aca="false">VLOOKUP(IP[[#This Row],[Code]],TABCHRU[],3,0)</f>
        <v>78</v>
      </c>
      <c r="E1963" s="5" t="n">
        <f aca="false">IP[[#This Row],[EFFECTIF]]*IP[[#This Row],[DMS]]</f>
        <v>1308.06</v>
      </c>
      <c r="F1963" s="5" t="n">
        <f aca="false">IP[[#This Row],[EFFECTIF]]*IP[[#This Row],[DMSPUB]]</f>
        <v>1259.7</v>
      </c>
      <c r="G1963" s="20" t="n">
        <f aca="false">IF(IP[[#This Row],[DMS]]&lt;&gt;0,IP[[#This Row],[NbJours]]/IP[[#This Row],[NbJoursAtt]],"")</f>
        <v>1.03839009287926</v>
      </c>
    </row>
    <row r="1964" customFormat="false" ht="15" hidden="false" customHeight="false" outlineLevel="0" collapsed="false">
      <c r="A1964" s="4" t="s">
        <v>4041</v>
      </c>
      <c r="B1964" s="5" t="n">
        <f aca="false">VLOOKUP(IP[[#This Row],[Code]],TABCHRU[],4,0)</f>
        <v>35.29</v>
      </c>
      <c r="C1964" s="5" t="n">
        <f aca="false">VLOOKUP(IP[[#This Row],[Code]],TABETABPUB[],4,0)</f>
        <v>31.14</v>
      </c>
      <c r="D1964" s="5" t="n">
        <f aca="false">VLOOKUP(IP[[#This Row],[Code]],TABCHRU[],3,0)</f>
        <v>48</v>
      </c>
      <c r="E1964" s="5" t="n">
        <f aca="false">IP[[#This Row],[EFFECTIF]]*IP[[#This Row],[DMS]]</f>
        <v>1693.92</v>
      </c>
      <c r="F1964" s="5" t="n">
        <f aca="false">IP[[#This Row],[EFFECTIF]]*IP[[#This Row],[DMSPUB]]</f>
        <v>1494.72</v>
      </c>
      <c r="G1964" s="20" t="n">
        <f aca="false">IF(IP[[#This Row],[DMS]]&lt;&gt;0,IP[[#This Row],[NbJours]]/IP[[#This Row],[NbJoursAtt]],"")</f>
        <v>1.13326910725755</v>
      </c>
    </row>
    <row r="1965" customFormat="false" ht="15" hidden="false" customHeight="false" outlineLevel="0" collapsed="false">
      <c r="A1965" s="4" t="s">
        <v>4043</v>
      </c>
      <c r="B1965" s="5" t="n">
        <f aca="false">VLOOKUP(IP[[#This Row],[Code]],TABCHRU[],4,0)</f>
        <v>0.62</v>
      </c>
      <c r="C1965" s="5" t="n">
        <f aca="false">VLOOKUP(IP[[#This Row],[Code]],TABETABPUB[],4,0)</f>
        <v>0.5</v>
      </c>
      <c r="D1965" s="5" t="n">
        <f aca="false">VLOOKUP(IP[[#This Row],[Code]],TABCHRU[],3,0)</f>
        <v>113</v>
      </c>
      <c r="E1965" s="5" t="n">
        <f aca="false">IP[[#This Row],[EFFECTIF]]*IP[[#This Row],[DMS]]</f>
        <v>70.06</v>
      </c>
      <c r="F1965" s="5" t="n">
        <f aca="false">IP[[#This Row],[EFFECTIF]]*IP[[#This Row],[DMSPUB]]</f>
        <v>56.5</v>
      </c>
      <c r="G1965" s="20" t="n">
        <f aca="false">IF(IP[[#This Row],[DMS]]&lt;&gt;0,IP[[#This Row],[NbJours]]/IP[[#This Row],[NbJoursAtt]],"")</f>
        <v>1.24</v>
      </c>
    </row>
    <row r="1966" customFormat="false" ht="15" hidden="false" customHeight="false" outlineLevel="0" collapsed="false">
      <c r="A1966" s="4" t="s">
        <v>4045</v>
      </c>
      <c r="B1966" s="5" t="n">
        <f aca="false">VLOOKUP(IP[[#This Row],[Code]],TABCHRU[],4,0)</f>
        <v>4.66</v>
      </c>
      <c r="C1966" s="5" t="n">
        <f aca="false">VLOOKUP(IP[[#This Row],[Code]],TABETABPUB[],4,0)</f>
        <v>4.92</v>
      </c>
      <c r="D1966" s="5" t="n">
        <f aca="false">VLOOKUP(IP[[#This Row],[Code]],TABCHRU[],3,0)</f>
        <v>288</v>
      </c>
      <c r="E1966" s="5" t="n">
        <f aca="false">IP[[#This Row],[EFFECTIF]]*IP[[#This Row],[DMS]]</f>
        <v>1342.08</v>
      </c>
      <c r="F1966" s="5" t="n">
        <f aca="false">IP[[#This Row],[EFFECTIF]]*IP[[#This Row],[DMSPUB]]</f>
        <v>1416.96</v>
      </c>
      <c r="G1966" s="20" t="n">
        <f aca="false">IF(IP[[#This Row],[DMS]]&lt;&gt;0,IP[[#This Row],[NbJours]]/IP[[#This Row],[NbJoursAtt]],"")</f>
        <v>0.947154471544715</v>
      </c>
    </row>
    <row r="1967" customFormat="false" ht="15" hidden="false" customHeight="false" outlineLevel="0" collapsed="false">
      <c r="A1967" s="4" t="s">
        <v>4047</v>
      </c>
      <c r="B1967" s="5" t="n">
        <f aca="false">VLOOKUP(IP[[#This Row],[Code]],TABCHRU[],4,0)</f>
        <v>7.28</v>
      </c>
      <c r="C1967" s="5" t="n">
        <f aca="false">VLOOKUP(IP[[#This Row],[Code]],TABETABPUB[],4,0)</f>
        <v>7.84</v>
      </c>
      <c r="D1967" s="5" t="n">
        <f aca="false">VLOOKUP(IP[[#This Row],[Code]],TABCHRU[],3,0)</f>
        <v>301</v>
      </c>
      <c r="E1967" s="5" t="n">
        <f aca="false">IP[[#This Row],[EFFECTIF]]*IP[[#This Row],[DMS]]</f>
        <v>2191.28</v>
      </c>
      <c r="F1967" s="5" t="n">
        <f aca="false">IP[[#This Row],[EFFECTIF]]*IP[[#This Row],[DMSPUB]]</f>
        <v>2359.84</v>
      </c>
      <c r="G1967" s="20" t="n">
        <f aca="false">IF(IP[[#This Row],[DMS]]&lt;&gt;0,IP[[#This Row],[NbJours]]/IP[[#This Row],[NbJoursAtt]],"")</f>
        <v>0.928571428571429</v>
      </c>
    </row>
    <row r="1968" customFormat="false" ht="15" hidden="false" customHeight="false" outlineLevel="0" collapsed="false">
      <c r="A1968" s="4" t="s">
        <v>4049</v>
      </c>
      <c r="B1968" s="5" t="n">
        <f aca="false">VLOOKUP(IP[[#This Row],[Code]],TABCHRU[],4,0)</f>
        <v>10.22</v>
      </c>
      <c r="C1968" s="5" t="n">
        <f aca="false">VLOOKUP(IP[[#This Row],[Code]],TABETABPUB[],4,0)</f>
        <v>11.14</v>
      </c>
      <c r="D1968" s="5" t="n">
        <f aca="false">VLOOKUP(IP[[#This Row],[Code]],TABCHRU[],3,0)</f>
        <v>114</v>
      </c>
      <c r="E1968" s="5" t="n">
        <f aca="false">IP[[#This Row],[EFFECTIF]]*IP[[#This Row],[DMS]]</f>
        <v>1165.08</v>
      </c>
      <c r="F1968" s="5" t="n">
        <f aca="false">IP[[#This Row],[EFFECTIF]]*IP[[#This Row],[DMSPUB]]</f>
        <v>1269.96</v>
      </c>
      <c r="G1968" s="20" t="n">
        <f aca="false">IF(IP[[#This Row],[DMS]]&lt;&gt;0,IP[[#This Row],[NbJours]]/IP[[#This Row],[NbJoursAtt]],"")</f>
        <v>0.917414721723519</v>
      </c>
    </row>
    <row r="1969" customFormat="false" ht="15" hidden="false" customHeight="false" outlineLevel="0" collapsed="false">
      <c r="A1969" s="4" t="s">
        <v>4051</v>
      </c>
      <c r="B1969" s="5" t="n">
        <f aca="false">VLOOKUP(IP[[#This Row],[Code]],TABCHRU[],4,0)</f>
        <v>17.46</v>
      </c>
      <c r="C1969" s="5" t="n">
        <f aca="false">VLOOKUP(IP[[#This Row],[Code]],TABETABPUB[],4,0)</f>
        <v>19.1</v>
      </c>
      <c r="D1969" s="5" t="n">
        <f aca="false">VLOOKUP(IP[[#This Row],[Code]],TABCHRU[],3,0)</f>
        <v>37</v>
      </c>
      <c r="E1969" s="5" t="n">
        <f aca="false">IP[[#This Row],[EFFECTIF]]*IP[[#This Row],[DMS]]</f>
        <v>646.02</v>
      </c>
      <c r="F1969" s="5" t="n">
        <f aca="false">IP[[#This Row],[EFFECTIF]]*IP[[#This Row],[DMSPUB]]</f>
        <v>706.7</v>
      </c>
      <c r="G1969" s="20" t="n">
        <f aca="false">IF(IP[[#This Row],[DMS]]&lt;&gt;0,IP[[#This Row],[NbJours]]/IP[[#This Row],[NbJoursAtt]],"")</f>
        <v>0.91413612565445</v>
      </c>
    </row>
    <row r="1970" customFormat="false" ht="15" hidden="false" customHeight="false" outlineLevel="0" collapsed="false">
      <c r="A1970" s="4" t="s">
        <v>4053</v>
      </c>
      <c r="B1970" s="5" t="n">
        <f aca="false">VLOOKUP(IP[[#This Row],[Code]],TABCHRU[],4,0)</f>
        <v>1.08</v>
      </c>
      <c r="C1970" s="5" t="n">
        <f aca="false">VLOOKUP(IP[[#This Row],[Code]],TABETABPUB[],4,0)</f>
        <v>0.79</v>
      </c>
      <c r="D1970" s="5" t="n">
        <f aca="false">VLOOKUP(IP[[#This Row],[Code]],TABCHRU[],3,0)</f>
        <v>553</v>
      </c>
      <c r="E1970" s="5" t="n">
        <f aca="false">IP[[#This Row],[EFFECTIF]]*IP[[#This Row],[DMS]]</f>
        <v>597.24</v>
      </c>
      <c r="F1970" s="5" t="n">
        <f aca="false">IP[[#This Row],[EFFECTIF]]*IP[[#This Row],[DMSPUB]]</f>
        <v>436.87</v>
      </c>
      <c r="G1970" s="20" t="n">
        <f aca="false">IF(IP[[#This Row],[DMS]]&lt;&gt;0,IP[[#This Row],[NbJours]]/IP[[#This Row],[NbJoursAtt]],"")</f>
        <v>1.36708860759494</v>
      </c>
    </row>
    <row r="1971" customFormat="false" ht="15" hidden="false" customHeight="false" outlineLevel="0" collapsed="false">
      <c r="A1971" s="4" t="s">
        <v>4055</v>
      </c>
      <c r="B1971" s="5" t="n">
        <f aca="false">VLOOKUP(IP[[#This Row],[Code]],TABCHRU[],4,0)</f>
        <v>0.41</v>
      </c>
      <c r="C1971" s="5" t="n">
        <f aca="false">VLOOKUP(IP[[#This Row],[Code]],TABETABPUB[],4,0)</f>
        <v>0.39</v>
      </c>
      <c r="D1971" s="5" t="n">
        <f aca="false">VLOOKUP(IP[[#This Row],[Code]],TABCHRU[],3,0)</f>
        <v>566</v>
      </c>
      <c r="E1971" s="5" t="n">
        <f aca="false">IP[[#This Row],[EFFECTIF]]*IP[[#This Row],[DMS]]</f>
        <v>232.06</v>
      </c>
      <c r="F1971" s="5" t="n">
        <f aca="false">IP[[#This Row],[EFFECTIF]]*IP[[#This Row],[DMSPUB]]</f>
        <v>220.74</v>
      </c>
      <c r="G1971" s="20" t="n">
        <f aca="false">IF(IP[[#This Row],[DMS]]&lt;&gt;0,IP[[#This Row],[NbJours]]/IP[[#This Row],[NbJoursAtt]],"")</f>
        <v>1.05128205128205</v>
      </c>
    </row>
    <row r="1972" customFormat="false" ht="15" hidden="false" customHeight="false" outlineLevel="0" collapsed="false">
      <c r="A1972" s="4" t="s">
        <v>4057</v>
      </c>
      <c r="B1972" s="5" t="n">
        <f aca="false">VLOOKUP(IP[[#This Row],[Code]],TABCHRU[],4,0)</f>
        <v>4.93</v>
      </c>
      <c r="C1972" s="5" t="n">
        <f aca="false">VLOOKUP(IP[[#This Row],[Code]],TABETABPUB[],4,0)</f>
        <v>5.35</v>
      </c>
      <c r="D1972" s="5" t="n">
        <f aca="false">VLOOKUP(IP[[#This Row],[Code]],TABCHRU[],3,0)</f>
        <v>84</v>
      </c>
      <c r="E1972" s="5" t="n">
        <f aca="false">IP[[#This Row],[EFFECTIF]]*IP[[#This Row],[DMS]]</f>
        <v>414.12</v>
      </c>
      <c r="F1972" s="5" t="n">
        <f aca="false">IP[[#This Row],[EFFECTIF]]*IP[[#This Row],[DMSPUB]]</f>
        <v>449.4</v>
      </c>
      <c r="G1972" s="20" t="n">
        <f aca="false">IF(IP[[#This Row],[DMS]]&lt;&gt;0,IP[[#This Row],[NbJours]]/IP[[#This Row],[NbJoursAtt]],"")</f>
        <v>0.921495327102804</v>
      </c>
    </row>
    <row r="1973" customFormat="false" ht="15" hidden="false" customHeight="false" outlineLevel="0" collapsed="false">
      <c r="A1973" s="4" t="s">
        <v>4059</v>
      </c>
      <c r="B1973" s="5" t="n">
        <f aca="false">VLOOKUP(IP[[#This Row],[Code]],TABCHRU[],4,0)</f>
        <v>10.6</v>
      </c>
      <c r="C1973" s="5" t="n">
        <f aca="false">VLOOKUP(IP[[#This Row],[Code]],TABETABPUB[],4,0)</f>
        <v>10.1</v>
      </c>
      <c r="D1973" s="5" t="n">
        <f aca="false">VLOOKUP(IP[[#This Row],[Code]],TABCHRU[],3,0)</f>
        <v>35</v>
      </c>
      <c r="E1973" s="5" t="n">
        <f aca="false">IP[[#This Row],[EFFECTIF]]*IP[[#This Row],[DMS]]</f>
        <v>371</v>
      </c>
      <c r="F1973" s="5" t="n">
        <f aca="false">IP[[#This Row],[EFFECTIF]]*IP[[#This Row],[DMSPUB]]</f>
        <v>353.5</v>
      </c>
      <c r="G1973" s="20" t="n">
        <f aca="false">IF(IP[[#This Row],[DMS]]&lt;&gt;0,IP[[#This Row],[NbJours]]/IP[[#This Row],[NbJoursAtt]],"")</f>
        <v>1.04950495049505</v>
      </c>
    </row>
    <row r="1974" customFormat="false" ht="15" hidden="false" customHeight="false" outlineLevel="0" collapsed="false">
      <c r="A1974" s="4" t="s">
        <v>4061</v>
      </c>
      <c r="B1974" s="5" t="n">
        <f aca="false">VLOOKUP(IP[[#This Row],[Code]],TABCHRU[],4,0)</f>
        <v>16.75</v>
      </c>
      <c r="C1974" s="5" t="n">
        <f aca="false">VLOOKUP(IP[[#This Row],[Code]],TABETABPUB[],4,0)</f>
        <v>16.21</v>
      </c>
      <c r="D1974" s="5" t="n">
        <f aca="false">VLOOKUP(IP[[#This Row],[Code]],TABCHRU[],3,0)</f>
        <v>12</v>
      </c>
      <c r="E1974" s="5" t="n">
        <f aca="false">IP[[#This Row],[EFFECTIF]]*IP[[#This Row],[DMS]]</f>
        <v>201</v>
      </c>
      <c r="F1974" s="5" t="n">
        <f aca="false">IP[[#This Row],[EFFECTIF]]*IP[[#This Row],[DMSPUB]]</f>
        <v>194.52</v>
      </c>
      <c r="G1974" s="20" t="n">
        <f aca="false">IF(IP[[#This Row],[DMS]]&lt;&gt;0,IP[[#This Row],[NbJours]]/IP[[#This Row],[NbJoursAtt]],"")</f>
        <v>1.03331276989513</v>
      </c>
    </row>
    <row r="1975" customFormat="false" ht="15" hidden="false" customHeight="false" outlineLevel="0" collapsed="false">
      <c r="A1975" s="4" t="s">
        <v>4063</v>
      </c>
      <c r="B1975" s="5" t="n">
        <f aca="false">VLOOKUP(IP[[#This Row],[Code]],TABCHRU[],4,0)</f>
        <v>0</v>
      </c>
      <c r="C1975" s="5" t="n">
        <f aca="false">VLOOKUP(IP[[#This Row],[Code]],TABETABPUB[],4,0)</f>
        <v>0</v>
      </c>
      <c r="D1975" s="5" t="n">
        <f aca="false">VLOOKUP(IP[[#This Row],[Code]],TABCHRU[],3,0)</f>
        <v>1901</v>
      </c>
      <c r="E1975" s="5" t="n">
        <f aca="false">IP[[#This Row],[EFFECTIF]]*IP[[#This Row],[DMS]]</f>
        <v>0</v>
      </c>
      <c r="F1975" s="5" t="n">
        <f aca="false">IP[[#This Row],[EFFECTIF]]*IP[[#This Row],[DMSPUB]]</f>
        <v>0</v>
      </c>
      <c r="G1975" s="20" t="str">
        <f aca="false">IF(IP[[#This Row],[DMS]]&lt;&gt;0,IP[[#This Row],[NbJours]]/IP[[#This Row],[NbJoursAtt]],"")</f>
        <v/>
      </c>
    </row>
    <row r="1976" customFormat="false" ht="15" hidden="false" customHeight="false" outlineLevel="0" collapsed="false">
      <c r="A1976" s="4" t="s">
        <v>4065</v>
      </c>
      <c r="B1976" s="5" t="n">
        <f aca="false">VLOOKUP(IP[[#This Row],[Code]],TABCHRU[],4,0)</f>
        <v>2.14</v>
      </c>
      <c r="C1976" s="5" t="n">
        <f aca="false">VLOOKUP(IP[[#This Row],[Code]],TABETABPUB[],4,0)</f>
        <v>2.02</v>
      </c>
      <c r="D1976" s="5" t="n">
        <f aca="false">VLOOKUP(IP[[#This Row],[Code]],TABCHRU[],3,0)</f>
        <v>1471</v>
      </c>
      <c r="E1976" s="5" t="n">
        <f aca="false">IP[[#This Row],[EFFECTIF]]*IP[[#This Row],[DMS]]</f>
        <v>3147.94</v>
      </c>
      <c r="F1976" s="5" t="n">
        <f aca="false">IP[[#This Row],[EFFECTIF]]*IP[[#This Row],[DMSPUB]]</f>
        <v>2971.42</v>
      </c>
      <c r="G1976" s="20" t="n">
        <f aca="false">IF(IP[[#This Row],[DMS]]&lt;&gt;0,IP[[#This Row],[NbJours]]/IP[[#This Row],[NbJoursAtt]],"")</f>
        <v>1.05940594059406</v>
      </c>
    </row>
    <row r="1977" customFormat="false" ht="15" hidden="false" customHeight="false" outlineLevel="0" collapsed="false">
      <c r="A1977" s="4" t="s">
        <v>4067</v>
      </c>
      <c r="B1977" s="5" t="n">
        <f aca="false">VLOOKUP(IP[[#This Row],[Code]],TABCHRU[],4,0)</f>
        <v>6.42</v>
      </c>
      <c r="C1977" s="5" t="n">
        <f aca="false">VLOOKUP(IP[[#This Row],[Code]],TABETABPUB[],4,0)</f>
        <v>6.46</v>
      </c>
      <c r="D1977" s="5" t="n">
        <f aca="false">VLOOKUP(IP[[#This Row],[Code]],TABCHRU[],3,0)</f>
        <v>1244</v>
      </c>
      <c r="E1977" s="5" t="n">
        <f aca="false">IP[[#This Row],[EFFECTIF]]*IP[[#This Row],[DMS]]</f>
        <v>7986.48</v>
      </c>
      <c r="F1977" s="5" t="n">
        <f aca="false">IP[[#This Row],[EFFECTIF]]*IP[[#This Row],[DMSPUB]]</f>
        <v>8036.24</v>
      </c>
      <c r="G1977" s="20" t="n">
        <f aca="false">IF(IP[[#This Row],[DMS]]&lt;&gt;0,IP[[#This Row],[NbJours]]/IP[[#This Row],[NbJoursAtt]],"")</f>
        <v>0.993808049535604</v>
      </c>
    </row>
    <row r="1978" customFormat="false" ht="15" hidden="false" customHeight="false" outlineLevel="0" collapsed="false">
      <c r="A1978" s="4" t="s">
        <v>4069</v>
      </c>
      <c r="B1978" s="5" t="n">
        <f aca="false">VLOOKUP(IP[[#This Row],[Code]],TABCHRU[],4,0)</f>
        <v>10.21</v>
      </c>
      <c r="C1978" s="5" t="n">
        <f aca="false">VLOOKUP(IP[[#This Row],[Code]],TABETABPUB[],4,0)</f>
        <v>10.14</v>
      </c>
      <c r="D1978" s="5" t="n">
        <f aca="false">VLOOKUP(IP[[#This Row],[Code]],TABCHRU[],3,0)</f>
        <v>683</v>
      </c>
      <c r="E1978" s="5" t="n">
        <f aca="false">IP[[#This Row],[EFFECTIF]]*IP[[#This Row],[DMS]]</f>
        <v>6973.43</v>
      </c>
      <c r="F1978" s="5" t="n">
        <f aca="false">IP[[#This Row],[EFFECTIF]]*IP[[#This Row],[DMSPUB]]</f>
        <v>6925.62</v>
      </c>
      <c r="G1978" s="20" t="n">
        <f aca="false">IF(IP[[#This Row],[DMS]]&lt;&gt;0,IP[[#This Row],[NbJours]]/IP[[#This Row],[NbJoursAtt]],"")</f>
        <v>1.0069033530572</v>
      </c>
    </row>
    <row r="1979" customFormat="false" ht="15" hidden="false" customHeight="false" outlineLevel="0" collapsed="false">
      <c r="A1979" s="4" t="s">
        <v>4071</v>
      </c>
      <c r="B1979" s="5" t="n">
        <f aca="false">VLOOKUP(IP[[#This Row],[Code]],TABCHRU[],4,0)</f>
        <v>19</v>
      </c>
      <c r="C1979" s="5" t="n">
        <f aca="false">VLOOKUP(IP[[#This Row],[Code]],TABETABPUB[],4,0)</f>
        <v>16.96</v>
      </c>
      <c r="D1979" s="5" t="n">
        <f aca="false">VLOOKUP(IP[[#This Row],[Code]],TABCHRU[],3,0)</f>
        <v>444</v>
      </c>
      <c r="E1979" s="5" t="n">
        <f aca="false">IP[[#This Row],[EFFECTIF]]*IP[[#This Row],[DMS]]</f>
        <v>8436</v>
      </c>
      <c r="F1979" s="5" t="n">
        <f aca="false">IP[[#This Row],[EFFECTIF]]*IP[[#This Row],[DMSPUB]]</f>
        <v>7530.24</v>
      </c>
      <c r="G1979" s="20" t="n">
        <f aca="false">IF(IP[[#This Row],[DMS]]&lt;&gt;0,IP[[#This Row],[NbJours]]/IP[[#This Row],[NbJoursAtt]],"")</f>
        <v>1.12028301886792</v>
      </c>
    </row>
    <row r="1980" customFormat="false" ht="15" hidden="false" customHeight="false" outlineLevel="0" collapsed="false">
      <c r="A1980" s="4" t="s">
        <v>4073</v>
      </c>
      <c r="B1980" s="5" t="n">
        <f aca="false">VLOOKUP(IP[[#This Row],[Code]],TABCHRU[],4,0)</f>
        <v>0.51</v>
      </c>
      <c r="C1980" s="5" t="n">
        <f aca="false">VLOOKUP(IP[[#This Row],[Code]],TABETABPUB[],4,0)</f>
        <v>0.54</v>
      </c>
      <c r="D1980" s="5" t="n">
        <f aca="false">VLOOKUP(IP[[#This Row],[Code]],TABCHRU[],3,0)</f>
        <v>3677</v>
      </c>
      <c r="E1980" s="5" t="n">
        <f aca="false">IP[[#This Row],[EFFECTIF]]*IP[[#This Row],[DMS]]</f>
        <v>1875.27</v>
      </c>
      <c r="F1980" s="5" t="n">
        <f aca="false">IP[[#This Row],[EFFECTIF]]*IP[[#This Row],[DMSPUB]]</f>
        <v>1985.58</v>
      </c>
      <c r="G1980" s="20" t="n">
        <f aca="false">IF(IP[[#This Row],[DMS]]&lt;&gt;0,IP[[#This Row],[NbJours]]/IP[[#This Row],[NbJoursAtt]],"")</f>
        <v>0.944444444444444</v>
      </c>
    </row>
    <row r="1981" customFormat="false" ht="15" hidden="false" customHeight="false" outlineLevel="0" collapsed="false">
      <c r="A1981" s="4" t="s">
        <v>4075</v>
      </c>
      <c r="B1981" s="5" t="n">
        <f aca="false">VLOOKUP(IP[[#This Row],[Code]],TABCHRU[],4,0)</f>
        <v>4.2</v>
      </c>
      <c r="C1981" s="5" t="n">
        <f aca="false">VLOOKUP(IP[[#This Row],[Code]],TABETABPUB[],4,0)</f>
        <v>3.98</v>
      </c>
      <c r="D1981" s="5" t="n">
        <f aca="false">VLOOKUP(IP[[#This Row],[Code]],TABCHRU[],3,0)</f>
        <v>2546</v>
      </c>
      <c r="E1981" s="5" t="n">
        <f aca="false">IP[[#This Row],[EFFECTIF]]*IP[[#This Row],[DMS]]</f>
        <v>10693.2</v>
      </c>
      <c r="F1981" s="5" t="n">
        <f aca="false">IP[[#This Row],[EFFECTIF]]*IP[[#This Row],[DMSPUB]]</f>
        <v>10133.08</v>
      </c>
      <c r="G1981" s="20" t="n">
        <f aca="false">IF(IP[[#This Row],[DMS]]&lt;&gt;0,IP[[#This Row],[NbJours]]/IP[[#This Row],[NbJoursAtt]],"")</f>
        <v>1.05527638190955</v>
      </c>
    </row>
    <row r="1982" customFormat="false" ht="15" hidden="false" customHeight="false" outlineLevel="0" collapsed="false">
      <c r="A1982" s="4" t="s">
        <v>4077</v>
      </c>
      <c r="B1982" s="5" t="n">
        <f aca="false">VLOOKUP(IP[[#This Row],[Code]],TABCHRU[],4,0)</f>
        <v>7.81</v>
      </c>
      <c r="C1982" s="5" t="n">
        <f aca="false">VLOOKUP(IP[[#This Row],[Code]],TABETABPUB[],4,0)</f>
        <v>7.61</v>
      </c>
      <c r="D1982" s="5" t="n">
        <f aca="false">VLOOKUP(IP[[#This Row],[Code]],TABCHRU[],3,0)</f>
        <v>3045</v>
      </c>
      <c r="E1982" s="5" t="n">
        <f aca="false">IP[[#This Row],[EFFECTIF]]*IP[[#This Row],[DMS]]</f>
        <v>23781.45</v>
      </c>
      <c r="F1982" s="5" t="n">
        <f aca="false">IP[[#This Row],[EFFECTIF]]*IP[[#This Row],[DMSPUB]]</f>
        <v>23172.45</v>
      </c>
      <c r="G1982" s="20" t="n">
        <f aca="false">IF(IP[[#This Row],[DMS]]&lt;&gt;0,IP[[#This Row],[NbJours]]/IP[[#This Row],[NbJoursAtt]],"")</f>
        <v>1.02628120893561</v>
      </c>
    </row>
    <row r="1983" customFormat="false" ht="15" hidden="false" customHeight="false" outlineLevel="0" collapsed="false">
      <c r="A1983" s="4" t="s">
        <v>4079</v>
      </c>
      <c r="B1983" s="5" t="n">
        <f aca="false">VLOOKUP(IP[[#This Row],[Code]],TABCHRU[],4,0)</f>
        <v>12.55</v>
      </c>
      <c r="C1983" s="5" t="n">
        <f aca="false">VLOOKUP(IP[[#This Row],[Code]],TABETABPUB[],4,0)</f>
        <v>12.49</v>
      </c>
      <c r="D1983" s="5" t="n">
        <f aca="false">VLOOKUP(IP[[#This Row],[Code]],TABCHRU[],3,0)</f>
        <v>1718</v>
      </c>
      <c r="E1983" s="5" t="n">
        <f aca="false">IP[[#This Row],[EFFECTIF]]*IP[[#This Row],[DMS]]</f>
        <v>21560.9</v>
      </c>
      <c r="F1983" s="5" t="n">
        <f aca="false">IP[[#This Row],[EFFECTIF]]*IP[[#This Row],[DMSPUB]]</f>
        <v>21457.82</v>
      </c>
      <c r="G1983" s="20" t="n">
        <f aca="false">IF(IP[[#This Row],[DMS]]&lt;&gt;0,IP[[#This Row],[NbJours]]/IP[[#This Row],[NbJoursAtt]],"")</f>
        <v>1.00480384307446</v>
      </c>
    </row>
    <row r="1984" customFormat="false" ht="15" hidden="false" customHeight="false" outlineLevel="0" collapsed="false">
      <c r="A1984" s="4" t="s">
        <v>4081</v>
      </c>
      <c r="B1984" s="5" t="n">
        <f aca="false">VLOOKUP(IP[[#This Row],[Code]],TABCHRU[],4,0)</f>
        <v>18.79</v>
      </c>
      <c r="C1984" s="5" t="n">
        <f aca="false">VLOOKUP(IP[[#This Row],[Code]],TABETABPUB[],4,0)</f>
        <v>18.06</v>
      </c>
      <c r="D1984" s="5" t="n">
        <f aca="false">VLOOKUP(IP[[#This Row],[Code]],TABCHRU[],3,0)</f>
        <v>1209</v>
      </c>
      <c r="E1984" s="5" t="n">
        <f aca="false">IP[[#This Row],[EFFECTIF]]*IP[[#This Row],[DMS]]</f>
        <v>22717.11</v>
      </c>
      <c r="F1984" s="5" t="n">
        <f aca="false">IP[[#This Row],[EFFECTIF]]*IP[[#This Row],[DMSPUB]]</f>
        <v>21834.54</v>
      </c>
      <c r="G1984" s="20" t="n">
        <f aca="false">IF(IP[[#This Row],[DMS]]&lt;&gt;0,IP[[#This Row],[NbJours]]/IP[[#This Row],[NbJoursAtt]],"")</f>
        <v>1.04042081949059</v>
      </c>
    </row>
    <row r="1985" customFormat="false" ht="15" hidden="false" customHeight="false" outlineLevel="0" collapsed="false">
      <c r="A1985" s="4" t="s">
        <v>4083</v>
      </c>
      <c r="B1985" s="5" t="n">
        <f aca="false">VLOOKUP(IP[[#This Row],[Code]],TABCHRU[],4,0)</f>
        <v>0.54</v>
      </c>
      <c r="C1985" s="5" t="n">
        <f aca="false">VLOOKUP(IP[[#This Row],[Code]],TABETABPUB[],4,0)</f>
        <v>0.54</v>
      </c>
      <c r="D1985" s="5" t="n">
        <f aca="false">VLOOKUP(IP[[#This Row],[Code]],TABCHRU[],3,0)</f>
        <v>10879</v>
      </c>
      <c r="E1985" s="5" t="n">
        <f aca="false">IP[[#This Row],[EFFECTIF]]*IP[[#This Row],[DMS]]</f>
        <v>5874.66</v>
      </c>
      <c r="F1985" s="5" t="n">
        <f aca="false">IP[[#This Row],[EFFECTIF]]*IP[[#This Row],[DMSPUB]]</f>
        <v>5874.66</v>
      </c>
      <c r="G1985" s="20" t="n">
        <f aca="false">IF(IP[[#This Row],[DMS]]&lt;&gt;0,IP[[#This Row],[NbJours]]/IP[[#This Row],[NbJoursAtt]],"")</f>
        <v>1</v>
      </c>
    </row>
    <row r="1986" customFormat="false" ht="15" hidden="false" customHeight="false" outlineLevel="0" collapsed="false">
      <c r="A1986" s="4" t="s">
        <v>4085</v>
      </c>
      <c r="B1986" s="5" t="n">
        <f aca="false">VLOOKUP(IP[[#This Row],[Code]],TABCHRU[],4,0)</f>
        <v>2.75</v>
      </c>
      <c r="C1986" s="5" t="n">
        <f aca="false">VLOOKUP(IP[[#This Row],[Code]],TABETABPUB[],4,0)</f>
        <v>3</v>
      </c>
      <c r="D1986" s="5" t="n">
        <f aca="false">VLOOKUP(IP[[#This Row],[Code]],TABCHRU[],3,0)</f>
        <v>4143</v>
      </c>
      <c r="E1986" s="5" t="n">
        <f aca="false">IP[[#This Row],[EFFECTIF]]*IP[[#This Row],[DMS]]</f>
        <v>11393.25</v>
      </c>
      <c r="F1986" s="5" t="n">
        <f aca="false">IP[[#This Row],[EFFECTIF]]*IP[[#This Row],[DMSPUB]]</f>
        <v>12429</v>
      </c>
      <c r="G1986" s="20" t="n">
        <f aca="false">IF(IP[[#This Row],[DMS]]&lt;&gt;0,IP[[#This Row],[NbJours]]/IP[[#This Row],[NbJoursAtt]],"")</f>
        <v>0.916666666666667</v>
      </c>
    </row>
    <row r="1987" customFormat="false" ht="15" hidden="false" customHeight="false" outlineLevel="0" collapsed="false">
      <c r="A1987" s="4" t="s">
        <v>4087</v>
      </c>
      <c r="B1987" s="5" t="n">
        <f aca="false">VLOOKUP(IP[[#This Row],[Code]],TABCHRU[],4,0)</f>
        <v>6.43</v>
      </c>
      <c r="C1987" s="5" t="n">
        <f aca="false">VLOOKUP(IP[[#This Row],[Code]],TABETABPUB[],4,0)</f>
        <v>7.02</v>
      </c>
      <c r="D1987" s="5" t="n">
        <f aca="false">VLOOKUP(IP[[#This Row],[Code]],TABCHRU[],3,0)</f>
        <v>4543</v>
      </c>
      <c r="E1987" s="5" t="n">
        <f aca="false">IP[[#This Row],[EFFECTIF]]*IP[[#This Row],[DMS]]</f>
        <v>29211.49</v>
      </c>
      <c r="F1987" s="5" t="n">
        <f aca="false">IP[[#This Row],[EFFECTIF]]*IP[[#This Row],[DMSPUB]]</f>
        <v>31891.86</v>
      </c>
      <c r="G1987" s="20" t="n">
        <f aca="false">IF(IP[[#This Row],[DMS]]&lt;&gt;0,IP[[#This Row],[NbJours]]/IP[[#This Row],[NbJoursAtt]],"")</f>
        <v>0.915954415954416</v>
      </c>
    </row>
    <row r="1988" customFormat="false" ht="15" hidden="false" customHeight="false" outlineLevel="0" collapsed="false">
      <c r="A1988" s="4" t="s">
        <v>4089</v>
      </c>
      <c r="B1988" s="5" t="n">
        <f aca="false">VLOOKUP(IP[[#This Row],[Code]],TABCHRU[],4,0)</f>
        <v>10.54</v>
      </c>
      <c r="C1988" s="5" t="n">
        <f aca="false">VLOOKUP(IP[[#This Row],[Code]],TABETABPUB[],4,0)</f>
        <v>10.89</v>
      </c>
      <c r="D1988" s="5" t="n">
        <f aca="false">VLOOKUP(IP[[#This Row],[Code]],TABCHRU[],3,0)</f>
        <v>3316</v>
      </c>
      <c r="E1988" s="5" t="n">
        <f aca="false">IP[[#This Row],[EFFECTIF]]*IP[[#This Row],[DMS]]</f>
        <v>34950.64</v>
      </c>
      <c r="F1988" s="5" t="n">
        <f aca="false">IP[[#This Row],[EFFECTIF]]*IP[[#This Row],[DMSPUB]]</f>
        <v>36111.24</v>
      </c>
      <c r="G1988" s="20" t="n">
        <f aca="false">IF(IP[[#This Row],[DMS]]&lt;&gt;0,IP[[#This Row],[NbJours]]/IP[[#This Row],[NbJoursAtt]],"")</f>
        <v>0.967860422405877</v>
      </c>
    </row>
    <row r="1989" customFormat="false" ht="15" hidden="false" customHeight="false" outlineLevel="0" collapsed="false">
      <c r="A1989" s="4" t="s">
        <v>4091</v>
      </c>
      <c r="B1989" s="5" t="n">
        <f aca="false">VLOOKUP(IP[[#This Row],[Code]],TABCHRU[],4,0)</f>
        <v>16.69</v>
      </c>
      <c r="C1989" s="5" t="n">
        <f aca="false">VLOOKUP(IP[[#This Row],[Code]],TABETABPUB[],4,0)</f>
        <v>16.22</v>
      </c>
      <c r="D1989" s="5" t="n">
        <f aca="false">VLOOKUP(IP[[#This Row],[Code]],TABCHRU[],3,0)</f>
        <v>639</v>
      </c>
      <c r="E1989" s="5" t="n">
        <f aca="false">IP[[#This Row],[EFFECTIF]]*IP[[#This Row],[DMS]]</f>
        <v>10664.91</v>
      </c>
      <c r="F1989" s="5" t="n">
        <f aca="false">IP[[#This Row],[EFFECTIF]]*IP[[#This Row],[DMSPUB]]</f>
        <v>10364.58</v>
      </c>
      <c r="G1989" s="20" t="n">
        <f aca="false">IF(IP[[#This Row],[DMS]]&lt;&gt;0,IP[[#This Row],[NbJours]]/IP[[#This Row],[NbJoursAtt]],"")</f>
        <v>1.02897657213317</v>
      </c>
    </row>
    <row r="1990" customFormat="false" ht="15" hidden="false" customHeight="false" outlineLevel="0" collapsed="false">
      <c r="A1990" s="4" t="s">
        <v>4093</v>
      </c>
      <c r="B1990" s="5" t="n">
        <f aca="false">VLOOKUP(IP[[#This Row],[Code]],TABCHRU[],4,0)</f>
        <v>0.63</v>
      </c>
      <c r="C1990" s="5" t="n">
        <f aca="false">VLOOKUP(IP[[#This Row],[Code]],TABETABPUB[],4,0)</f>
        <v>0.68</v>
      </c>
      <c r="D1990" s="5" t="n">
        <f aca="false">VLOOKUP(IP[[#This Row],[Code]],TABCHRU[],3,0)</f>
        <v>1120</v>
      </c>
      <c r="E1990" s="5" t="n">
        <f aca="false">IP[[#This Row],[EFFECTIF]]*IP[[#This Row],[DMS]]</f>
        <v>705.6</v>
      </c>
      <c r="F1990" s="5" t="n">
        <f aca="false">IP[[#This Row],[EFFECTIF]]*IP[[#This Row],[DMSPUB]]</f>
        <v>761.6</v>
      </c>
      <c r="G1990" s="20" t="n">
        <f aca="false">IF(IP[[#This Row],[DMS]]&lt;&gt;0,IP[[#This Row],[NbJours]]/IP[[#This Row],[NbJoursAtt]],"")</f>
        <v>0.926470588235294</v>
      </c>
    </row>
    <row r="1991" customFormat="false" ht="15" hidden="false" customHeight="false" outlineLevel="0" collapsed="false">
      <c r="A1991" s="4" t="s">
        <v>4095</v>
      </c>
      <c r="B1991" s="5" t="n">
        <f aca="false">VLOOKUP(IP[[#This Row],[Code]],TABCHRU[],4,0)</f>
        <v>3.54</v>
      </c>
      <c r="C1991" s="5" t="n">
        <f aca="false">VLOOKUP(IP[[#This Row],[Code]],TABETABPUB[],4,0)</f>
        <v>3.41</v>
      </c>
      <c r="D1991" s="5" t="n">
        <f aca="false">VLOOKUP(IP[[#This Row],[Code]],TABCHRU[],3,0)</f>
        <v>1218</v>
      </c>
      <c r="E1991" s="5" t="n">
        <f aca="false">IP[[#This Row],[EFFECTIF]]*IP[[#This Row],[DMS]]</f>
        <v>4311.72</v>
      </c>
      <c r="F1991" s="5" t="n">
        <f aca="false">IP[[#This Row],[EFFECTIF]]*IP[[#This Row],[DMSPUB]]</f>
        <v>4153.38</v>
      </c>
      <c r="G1991" s="20" t="n">
        <f aca="false">IF(IP[[#This Row],[DMS]]&lt;&gt;0,IP[[#This Row],[NbJours]]/IP[[#This Row],[NbJoursAtt]],"")</f>
        <v>1.03812316715543</v>
      </c>
    </row>
    <row r="1992" customFormat="false" ht="15" hidden="false" customHeight="false" outlineLevel="0" collapsed="false">
      <c r="A1992" s="4" t="s">
        <v>4097</v>
      </c>
      <c r="B1992" s="5" t="n">
        <f aca="false">VLOOKUP(IP[[#This Row],[Code]],TABCHRU[],4,0)</f>
        <v>6.92</v>
      </c>
      <c r="C1992" s="5" t="n">
        <f aca="false">VLOOKUP(IP[[#This Row],[Code]],TABETABPUB[],4,0)</f>
        <v>6.84</v>
      </c>
      <c r="D1992" s="5" t="n">
        <f aca="false">VLOOKUP(IP[[#This Row],[Code]],TABCHRU[],3,0)</f>
        <v>955</v>
      </c>
      <c r="E1992" s="5" t="n">
        <f aca="false">IP[[#This Row],[EFFECTIF]]*IP[[#This Row],[DMS]]</f>
        <v>6608.6</v>
      </c>
      <c r="F1992" s="5" t="n">
        <f aca="false">IP[[#This Row],[EFFECTIF]]*IP[[#This Row],[DMSPUB]]</f>
        <v>6532.2</v>
      </c>
      <c r="G1992" s="20" t="n">
        <f aca="false">IF(IP[[#This Row],[DMS]]&lt;&gt;0,IP[[#This Row],[NbJours]]/IP[[#This Row],[NbJoursAtt]],"")</f>
        <v>1.01169590643275</v>
      </c>
    </row>
    <row r="1993" customFormat="false" ht="15" hidden="false" customHeight="false" outlineLevel="0" collapsed="false">
      <c r="A1993" s="4" t="s">
        <v>4099</v>
      </c>
      <c r="B1993" s="5" t="n">
        <f aca="false">VLOOKUP(IP[[#This Row],[Code]],TABCHRU[],4,0)</f>
        <v>12.76</v>
      </c>
      <c r="C1993" s="5" t="n">
        <f aca="false">VLOOKUP(IP[[#This Row],[Code]],TABETABPUB[],4,0)</f>
        <v>12.08</v>
      </c>
      <c r="D1993" s="5" t="n">
        <f aca="false">VLOOKUP(IP[[#This Row],[Code]],TABCHRU[],3,0)</f>
        <v>294</v>
      </c>
      <c r="E1993" s="5" t="n">
        <f aca="false">IP[[#This Row],[EFFECTIF]]*IP[[#This Row],[DMS]]</f>
        <v>3751.44</v>
      </c>
      <c r="F1993" s="5" t="n">
        <f aca="false">IP[[#This Row],[EFFECTIF]]*IP[[#This Row],[DMSPUB]]</f>
        <v>3551.52</v>
      </c>
      <c r="G1993" s="20" t="n">
        <f aca="false">IF(IP[[#This Row],[DMS]]&lt;&gt;0,IP[[#This Row],[NbJours]]/IP[[#This Row],[NbJoursAtt]],"")</f>
        <v>1.05629139072848</v>
      </c>
    </row>
    <row r="1994" customFormat="false" ht="15" hidden="false" customHeight="false" outlineLevel="0" collapsed="false">
      <c r="A1994" s="4" t="s">
        <v>4101</v>
      </c>
      <c r="B1994" s="5" t="n">
        <f aca="false">VLOOKUP(IP[[#This Row],[Code]],TABCHRU[],4,0)</f>
        <v>18.7</v>
      </c>
      <c r="C1994" s="5" t="n">
        <f aca="false">VLOOKUP(IP[[#This Row],[Code]],TABETABPUB[],4,0)</f>
        <v>18.8</v>
      </c>
      <c r="D1994" s="5" t="n">
        <f aca="false">VLOOKUP(IP[[#This Row],[Code]],TABCHRU[],3,0)</f>
        <v>86</v>
      </c>
      <c r="E1994" s="5" t="n">
        <f aca="false">IP[[#This Row],[EFFECTIF]]*IP[[#This Row],[DMS]]</f>
        <v>1608.2</v>
      </c>
      <c r="F1994" s="5" t="n">
        <f aca="false">IP[[#This Row],[EFFECTIF]]*IP[[#This Row],[DMSPUB]]</f>
        <v>1616.8</v>
      </c>
      <c r="G1994" s="20" t="n">
        <f aca="false">IF(IP[[#This Row],[DMS]]&lt;&gt;0,IP[[#This Row],[NbJours]]/IP[[#This Row],[NbJoursAtt]],"")</f>
        <v>0.99468085106383</v>
      </c>
    </row>
    <row r="1995" customFormat="false" ht="15" hidden="false" customHeight="false" outlineLevel="0" collapsed="false">
      <c r="A1995" s="4" t="s">
        <v>4103</v>
      </c>
      <c r="B1995" s="5" t="n">
        <f aca="false">VLOOKUP(IP[[#This Row],[Code]],TABCHRU[],4,0)</f>
        <v>0</v>
      </c>
      <c r="C1995" s="5" t="n">
        <f aca="false">VLOOKUP(IP[[#This Row],[Code]],TABETABPUB[],4,0)</f>
        <v>0</v>
      </c>
      <c r="D1995" s="5" t="n">
        <f aca="false">VLOOKUP(IP[[#This Row],[Code]],TABCHRU[],3,0)</f>
        <v>1272</v>
      </c>
      <c r="E1995" s="5" t="n">
        <f aca="false">IP[[#This Row],[EFFECTIF]]*IP[[#This Row],[DMS]]</f>
        <v>0</v>
      </c>
      <c r="F1995" s="5" t="n">
        <f aca="false">IP[[#This Row],[EFFECTIF]]*IP[[#This Row],[DMSPUB]]</f>
        <v>0</v>
      </c>
      <c r="G1995" s="20" t="str">
        <f aca="false">IF(IP[[#This Row],[DMS]]&lt;&gt;0,IP[[#This Row],[NbJours]]/IP[[#This Row],[NbJoursAtt]],"")</f>
        <v/>
      </c>
    </row>
    <row r="1996" customFormat="false" ht="15" hidden="false" customHeight="false" outlineLevel="0" collapsed="false">
      <c r="A1996" s="4" t="s">
        <v>4105</v>
      </c>
      <c r="B1996" s="5" t="n">
        <f aca="false">VLOOKUP(IP[[#This Row],[Code]],TABCHRU[],4,0)</f>
        <v>1.69</v>
      </c>
      <c r="C1996" s="5" t="n">
        <f aca="false">VLOOKUP(IP[[#This Row],[Code]],TABETABPUB[],4,0)</f>
        <v>1.65</v>
      </c>
      <c r="D1996" s="5" t="n">
        <f aca="false">VLOOKUP(IP[[#This Row],[Code]],TABCHRU[],3,0)</f>
        <v>1384</v>
      </c>
      <c r="E1996" s="5" t="n">
        <f aca="false">IP[[#This Row],[EFFECTIF]]*IP[[#This Row],[DMS]]</f>
        <v>2338.96</v>
      </c>
      <c r="F1996" s="5" t="n">
        <f aca="false">IP[[#This Row],[EFFECTIF]]*IP[[#This Row],[DMSPUB]]</f>
        <v>2283.6</v>
      </c>
      <c r="G1996" s="20" t="n">
        <f aca="false">IF(IP[[#This Row],[DMS]]&lt;&gt;0,IP[[#This Row],[NbJours]]/IP[[#This Row],[NbJoursAtt]],"")</f>
        <v>1.02424242424242</v>
      </c>
    </row>
    <row r="1997" customFormat="false" ht="15" hidden="false" customHeight="false" outlineLevel="0" collapsed="false">
      <c r="A1997" s="4" t="s">
        <v>4107</v>
      </c>
      <c r="B1997" s="5" t="n">
        <f aca="false">VLOOKUP(IP[[#This Row],[Code]],TABCHRU[],4,0)</f>
        <v>6.52</v>
      </c>
      <c r="C1997" s="5" t="n">
        <f aca="false">VLOOKUP(IP[[#This Row],[Code]],TABETABPUB[],4,0)</f>
        <v>6.48</v>
      </c>
      <c r="D1997" s="5" t="n">
        <f aca="false">VLOOKUP(IP[[#This Row],[Code]],TABCHRU[],3,0)</f>
        <v>562</v>
      </c>
      <c r="E1997" s="5" t="n">
        <f aca="false">IP[[#This Row],[EFFECTIF]]*IP[[#This Row],[DMS]]</f>
        <v>3664.24</v>
      </c>
      <c r="F1997" s="5" t="n">
        <f aca="false">IP[[#This Row],[EFFECTIF]]*IP[[#This Row],[DMSPUB]]</f>
        <v>3641.76</v>
      </c>
      <c r="G1997" s="20" t="n">
        <f aca="false">IF(IP[[#This Row],[DMS]]&lt;&gt;0,IP[[#This Row],[NbJours]]/IP[[#This Row],[NbJoursAtt]],"")</f>
        <v>1.00617283950617</v>
      </c>
    </row>
    <row r="1998" customFormat="false" ht="15" hidden="false" customHeight="false" outlineLevel="0" collapsed="false">
      <c r="A1998" s="4" t="s">
        <v>4109</v>
      </c>
      <c r="B1998" s="5" t="n">
        <f aca="false">VLOOKUP(IP[[#This Row],[Code]],TABCHRU[],4,0)</f>
        <v>11.28</v>
      </c>
      <c r="C1998" s="5" t="n">
        <f aca="false">VLOOKUP(IP[[#This Row],[Code]],TABETABPUB[],4,0)</f>
        <v>10.97</v>
      </c>
      <c r="D1998" s="5" t="n">
        <f aca="false">VLOOKUP(IP[[#This Row],[Code]],TABCHRU[],3,0)</f>
        <v>435</v>
      </c>
      <c r="E1998" s="5" t="n">
        <f aca="false">IP[[#This Row],[EFFECTIF]]*IP[[#This Row],[DMS]]</f>
        <v>4906.8</v>
      </c>
      <c r="F1998" s="5" t="n">
        <f aca="false">IP[[#This Row],[EFFECTIF]]*IP[[#This Row],[DMSPUB]]</f>
        <v>4771.95</v>
      </c>
      <c r="G1998" s="20" t="n">
        <f aca="false">IF(IP[[#This Row],[DMS]]&lt;&gt;0,IP[[#This Row],[NbJours]]/IP[[#This Row],[NbJoursAtt]],"")</f>
        <v>1.02825888787603</v>
      </c>
    </row>
    <row r="1999" customFormat="false" ht="15" hidden="false" customHeight="false" outlineLevel="0" collapsed="false">
      <c r="A1999" s="4" t="s">
        <v>4111</v>
      </c>
      <c r="B1999" s="5" t="n">
        <f aca="false">VLOOKUP(IP[[#This Row],[Code]],TABCHRU[],4,0)</f>
        <v>17.71</v>
      </c>
      <c r="C1999" s="5" t="n">
        <f aca="false">VLOOKUP(IP[[#This Row],[Code]],TABETABPUB[],4,0)</f>
        <v>16.05</v>
      </c>
      <c r="D1999" s="5" t="n">
        <f aca="false">VLOOKUP(IP[[#This Row],[Code]],TABCHRU[],3,0)</f>
        <v>360</v>
      </c>
      <c r="E1999" s="5" t="n">
        <f aca="false">IP[[#This Row],[EFFECTIF]]*IP[[#This Row],[DMS]]</f>
        <v>6375.6</v>
      </c>
      <c r="F1999" s="5" t="n">
        <f aca="false">IP[[#This Row],[EFFECTIF]]*IP[[#This Row],[DMSPUB]]</f>
        <v>5778</v>
      </c>
      <c r="G1999" s="20" t="n">
        <f aca="false">IF(IP[[#This Row],[DMS]]&lt;&gt;0,IP[[#This Row],[NbJours]]/IP[[#This Row],[NbJoursAtt]],"")</f>
        <v>1.10342679127726</v>
      </c>
    </row>
    <row r="2000" customFormat="false" ht="15" hidden="false" customHeight="false" outlineLevel="0" collapsed="false">
      <c r="A2000" s="4" t="s">
        <v>4113</v>
      </c>
      <c r="B2000" s="5" t="n">
        <f aca="false">VLOOKUP(IP[[#This Row],[Code]],TABCHRU[],4,0)</f>
        <v>0.1</v>
      </c>
      <c r="C2000" s="5" t="n">
        <f aca="false">VLOOKUP(IP[[#This Row],[Code]],TABETABPUB[],4,0)</f>
        <v>0.11</v>
      </c>
      <c r="D2000" s="5" t="n">
        <f aca="false">VLOOKUP(IP[[#This Row],[Code]],TABCHRU[],3,0)</f>
        <v>8428</v>
      </c>
      <c r="E2000" s="5" t="n">
        <f aca="false">IP[[#This Row],[EFFECTIF]]*IP[[#This Row],[DMS]]</f>
        <v>842.8</v>
      </c>
      <c r="F2000" s="5" t="n">
        <f aca="false">IP[[#This Row],[EFFECTIF]]*IP[[#This Row],[DMSPUB]]</f>
        <v>927.08</v>
      </c>
      <c r="G2000" s="20" t="n">
        <f aca="false">IF(IP[[#This Row],[DMS]]&lt;&gt;0,IP[[#This Row],[NbJours]]/IP[[#This Row],[NbJoursAtt]],"")</f>
        <v>0.909090909090909</v>
      </c>
    </row>
    <row r="2001" customFormat="false" ht="15" hidden="false" customHeight="false" outlineLevel="0" collapsed="false">
      <c r="A2001" s="4" t="s">
        <v>4115</v>
      </c>
      <c r="B2001" s="5" t="n">
        <f aca="false">VLOOKUP(IP[[#This Row],[Code]],TABCHRU[],4,0)</f>
        <v>0</v>
      </c>
      <c r="C2001" s="5" t="n">
        <f aca="false">VLOOKUP(IP[[#This Row],[Code]],TABETABPUB[],4,0)</f>
        <v>0</v>
      </c>
      <c r="D2001" s="5" t="n">
        <f aca="false">VLOOKUP(IP[[#This Row],[Code]],TABCHRU[],3,0)</f>
        <v>20699</v>
      </c>
      <c r="E2001" s="5" t="n">
        <f aca="false">IP[[#This Row],[EFFECTIF]]*IP[[#This Row],[DMS]]</f>
        <v>0</v>
      </c>
      <c r="F2001" s="5" t="n">
        <f aca="false">IP[[#This Row],[EFFECTIF]]*IP[[#This Row],[DMSPUB]]</f>
        <v>0</v>
      </c>
      <c r="G2001" s="20" t="str">
        <f aca="false">IF(IP[[#This Row],[DMS]]&lt;&gt;0,IP[[#This Row],[NbJours]]/IP[[#This Row],[NbJoursAtt]],"")</f>
        <v/>
      </c>
    </row>
    <row r="2002" customFormat="false" ht="15" hidden="false" customHeight="false" outlineLevel="0" collapsed="false">
      <c r="A2002" s="4" t="s">
        <v>4117</v>
      </c>
      <c r="B2002" s="5" t="n">
        <f aca="false">VLOOKUP(IP[[#This Row],[Code]],TABCHRU[],4,0)</f>
        <v>3.19</v>
      </c>
      <c r="C2002" s="5" t="n">
        <f aca="false">VLOOKUP(IP[[#This Row],[Code]],TABETABPUB[],4,0)</f>
        <v>3.48</v>
      </c>
      <c r="D2002" s="5" t="n">
        <f aca="false">VLOOKUP(IP[[#This Row],[Code]],TABCHRU[],3,0)</f>
        <v>1723</v>
      </c>
      <c r="E2002" s="5" t="n">
        <f aca="false">IP[[#This Row],[EFFECTIF]]*IP[[#This Row],[DMS]]</f>
        <v>5496.37</v>
      </c>
      <c r="F2002" s="5" t="n">
        <f aca="false">IP[[#This Row],[EFFECTIF]]*IP[[#This Row],[DMSPUB]]</f>
        <v>5996.04</v>
      </c>
      <c r="G2002" s="20" t="n">
        <f aca="false">IF(IP[[#This Row],[DMS]]&lt;&gt;0,IP[[#This Row],[NbJours]]/IP[[#This Row],[NbJoursAtt]],"")</f>
        <v>0.916666666666667</v>
      </c>
    </row>
    <row r="2003" customFormat="false" ht="15" hidden="false" customHeight="false" outlineLevel="0" collapsed="false">
      <c r="A2003" s="4" t="s">
        <v>4119</v>
      </c>
      <c r="B2003" s="5" t="n">
        <f aca="false">VLOOKUP(IP[[#This Row],[Code]],TABCHRU[],4,0)</f>
        <v>0.54</v>
      </c>
      <c r="C2003" s="5" t="n">
        <f aca="false">VLOOKUP(IP[[#This Row],[Code]],TABETABPUB[],4,0)</f>
        <v>0.49</v>
      </c>
      <c r="D2003" s="5" t="n">
        <f aca="false">VLOOKUP(IP[[#This Row],[Code]],TABCHRU[],3,0)</f>
        <v>1443</v>
      </c>
      <c r="E2003" s="5" t="n">
        <f aca="false">IP[[#This Row],[EFFECTIF]]*IP[[#This Row],[DMS]]</f>
        <v>779.22</v>
      </c>
      <c r="F2003" s="5" t="n">
        <f aca="false">IP[[#This Row],[EFFECTIF]]*IP[[#This Row],[DMSPUB]]</f>
        <v>707.07</v>
      </c>
      <c r="G2003" s="20" t="n">
        <f aca="false">IF(IP[[#This Row],[DMS]]&lt;&gt;0,IP[[#This Row],[NbJours]]/IP[[#This Row],[NbJoursAtt]],"")</f>
        <v>1.10204081632653</v>
      </c>
    </row>
    <row r="2004" customFormat="false" ht="15" hidden="false" customHeight="false" outlineLevel="0" collapsed="false">
      <c r="A2004" s="4" t="s">
        <v>4121</v>
      </c>
      <c r="B2004" s="5" t="n">
        <f aca="false">VLOOKUP(IP[[#This Row],[Code]],TABCHRU[],4,0)</f>
        <v>3.51</v>
      </c>
      <c r="C2004" s="5" t="n">
        <f aca="false">VLOOKUP(IP[[#This Row],[Code]],TABETABPUB[],4,0)</f>
        <v>3.59</v>
      </c>
      <c r="D2004" s="5" t="n">
        <f aca="false">VLOOKUP(IP[[#This Row],[Code]],TABCHRU[],3,0)</f>
        <v>1835</v>
      </c>
      <c r="E2004" s="5" t="n">
        <f aca="false">IP[[#This Row],[EFFECTIF]]*IP[[#This Row],[DMS]]</f>
        <v>6440.85</v>
      </c>
      <c r="F2004" s="5" t="n">
        <f aca="false">IP[[#This Row],[EFFECTIF]]*IP[[#This Row],[DMSPUB]]</f>
        <v>6587.65</v>
      </c>
      <c r="G2004" s="20" t="n">
        <f aca="false">IF(IP[[#This Row],[DMS]]&lt;&gt;0,IP[[#This Row],[NbJours]]/IP[[#This Row],[NbJoursAtt]],"")</f>
        <v>0.977715877437326</v>
      </c>
    </row>
    <row r="2005" customFormat="false" ht="15" hidden="false" customHeight="false" outlineLevel="0" collapsed="false">
      <c r="A2005" s="4" t="s">
        <v>4123</v>
      </c>
      <c r="B2005" s="5" t="n">
        <f aca="false">VLOOKUP(IP[[#This Row],[Code]],TABCHRU[],4,0)</f>
        <v>6.54</v>
      </c>
      <c r="C2005" s="5" t="n">
        <f aca="false">VLOOKUP(IP[[#This Row],[Code]],TABETABPUB[],4,0)</f>
        <v>6.32</v>
      </c>
      <c r="D2005" s="5" t="n">
        <f aca="false">VLOOKUP(IP[[#This Row],[Code]],TABCHRU[],3,0)</f>
        <v>1616</v>
      </c>
      <c r="E2005" s="5" t="n">
        <f aca="false">IP[[#This Row],[EFFECTIF]]*IP[[#This Row],[DMS]]</f>
        <v>10568.64</v>
      </c>
      <c r="F2005" s="5" t="n">
        <f aca="false">IP[[#This Row],[EFFECTIF]]*IP[[#This Row],[DMSPUB]]</f>
        <v>10213.12</v>
      </c>
      <c r="G2005" s="20" t="n">
        <f aca="false">IF(IP[[#This Row],[DMS]]&lt;&gt;0,IP[[#This Row],[NbJours]]/IP[[#This Row],[NbJoursAtt]],"")</f>
        <v>1.03481012658228</v>
      </c>
    </row>
    <row r="2006" customFormat="false" ht="15" hidden="false" customHeight="false" outlineLevel="0" collapsed="false">
      <c r="A2006" s="4" t="s">
        <v>4125</v>
      </c>
      <c r="B2006" s="5" t="n">
        <f aca="false">VLOOKUP(IP[[#This Row],[Code]],TABCHRU[],4,0)</f>
        <v>10.79</v>
      </c>
      <c r="C2006" s="5" t="n">
        <f aca="false">VLOOKUP(IP[[#This Row],[Code]],TABETABPUB[],4,0)</f>
        <v>10.07</v>
      </c>
      <c r="D2006" s="5" t="n">
        <f aca="false">VLOOKUP(IP[[#This Row],[Code]],TABCHRU[],3,0)</f>
        <v>859</v>
      </c>
      <c r="E2006" s="5" t="n">
        <f aca="false">IP[[#This Row],[EFFECTIF]]*IP[[#This Row],[DMS]]</f>
        <v>9268.61</v>
      </c>
      <c r="F2006" s="5" t="n">
        <f aca="false">IP[[#This Row],[EFFECTIF]]*IP[[#This Row],[DMSPUB]]</f>
        <v>8650.13</v>
      </c>
      <c r="G2006" s="20" t="n">
        <f aca="false">IF(IP[[#This Row],[DMS]]&lt;&gt;0,IP[[#This Row],[NbJours]]/IP[[#This Row],[NbJoursAtt]],"")</f>
        <v>1.07149950347567</v>
      </c>
    </row>
    <row r="2007" customFormat="false" ht="15" hidden="false" customHeight="false" outlineLevel="0" collapsed="false">
      <c r="A2007" s="4" t="s">
        <v>4127</v>
      </c>
      <c r="B2007" s="5" t="n">
        <f aca="false">VLOOKUP(IP[[#This Row],[Code]],TABCHRU[],4,0)</f>
        <v>20.55</v>
      </c>
      <c r="C2007" s="5" t="n">
        <f aca="false">VLOOKUP(IP[[#This Row],[Code]],TABETABPUB[],4,0)</f>
        <v>17.93</v>
      </c>
      <c r="D2007" s="5" t="n">
        <f aca="false">VLOOKUP(IP[[#This Row],[Code]],TABCHRU[],3,0)</f>
        <v>315</v>
      </c>
      <c r="E2007" s="5" t="n">
        <f aca="false">IP[[#This Row],[EFFECTIF]]*IP[[#This Row],[DMS]]</f>
        <v>6473.25</v>
      </c>
      <c r="F2007" s="5" t="n">
        <f aca="false">IP[[#This Row],[EFFECTIF]]*IP[[#This Row],[DMSPUB]]</f>
        <v>5647.95</v>
      </c>
      <c r="G2007" s="20" t="n">
        <f aca="false">IF(IP[[#This Row],[DMS]]&lt;&gt;0,IP[[#This Row],[NbJours]]/IP[[#This Row],[NbJoursAtt]],"")</f>
        <v>1.14612381483547</v>
      </c>
    </row>
    <row r="2008" customFormat="false" ht="15" hidden="false" customHeight="false" outlineLevel="0" collapsed="false">
      <c r="A2008" s="4" t="s">
        <v>4129</v>
      </c>
      <c r="B2008" s="5" t="n">
        <f aca="false">VLOOKUP(IP[[#This Row],[Code]],TABCHRU[],4,0)</f>
        <v>0.52</v>
      </c>
      <c r="C2008" s="5" t="n">
        <f aca="false">VLOOKUP(IP[[#This Row],[Code]],TABETABPUB[],4,0)</f>
        <v>0.51</v>
      </c>
      <c r="D2008" s="5" t="n">
        <f aca="false">VLOOKUP(IP[[#This Row],[Code]],TABCHRU[],3,0)</f>
        <v>558</v>
      </c>
      <c r="E2008" s="5" t="n">
        <f aca="false">IP[[#This Row],[EFFECTIF]]*IP[[#This Row],[DMS]]</f>
        <v>290.16</v>
      </c>
      <c r="F2008" s="5" t="n">
        <f aca="false">IP[[#This Row],[EFFECTIF]]*IP[[#This Row],[DMSPUB]]</f>
        <v>284.58</v>
      </c>
      <c r="G2008" s="20" t="n">
        <f aca="false">IF(IP[[#This Row],[DMS]]&lt;&gt;0,IP[[#This Row],[NbJours]]/IP[[#This Row],[NbJoursAtt]],"")</f>
        <v>1.01960784313726</v>
      </c>
    </row>
    <row r="2009" customFormat="false" ht="15" hidden="false" customHeight="false" outlineLevel="0" collapsed="false">
      <c r="A2009" s="4" t="s">
        <v>4131</v>
      </c>
      <c r="B2009" s="5" t="n">
        <f aca="false">VLOOKUP(IP[[#This Row],[Code]],TABCHRU[],4,0)</f>
        <v>3.14</v>
      </c>
      <c r="C2009" s="5" t="n">
        <f aca="false">VLOOKUP(IP[[#This Row],[Code]],TABETABPUB[],4,0)</f>
        <v>3.08</v>
      </c>
      <c r="D2009" s="5" t="n">
        <f aca="false">VLOOKUP(IP[[#This Row],[Code]],TABCHRU[],3,0)</f>
        <v>289</v>
      </c>
      <c r="E2009" s="5" t="n">
        <f aca="false">IP[[#This Row],[EFFECTIF]]*IP[[#This Row],[DMS]]</f>
        <v>907.46</v>
      </c>
      <c r="F2009" s="5" t="n">
        <f aca="false">IP[[#This Row],[EFFECTIF]]*IP[[#This Row],[DMSPUB]]</f>
        <v>890.12</v>
      </c>
      <c r="G2009" s="20" t="n">
        <f aca="false">IF(IP[[#This Row],[DMS]]&lt;&gt;0,IP[[#This Row],[NbJours]]/IP[[#This Row],[NbJoursAtt]],"")</f>
        <v>1.01948051948052</v>
      </c>
    </row>
    <row r="2010" customFormat="false" ht="15" hidden="false" customHeight="false" outlineLevel="0" collapsed="false">
      <c r="A2010" s="4" t="s">
        <v>4133</v>
      </c>
      <c r="B2010" s="5" t="n">
        <f aca="false">VLOOKUP(IP[[#This Row],[Code]],TABCHRU[],4,0)</f>
        <v>5.05</v>
      </c>
      <c r="C2010" s="5" t="n">
        <f aca="false">VLOOKUP(IP[[#This Row],[Code]],TABETABPUB[],4,0)</f>
        <v>4.89</v>
      </c>
      <c r="D2010" s="5" t="n">
        <f aca="false">VLOOKUP(IP[[#This Row],[Code]],TABCHRU[],3,0)</f>
        <v>147</v>
      </c>
      <c r="E2010" s="5" t="n">
        <f aca="false">IP[[#This Row],[EFFECTIF]]*IP[[#This Row],[DMS]]</f>
        <v>742.35</v>
      </c>
      <c r="F2010" s="5" t="n">
        <f aca="false">IP[[#This Row],[EFFECTIF]]*IP[[#This Row],[DMSPUB]]</f>
        <v>718.83</v>
      </c>
      <c r="G2010" s="20" t="n">
        <f aca="false">IF(IP[[#This Row],[DMS]]&lt;&gt;0,IP[[#This Row],[NbJours]]/IP[[#This Row],[NbJoursAtt]],"")</f>
        <v>1.03271983640082</v>
      </c>
    </row>
    <row r="2011" customFormat="false" ht="15" hidden="false" customHeight="false" outlineLevel="0" collapsed="false">
      <c r="A2011" s="4" t="s">
        <v>4135</v>
      </c>
      <c r="B2011" s="5" t="n">
        <f aca="false">VLOOKUP(IP[[#This Row],[Code]],TABCHRU[],4,0)</f>
        <v>9.65</v>
      </c>
      <c r="C2011" s="5" t="n">
        <f aca="false">VLOOKUP(IP[[#This Row],[Code]],TABETABPUB[],4,0)</f>
        <v>9.21</v>
      </c>
      <c r="D2011" s="5" t="n">
        <f aca="false">VLOOKUP(IP[[#This Row],[Code]],TABCHRU[],3,0)</f>
        <v>46</v>
      </c>
      <c r="E2011" s="5" t="n">
        <f aca="false">IP[[#This Row],[EFFECTIF]]*IP[[#This Row],[DMS]]</f>
        <v>443.9</v>
      </c>
      <c r="F2011" s="5" t="n">
        <f aca="false">IP[[#This Row],[EFFECTIF]]*IP[[#This Row],[DMSPUB]]</f>
        <v>423.66</v>
      </c>
      <c r="G2011" s="20" t="n">
        <f aca="false">IF(IP[[#This Row],[DMS]]&lt;&gt;0,IP[[#This Row],[NbJours]]/IP[[#This Row],[NbJoursAtt]],"")</f>
        <v>1.04777415852334</v>
      </c>
    </row>
    <row r="2012" customFormat="false" ht="15" hidden="false" customHeight="false" outlineLevel="0" collapsed="false">
      <c r="A2012" s="4" t="s">
        <v>4137</v>
      </c>
      <c r="B2012" s="5" t="n">
        <f aca="false">VLOOKUP(IP[[#This Row],[Code]],TABCHRU[],4,0)</f>
        <v>1.19</v>
      </c>
      <c r="C2012" s="5" t="n">
        <f aca="false">VLOOKUP(IP[[#This Row],[Code]],TABETABPUB[],4,0)</f>
        <v>1.54</v>
      </c>
      <c r="D2012" s="5" t="n">
        <f aca="false">VLOOKUP(IP[[#This Row],[Code]],TABCHRU[],3,0)</f>
        <v>86</v>
      </c>
      <c r="E2012" s="5" t="n">
        <f aca="false">IP[[#This Row],[EFFECTIF]]*IP[[#This Row],[DMS]]</f>
        <v>102.34</v>
      </c>
      <c r="F2012" s="5" t="n">
        <f aca="false">IP[[#This Row],[EFFECTIF]]*IP[[#This Row],[DMSPUB]]</f>
        <v>132.44</v>
      </c>
      <c r="G2012" s="20" t="n">
        <f aca="false">IF(IP[[#This Row],[DMS]]&lt;&gt;0,IP[[#This Row],[NbJours]]/IP[[#This Row],[NbJoursAtt]],"")</f>
        <v>0.772727272727273</v>
      </c>
    </row>
    <row r="2013" customFormat="false" ht="15" hidden="false" customHeight="false" outlineLevel="0" collapsed="false">
      <c r="A2013" s="4" t="s">
        <v>4139</v>
      </c>
      <c r="B2013" s="5" t="n">
        <f aca="false">VLOOKUP(IP[[#This Row],[Code]],TABCHRU[],4,0)</f>
        <v>9</v>
      </c>
      <c r="C2013" s="5" t="n">
        <f aca="false">VLOOKUP(IP[[#This Row],[Code]],TABETABPUB[],4,0)</f>
        <v>8.35</v>
      </c>
      <c r="D2013" s="5" t="n">
        <f aca="false">VLOOKUP(IP[[#This Row],[Code]],TABCHRU[],3,0)</f>
        <v>11</v>
      </c>
      <c r="E2013" s="5" t="n">
        <f aca="false">IP[[#This Row],[EFFECTIF]]*IP[[#This Row],[DMS]]</f>
        <v>99</v>
      </c>
      <c r="F2013" s="5" t="n">
        <f aca="false">IP[[#This Row],[EFFECTIF]]*IP[[#This Row],[DMSPUB]]</f>
        <v>91.85</v>
      </c>
      <c r="G2013" s="20" t="n">
        <f aca="false">IF(IP[[#This Row],[DMS]]&lt;&gt;0,IP[[#This Row],[NbJours]]/IP[[#This Row],[NbJoursAtt]],"")</f>
        <v>1.07784431137725</v>
      </c>
    </row>
    <row r="2014" customFormat="false" ht="15" hidden="false" customHeight="false" outlineLevel="0" collapsed="false">
      <c r="A2014" s="4" t="s">
        <v>4141</v>
      </c>
      <c r="B2014" s="5" t="n">
        <f aca="false">VLOOKUP(IP[[#This Row],[Code]],TABCHRU[],4,0)</f>
        <v>5.19</v>
      </c>
      <c r="C2014" s="5" t="n">
        <f aca="false">VLOOKUP(IP[[#This Row],[Code]],TABETABPUB[],4,0)</f>
        <v>5.23</v>
      </c>
      <c r="D2014" s="5" t="n">
        <f aca="false">VLOOKUP(IP[[#This Row],[Code]],TABCHRU[],3,0)</f>
        <v>426</v>
      </c>
      <c r="E2014" s="5" t="n">
        <f aca="false">IP[[#This Row],[EFFECTIF]]*IP[[#This Row],[DMS]]</f>
        <v>2210.94</v>
      </c>
      <c r="F2014" s="5" t="n">
        <f aca="false">IP[[#This Row],[EFFECTIF]]*IP[[#This Row],[DMSPUB]]</f>
        <v>2227.98</v>
      </c>
      <c r="G2014" s="20" t="n">
        <f aca="false">IF(IP[[#This Row],[DMS]]&lt;&gt;0,IP[[#This Row],[NbJours]]/IP[[#This Row],[NbJoursAtt]],"")</f>
        <v>0.992351816443595</v>
      </c>
    </row>
    <row r="2015" customFormat="false" ht="15" hidden="false" customHeight="false" outlineLevel="0" collapsed="false">
      <c r="A2015" s="4" t="s">
        <v>4143</v>
      </c>
      <c r="B2015" s="5" t="n">
        <f aca="false">VLOOKUP(IP[[#This Row],[Code]],TABCHRU[],4,0)</f>
        <v>8.65</v>
      </c>
      <c r="C2015" s="5" t="n">
        <f aca="false">VLOOKUP(IP[[#This Row],[Code]],TABETABPUB[],4,0)</f>
        <v>8.74</v>
      </c>
      <c r="D2015" s="5" t="n">
        <f aca="false">VLOOKUP(IP[[#This Row],[Code]],TABCHRU[],3,0)</f>
        <v>464</v>
      </c>
      <c r="E2015" s="5" t="n">
        <f aca="false">IP[[#This Row],[EFFECTIF]]*IP[[#This Row],[DMS]]</f>
        <v>4013.6</v>
      </c>
      <c r="F2015" s="5" t="n">
        <f aca="false">IP[[#This Row],[EFFECTIF]]*IP[[#This Row],[DMSPUB]]</f>
        <v>4055.36</v>
      </c>
      <c r="G2015" s="20" t="n">
        <f aca="false">IF(IP[[#This Row],[DMS]]&lt;&gt;0,IP[[#This Row],[NbJours]]/IP[[#This Row],[NbJoursAtt]],"")</f>
        <v>0.989702517162471</v>
      </c>
    </row>
    <row r="2016" customFormat="false" ht="15" hidden="false" customHeight="false" outlineLevel="0" collapsed="false">
      <c r="A2016" s="4" t="s">
        <v>4145</v>
      </c>
      <c r="B2016" s="5" t="n">
        <f aca="false">VLOOKUP(IP[[#This Row],[Code]],TABCHRU[],4,0)</f>
        <v>16.82</v>
      </c>
      <c r="C2016" s="5" t="n">
        <f aca="false">VLOOKUP(IP[[#This Row],[Code]],TABETABPUB[],4,0)</f>
        <v>16.91</v>
      </c>
      <c r="D2016" s="5" t="n">
        <f aca="false">VLOOKUP(IP[[#This Row],[Code]],TABCHRU[],3,0)</f>
        <v>447</v>
      </c>
      <c r="E2016" s="5" t="n">
        <f aca="false">IP[[#This Row],[EFFECTIF]]*IP[[#This Row],[DMS]]</f>
        <v>7518.54</v>
      </c>
      <c r="F2016" s="5" t="n">
        <f aca="false">IP[[#This Row],[EFFECTIF]]*IP[[#This Row],[DMSPUB]]</f>
        <v>7558.77</v>
      </c>
      <c r="G2016" s="20" t="n">
        <f aca="false">IF(IP[[#This Row],[DMS]]&lt;&gt;0,IP[[#This Row],[NbJours]]/IP[[#This Row],[NbJoursAtt]],"")</f>
        <v>0.994677705499704</v>
      </c>
    </row>
    <row r="2017" customFormat="false" ht="15" hidden="false" customHeight="false" outlineLevel="0" collapsed="false">
      <c r="A2017" s="4" t="s">
        <v>4147</v>
      </c>
      <c r="B2017" s="5" t="n">
        <f aca="false">VLOOKUP(IP[[#This Row],[Code]],TABCHRU[],4,0)</f>
        <v>35.38</v>
      </c>
      <c r="C2017" s="5" t="n">
        <f aca="false">VLOOKUP(IP[[#This Row],[Code]],TABETABPUB[],4,0)</f>
        <v>34.32</v>
      </c>
      <c r="D2017" s="5" t="n">
        <f aca="false">VLOOKUP(IP[[#This Row],[Code]],TABCHRU[],3,0)</f>
        <v>298</v>
      </c>
      <c r="E2017" s="5" t="n">
        <f aca="false">IP[[#This Row],[EFFECTIF]]*IP[[#This Row],[DMS]]</f>
        <v>10543.24</v>
      </c>
      <c r="F2017" s="5" t="n">
        <f aca="false">IP[[#This Row],[EFFECTIF]]*IP[[#This Row],[DMSPUB]]</f>
        <v>10227.36</v>
      </c>
      <c r="G2017" s="20" t="n">
        <f aca="false">IF(IP[[#This Row],[DMS]]&lt;&gt;0,IP[[#This Row],[NbJours]]/IP[[#This Row],[NbJoursAtt]],"")</f>
        <v>1.03088578088578</v>
      </c>
    </row>
    <row r="2018" customFormat="false" ht="15" hidden="false" customHeight="false" outlineLevel="0" collapsed="false">
      <c r="A2018" s="4" t="s">
        <v>4149</v>
      </c>
      <c r="B2018" s="5" t="n">
        <f aca="false">VLOOKUP(IP[[#This Row],[Code]],TABCHRU[],4,0)</f>
        <v>3.09</v>
      </c>
      <c r="C2018" s="5" t="n">
        <f aca="false">VLOOKUP(IP[[#This Row],[Code]],TABETABPUB[],4,0)</f>
        <v>2.69</v>
      </c>
      <c r="D2018" s="5" t="n">
        <f aca="false">VLOOKUP(IP[[#This Row],[Code]],TABCHRU[],3,0)</f>
        <v>1104</v>
      </c>
      <c r="E2018" s="5" t="n">
        <f aca="false">IP[[#This Row],[EFFECTIF]]*IP[[#This Row],[DMS]]</f>
        <v>3411.36</v>
      </c>
      <c r="F2018" s="5" t="n">
        <f aca="false">IP[[#This Row],[EFFECTIF]]*IP[[#This Row],[DMSPUB]]</f>
        <v>2969.76</v>
      </c>
      <c r="G2018" s="20" t="n">
        <f aca="false">IF(IP[[#This Row],[DMS]]&lt;&gt;0,IP[[#This Row],[NbJours]]/IP[[#This Row],[NbJoursAtt]],"")</f>
        <v>1.14869888475836</v>
      </c>
    </row>
    <row r="2019" customFormat="false" ht="15" hidden="false" customHeight="false" outlineLevel="0" collapsed="false">
      <c r="A2019" s="4" t="s">
        <v>4151</v>
      </c>
      <c r="B2019" s="5" t="n">
        <f aca="false">VLOOKUP(IP[[#This Row],[Code]],TABCHRU[],4,0)</f>
        <v>6.21</v>
      </c>
      <c r="C2019" s="5" t="n">
        <f aca="false">VLOOKUP(IP[[#This Row],[Code]],TABETABPUB[],4,0)</f>
        <v>6.35</v>
      </c>
      <c r="D2019" s="5" t="n">
        <f aca="false">VLOOKUP(IP[[#This Row],[Code]],TABCHRU[],3,0)</f>
        <v>370</v>
      </c>
      <c r="E2019" s="5" t="n">
        <f aca="false">IP[[#This Row],[EFFECTIF]]*IP[[#This Row],[DMS]]</f>
        <v>2297.7</v>
      </c>
      <c r="F2019" s="5" t="n">
        <f aca="false">IP[[#This Row],[EFFECTIF]]*IP[[#This Row],[DMSPUB]]</f>
        <v>2349.5</v>
      </c>
      <c r="G2019" s="20" t="n">
        <f aca="false">IF(IP[[#This Row],[DMS]]&lt;&gt;0,IP[[#This Row],[NbJours]]/IP[[#This Row],[NbJoursAtt]],"")</f>
        <v>0.977952755905512</v>
      </c>
    </row>
    <row r="2020" customFormat="false" ht="15" hidden="false" customHeight="false" outlineLevel="0" collapsed="false">
      <c r="A2020" s="4" t="s">
        <v>4153</v>
      </c>
      <c r="B2020" s="5" t="n">
        <f aca="false">VLOOKUP(IP[[#This Row],[Code]],TABCHRU[],4,0)</f>
        <v>15.36</v>
      </c>
      <c r="C2020" s="5" t="n">
        <f aca="false">VLOOKUP(IP[[#This Row],[Code]],TABETABPUB[],4,0)</f>
        <v>15.81</v>
      </c>
      <c r="D2020" s="5" t="n">
        <f aca="false">VLOOKUP(IP[[#This Row],[Code]],TABCHRU[],3,0)</f>
        <v>242</v>
      </c>
      <c r="E2020" s="5" t="n">
        <f aca="false">IP[[#This Row],[EFFECTIF]]*IP[[#This Row],[DMS]]</f>
        <v>3717.12</v>
      </c>
      <c r="F2020" s="5" t="n">
        <f aca="false">IP[[#This Row],[EFFECTIF]]*IP[[#This Row],[DMSPUB]]</f>
        <v>3826.02</v>
      </c>
      <c r="G2020" s="20" t="n">
        <f aca="false">IF(IP[[#This Row],[DMS]]&lt;&gt;0,IP[[#This Row],[NbJours]]/IP[[#This Row],[NbJoursAtt]],"")</f>
        <v>0.971537001897533</v>
      </c>
    </row>
    <row r="2021" customFormat="false" ht="15" hidden="false" customHeight="false" outlineLevel="0" collapsed="false">
      <c r="A2021" s="4" t="s">
        <v>4155</v>
      </c>
      <c r="B2021" s="5" t="n">
        <f aca="false">VLOOKUP(IP[[#This Row],[Code]],TABCHRU[],4,0)</f>
        <v>36.62</v>
      </c>
      <c r="C2021" s="5" t="n">
        <f aca="false">VLOOKUP(IP[[#This Row],[Code]],TABETABPUB[],4,0)</f>
        <v>34.92</v>
      </c>
      <c r="D2021" s="5" t="n">
        <f aca="false">VLOOKUP(IP[[#This Row],[Code]],TABCHRU[],3,0)</f>
        <v>121</v>
      </c>
      <c r="E2021" s="5" t="n">
        <f aca="false">IP[[#This Row],[EFFECTIF]]*IP[[#This Row],[DMS]]</f>
        <v>4431.02</v>
      </c>
      <c r="F2021" s="5" t="n">
        <f aca="false">IP[[#This Row],[EFFECTIF]]*IP[[#This Row],[DMSPUB]]</f>
        <v>4225.32</v>
      </c>
      <c r="G2021" s="20" t="n">
        <f aca="false">IF(IP[[#This Row],[DMS]]&lt;&gt;0,IP[[#This Row],[NbJours]]/IP[[#This Row],[NbJoursAtt]],"")</f>
        <v>1.04868270332188</v>
      </c>
    </row>
    <row r="2022" customFormat="false" ht="15" hidden="false" customHeight="false" outlineLevel="0" collapsed="false">
      <c r="A2022" s="4" t="s">
        <v>4157</v>
      </c>
      <c r="B2022" s="5" t="n">
        <f aca="false">VLOOKUP(IP[[#This Row],[Code]],TABCHRU[],4,0)</f>
        <v>0</v>
      </c>
      <c r="C2022" s="5" t="n">
        <f aca="false">VLOOKUP(IP[[#This Row],[Code]],TABETABPUB[],4,0)</f>
        <v>0</v>
      </c>
      <c r="D2022" s="5" t="n">
        <f aca="false">VLOOKUP(IP[[#This Row],[Code]],TABCHRU[],3,0)</f>
        <v>1214</v>
      </c>
      <c r="E2022" s="5" t="n">
        <f aca="false">IP[[#This Row],[EFFECTIF]]*IP[[#This Row],[DMS]]</f>
        <v>0</v>
      </c>
      <c r="F2022" s="5" t="n">
        <f aca="false">IP[[#This Row],[EFFECTIF]]*IP[[#This Row],[DMSPUB]]</f>
        <v>0</v>
      </c>
      <c r="G2022" s="20" t="str">
        <f aca="false">IF(IP[[#This Row],[DMS]]&lt;&gt;0,IP[[#This Row],[NbJours]]/IP[[#This Row],[NbJoursAtt]],"")</f>
        <v/>
      </c>
    </row>
    <row r="2023" customFormat="false" ht="15" hidden="false" customHeight="false" outlineLevel="0" collapsed="false">
      <c r="A2023" s="4" t="s">
        <v>4159</v>
      </c>
      <c r="B2023" s="5" t="n">
        <f aca="false">VLOOKUP(IP[[#This Row],[Code]],TABCHRU[],4,0)</f>
        <v>2.21</v>
      </c>
      <c r="C2023" s="5" t="n">
        <f aca="false">VLOOKUP(IP[[#This Row],[Code]],TABETABPUB[],4,0)</f>
        <v>2.12</v>
      </c>
      <c r="D2023" s="5" t="n">
        <f aca="false">VLOOKUP(IP[[#This Row],[Code]],TABCHRU[],3,0)</f>
        <v>1534</v>
      </c>
      <c r="E2023" s="5" t="n">
        <f aca="false">IP[[#This Row],[EFFECTIF]]*IP[[#This Row],[DMS]]</f>
        <v>3390.14</v>
      </c>
      <c r="F2023" s="5" t="n">
        <f aca="false">IP[[#This Row],[EFFECTIF]]*IP[[#This Row],[DMSPUB]]</f>
        <v>3252.08</v>
      </c>
      <c r="G2023" s="20" t="n">
        <f aca="false">IF(IP[[#This Row],[DMS]]&lt;&gt;0,IP[[#This Row],[NbJours]]/IP[[#This Row],[NbJoursAtt]],"")</f>
        <v>1.04245283018868</v>
      </c>
    </row>
    <row r="2024" customFormat="false" ht="15" hidden="false" customHeight="false" outlineLevel="0" collapsed="false">
      <c r="A2024" s="4" t="s">
        <v>4161</v>
      </c>
      <c r="B2024" s="5" t="n">
        <f aca="false">VLOOKUP(IP[[#This Row],[Code]],TABCHRU[],4,0)</f>
        <v>6.76</v>
      </c>
      <c r="C2024" s="5" t="n">
        <f aca="false">VLOOKUP(IP[[#This Row],[Code]],TABETABPUB[],4,0)</f>
        <v>7.56</v>
      </c>
      <c r="D2024" s="5" t="n">
        <f aca="false">VLOOKUP(IP[[#This Row],[Code]],TABCHRU[],3,0)</f>
        <v>330</v>
      </c>
      <c r="E2024" s="5" t="n">
        <f aca="false">IP[[#This Row],[EFFECTIF]]*IP[[#This Row],[DMS]]</f>
        <v>2230.8</v>
      </c>
      <c r="F2024" s="5" t="n">
        <f aca="false">IP[[#This Row],[EFFECTIF]]*IP[[#This Row],[DMSPUB]]</f>
        <v>2494.8</v>
      </c>
      <c r="G2024" s="20" t="n">
        <f aca="false">IF(IP[[#This Row],[DMS]]&lt;&gt;0,IP[[#This Row],[NbJours]]/IP[[#This Row],[NbJoursAtt]],"")</f>
        <v>0.894179894179894</v>
      </c>
    </row>
    <row r="2025" customFormat="false" ht="15" hidden="false" customHeight="false" outlineLevel="0" collapsed="false">
      <c r="A2025" s="4" t="s">
        <v>4163</v>
      </c>
      <c r="B2025" s="5" t="n">
        <f aca="false">VLOOKUP(IP[[#This Row],[Code]],TABCHRU[],4,0)</f>
        <v>17.8</v>
      </c>
      <c r="C2025" s="5" t="n">
        <f aca="false">VLOOKUP(IP[[#This Row],[Code]],TABETABPUB[],4,0)</f>
        <v>18.72</v>
      </c>
      <c r="D2025" s="5" t="n">
        <f aca="false">VLOOKUP(IP[[#This Row],[Code]],TABCHRU[],3,0)</f>
        <v>320</v>
      </c>
      <c r="E2025" s="5" t="n">
        <f aca="false">IP[[#This Row],[EFFECTIF]]*IP[[#This Row],[DMS]]</f>
        <v>5696</v>
      </c>
      <c r="F2025" s="5" t="n">
        <f aca="false">IP[[#This Row],[EFFECTIF]]*IP[[#This Row],[DMSPUB]]</f>
        <v>5990.4</v>
      </c>
      <c r="G2025" s="20" t="n">
        <f aca="false">IF(IP[[#This Row],[DMS]]&lt;&gt;0,IP[[#This Row],[NbJours]]/IP[[#This Row],[NbJoursAtt]],"")</f>
        <v>0.950854700854701</v>
      </c>
    </row>
    <row r="2026" customFormat="false" ht="15" hidden="false" customHeight="false" outlineLevel="0" collapsed="false">
      <c r="A2026" s="4" t="s">
        <v>4165</v>
      </c>
      <c r="B2026" s="5" t="n">
        <f aca="false">VLOOKUP(IP[[#This Row],[Code]],TABCHRU[],4,0)</f>
        <v>36.19</v>
      </c>
      <c r="C2026" s="5" t="n">
        <f aca="false">VLOOKUP(IP[[#This Row],[Code]],TABETABPUB[],4,0)</f>
        <v>34.7</v>
      </c>
      <c r="D2026" s="5" t="n">
        <f aca="false">VLOOKUP(IP[[#This Row],[Code]],TABCHRU[],3,0)</f>
        <v>233</v>
      </c>
      <c r="E2026" s="5" t="n">
        <f aca="false">IP[[#This Row],[EFFECTIF]]*IP[[#This Row],[DMS]]</f>
        <v>8432.27</v>
      </c>
      <c r="F2026" s="5" t="n">
        <f aca="false">IP[[#This Row],[EFFECTIF]]*IP[[#This Row],[DMSPUB]]</f>
        <v>8085.1</v>
      </c>
      <c r="G2026" s="20" t="n">
        <f aca="false">IF(IP[[#This Row],[DMS]]&lt;&gt;0,IP[[#This Row],[NbJours]]/IP[[#This Row],[NbJoursAtt]],"")</f>
        <v>1.04293948126801</v>
      </c>
    </row>
    <row r="2027" customFormat="false" ht="15" hidden="false" customHeight="false" outlineLevel="0" collapsed="false">
      <c r="A2027" s="4" t="s">
        <v>4167</v>
      </c>
      <c r="B2027" s="5" t="n">
        <f aca="false">VLOOKUP(IP[[#This Row],[Code]],TABCHRU[],4,0)</f>
        <v>2.04</v>
      </c>
      <c r="C2027" s="5" t="n">
        <f aca="false">VLOOKUP(IP[[#This Row],[Code]],TABETABPUB[],4,0)</f>
        <v>1.95</v>
      </c>
      <c r="D2027" s="5" t="n">
        <f aca="false">VLOOKUP(IP[[#This Row],[Code]],TABCHRU[],3,0)</f>
        <v>3969</v>
      </c>
      <c r="E2027" s="5" t="n">
        <f aca="false">IP[[#This Row],[EFFECTIF]]*IP[[#This Row],[DMS]]</f>
        <v>8096.76</v>
      </c>
      <c r="F2027" s="5" t="n">
        <f aca="false">IP[[#This Row],[EFFECTIF]]*IP[[#This Row],[DMSPUB]]</f>
        <v>7739.55</v>
      </c>
      <c r="G2027" s="20" t="n">
        <f aca="false">IF(IP[[#This Row],[DMS]]&lt;&gt;0,IP[[#This Row],[NbJours]]/IP[[#This Row],[NbJoursAtt]],"")</f>
        <v>1.04615384615385</v>
      </c>
    </row>
    <row r="2028" customFormat="false" ht="15" hidden="false" customHeight="false" outlineLevel="0" collapsed="false">
      <c r="A2028" s="4" t="s">
        <v>4169</v>
      </c>
      <c r="B2028" s="5" t="n">
        <f aca="false">VLOOKUP(IP[[#This Row],[Code]],TABCHRU[],4,0)</f>
        <v>6.53</v>
      </c>
      <c r="C2028" s="5" t="n">
        <f aca="false">VLOOKUP(IP[[#This Row],[Code]],TABETABPUB[],4,0)</f>
        <v>8.51</v>
      </c>
      <c r="D2028" s="5" t="n">
        <f aca="false">VLOOKUP(IP[[#This Row],[Code]],TABCHRU[],3,0)</f>
        <v>202</v>
      </c>
      <c r="E2028" s="5" t="n">
        <f aca="false">IP[[#This Row],[EFFECTIF]]*IP[[#This Row],[DMS]]</f>
        <v>1319.06</v>
      </c>
      <c r="F2028" s="5" t="n">
        <f aca="false">IP[[#This Row],[EFFECTIF]]*IP[[#This Row],[DMSPUB]]</f>
        <v>1719.02</v>
      </c>
      <c r="G2028" s="20" t="n">
        <f aca="false">IF(IP[[#This Row],[DMS]]&lt;&gt;0,IP[[#This Row],[NbJours]]/IP[[#This Row],[NbJoursAtt]],"")</f>
        <v>0.767332549941245</v>
      </c>
    </row>
    <row r="2029" customFormat="false" ht="15" hidden="false" customHeight="false" outlineLevel="0" collapsed="false">
      <c r="A2029" s="4" t="s">
        <v>4171</v>
      </c>
      <c r="B2029" s="5" t="n">
        <f aca="false">VLOOKUP(IP[[#This Row],[Code]],TABCHRU[],4,0)</f>
        <v>14.18</v>
      </c>
      <c r="C2029" s="5" t="n">
        <f aca="false">VLOOKUP(IP[[#This Row],[Code]],TABETABPUB[],4,0)</f>
        <v>13.68</v>
      </c>
      <c r="D2029" s="5" t="n">
        <f aca="false">VLOOKUP(IP[[#This Row],[Code]],TABCHRU[],3,0)</f>
        <v>80</v>
      </c>
      <c r="E2029" s="5" t="n">
        <f aca="false">IP[[#This Row],[EFFECTIF]]*IP[[#This Row],[DMS]]</f>
        <v>1134.4</v>
      </c>
      <c r="F2029" s="5" t="n">
        <f aca="false">IP[[#This Row],[EFFECTIF]]*IP[[#This Row],[DMSPUB]]</f>
        <v>1094.4</v>
      </c>
      <c r="G2029" s="20" t="n">
        <f aca="false">IF(IP[[#This Row],[DMS]]&lt;&gt;0,IP[[#This Row],[NbJours]]/IP[[#This Row],[NbJoursAtt]],"")</f>
        <v>1.03654970760234</v>
      </c>
    </row>
    <row r="2030" customFormat="false" ht="15" hidden="false" customHeight="false" outlineLevel="0" collapsed="false">
      <c r="A2030" s="4" t="s">
        <v>4173</v>
      </c>
      <c r="B2030" s="5" t="n">
        <f aca="false">VLOOKUP(IP[[#This Row],[Code]],TABCHRU[],4,0)</f>
        <v>16.64</v>
      </c>
      <c r="C2030" s="5" t="n">
        <f aca="false">VLOOKUP(IP[[#This Row],[Code]],TABETABPUB[],4,0)</f>
        <v>23.94</v>
      </c>
      <c r="D2030" s="5" t="n">
        <f aca="false">VLOOKUP(IP[[#This Row],[Code]],TABCHRU[],3,0)</f>
        <v>39</v>
      </c>
      <c r="E2030" s="5" t="n">
        <f aca="false">IP[[#This Row],[EFFECTIF]]*IP[[#This Row],[DMS]]</f>
        <v>648.96</v>
      </c>
      <c r="F2030" s="5" t="n">
        <f aca="false">IP[[#This Row],[EFFECTIF]]*IP[[#This Row],[DMSPUB]]</f>
        <v>933.66</v>
      </c>
      <c r="G2030" s="20" t="n">
        <f aca="false">IF(IP[[#This Row],[DMS]]&lt;&gt;0,IP[[#This Row],[NbJours]]/IP[[#This Row],[NbJoursAtt]],"")</f>
        <v>0.695071010860485</v>
      </c>
    </row>
    <row r="2031" customFormat="false" ht="15" hidden="false" customHeight="false" outlineLevel="0" collapsed="false">
      <c r="A2031" s="4" t="s">
        <v>4175</v>
      </c>
      <c r="B2031" s="5" t="n">
        <f aca="false">VLOOKUP(IP[[#This Row],[Code]],TABCHRU[],4,0)</f>
        <v>1.51</v>
      </c>
      <c r="C2031" s="5" t="n">
        <f aca="false">VLOOKUP(IP[[#This Row],[Code]],TABETABPUB[],4,0)</f>
        <v>1.52</v>
      </c>
      <c r="D2031" s="5" t="n">
        <f aca="false">VLOOKUP(IP[[#This Row],[Code]],TABCHRU[],3,0)</f>
        <v>482</v>
      </c>
      <c r="E2031" s="5" t="n">
        <f aca="false">IP[[#This Row],[EFFECTIF]]*IP[[#This Row],[DMS]]</f>
        <v>727.82</v>
      </c>
      <c r="F2031" s="5" t="n">
        <f aca="false">IP[[#This Row],[EFFECTIF]]*IP[[#This Row],[DMSPUB]]</f>
        <v>732.64</v>
      </c>
      <c r="G2031" s="20" t="n">
        <f aca="false">IF(IP[[#This Row],[DMS]]&lt;&gt;0,IP[[#This Row],[NbJours]]/IP[[#This Row],[NbJoursAtt]],"")</f>
        <v>0.993421052631579</v>
      </c>
    </row>
    <row r="2032" customFormat="false" ht="15" hidden="false" customHeight="false" outlineLevel="0" collapsed="false">
      <c r="A2032" s="4" t="s">
        <v>4177</v>
      </c>
      <c r="B2032" s="5" t="n">
        <f aca="false">VLOOKUP(IP[[#This Row],[Code]],TABCHRU[],4,0)</f>
        <v>0</v>
      </c>
      <c r="C2032" s="5" t="n">
        <f aca="false">VLOOKUP(IP[[#This Row],[Code]],TABETABPUB[],4,0)</f>
        <v>0</v>
      </c>
      <c r="D2032" s="5" t="n">
        <f aca="false">VLOOKUP(IP[[#This Row],[Code]],TABCHRU[],3,0)</f>
        <v>1683</v>
      </c>
      <c r="E2032" s="5" t="n">
        <f aca="false">IP[[#This Row],[EFFECTIF]]*IP[[#This Row],[DMS]]</f>
        <v>0</v>
      </c>
      <c r="F2032" s="5" t="n">
        <f aca="false">IP[[#This Row],[EFFECTIF]]*IP[[#This Row],[DMSPUB]]</f>
        <v>0</v>
      </c>
      <c r="G2032" s="20" t="str">
        <f aca="false">IF(IP[[#This Row],[DMS]]&lt;&gt;0,IP[[#This Row],[NbJours]]/IP[[#This Row],[NbJoursAtt]],"")</f>
        <v/>
      </c>
    </row>
    <row r="2033" customFormat="false" ht="15" hidden="false" customHeight="false" outlineLevel="0" collapsed="false">
      <c r="A2033" s="4" t="s">
        <v>4179</v>
      </c>
      <c r="B2033" s="5" t="n">
        <f aca="false">VLOOKUP(IP[[#This Row],[Code]],TABCHRU[],4,0)</f>
        <v>2.73</v>
      </c>
      <c r="C2033" s="5" t="n">
        <f aca="false">VLOOKUP(IP[[#This Row],[Code]],TABETABPUB[],4,0)</f>
        <v>3.13</v>
      </c>
      <c r="D2033" s="5" t="n">
        <f aca="false">VLOOKUP(IP[[#This Row],[Code]],TABCHRU[],3,0)</f>
        <v>378</v>
      </c>
      <c r="E2033" s="5" t="n">
        <f aca="false">IP[[#This Row],[EFFECTIF]]*IP[[#This Row],[DMS]]</f>
        <v>1031.94</v>
      </c>
      <c r="F2033" s="5" t="n">
        <f aca="false">IP[[#This Row],[EFFECTIF]]*IP[[#This Row],[DMSPUB]]</f>
        <v>1183.14</v>
      </c>
      <c r="G2033" s="20" t="n">
        <f aca="false">IF(IP[[#This Row],[DMS]]&lt;&gt;0,IP[[#This Row],[NbJours]]/IP[[#This Row],[NbJoursAtt]],"")</f>
        <v>0.872204472843451</v>
      </c>
    </row>
    <row r="2034" customFormat="false" ht="15" hidden="false" customHeight="false" outlineLevel="0" collapsed="false">
      <c r="A2034" s="4" t="s">
        <v>4181</v>
      </c>
      <c r="B2034" s="5" t="n">
        <f aca="false">VLOOKUP(IP[[#This Row],[Code]],TABCHRU[],4,0)</f>
        <v>4.63</v>
      </c>
      <c r="C2034" s="5" t="n">
        <f aca="false">VLOOKUP(IP[[#This Row],[Code]],TABETABPUB[],4,0)</f>
        <v>5.27</v>
      </c>
      <c r="D2034" s="5" t="n">
        <f aca="false">VLOOKUP(IP[[#This Row],[Code]],TABCHRU[],3,0)</f>
        <v>52</v>
      </c>
      <c r="E2034" s="5" t="n">
        <f aca="false">IP[[#This Row],[EFFECTIF]]*IP[[#This Row],[DMS]]</f>
        <v>240.76</v>
      </c>
      <c r="F2034" s="5" t="n">
        <f aca="false">IP[[#This Row],[EFFECTIF]]*IP[[#This Row],[DMSPUB]]</f>
        <v>274.04</v>
      </c>
      <c r="G2034" s="20" t="n">
        <f aca="false">IF(IP[[#This Row],[DMS]]&lt;&gt;0,IP[[#This Row],[NbJours]]/IP[[#This Row],[NbJoursAtt]],"")</f>
        <v>0.878557874762808</v>
      </c>
    </row>
    <row r="2035" customFormat="false" ht="15" hidden="false" customHeight="false" outlineLevel="0" collapsed="false">
      <c r="A2035" s="4" t="s">
        <v>4183</v>
      </c>
      <c r="B2035" s="5" t="n">
        <f aca="false">VLOOKUP(IP[[#This Row],[Code]],TABCHRU[],4,0)</f>
        <v>6</v>
      </c>
      <c r="C2035" s="5" t="n">
        <f aca="false">VLOOKUP(IP[[#This Row],[Code]],TABETABPUB[],4,0)</f>
        <v>5.56</v>
      </c>
      <c r="D2035" s="5" t="n">
        <f aca="false">VLOOKUP(IP[[#This Row],[Code]],TABCHRU[],3,0)</f>
        <v>11</v>
      </c>
      <c r="E2035" s="5" t="n">
        <f aca="false">IP[[#This Row],[EFFECTIF]]*IP[[#This Row],[DMS]]</f>
        <v>66</v>
      </c>
      <c r="F2035" s="5" t="n">
        <f aca="false">IP[[#This Row],[EFFECTIF]]*IP[[#This Row],[DMSPUB]]</f>
        <v>61.16</v>
      </c>
      <c r="G2035" s="20" t="n">
        <f aca="false">IF(IP[[#This Row],[DMS]]&lt;&gt;0,IP[[#This Row],[NbJours]]/IP[[#This Row],[NbJoursAtt]],"")</f>
        <v>1.07913669064748</v>
      </c>
    </row>
    <row r="2036" customFormat="false" ht="15" hidden="false" customHeight="false" outlineLevel="0" collapsed="false">
      <c r="A2036" s="4" t="s">
        <v>4185</v>
      </c>
      <c r="B2036" s="5" t="n">
        <f aca="false">VLOOKUP(IP[[#This Row],[Code]],TABCHRU[],4,0)</f>
        <v>10.81</v>
      </c>
      <c r="C2036" s="5" t="n">
        <f aca="false">VLOOKUP(IP[[#This Row],[Code]],TABETABPUB[],4,0)</f>
        <v>11.32</v>
      </c>
      <c r="D2036" s="5" t="n">
        <f aca="false">VLOOKUP(IP[[#This Row],[Code]],TABCHRU[],3,0)</f>
        <v>16</v>
      </c>
      <c r="E2036" s="5" t="n">
        <f aca="false">IP[[#This Row],[EFFECTIF]]*IP[[#This Row],[DMS]]</f>
        <v>172.96</v>
      </c>
      <c r="F2036" s="5" t="n">
        <f aca="false">IP[[#This Row],[EFFECTIF]]*IP[[#This Row],[DMSPUB]]</f>
        <v>181.12</v>
      </c>
      <c r="G2036" s="20" t="n">
        <f aca="false">IF(IP[[#This Row],[DMS]]&lt;&gt;0,IP[[#This Row],[NbJours]]/IP[[#This Row],[NbJoursAtt]],"")</f>
        <v>0.954946996466431</v>
      </c>
    </row>
    <row r="2037" customFormat="false" ht="15" hidden="false" customHeight="false" outlineLevel="0" collapsed="false">
      <c r="A2037" s="4" t="s">
        <v>4187</v>
      </c>
      <c r="B2037" s="5" t="n">
        <f aca="false">VLOOKUP(IP[[#This Row],[Code]],TABCHRU[],4,0)</f>
        <v>1.97</v>
      </c>
      <c r="C2037" s="5" t="n">
        <f aca="false">VLOOKUP(IP[[#This Row],[Code]],TABETABPUB[],4,0)</f>
        <v>1.88</v>
      </c>
      <c r="D2037" s="5" t="n">
        <f aca="false">VLOOKUP(IP[[#This Row],[Code]],TABCHRU[],3,0)</f>
        <v>4235</v>
      </c>
      <c r="E2037" s="5" t="n">
        <f aca="false">IP[[#This Row],[EFFECTIF]]*IP[[#This Row],[DMS]]</f>
        <v>8342.95</v>
      </c>
      <c r="F2037" s="5" t="n">
        <f aca="false">IP[[#This Row],[EFFECTIF]]*IP[[#This Row],[DMSPUB]]</f>
        <v>7961.8</v>
      </c>
      <c r="G2037" s="20" t="n">
        <f aca="false">IF(IP[[#This Row],[DMS]]&lt;&gt;0,IP[[#This Row],[NbJours]]/IP[[#This Row],[NbJoursAtt]],"")</f>
        <v>1.04787234042553</v>
      </c>
    </row>
    <row r="2038" customFormat="false" ht="15" hidden="false" customHeight="false" outlineLevel="0" collapsed="false">
      <c r="A2038" s="4" t="s">
        <v>4189</v>
      </c>
      <c r="B2038" s="5" t="n">
        <f aca="false">VLOOKUP(IP[[#This Row],[Code]],TABCHRU[],4,0)</f>
        <v>3.56</v>
      </c>
      <c r="C2038" s="5" t="n">
        <f aca="false">VLOOKUP(IP[[#This Row],[Code]],TABETABPUB[],4,0)</f>
        <v>3.64</v>
      </c>
      <c r="D2038" s="5" t="n">
        <f aca="false">VLOOKUP(IP[[#This Row],[Code]],TABCHRU[],3,0)</f>
        <v>107</v>
      </c>
      <c r="E2038" s="5" t="n">
        <f aca="false">IP[[#This Row],[EFFECTIF]]*IP[[#This Row],[DMS]]</f>
        <v>380.92</v>
      </c>
      <c r="F2038" s="5" t="n">
        <f aca="false">IP[[#This Row],[EFFECTIF]]*IP[[#This Row],[DMSPUB]]</f>
        <v>389.48</v>
      </c>
      <c r="G2038" s="20" t="n">
        <f aca="false">IF(IP[[#This Row],[DMS]]&lt;&gt;0,IP[[#This Row],[NbJours]]/IP[[#This Row],[NbJoursAtt]],"")</f>
        <v>0.978021978021978</v>
      </c>
    </row>
    <row r="2039" customFormat="false" ht="15" hidden="false" customHeight="false" outlineLevel="0" collapsed="false">
      <c r="A2039" s="4" t="s">
        <v>4193</v>
      </c>
      <c r="B2039" s="5" t="n">
        <f aca="false">VLOOKUP(IP[[#This Row],[Code]],TABCHRU[],4,0)</f>
        <v>3.4</v>
      </c>
      <c r="C2039" s="5" t="n">
        <f aca="false">VLOOKUP(IP[[#This Row],[Code]],TABETABPUB[],4,0)</f>
        <v>3.44</v>
      </c>
      <c r="D2039" s="5" t="n">
        <f aca="false">VLOOKUP(IP[[#This Row],[Code]],TABCHRU[],3,0)</f>
        <v>4998</v>
      </c>
      <c r="E2039" s="5" t="n">
        <f aca="false">IP[[#This Row],[EFFECTIF]]*IP[[#This Row],[DMS]]</f>
        <v>16993.2</v>
      </c>
      <c r="F2039" s="5" t="n">
        <f aca="false">IP[[#This Row],[EFFECTIF]]*IP[[#This Row],[DMSPUB]]</f>
        <v>17193.12</v>
      </c>
      <c r="G2039" s="20" t="n">
        <f aca="false">IF(IP[[#This Row],[DMS]]&lt;&gt;0,IP[[#This Row],[NbJours]]/IP[[#This Row],[NbJoursAtt]],"")</f>
        <v>0.988372093023256</v>
      </c>
    </row>
    <row r="2040" customFormat="false" ht="15" hidden="false" customHeight="false" outlineLevel="0" collapsed="false">
      <c r="A2040" s="4" t="s">
        <v>4195</v>
      </c>
      <c r="B2040" s="5" t="n">
        <f aca="false">VLOOKUP(IP[[#This Row],[Code]],TABCHRU[],4,0)</f>
        <v>5.89</v>
      </c>
      <c r="C2040" s="5" t="n">
        <f aca="false">VLOOKUP(IP[[#This Row],[Code]],TABETABPUB[],4,0)</f>
        <v>6.23</v>
      </c>
      <c r="D2040" s="5" t="n">
        <f aca="false">VLOOKUP(IP[[#This Row],[Code]],TABCHRU[],3,0)</f>
        <v>1114</v>
      </c>
      <c r="E2040" s="5" t="n">
        <f aca="false">IP[[#This Row],[EFFECTIF]]*IP[[#This Row],[DMS]]</f>
        <v>6561.46</v>
      </c>
      <c r="F2040" s="5" t="n">
        <f aca="false">IP[[#This Row],[EFFECTIF]]*IP[[#This Row],[DMSPUB]]</f>
        <v>6940.22</v>
      </c>
      <c r="G2040" s="20" t="n">
        <f aca="false">IF(IP[[#This Row],[DMS]]&lt;&gt;0,IP[[#This Row],[NbJours]]/IP[[#This Row],[NbJoursAtt]],"")</f>
        <v>0.945425361155698</v>
      </c>
    </row>
    <row r="2041" customFormat="false" ht="15" hidden="false" customHeight="false" outlineLevel="0" collapsed="false">
      <c r="A2041" s="4" t="s">
        <v>4197</v>
      </c>
      <c r="B2041" s="5" t="n">
        <f aca="false">VLOOKUP(IP[[#This Row],[Code]],TABCHRU[],4,0)</f>
        <v>7.8</v>
      </c>
      <c r="C2041" s="5" t="n">
        <f aca="false">VLOOKUP(IP[[#This Row],[Code]],TABETABPUB[],4,0)</f>
        <v>7.86</v>
      </c>
      <c r="D2041" s="5" t="n">
        <f aca="false">VLOOKUP(IP[[#This Row],[Code]],TABCHRU[],3,0)</f>
        <v>328</v>
      </c>
      <c r="E2041" s="5" t="n">
        <f aca="false">IP[[#This Row],[EFFECTIF]]*IP[[#This Row],[DMS]]</f>
        <v>2558.4</v>
      </c>
      <c r="F2041" s="5" t="n">
        <f aca="false">IP[[#This Row],[EFFECTIF]]*IP[[#This Row],[DMSPUB]]</f>
        <v>2578.08</v>
      </c>
      <c r="G2041" s="20" t="n">
        <f aca="false">IF(IP[[#This Row],[DMS]]&lt;&gt;0,IP[[#This Row],[NbJours]]/IP[[#This Row],[NbJoursAtt]],"")</f>
        <v>0.992366412213741</v>
      </c>
    </row>
    <row r="2042" customFormat="false" ht="15" hidden="false" customHeight="false" outlineLevel="0" collapsed="false">
      <c r="A2042" s="4" t="s">
        <v>4199</v>
      </c>
      <c r="B2042" s="5" t="n">
        <f aca="false">VLOOKUP(IP[[#This Row],[Code]],TABCHRU[],4,0)</f>
        <v>23.16</v>
      </c>
      <c r="C2042" s="5" t="n">
        <f aca="false">VLOOKUP(IP[[#This Row],[Code]],TABETABPUB[],4,0)</f>
        <v>22.75</v>
      </c>
      <c r="D2042" s="5" t="n">
        <f aca="false">VLOOKUP(IP[[#This Row],[Code]],TABCHRU[],3,0)</f>
        <v>1784</v>
      </c>
      <c r="E2042" s="5" t="n">
        <f aca="false">IP[[#This Row],[EFFECTIF]]*IP[[#This Row],[DMS]]</f>
        <v>41317.44</v>
      </c>
      <c r="F2042" s="5" t="n">
        <f aca="false">IP[[#This Row],[EFFECTIF]]*IP[[#This Row],[DMSPUB]]</f>
        <v>40586</v>
      </c>
      <c r="G2042" s="20" t="n">
        <f aca="false">IF(IP[[#This Row],[DMS]]&lt;&gt;0,IP[[#This Row],[NbJours]]/IP[[#This Row],[NbJoursAtt]],"")</f>
        <v>1.01802197802198</v>
      </c>
    </row>
    <row r="2043" customFormat="false" ht="15" hidden="false" customHeight="false" outlineLevel="0" collapsed="false">
      <c r="A2043" s="4" t="s">
        <v>4201</v>
      </c>
      <c r="B2043" s="5" t="n">
        <f aca="false">VLOOKUP(IP[[#This Row],[Code]],TABCHRU[],4,0)</f>
        <v>1.47</v>
      </c>
      <c r="C2043" s="5" t="n">
        <f aca="false">VLOOKUP(IP[[#This Row],[Code]],TABETABPUB[],4,0)</f>
        <v>1.45</v>
      </c>
      <c r="D2043" s="5" t="n">
        <f aca="false">VLOOKUP(IP[[#This Row],[Code]],TABCHRU[],3,0)</f>
        <v>32389</v>
      </c>
      <c r="E2043" s="5" t="n">
        <f aca="false">IP[[#This Row],[EFFECTIF]]*IP[[#This Row],[DMS]]</f>
        <v>47611.83</v>
      </c>
      <c r="F2043" s="5" t="n">
        <f aca="false">IP[[#This Row],[EFFECTIF]]*IP[[#This Row],[DMSPUB]]</f>
        <v>46964.05</v>
      </c>
      <c r="G2043" s="20" t="n">
        <f aca="false">IF(IP[[#This Row],[DMS]]&lt;&gt;0,IP[[#This Row],[NbJours]]/IP[[#This Row],[NbJoursAtt]],"")</f>
        <v>1.01379310344828</v>
      </c>
    </row>
    <row r="2044" customFormat="false" ht="15" hidden="false" customHeight="false" outlineLevel="0" collapsed="false">
      <c r="A2044" s="4" t="s">
        <v>4203</v>
      </c>
      <c r="B2044" s="5" t="n">
        <f aca="false">VLOOKUP(IP[[#This Row],[Code]],TABCHRU[],4,0)</f>
        <v>3.99</v>
      </c>
      <c r="C2044" s="5" t="n">
        <f aca="false">VLOOKUP(IP[[#This Row],[Code]],TABETABPUB[],4,0)</f>
        <v>3.95</v>
      </c>
      <c r="D2044" s="5" t="n">
        <f aca="false">VLOOKUP(IP[[#This Row],[Code]],TABCHRU[],3,0)</f>
        <v>11770</v>
      </c>
      <c r="E2044" s="5" t="n">
        <f aca="false">IP[[#This Row],[EFFECTIF]]*IP[[#This Row],[DMS]]</f>
        <v>46962.3</v>
      </c>
      <c r="F2044" s="5" t="n">
        <f aca="false">IP[[#This Row],[EFFECTIF]]*IP[[#This Row],[DMSPUB]]</f>
        <v>46491.5</v>
      </c>
      <c r="G2044" s="20" t="n">
        <f aca="false">IF(IP[[#This Row],[DMS]]&lt;&gt;0,IP[[#This Row],[NbJours]]/IP[[#This Row],[NbJoursAtt]],"")</f>
        <v>1.01012658227848</v>
      </c>
    </row>
    <row r="2045" customFormat="false" ht="15" hidden="false" customHeight="false" outlineLevel="0" collapsed="false">
      <c r="A2045" s="4" t="s">
        <v>4205</v>
      </c>
      <c r="B2045" s="5" t="n">
        <f aca="false">VLOOKUP(IP[[#This Row],[Code]],TABCHRU[],4,0)</f>
        <v>4.95</v>
      </c>
      <c r="C2045" s="5" t="n">
        <f aca="false">VLOOKUP(IP[[#This Row],[Code]],TABETABPUB[],4,0)</f>
        <v>5.07</v>
      </c>
      <c r="D2045" s="5" t="n">
        <f aca="false">VLOOKUP(IP[[#This Row],[Code]],TABCHRU[],3,0)</f>
        <v>5216</v>
      </c>
      <c r="E2045" s="5" t="n">
        <f aca="false">IP[[#This Row],[EFFECTIF]]*IP[[#This Row],[DMS]]</f>
        <v>25819.2</v>
      </c>
      <c r="F2045" s="5" t="n">
        <f aca="false">IP[[#This Row],[EFFECTIF]]*IP[[#This Row],[DMSPUB]]</f>
        <v>26445.12</v>
      </c>
      <c r="G2045" s="20" t="n">
        <f aca="false">IF(IP[[#This Row],[DMS]]&lt;&gt;0,IP[[#This Row],[NbJours]]/IP[[#This Row],[NbJoursAtt]],"")</f>
        <v>0.976331360946745</v>
      </c>
    </row>
    <row r="2046" customFormat="false" ht="15" hidden="false" customHeight="false" outlineLevel="0" collapsed="false">
      <c r="A2046" s="4" t="s">
        <v>4207</v>
      </c>
      <c r="B2046" s="5" t="n">
        <f aca="false">VLOOKUP(IP[[#This Row],[Code]],TABCHRU[],4,0)</f>
        <v>8.42</v>
      </c>
      <c r="C2046" s="5" t="n">
        <f aca="false">VLOOKUP(IP[[#This Row],[Code]],TABETABPUB[],4,0)</f>
        <v>8.27</v>
      </c>
      <c r="D2046" s="5" t="n">
        <f aca="false">VLOOKUP(IP[[#This Row],[Code]],TABCHRU[],3,0)</f>
        <v>1768</v>
      </c>
      <c r="E2046" s="5" t="n">
        <f aca="false">IP[[#This Row],[EFFECTIF]]*IP[[#This Row],[DMS]]</f>
        <v>14886.56</v>
      </c>
      <c r="F2046" s="5" t="n">
        <f aca="false">IP[[#This Row],[EFFECTIF]]*IP[[#This Row],[DMSPUB]]</f>
        <v>14621.36</v>
      </c>
      <c r="G2046" s="20" t="n">
        <f aca="false">IF(IP[[#This Row],[DMS]]&lt;&gt;0,IP[[#This Row],[NbJours]]/IP[[#This Row],[NbJoursAtt]],"")</f>
        <v>1.01813784764208</v>
      </c>
    </row>
    <row r="2047" customFormat="false" ht="15" hidden="false" customHeight="false" outlineLevel="0" collapsed="false">
      <c r="A2047" s="4" t="s">
        <v>4209</v>
      </c>
      <c r="B2047" s="5" t="n">
        <f aca="false">VLOOKUP(IP[[#This Row],[Code]],TABCHRU[],4,0)</f>
        <v>16.59</v>
      </c>
      <c r="C2047" s="5" t="n">
        <f aca="false">VLOOKUP(IP[[#This Row],[Code]],TABETABPUB[],4,0)</f>
        <v>16.91</v>
      </c>
      <c r="D2047" s="5" t="n">
        <f aca="false">VLOOKUP(IP[[#This Row],[Code]],TABCHRU[],3,0)</f>
        <v>844</v>
      </c>
      <c r="E2047" s="5" t="n">
        <f aca="false">IP[[#This Row],[EFFECTIF]]*IP[[#This Row],[DMS]]</f>
        <v>14001.96</v>
      </c>
      <c r="F2047" s="5" t="n">
        <f aca="false">IP[[#This Row],[EFFECTIF]]*IP[[#This Row],[DMSPUB]]</f>
        <v>14272.04</v>
      </c>
      <c r="G2047" s="20" t="n">
        <f aca="false">IF(IP[[#This Row],[DMS]]&lt;&gt;0,IP[[#This Row],[NbJours]]/IP[[#This Row],[NbJoursAtt]],"")</f>
        <v>0.981076286221171</v>
      </c>
    </row>
    <row r="2048" customFormat="false" ht="15" hidden="false" customHeight="false" outlineLevel="0" collapsed="false">
      <c r="A2048" s="4" t="s">
        <v>4211</v>
      </c>
      <c r="B2048" s="5" t="n">
        <f aca="false">VLOOKUP(IP[[#This Row],[Code]],TABCHRU[],4,0)</f>
        <v>0</v>
      </c>
      <c r="C2048" s="5" t="n">
        <f aca="false">VLOOKUP(IP[[#This Row],[Code]],TABETABPUB[],4,0)</f>
        <v>0</v>
      </c>
      <c r="D2048" s="5" t="n">
        <f aca="false">VLOOKUP(IP[[#This Row],[Code]],TABCHRU[],3,0)</f>
        <v>78</v>
      </c>
      <c r="E2048" s="5" t="n">
        <f aca="false">IP[[#This Row],[EFFECTIF]]*IP[[#This Row],[DMS]]</f>
        <v>0</v>
      </c>
      <c r="F2048" s="5" t="n">
        <f aca="false">IP[[#This Row],[EFFECTIF]]*IP[[#This Row],[DMSPUB]]</f>
        <v>0</v>
      </c>
      <c r="G2048" s="20" t="str">
        <f aca="false">IF(IP[[#This Row],[DMS]]&lt;&gt;0,IP[[#This Row],[NbJours]]/IP[[#This Row],[NbJoursAtt]],"")</f>
        <v/>
      </c>
    </row>
    <row r="2049" customFormat="false" ht="15" hidden="false" customHeight="false" outlineLevel="0" collapsed="false">
      <c r="A2049" s="4" t="s">
        <v>4213</v>
      </c>
      <c r="B2049" s="5" t="n">
        <f aca="false">VLOOKUP(IP[[#This Row],[Code]],TABCHRU[],4,0)</f>
        <v>2.28</v>
      </c>
      <c r="C2049" s="5" t="n">
        <f aca="false">VLOOKUP(IP[[#This Row],[Code]],TABETABPUB[],4,0)</f>
        <v>1.85</v>
      </c>
      <c r="D2049" s="5" t="n">
        <f aca="false">VLOOKUP(IP[[#This Row],[Code]],TABCHRU[],3,0)</f>
        <v>87</v>
      </c>
      <c r="E2049" s="5" t="n">
        <f aca="false">IP[[#This Row],[EFFECTIF]]*IP[[#This Row],[DMS]]</f>
        <v>198.36</v>
      </c>
      <c r="F2049" s="5" t="n">
        <f aca="false">IP[[#This Row],[EFFECTIF]]*IP[[#This Row],[DMSPUB]]</f>
        <v>160.95</v>
      </c>
      <c r="G2049" s="20" t="n">
        <f aca="false">IF(IP[[#This Row],[DMS]]&lt;&gt;0,IP[[#This Row],[NbJours]]/IP[[#This Row],[NbJoursAtt]],"")</f>
        <v>1.23243243243243</v>
      </c>
    </row>
    <row r="2050" customFormat="false" ht="15" hidden="false" customHeight="false" outlineLevel="0" collapsed="false">
      <c r="A2050" s="4" t="s">
        <v>4215</v>
      </c>
      <c r="B2050" s="5" t="n">
        <f aca="false">VLOOKUP(IP[[#This Row],[Code]],TABCHRU[],4,0)</f>
        <v>6.9</v>
      </c>
      <c r="C2050" s="5" t="n">
        <f aca="false">VLOOKUP(IP[[#This Row],[Code]],TABETABPUB[],4,0)</f>
        <v>6.69</v>
      </c>
      <c r="D2050" s="5" t="n">
        <f aca="false">VLOOKUP(IP[[#This Row],[Code]],TABCHRU[],3,0)</f>
        <v>60</v>
      </c>
      <c r="E2050" s="5" t="n">
        <f aca="false">IP[[#This Row],[EFFECTIF]]*IP[[#This Row],[DMS]]</f>
        <v>414</v>
      </c>
      <c r="F2050" s="5" t="n">
        <f aca="false">IP[[#This Row],[EFFECTIF]]*IP[[#This Row],[DMSPUB]]</f>
        <v>401.4</v>
      </c>
      <c r="G2050" s="20" t="n">
        <f aca="false">IF(IP[[#This Row],[DMS]]&lt;&gt;0,IP[[#This Row],[NbJours]]/IP[[#This Row],[NbJoursAtt]],"")</f>
        <v>1.03139013452915</v>
      </c>
    </row>
    <row r="2051" customFormat="false" ht="15" hidden="false" customHeight="false" outlineLevel="0" collapsed="false">
      <c r="A2051" s="4" t="s">
        <v>4217</v>
      </c>
      <c r="B2051" s="5" t="n">
        <f aca="false">VLOOKUP(IP[[#This Row],[Code]],TABCHRU[],4,0)</f>
        <v>16.34</v>
      </c>
      <c r="C2051" s="5" t="n">
        <f aca="false">VLOOKUP(IP[[#This Row],[Code]],TABETABPUB[],4,0)</f>
        <v>15.84</v>
      </c>
      <c r="D2051" s="5" t="n">
        <f aca="false">VLOOKUP(IP[[#This Row],[Code]],TABCHRU[],3,0)</f>
        <v>209</v>
      </c>
      <c r="E2051" s="5" t="n">
        <f aca="false">IP[[#This Row],[EFFECTIF]]*IP[[#This Row],[DMS]]</f>
        <v>3415.06</v>
      </c>
      <c r="F2051" s="5" t="n">
        <f aca="false">IP[[#This Row],[EFFECTIF]]*IP[[#This Row],[DMSPUB]]</f>
        <v>3310.56</v>
      </c>
      <c r="G2051" s="20" t="n">
        <f aca="false">IF(IP[[#This Row],[DMS]]&lt;&gt;0,IP[[#This Row],[NbJours]]/IP[[#This Row],[NbJoursAtt]],"")</f>
        <v>1.03156565656566</v>
      </c>
    </row>
    <row r="2052" customFormat="false" ht="15" hidden="false" customHeight="false" outlineLevel="0" collapsed="false">
      <c r="A2052" s="4" t="s">
        <v>4219</v>
      </c>
      <c r="B2052" s="5" t="n">
        <f aca="false">VLOOKUP(IP[[#This Row],[Code]],TABCHRU[],4,0)</f>
        <v>39.53</v>
      </c>
      <c r="C2052" s="5" t="n">
        <f aca="false">VLOOKUP(IP[[#This Row],[Code]],TABETABPUB[],4,0)</f>
        <v>39.33</v>
      </c>
      <c r="D2052" s="5" t="n">
        <f aca="false">VLOOKUP(IP[[#This Row],[Code]],TABCHRU[],3,0)</f>
        <v>536</v>
      </c>
      <c r="E2052" s="5" t="n">
        <f aca="false">IP[[#This Row],[EFFECTIF]]*IP[[#This Row],[DMS]]</f>
        <v>21188.08</v>
      </c>
      <c r="F2052" s="5" t="n">
        <f aca="false">IP[[#This Row],[EFFECTIF]]*IP[[#This Row],[DMSPUB]]</f>
        <v>21080.88</v>
      </c>
      <c r="G2052" s="20" t="n">
        <f aca="false">IF(IP[[#This Row],[DMS]]&lt;&gt;0,IP[[#This Row],[NbJours]]/IP[[#This Row],[NbJoursAtt]],"")</f>
        <v>1.00508517670989</v>
      </c>
    </row>
    <row r="2053" customFormat="false" ht="15" hidden="false" customHeight="false" outlineLevel="0" collapsed="false">
      <c r="A2053" s="4" t="s">
        <v>4221</v>
      </c>
      <c r="B2053" s="5" t="n">
        <f aca="false">VLOOKUP(IP[[#This Row],[Code]],TABCHRU[],4,0)</f>
        <v>0</v>
      </c>
      <c r="C2053" s="5" t="n">
        <f aca="false">VLOOKUP(IP[[#This Row],[Code]],TABETABPUB[],4,0)</f>
        <v>0</v>
      </c>
      <c r="D2053" s="5" t="n">
        <f aca="false">VLOOKUP(IP[[#This Row],[Code]],TABCHRU[],3,0)</f>
        <v>471</v>
      </c>
      <c r="E2053" s="5" t="n">
        <f aca="false">IP[[#This Row],[EFFECTIF]]*IP[[#This Row],[DMS]]</f>
        <v>0</v>
      </c>
      <c r="F2053" s="5" t="n">
        <f aca="false">IP[[#This Row],[EFFECTIF]]*IP[[#This Row],[DMSPUB]]</f>
        <v>0</v>
      </c>
      <c r="G2053" s="20" t="str">
        <f aca="false">IF(IP[[#This Row],[DMS]]&lt;&gt;0,IP[[#This Row],[NbJours]]/IP[[#This Row],[NbJoursAtt]],"")</f>
        <v/>
      </c>
    </row>
    <row r="2054" customFormat="false" ht="15" hidden="false" customHeight="false" outlineLevel="0" collapsed="false">
      <c r="A2054" s="4" t="s">
        <v>4223</v>
      </c>
      <c r="B2054" s="5" t="n">
        <f aca="false">VLOOKUP(IP[[#This Row],[Code]],TABCHRU[],4,0)</f>
        <v>1.73</v>
      </c>
      <c r="C2054" s="5" t="n">
        <f aca="false">VLOOKUP(IP[[#This Row],[Code]],TABETABPUB[],4,0)</f>
        <v>1.95</v>
      </c>
      <c r="D2054" s="5" t="n">
        <f aca="false">VLOOKUP(IP[[#This Row],[Code]],TABCHRU[],3,0)</f>
        <v>475</v>
      </c>
      <c r="E2054" s="5" t="n">
        <f aca="false">IP[[#This Row],[EFFECTIF]]*IP[[#This Row],[DMS]]</f>
        <v>821.75</v>
      </c>
      <c r="F2054" s="5" t="n">
        <f aca="false">IP[[#This Row],[EFFECTIF]]*IP[[#This Row],[DMSPUB]]</f>
        <v>926.25</v>
      </c>
      <c r="G2054" s="20" t="n">
        <f aca="false">IF(IP[[#This Row],[DMS]]&lt;&gt;0,IP[[#This Row],[NbJours]]/IP[[#This Row],[NbJoursAtt]],"")</f>
        <v>0.887179487179487</v>
      </c>
    </row>
    <row r="2055" customFormat="false" ht="15" hidden="false" customHeight="false" outlineLevel="0" collapsed="false">
      <c r="A2055" s="4" t="s">
        <v>4225</v>
      </c>
      <c r="B2055" s="5" t="n">
        <f aca="false">VLOOKUP(IP[[#This Row],[Code]],TABCHRU[],4,0)</f>
        <v>6.13</v>
      </c>
      <c r="C2055" s="5" t="n">
        <f aca="false">VLOOKUP(IP[[#This Row],[Code]],TABETABPUB[],4,0)</f>
        <v>6.83</v>
      </c>
      <c r="D2055" s="5" t="n">
        <f aca="false">VLOOKUP(IP[[#This Row],[Code]],TABCHRU[],3,0)</f>
        <v>301</v>
      </c>
      <c r="E2055" s="5" t="n">
        <f aca="false">IP[[#This Row],[EFFECTIF]]*IP[[#This Row],[DMS]]</f>
        <v>1845.13</v>
      </c>
      <c r="F2055" s="5" t="n">
        <f aca="false">IP[[#This Row],[EFFECTIF]]*IP[[#This Row],[DMSPUB]]</f>
        <v>2055.83</v>
      </c>
      <c r="G2055" s="20" t="n">
        <f aca="false">IF(IP[[#This Row],[DMS]]&lt;&gt;0,IP[[#This Row],[NbJours]]/IP[[#This Row],[NbJoursAtt]],"")</f>
        <v>0.897510980966325</v>
      </c>
    </row>
    <row r="2056" customFormat="false" ht="15" hidden="false" customHeight="false" outlineLevel="0" collapsed="false">
      <c r="A2056" s="4" t="s">
        <v>4227</v>
      </c>
      <c r="B2056" s="5" t="n">
        <f aca="false">VLOOKUP(IP[[#This Row],[Code]],TABCHRU[],4,0)</f>
        <v>13.47</v>
      </c>
      <c r="C2056" s="5" t="n">
        <f aca="false">VLOOKUP(IP[[#This Row],[Code]],TABETABPUB[],4,0)</f>
        <v>13.77</v>
      </c>
      <c r="D2056" s="5" t="n">
        <f aca="false">VLOOKUP(IP[[#This Row],[Code]],TABCHRU[],3,0)</f>
        <v>854</v>
      </c>
      <c r="E2056" s="5" t="n">
        <f aca="false">IP[[#This Row],[EFFECTIF]]*IP[[#This Row],[DMS]]</f>
        <v>11503.38</v>
      </c>
      <c r="F2056" s="5" t="n">
        <f aca="false">IP[[#This Row],[EFFECTIF]]*IP[[#This Row],[DMSPUB]]</f>
        <v>11759.58</v>
      </c>
      <c r="G2056" s="20" t="n">
        <f aca="false">IF(IP[[#This Row],[DMS]]&lt;&gt;0,IP[[#This Row],[NbJours]]/IP[[#This Row],[NbJoursAtt]],"")</f>
        <v>0.978213507625272</v>
      </c>
    </row>
    <row r="2057" customFormat="false" ht="15" hidden="false" customHeight="false" outlineLevel="0" collapsed="false">
      <c r="A2057" s="4" t="s">
        <v>4229</v>
      </c>
      <c r="B2057" s="5" t="n">
        <f aca="false">VLOOKUP(IP[[#This Row],[Code]],TABCHRU[],4,0)</f>
        <v>31.98</v>
      </c>
      <c r="C2057" s="5" t="n">
        <f aca="false">VLOOKUP(IP[[#This Row],[Code]],TABETABPUB[],4,0)</f>
        <v>30.96</v>
      </c>
      <c r="D2057" s="5" t="n">
        <f aca="false">VLOOKUP(IP[[#This Row],[Code]],TABCHRU[],3,0)</f>
        <v>2150</v>
      </c>
      <c r="E2057" s="5" t="n">
        <f aca="false">IP[[#This Row],[EFFECTIF]]*IP[[#This Row],[DMS]]</f>
        <v>68757</v>
      </c>
      <c r="F2057" s="5" t="n">
        <f aca="false">IP[[#This Row],[EFFECTIF]]*IP[[#This Row],[DMSPUB]]</f>
        <v>66564</v>
      </c>
      <c r="G2057" s="20" t="n">
        <f aca="false">IF(IP[[#This Row],[DMS]]&lt;&gt;0,IP[[#This Row],[NbJours]]/IP[[#This Row],[NbJoursAtt]],"")</f>
        <v>1.03294573643411</v>
      </c>
    </row>
    <row r="2058" customFormat="false" ht="15" hidden="false" customHeight="false" outlineLevel="0" collapsed="false">
      <c r="A2058" s="4" t="s">
        <v>4231</v>
      </c>
      <c r="B2058" s="5" t="n">
        <f aca="false">VLOOKUP(IP[[#This Row],[Code]],TABCHRU[],4,0)</f>
        <v>0.18</v>
      </c>
      <c r="C2058" s="5" t="n">
        <f aca="false">VLOOKUP(IP[[#This Row],[Code]],TABETABPUB[],4,0)</f>
        <v>0.23</v>
      </c>
      <c r="D2058" s="5" t="n">
        <f aca="false">VLOOKUP(IP[[#This Row],[Code]],TABCHRU[],3,0)</f>
        <v>9428</v>
      </c>
      <c r="E2058" s="5" t="n">
        <f aca="false">IP[[#This Row],[EFFECTIF]]*IP[[#This Row],[DMS]]</f>
        <v>1697.04</v>
      </c>
      <c r="F2058" s="5" t="n">
        <f aca="false">IP[[#This Row],[EFFECTIF]]*IP[[#This Row],[DMSPUB]]</f>
        <v>2168.44</v>
      </c>
      <c r="G2058" s="20" t="n">
        <f aca="false">IF(IP[[#This Row],[DMS]]&lt;&gt;0,IP[[#This Row],[NbJours]]/IP[[#This Row],[NbJoursAtt]],"")</f>
        <v>0.782608695652174</v>
      </c>
    </row>
    <row r="2059" customFormat="false" ht="15" hidden="false" customHeight="false" outlineLevel="0" collapsed="false">
      <c r="A2059" s="4" t="s">
        <v>4233</v>
      </c>
      <c r="B2059" s="5" t="n">
        <f aca="false">VLOOKUP(IP[[#This Row],[Code]],TABCHRU[],4,0)</f>
        <v>0</v>
      </c>
      <c r="C2059" s="5" t="n">
        <f aca="false">VLOOKUP(IP[[#This Row],[Code]],TABETABPUB[],4,0)</f>
        <v>0</v>
      </c>
      <c r="D2059" s="5" t="n">
        <f aca="false">VLOOKUP(IP[[#This Row],[Code]],TABCHRU[],3,0)</f>
        <v>3043</v>
      </c>
      <c r="E2059" s="5" t="n">
        <f aca="false">IP[[#This Row],[EFFECTIF]]*IP[[#This Row],[DMS]]</f>
        <v>0</v>
      </c>
      <c r="F2059" s="5" t="n">
        <f aca="false">IP[[#This Row],[EFFECTIF]]*IP[[#This Row],[DMSPUB]]</f>
        <v>0</v>
      </c>
      <c r="G2059" s="20" t="str">
        <f aca="false">IF(IP[[#This Row],[DMS]]&lt;&gt;0,IP[[#This Row],[NbJours]]/IP[[#This Row],[NbJoursAtt]],"")</f>
        <v/>
      </c>
    </row>
    <row r="2060" customFormat="false" ht="15" hidden="false" customHeight="false" outlineLevel="0" collapsed="false">
      <c r="A2060" s="4" t="s">
        <v>4235</v>
      </c>
      <c r="B2060" s="5" t="n">
        <f aca="false">VLOOKUP(IP[[#This Row],[Code]],TABCHRU[],4,0)</f>
        <v>1.89</v>
      </c>
      <c r="C2060" s="5" t="n">
        <f aca="false">VLOOKUP(IP[[#This Row],[Code]],TABETABPUB[],4,0)</f>
        <v>1.94</v>
      </c>
      <c r="D2060" s="5" t="n">
        <f aca="false">VLOOKUP(IP[[#This Row],[Code]],TABCHRU[],3,0)</f>
        <v>3078</v>
      </c>
      <c r="E2060" s="5" t="n">
        <f aca="false">IP[[#This Row],[EFFECTIF]]*IP[[#This Row],[DMS]]</f>
        <v>5817.42</v>
      </c>
      <c r="F2060" s="5" t="n">
        <f aca="false">IP[[#This Row],[EFFECTIF]]*IP[[#This Row],[DMSPUB]]</f>
        <v>5971.32</v>
      </c>
      <c r="G2060" s="20" t="n">
        <f aca="false">IF(IP[[#This Row],[DMS]]&lt;&gt;0,IP[[#This Row],[NbJours]]/IP[[#This Row],[NbJoursAtt]],"")</f>
        <v>0.974226804123711</v>
      </c>
    </row>
    <row r="2061" customFormat="false" ht="15" hidden="false" customHeight="false" outlineLevel="0" collapsed="false">
      <c r="A2061" s="4" t="s">
        <v>4237</v>
      </c>
      <c r="B2061" s="5" t="n">
        <f aca="false">VLOOKUP(IP[[#This Row],[Code]],TABCHRU[],4,0)</f>
        <v>6.08</v>
      </c>
      <c r="C2061" s="5" t="n">
        <f aca="false">VLOOKUP(IP[[#This Row],[Code]],TABETABPUB[],4,0)</f>
        <v>7.09</v>
      </c>
      <c r="D2061" s="5" t="n">
        <f aca="false">VLOOKUP(IP[[#This Row],[Code]],TABCHRU[],3,0)</f>
        <v>1387</v>
      </c>
      <c r="E2061" s="5" t="n">
        <f aca="false">IP[[#This Row],[EFFECTIF]]*IP[[#This Row],[DMS]]</f>
        <v>8432.96</v>
      </c>
      <c r="F2061" s="5" t="n">
        <f aca="false">IP[[#This Row],[EFFECTIF]]*IP[[#This Row],[DMSPUB]]</f>
        <v>9833.83</v>
      </c>
      <c r="G2061" s="20" t="n">
        <f aca="false">IF(IP[[#This Row],[DMS]]&lt;&gt;0,IP[[#This Row],[NbJours]]/IP[[#This Row],[NbJoursAtt]],"")</f>
        <v>0.857545839210155</v>
      </c>
    </row>
    <row r="2062" customFormat="false" ht="15" hidden="false" customHeight="false" outlineLevel="0" collapsed="false">
      <c r="A2062" s="4" t="s">
        <v>4239</v>
      </c>
      <c r="B2062" s="5" t="n">
        <f aca="false">VLOOKUP(IP[[#This Row],[Code]],TABCHRU[],4,0)</f>
        <v>12.69</v>
      </c>
      <c r="C2062" s="5" t="n">
        <f aca="false">VLOOKUP(IP[[#This Row],[Code]],TABETABPUB[],4,0)</f>
        <v>13.6</v>
      </c>
      <c r="D2062" s="5" t="n">
        <f aca="false">VLOOKUP(IP[[#This Row],[Code]],TABCHRU[],3,0)</f>
        <v>3378</v>
      </c>
      <c r="E2062" s="5" t="n">
        <f aca="false">IP[[#This Row],[EFFECTIF]]*IP[[#This Row],[DMS]]</f>
        <v>42866.82</v>
      </c>
      <c r="F2062" s="5" t="n">
        <f aca="false">IP[[#This Row],[EFFECTIF]]*IP[[#This Row],[DMSPUB]]</f>
        <v>45940.8</v>
      </c>
      <c r="G2062" s="20" t="n">
        <f aca="false">IF(IP[[#This Row],[DMS]]&lt;&gt;0,IP[[#This Row],[NbJours]]/IP[[#This Row],[NbJoursAtt]],"")</f>
        <v>0.933088235294118</v>
      </c>
    </row>
    <row r="2063" customFormat="false" ht="15" hidden="false" customHeight="false" outlineLevel="0" collapsed="false">
      <c r="A2063" s="4" t="s">
        <v>4241</v>
      </c>
      <c r="B2063" s="5" t="n">
        <f aca="false">VLOOKUP(IP[[#This Row],[Code]],TABCHRU[],4,0)</f>
        <v>25.9</v>
      </c>
      <c r="C2063" s="5" t="n">
        <f aca="false">VLOOKUP(IP[[#This Row],[Code]],TABETABPUB[],4,0)</f>
        <v>24.91</v>
      </c>
      <c r="D2063" s="5" t="n">
        <f aca="false">VLOOKUP(IP[[#This Row],[Code]],TABCHRU[],3,0)</f>
        <v>1394</v>
      </c>
      <c r="E2063" s="5" t="n">
        <f aca="false">IP[[#This Row],[EFFECTIF]]*IP[[#This Row],[DMS]]</f>
        <v>36104.6</v>
      </c>
      <c r="F2063" s="5" t="n">
        <f aca="false">IP[[#This Row],[EFFECTIF]]*IP[[#This Row],[DMSPUB]]</f>
        <v>34724.54</v>
      </c>
      <c r="G2063" s="20" t="n">
        <f aca="false">IF(IP[[#This Row],[DMS]]&lt;&gt;0,IP[[#This Row],[NbJours]]/IP[[#This Row],[NbJoursAtt]],"")</f>
        <v>1.03974307507025</v>
      </c>
    </row>
    <row r="2064" customFormat="false" ht="15" hidden="false" customHeight="false" outlineLevel="0" collapsed="false">
      <c r="A2064" s="4" t="s">
        <v>4243</v>
      </c>
      <c r="B2064" s="5" t="n">
        <f aca="false">VLOOKUP(IP[[#This Row],[Code]],TABCHRU[],4,0)</f>
        <v>0</v>
      </c>
      <c r="C2064" s="5" t="n">
        <f aca="false">VLOOKUP(IP[[#This Row],[Code]],TABETABPUB[],4,0)</f>
        <v>0</v>
      </c>
      <c r="D2064" s="5" t="n">
        <f aca="false">VLOOKUP(IP[[#This Row],[Code]],TABCHRU[],3,0)</f>
        <v>1065</v>
      </c>
      <c r="E2064" s="5" t="n">
        <f aca="false">IP[[#This Row],[EFFECTIF]]*IP[[#This Row],[DMS]]</f>
        <v>0</v>
      </c>
      <c r="F2064" s="5" t="n">
        <f aca="false">IP[[#This Row],[EFFECTIF]]*IP[[#This Row],[DMSPUB]]</f>
        <v>0</v>
      </c>
      <c r="G2064" s="20" t="str">
        <f aca="false">IF(IP[[#This Row],[DMS]]&lt;&gt;0,IP[[#This Row],[NbJours]]/IP[[#This Row],[NbJoursAtt]],"")</f>
        <v/>
      </c>
    </row>
    <row r="2065" customFormat="false" ht="15" hidden="false" customHeight="false" outlineLevel="0" collapsed="false">
      <c r="A2065" s="4" t="s">
        <v>4245</v>
      </c>
      <c r="B2065" s="5" t="n">
        <f aca="false">VLOOKUP(IP[[#This Row],[Code]],TABCHRU[],4,0)</f>
        <v>2.04</v>
      </c>
      <c r="C2065" s="5" t="n">
        <f aca="false">VLOOKUP(IP[[#This Row],[Code]],TABETABPUB[],4,0)</f>
        <v>2.19</v>
      </c>
      <c r="D2065" s="5" t="n">
        <f aca="false">VLOOKUP(IP[[#This Row],[Code]],TABCHRU[],3,0)</f>
        <v>636</v>
      </c>
      <c r="E2065" s="5" t="n">
        <f aca="false">IP[[#This Row],[EFFECTIF]]*IP[[#This Row],[DMS]]</f>
        <v>1297.44</v>
      </c>
      <c r="F2065" s="5" t="n">
        <f aca="false">IP[[#This Row],[EFFECTIF]]*IP[[#This Row],[DMSPUB]]</f>
        <v>1392.84</v>
      </c>
      <c r="G2065" s="20" t="n">
        <f aca="false">IF(IP[[#This Row],[DMS]]&lt;&gt;0,IP[[#This Row],[NbJours]]/IP[[#This Row],[NbJoursAtt]],"")</f>
        <v>0.931506849315069</v>
      </c>
    </row>
    <row r="2066" customFormat="false" ht="15" hidden="false" customHeight="false" outlineLevel="0" collapsed="false">
      <c r="A2066" s="4" t="s">
        <v>4247</v>
      </c>
      <c r="B2066" s="5" t="n">
        <f aca="false">VLOOKUP(IP[[#This Row],[Code]],TABCHRU[],4,0)</f>
        <v>7.37</v>
      </c>
      <c r="C2066" s="5" t="n">
        <f aca="false">VLOOKUP(IP[[#This Row],[Code]],TABETABPUB[],4,0)</f>
        <v>7.39</v>
      </c>
      <c r="D2066" s="5" t="n">
        <f aca="false">VLOOKUP(IP[[#This Row],[Code]],TABCHRU[],3,0)</f>
        <v>363</v>
      </c>
      <c r="E2066" s="5" t="n">
        <f aca="false">IP[[#This Row],[EFFECTIF]]*IP[[#This Row],[DMS]]</f>
        <v>2675.31</v>
      </c>
      <c r="F2066" s="5" t="n">
        <f aca="false">IP[[#This Row],[EFFECTIF]]*IP[[#This Row],[DMSPUB]]</f>
        <v>2682.57</v>
      </c>
      <c r="G2066" s="20" t="n">
        <f aca="false">IF(IP[[#This Row],[DMS]]&lt;&gt;0,IP[[#This Row],[NbJours]]/IP[[#This Row],[NbJoursAtt]],"")</f>
        <v>0.997293640054127</v>
      </c>
    </row>
    <row r="2067" customFormat="false" ht="15" hidden="false" customHeight="false" outlineLevel="0" collapsed="false">
      <c r="A2067" s="4" t="s">
        <v>4249</v>
      </c>
      <c r="B2067" s="5" t="n">
        <f aca="false">VLOOKUP(IP[[#This Row],[Code]],TABCHRU[],4,0)</f>
        <v>13.59</v>
      </c>
      <c r="C2067" s="5" t="n">
        <f aca="false">VLOOKUP(IP[[#This Row],[Code]],TABETABPUB[],4,0)</f>
        <v>13.03</v>
      </c>
      <c r="D2067" s="5" t="n">
        <f aca="false">VLOOKUP(IP[[#This Row],[Code]],TABCHRU[],3,0)</f>
        <v>416</v>
      </c>
      <c r="E2067" s="5" t="n">
        <f aca="false">IP[[#This Row],[EFFECTIF]]*IP[[#This Row],[DMS]]</f>
        <v>5653.44</v>
      </c>
      <c r="F2067" s="5" t="n">
        <f aca="false">IP[[#This Row],[EFFECTIF]]*IP[[#This Row],[DMSPUB]]</f>
        <v>5420.48</v>
      </c>
      <c r="G2067" s="20" t="n">
        <f aca="false">IF(IP[[#This Row],[DMS]]&lt;&gt;0,IP[[#This Row],[NbJours]]/IP[[#This Row],[NbJoursAtt]],"")</f>
        <v>1.04297774366846</v>
      </c>
    </row>
    <row r="2068" customFormat="false" ht="15" hidden="false" customHeight="false" outlineLevel="0" collapsed="false">
      <c r="A2068" s="4" t="s">
        <v>4251</v>
      </c>
      <c r="B2068" s="5" t="n">
        <f aca="false">VLOOKUP(IP[[#This Row],[Code]],TABCHRU[],4,0)</f>
        <v>25.9</v>
      </c>
      <c r="C2068" s="5" t="n">
        <f aca="false">VLOOKUP(IP[[#This Row],[Code]],TABETABPUB[],4,0)</f>
        <v>21.7</v>
      </c>
      <c r="D2068" s="5" t="n">
        <f aca="false">VLOOKUP(IP[[#This Row],[Code]],TABCHRU[],3,0)</f>
        <v>142</v>
      </c>
      <c r="E2068" s="5" t="n">
        <f aca="false">IP[[#This Row],[EFFECTIF]]*IP[[#This Row],[DMS]]</f>
        <v>3677.8</v>
      </c>
      <c r="F2068" s="5" t="n">
        <f aca="false">IP[[#This Row],[EFFECTIF]]*IP[[#This Row],[DMSPUB]]</f>
        <v>3081.4</v>
      </c>
      <c r="G2068" s="20" t="n">
        <f aca="false">IF(IP[[#This Row],[DMS]]&lt;&gt;0,IP[[#This Row],[NbJours]]/IP[[#This Row],[NbJoursAtt]],"")</f>
        <v>1.19354838709677</v>
      </c>
    </row>
    <row r="2069" customFormat="false" ht="15" hidden="false" customHeight="false" outlineLevel="0" collapsed="false">
      <c r="A2069" s="4" t="s">
        <v>4253</v>
      </c>
      <c r="B2069" s="5" t="n">
        <f aca="false">VLOOKUP(IP[[#This Row],[Code]],TABCHRU[],4,0)</f>
        <v>0</v>
      </c>
      <c r="C2069" s="5" t="n">
        <f aca="false">VLOOKUP(IP[[#This Row],[Code]],TABETABPUB[],4,0)</f>
        <v>0</v>
      </c>
      <c r="D2069" s="5" t="n">
        <f aca="false">VLOOKUP(IP[[#This Row],[Code]],TABCHRU[],3,0)</f>
        <v>564</v>
      </c>
      <c r="E2069" s="5" t="n">
        <f aca="false">IP[[#This Row],[EFFECTIF]]*IP[[#This Row],[DMS]]</f>
        <v>0</v>
      </c>
      <c r="F2069" s="5" t="n">
        <f aca="false">IP[[#This Row],[EFFECTIF]]*IP[[#This Row],[DMSPUB]]</f>
        <v>0</v>
      </c>
      <c r="G2069" s="20" t="str">
        <f aca="false">IF(IP[[#This Row],[DMS]]&lt;&gt;0,IP[[#This Row],[NbJours]]/IP[[#This Row],[NbJoursAtt]],"")</f>
        <v/>
      </c>
    </row>
    <row r="2070" customFormat="false" ht="15" hidden="false" customHeight="false" outlineLevel="0" collapsed="false">
      <c r="A2070" s="4" t="s">
        <v>4255</v>
      </c>
      <c r="B2070" s="5" t="n">
        <f aca="false">VLOOKUP(IP[[#This Row],[Code]],TABCHRU[],4,0)</f>
        <v>1.81</v>
      </c>
      <c r="C2070" s="5" t="n">
        <f aca="false">VLOOKUP(IP[[#This Row],[Code]],TABETABPUB[],4,0)</f>
        <v>1.86</v>
      </c>
      <c r="D2070" s="5" t="n">
        <f aca="false">VLOOKUP(IP[[#This Row],[Code]],TABCHRU[],3,0)</f>
        <v>990</v>
      </c>
      <c r="E2070" s="5" t="n">
        <f aca="false">IP[[#This Row],[EFFECTIF]]*IP[[#This Row],[DMS]]</f>
        <v>1791.9</v>
      </c>
      <c r="F2070" s="5" t="n">
        <f aca="false">IP[[#This Row],[EFFECTIF]]*IP[[#This Row],[DMSPUB]]</f>
        <v>1841.4</v>
      </c>
      <c r="G2070" s="20" t="n">
        <f aca="false">IF(IP[[#This Row],[DMS]]&lt;&gt;0,IP[[#This Row],[NbJours]]/IP[[#This Row],[NbJoursAtt]],"")</f>
        <v>0.973118279569892</v>
      </c>
    </row>
    <row r="2071" customFormat="false" ht="15" hidden="false" customHeight="false" outlineLevel="0" collapsed="false">
      <c r="A2071" s="4" t="s">
        <v>4257</v>
      </c>
      <c r="B2071" s="5" t="n">
        <f aca="false">VLOOKUP(IP[[#This Row],[Code]],TABCHRU[],4,0)</f>
        <v>6.6</v>
      </c>
      <c r="C2071" s="5" t="n">
        <f aca="false">VLOOKUP(IP[[#This Row],[Code]],TABETABPUB[],4,0)</f>
        <v>7.75</v>
      </c>
      <c r="D2071" s="5" t="n">
        <f aca="false">VLOOKUP(IP[[#This Row],[Code]],TABCHRU[],3,0)</f>
        <v>324</v>
      </c>
      <c r="E2071" s="5" t="n">
        <f aca="false">IP[[#This Row],[EFFECTIF]]*IP[[#This Row],[DMS]]</f>
        <v>2138.4</v>
      </c>
      <c r="F2071" s="5" t="n">
        <f aca="false">IP[[#This Row],[EFFECTIF]]*IP[[#This Row],[DMSPUB]]</f>
        <v>2511</v>
      </c>
      <c r="G2071" s="20" t="n">
        <f aca="false">IF(IP[[#This Row],[DMS]]&lt;&gt;0,IP[[#This Row],[NbJours]]/IP[[#This Row],[NbJoursAtt]],"")</f>
        <v>0.851612903225807</v>
      </c>
    </row>
    <row r="2072" customFormat="false" ht="15" hidden="false" customHeight="false" outlineLevel="0" collapsed="false">
      <c r="A2072" s="4" t="s">
        <v>4259</v>
      </c>
      <c r="B2072" s="5" t="n">
        <f aca="false">VLOOKUP(IP[[#This Row],[Code]],TABCHRU[],4,0)</f>
        <v>13.42</v>
      </c>
      <c r="C2072" s="5" t="n">
        <f aca="false">VLOOKUP(IP[[#This Row],[Code]],TABETABPUB[],4,0)</f>
        <v>14.16</v>
      </c>
      <c r="D2072" s="5" t="n">
        <f aca="false">VLOOKUP(IP[[#This Row],[Code]],TABCHRU[],3,0)</f>
        <v>344</v>
      </c>
      <c r="E2072" s="5" t="n">
        <f aca="false">IP[[#This Row],[EFFECTIF]]*IP[[#This Row],[DMS]]</f>
        <v>4616.48</v>
      </c>
      <c r="F2072" s="5" t="n">
        <f aca="false">IP[[#This Row],[EFFECTIF]]*IP[[#This Row],[DMSPUB]]</f>
        <v>4871.04</v>
      </c>
      <c r="G2072" s="20" t="n">
        <f aca="false">IF(IP[[#This Row],[DMS]]&lt;&gt;0,IP[[#This Row],[NbJours]]/IP[[#This Row],[NbJoursAtt]],"")</f>
        <v>0.94774011299435</v>
      </c>
    </row>
    <row r="2073" customFormat="false" ht="15" hidden="false" customHeight="false" outlineLevel="0" collapsed="false">
      <c r="A2073" s="4" t="s">
        <v>4261</v>
      </c>
      <c r="B2073" s="5" t="n">
        <f aca="false">VLOOKUP(IP[[#This Row],[Code]],TABCHRU[],4,0)</f>
        <v>24.12</v>
      </c>
      <c r="C2073" s="5" t="n">
        <f aca="false">VLOOKUP(IP[[#This Row],[Code]],TABETABPUB[],4,0)</f>
        <v>24.19</v>
      </c>
      <c r="D2073" s="5" t="n">
        <f aca="false">VLOOKUP(IP[[#This Row],[Code]],TABCHRU[],3,0)</f>
        <v>120</v>
      </c>
      <c r="E2073" s="5" t="n">
        <f aca="false">IP[[#This Row],[EFFECTIF]]*IP[[#This Row],[DMS]]</f>
        <v>2894.4</v>
      </c>
      <c r="F2073" s="5" t="n">
        <f aca="false">IP[[#This Row],[EFFECTIF]]*IP[[#This Row],[DMSPUB]]</f>
        <v>2902.8</v>
      </c>
      <c r="G2073" s="20" t="n">
        <f aca="false">IF(IP[[#This Row],[DMS]]&lt;&gt;0,IP[[#This Row],[NbJours]]/IP[[#This Row],[NbJoursAtt]],"")</f>
        <v>0.997106242248863</v>
      </c>
    </row>
    <row r="2074" customFormat="false" ht="15" hidden="false" customHeight="false" outlineLevel="0" collapsed="false">
      <c r="A2074" s="4" t="s">
        <v>4263</v>
      </c>
      <c r="B2074" s="5" t="n">
        <f aca="false">VLOOKUP(IP[[#This Row],[Code]],TABCHRU[],4,0)</f>
        <v>0</v>
      </c>
      <c r="C2074" s="5" t="n">
        <f aca="false">VLOOKUP(IP[[#This Row],[Code]],TABETABPUB[],4,0)</f>
        <v>0</v>
      </c>
      <c r="D2074" s="5" t="n">
        <f aca="false">VLOOKUP(IP[[#This Row],[Code]],TABCHRU[],3,0)</f>
        <v>157</v>
      </c>
      <c r="E2074" s="5" t="n">
        <f aca="false">IP[[#This Row],[EFFECTIF]]*IP[[#This Row],[DMS]]</f>
        <v>0</v>
      </c>
      <c r="F2074" s="5" t="n">
        <f aca="false">IP[[#This Row],[EFFECTIF]]*IP[[#This Row],[DMSPUB]]</f>
        <v>0</v>
      </c>
      <c r="G2074" s="20" t="str">
        <f aca="false">IF(IP[[#This Row],[DMS]]&lt;&gt;0,IP[[#This Row],[NbJours]]/IP[[#This Row],[NbJoursAtt]],"")</f>
        <v/>
      </c>
    </row>
    <row r="2075" customFormat="false" ht="15" hidden="false" customHeight="false" outlineLevel="0" collapsed="false">
      <c r="A2075" s="4" t="s">
        <v>4265</v>
      </c>
      <c r="B2075" s="5" t="n">
        <f aca="false">VLOOKUP(IP[[#This Row],[Code]],TABCHRU[],4,0)</f>
        <v>2.41</v>
      </c>
      <c r="C2075" s="5" t="n">
        <f aca="false">VLOOKUP(IP[[#This Row],[Code]],TABETABPUB[],4,0)</f>
        <v>2.96</v>
      </c>
      <c r="D2075" s="5" t="n">
        <f aca="false">VLOOKUP(IP[[#This Row],[Code]],TABCHRU[],3,0)</f>
        <v>196</v>
      </c>
      <c r="E2075" s="5" t="n">
        <f aca="false">IP[[#This Row],[EFFECTIF]]*IP[[#This Row],[DMS]]</f>
        <v>472.36</v>
      </c>
      <c r="F2075" s="5" t="n">
        <f aca="false">IP[[#This Row],[EFFECTIF]]*IP[[#This Row],[DMSPUB]]</f>
        <v>580.16</v>
      </c>
      <c r="G2075" s="20" t="n">
        <f aca="false">IF(IP[[#This Row],[DMS]]&lt;&gt;0,IP[[#This Row],[NbJours]]/IP[[#This Row],[NbJoursAtt]],"")</f>
        <v>0.814189189189189</v>
      </c>
    </row>
    <row r="2076" customFormat="false" ht="15" hidden="false" customHeight="false" outlineLevel="0" collapsed="false">
      <c r="A2076" s="4" t="s">
        <v>4267</v>
      </c>
      <c r="B2076" s="5" t="n">
        <f aca="false">VLOOKUP(IP[[#This Row],[Code]],TABCHRU[],4,0)</f>
        <v>11.21</v>
      </c>
      <c r="C2076" s="5" t="n">
        <f aca="false">VLOOKUP(IP[[#This Row],[Code]],TABETABPUB[],4,0)</f>
        <v>11.16</v>
      </c>
      <c r="D2076" s="5" t="n">
        <f aca="false">VLOOKUP(IP[[#This Row],[Code]],TABCHRU[],3,0)</f>
        <v>133</v>
      </c>
      <c r="E2076" s="5" t="n">
        <f aca="false">IP[[#This Row],[EFFECTIF]]*IP[[#This Row],[DMS]]</f>
        <v>1490.93</v>
      </c>
      <c r="F2076" s="5" t="n">
        <f aca="false">IP[[#This Row],[EFFECTIF]]*IP[[#This Row],[DMSPUB]]</f>
        <v>1484.28</v>
      </c>
      <c r="G2076" s="20" t="n">
        <f aca="false">IF(IP[[#This Row],[DMS]]&lt;&gt;0,IP[[#This Row],[NbJours]]/IP[[#This Row],[NbJoursAtt]],"")</f>
        <v>1.00448028673835</v>
      </c>
    </row>
    <row r="2077" customFormat="false" ht="15" hidden="false" customHeight="false" outlineLevel="0" collapsed="false">
      <c r="A2077" s="4" t="s">
        <v>4269</v>
      </c>
      <c r="B2077" s="5" t="n">
        <f aca="false">VLOOKUP(IP[[#This Row],[Code]],TABCHRU[],4,0)</f>
        <v>22.08</v>
      </c>
      <c r="C2077" s="5" t="n">
        <f aca="false">VLOOKUP(IP[[#This Row],[Code]],TABETABPUB[],4,0)</f>
        <v>20.72</v>
      </c>
      <c r="D2077" s="5" t="n">
        <f aca="false">VLOOKUP(IP[[#This Row],[Code]],TABCHRU[],3,0)</f>
        <v>276</v>
      </c>
      <c r="E2077" s="5" t="n">
        <f aca="false">IP[[#This Row],[EFFECTIF]]*IP[[#This Row],[DMS]]</f>
        <v>6094.08</v>
      </c>
      <c r="F2077" s="5" t="n">
        <f aca="false">IP[[#This Row],[EFFECTIF]]*IP[[#This Row],[DMSPUB]]</f>
        <v>5718.72</v>
      </c>
      <c r="G2077" s="20" t="n">
        <f aca="false">IF(IP[[#This Row],[DMS]]&lt;&gt;0,IP[[#This Row],[NbJours]]/IP[[#This Row],[NbJoursAtt]],"")</f>
        <v>1.06563706563707</v>
      </c>
    </row>
    <row r="2078" customFormat="false" ht="15" hidden="false" customHeight="false" outlineLevel="0" collapsed="false">
      <c r="A2078" s="4" t="s">
        <v>4271</v>
      </c>
      <c r="B2078" s="5" t="n">
        <f aca="false">VLOOKUP(IP[[#This Row],[Code]],TABCHRU[],4,0)</f>
        <v>38.73</v>
      </c>
      <c r="C2078" s="5" t="n">
        <f aca="false">VLOOKUP(IP[[#This Row],[Code]],TABETABPUB[],4,0)</f>
        <v>35.91</v>
      </c>
      <c r="D2078" s="5" t="n">
        <f aca="false">VLOOKUP(IP[[#This Row],[Code]],TABCHRU[],3,0)</f>
        <v>423</v>
      </c>
      <c r="E2078" s="5" t="n">
        <f aca="false">IP[[#This Row],[EFFECTIF]]*IP[[#This Row],[DMS]]</f>
        <v>16382.79</v>
      </c>
      <c r="F2078" s="5" t="n">
        <f aca="false">IP[[#This Row],[EFFECTIF]]*IP[[#This Row],[DMSPUB]]</f>
        <v>15189.93</v>
      </c>
      <c r="G2078" s="20" t="n">
        <f aca="false">IF(IP[[#This Row],[DMS]]&lt;&gt;0,IP[[#This Row],[NbJours]]/IP[[#This Row],[NbJoursAtt]],"")</f>
        <v>1.07852965747703</v>
      </c>
    </row>
    <row r="2079" customFormat="false" ht="15" hidden="false" customHeight="false" outlineLevel="0" collapsed="false">
      <c r="A2079" s="4" t="s">
        <v>4273</v>
      </c>
      <c r="B2079" s="5" t="n">
        <f aca="false">VLOOKUP(IP[[#This Row],[Code]],TABCHRU[],4,0)</f>
        <v>1.21</v>
      </c>
      <c r="C2079" s="5" t="n">
        <f aca="false">VLOOKUP(IP[[#This Row],[Code]],TABETABPUB[],4,0)</f>
        <v>1.38</v>
      </c>
      <c r="D2079" s="5" t="n">
        <f aca="false">VLOOKUP(IP[[#This Row],[Code]],TABCHRU[],3,0)</f>
        <v>6549</v>
      </c>
      <c r="E2079" s="5" t="n">
        <f aca="false">IP[[#This Row],[EFFECTIF]]*IP[[#This Row],[DMS]]</f>
        <v>7924.29</v>
      </c>
      <c r="F2079" s="5" t="n">
        <f aca="false">IP[[#This Row],[EFFECTIF]]*IP[[#This Row],[DMSPUB]]</f>
        <v>9037.62</v>
      </c>
      <c r="G2079" s="20" t="n">
        <f aca="false">IF(IP[[#This Row],[DMS]]&lt;&gt;0,IP[[#This Row],[NbJours]]/IP[[#This Row],[NbJoursAtt]],"")</f>
        <v>0.876811594202899</v>
      </c>
    </row>
    <row r="2080" customFormat="false" ht="15" hidden="false" customHeight="false" outlineLevel="0" collapsed="false">
      <c r="A2080" s="4" t="s">
        <v>4275</v>
      </c>
      <c r="B2080" s="5" t="n">
        <f aca="false">VLOOKUP(IP[[#This Row],[Code]],TABCHRU[],4,0)</f>
        <v>4.35</v>
      </c>
      <c r="C2080" s="5" t="n">
        <f aca="false">VLOOKUP(IP[[#This Row],[Code]],TABETABPUB[],4,0)</f>
        <v>4.34</v>
      </c>
      <c r="D2080" s="5" t="n">
        <f aca="false">VLOOKUP(IP[[#This Row],[Code]],TABCHRU[],3,0)</f>
        <v>831</v>
      </c>
      <c r="E2080" s="5" t="n">
        <f aca="false">IP[[#This Row],[EFFECTIF]]*IP[[#This Row],[DMS]]</f>
        <v>3614.85</v>
      </c>
      <c r="F2080" s="5" t="n">
        <f aca="false">IP[[#This Row],[EFFECTIF]]*IP[[#This Row],[DMSPUB]]</f>
        <v>3606.54</v>
      </c>
      <c r="G2080" s="20" t="n">
        <f aca="false">IF(IP[[#This Row],[DMS]]&lt;&gt;0,IP[[#This Row],[NbJours]]/IP[[#This Row],[NbJoursAtt]],"")</f>
        <v>1.00230414746544</v>
      </c>
    </row>
    <row r="2081" customFormat="false" ht="15" hidden="false" customHeight="false" outlineLevel="0" collapsed="false">
      <c r="A2081" s="4" t="s">
        <v>4277</v>
      </c>
      <c r="B2081" s="5" t="n">
        <f aca="false">VLOOKUP(IP[[#This Row],[Code]],TABCHRU[],4,0)</f>
        <v>8.02</v>
      </c>
      <c r="C2081" s="5" t="n">
        <f aca="false">VLOOKUP(IP[[#This Row],[Code]],TABETABPUB[],4,0)</f>
        <v>7.39</v>
      </c>
      <c r="D2081" s="5" t="n">
        <f aca="false">VLOOKUP(IP[[#This Row],[Code]],TABCHRU[],3,0)</f>
        <v>154</v>
      </c>
      <c r="E2081" s="5" t="n">
        <f aca="false">IP[[#This Row],[EFFECTIF]]*IP[[#This Row],[DMS]]</f>
        <v>1235.08</v>
      </c>
      <c r="F2081" s="5" t="n">
        <f aca="false">IP[[#This Row],[EFFECTIF]]*IP[[#This Row],[DMSPUB]]</f>
        <v>1138.06</v>
      </c>
      <c r="G2081" s="20" t="n">
        <f aca="false">IF(IP[[#This Row],[DMS]]&lt;&gt;0,IP[[#This Row],[NbJours]]/IP[[#This Row],[NbJoursAtt]],"")</f>
        <v>1.08525033829499</v>
      </c>
    </row>
    <row r="2082" customFormat="false" ht="15" hidden="false" customHeight="false" outlineLevel="0" collapsed="false">
      <c r="A2082" s="4" t="s">
        <v>4279</v>
      </c>
      <c r="B2082" s="5" t="n">
        <f aca="false">VLOOKUP(IP[[#This Row],[Code]],TABCHRU[],4,0)</f>
        <v>10.61</v>
      </c>
      <c r="C2082" s="5" t="n">
        <f aca="false">VLOOKUP(IP[[#This Row],[Code]],TABETABPUB[],4,0)</f>
        <v>9.86</v>
      </c>
      <c r="D2082" s="5" t="n">
        <f aca="false">VLOOKUP(IP[[#This Row],[Code]],TABCHRU[],3,0)</f>
        <v>75</v>
      </c>
      <c r="E2082" s="5" t="n">
        <f aca="false">IP[[#This Row],[EFFECTIF]]*IP[[#This Row],[DMS]]</f>
        <v>795.75</v>
      </c>
      <c r="F2082" s="5" t="n">
        <f aca="false">IP[[#This Row],[EFFECTIF]]*IP[[#This Row],[DMSPUB]]</f>
        <v>739.5</v>
      </c>
      <c r="G2082" s="20" t="n">
        <f aca="false">IF(IP[[#This Row],[DMS]]&lt;&gt;0,IP[[#This Row],[NbJours]]/IP[[#This Row],[NbJoursAtt]],"")</f>
        <v>1.07606490872211</v>
      </c>
    </row>
    <row r="2083" customFormat="false" ht="15" hidden="false" customHeight="false" outlineLevel="0" collapsed="false">
      <c r="A2083" s="4" t="s">
        <v>4281</v>
      </c>
      <c r="B2083" s="5" t="n">
        <f aca="false">VLOOKUP(IP[[#This Row],[Code]],TABCHRU[],4,0)</f>
        <v>0.66</v>
      </c>
      <c r="C2083" s="5" t="n">
        <f aca="false">VLOOKUP(IP[[#This Row],[Code]],TABETABPUB[],4,0)</f>
        <v>0.72</v>
      </c>
      <c r="D2083" s="5" t="n">
        <f aca="false">VLOOKUP(IP[[#This Row],[Code]],TABCHRU[],3,0)</f>
        <v>364</v>
      </c>
      <c r="E2083" s="5" t="n">
        <f aca="false">IP[[#This Row],[EFFECTIF]]*IP[[#This Row],[DMS]]</f>
        <v>240.24</v>
      </c>
      <c r="F2083" s="5" t="n">
        <f aca="false">IP[[#This Row],[EFFECTIF]]*IP[[#This Row],[DMSPUB]]</f>
        <v>262.08</v>
      </c>
      <c r="G2083" s="20" t="n">
        <f aca="false">IF(IP[[#This Row],[DMS]]&lt;&gt;0,IP[[#This Row],[NbJours]]/IP[[#This Row],[NbJoursAtt]],"")</f>
        <v>0.916666666666667</v>
      </c>
    </row>
    <row r="2084" customFormat="false" ht="15" hidden="false" customHeight="false" outlineLevel="0" collapsed="false">
      <c r="A2084" s="4" t="s">
        <v>4283</v>
      </c>
      <c r="B2084" s="5" t="n">
        <f aca="false">VLOOKUP(IP[[#This Row],[Code]],TABCHRU[],4,0)</f>
        <v>3.48</v>
      </c>
      <c r="C2084" s="5" t="n">
        <f aca="false">VLOOKUP(IP[[#This Row],[Code]],TABETABPUB[],4,0)</f>
        <v>3.51</v>
      </c>
      <c r="D2084" s="5" t="n">
        <f aca="false">VLOOKUP(IP[[#This Row],[Code]],TABCHRU[],3,0)</f>
        <v>449</v>
      </c>
      <c r="E2084" s="5" t="n">
        <f aca="false">IP[[#This Row],[EFFECTIF]]*IP[[#This Row],[DMS]]</f>
        <v>1562.52</v>
      </c>
      <c r="F2084" s="5" t="n">
        <f aca="false">IP[[#This Row],[EFFECTIF]]*IP[[#This Row],[DMSPUB]]</f>
        <v>1575.99</v>
      </c>
      <c r="G2084" s="20" t="n">
        <f aca="false">IF(IP[[#This Row],[DMS]]&lt;&gt;0,IP[[#This Row],[NbJours]]/IP[[#This Row],[NbJoursAtt]],"")</f>
        <v>0.991452991452992</v>
      </c>
    </row>
    <row r="2085" customFormat="false" ht="15" hidden="false" customHeight="false" outlineLevel="0" collapsed="false">
      <c r="A2085" s="4" t="s">
        <v>4285</v>
      </c>
      <c r="B2085" s="5" t="n">
        <f aca="false">VLOOKUP(IP[[#This Row],[Code]],TABCHRU[],4,0)</f>
        <v>6.03</v>
      </c>
      <c r="C2085" s="5" t="n">
        <f aca="false">VLOOKUP(IP[[#This Row],[Code]],TABETABPUB[],4,0)</f>
        <v>5.73</v>
      </c>
      <c r="D2085" s="5" t="n">
        <f aca="false">VLOOKUP(IP[[#This Row],[Code]],TABCHRU[],3,0)</f>
        <v>467</v>
      </c>
      <c r="E2085" s="5" t="n">
        <f aca="false">IP[[#This Row],[EFFECTIF]]*IP[[#This Row],[DMS]]</f>
        <v>2816.01</v>
      </c>
      <c r="F2085" s="5" t="n">
        <f aca="false">IP[[#This Row],[EFFECTIF]]*IP[[#This Row],[DMSPUB]]</f>
        <v>2675.91</v>
      </c>
      <c r="G2085" s="20" t="n">
        <f aca="false">IF(IP[[#This Row],[DMS]]&lt;&gt;0,IP[[#This Row],[NbJours]]/IP[[#This Row],[NbJoursAtt]],"")</f>
        <v>1.05235602094241</v>
      </c>
    </row>
    <row r="2086" customFormat="false" ht="15" hidden="false" customHeight="false" outlineLevel="0" collapsed="false">
      <c r="A2086" s="4" t="s">
        <v>4287</v>
      </c>
      <c r="B2086" s="5" t="n">
        <f aca="false">VLOOKUP(IP[[#This Row],[Code]],TABCHRU[],4,0)</f>
        <v>10.82</v>
      </c>
      <c r="C2086" s="5" t="n">
        <f aca="false">VLOOKUP(IP[[#This Row],[Code]],TABETABPUB[],4,0)</f>
        <v>10.8</v>
      </c>
      <c r="D2086" s="5" t="n">
        <f aca="false">VLOOKUP(IP[[#This Row],[Code]],TABCHRU[],3,0)</f>
        <v>290</v>
      </c>
      <c r="E2086" s="5" t="n">
        <f aca="false">IP[[#This Row],[EFFECTIF]]*IP[[#This Row],[DMS]]</f>
        <v>3137.8</v>
      </c>
      <c r="F2086" s="5" t="n">
        <f aca="false">IP[[#This Row],[EFFECTIF]]*IP[[#This Row],[DMSPUB]]</f>
        <v>3132</v>
      </c>
      <c r="G2086" s="20" t="n">
        <f aca="false">IF(IP[[#This Row],[DMS]]&lt;&gt;0,IP[[#This Row],[NbJours]]/IP[[#This Row],[NbJoursAtt]],"")</f>
        <v>1.00185185185185</v>
      </c>
    </row>
    <row r="2087" customFormat="false" ht="15" hidden="false" customHeight="false" outlineLevel="0" collapsed="false">
      <c r="A2087" s="4" t="s">
        <v>4289</v>
      </c>
      <c r="B2087" s="5" t="n">
        <f aca="false">VLOOKUP(IP[[#This Row],[Code]],TABCHRU[],4,0)</f>
        <v>20.11</v>
      </c>
      <c r="C2087" s="5" t="n">
        <f aca="false">VLOOKUP(IP[[#This Row],[Code]],TABETABPUB[],4,0)</f>
        <v>19.53</v>
      </c>
      <c r="D2087" s="5" t="n">
        <f aca="false">VLOOKUP(IP[[#This Row],[Code]],TABCHRU[],3,0)</f>
        <v>102</v>
      </c>
      <c r="E2087" s="5" t="n">
        <f aca="false">IP[[#This Row],[EFFECTIF]]*IP[[#This Row],[DMS]]</f>
        <v>2051.22</v>
      </c>
      <c r="F2087" s="5" t="n">
        <f aca="false">IP[[#This Row],[EFFECTIF]]*IP[[#This Row],[DMSPUB]]</f>
        <v>1992.06</v>
      </c>
      <c r="G2087" s="20" t="n">
        <f aca="false">IF(IP[[#This Row],[DMS]]&lt;&gt;0,IP[[#This Row],[NbJours]]/IP[[#This Row],[NbJoursAtt]],"")</f>
        <v>1.02969790066564</v>
      </c>
    </row>
    <row r="2088" customFormat="false" ht="15" hidden="false" customHeight="false" outlineLevel="0" collapsed="false">
      <c r="A2088" s="4" t="s">
        <v>4291</v>
      </c>
      <c r="B2088" s="5" t="n">
        <f aca="false">VLOOKUP(IP[[#This Row],[Code]],TABCHRU[],4,0)</f>
        <v>0.71</v>
      </c>
      <c r="C2088" s="5" t="n">
        <f aca="false">VLOOKUP(IP[[#This Row],[Code]],TABETABPUB[],4,0)</f>
        <v>0.72</v>
      </c>
      <c r="D2088" s="5" t="n">
        <f aca="false">VLOOKUP(IP[[#This Row],[Code]],TABCHRU[],3,0)</f>
        <v>3030</v>
      </c>
      <c r="E2088" s="5" t="n">
        <f aca="false">IP[[#This Row],[EFFECTIF]]*IP[[#This Row],[DMS]]</f>
        <v>2151.3</v>
      </c>
      <c r="F2088" s="5" t="n">
        <f aca="false">IP[[#This Row],[EFFECTIF]]*IP[[#This Row],[DMSPUB]]</f>
        <v>2181.6</v>
      </c>
      <c r="G2088" s="20" t="n">
        <f aca="false">IF(IP[[#This Row],[DMS]]&lt;&gt;0,IP[[#This Row],[NbJours]]/IP[[#This Row],[NbJoursAtt]],"")</f>
        <v>0.986111111111111</v>
      </c>
    </row>
    <row r="2089" customFormat="false" ht="15" hidden="false" customHeight="false" outlineLevel="0" collapsed="false">
      <c r="A2089" s="4" t="s">
        <v>4293</v>
      </c>
      <c r="B2089" s="5" t="n">
        <f aca="false">VLOOKUP(IP[[#This Row],[Code]],TABCHRU[],4,0)</f>
        <v>3.08</v>
      </c>
      <c r="C2089" s="5" t="n">
        <f aca="false">VLOOKUP(IP[[#This Row],[Code]],TABETABPUB[],4,0)</f>
        <v>3.18</v>
      </c>
      <c r="D2089" s="5" t="n">
        <f aca="false">VLOOKUP(IP[[#This Row],[Code]],TABCHRU[],3,0)</f>
        <v>1569</v>
      </c>
      <c r="E2089" s="5" t="n">
        <f aca="false">IP[[#This Row],[EFFECTIF]]*IP[[#This Row],[DMS]]</f>
        <v>4832.52</v>
      </c>
      <c r="F2089" s="5" t="n">
        <f aca="false">IP[[#This Row],[EFFECTIF]]*IP[[#This Row],[DMSPUB]]</f>
        <v>4989.42</v>
      </c>
      <c r="G2089" s="20" t="n">
        <f aca="false">IF(IP[[#This Row],[DMS]]&lt;&gt;0,IP[[#This Row],[NbJours]]/IP[[#This Row],[NbJoursAtt]],"")</f>
        <v>0.968553459119497</v>
      </c>
    </row>
    <row r="2090" customFormat="false" ht="15" hidden="false" customHeight="false" outlineLevel="0" collapsed="false">
      <c r="A2090" s="4" t="s">
        <v>4295</v>
      </c>
      <c r="B2090" s="5" t="n">
        <f aca="false">VLOOKUP(IP[[#This Row],[Code]],TABCHRU[],4,0)</f>
        <v>5.38</v>
      </c>
      <c r="C2090" s="5" t="n">
        <f aca="false">VLOOKUP(IP[[#This Row],[Code]],TABETABPUB[],4,0)</f>
        <v>5.72</v>
      </c>
      <c r="D2090" s="5" t="n">
        <f aca="false">VLOOKUP(IP[[#This Row],[Code]],TABCHRU[],3,0)</f>
        <v>1462</v>
      </c>
      <c r="E2090" s="5" t="n">
        <f aca="false">IP[[#This Row],[EFFECTIF]]*IP[[#This Row],[DMS]]</f>
        <v>7865.56</v>
      </c>
      <c r="F2090" s="5" t="n">
        <f aca="false">IP[[#This Row],[EFFECTIF]]*IP[[#This Row],[DMSPUB]]</f>
        <v>8362.64</v>
      </c>
      <c r="G2090" s="20" t="n">
        <f aca="false">IF(IP[[#This Row],[DMS]]&lt;&gt;0,IP[[#This Row],[NbJours]]/IP[[#This Row],[NbJoursAtt]],"")</f>
        <v>0.94055944055944</v>
      </c>
    </row>
    <row r="2091" customFormat="false" ht="15" hidden="false" customHeight="false" outlineLevel="0" collapsed="false">
      <c r="A2091" s="4" t="s">
        <v>4297</v>
      </c>
      <c r="B2091" s="5" t="n">
        <f aca="false">VLOOKUP(IP[[#This Row],[Code]],TABCHRU[],4,0)</f>
        <v>9.38</v>
      </c>
      <c r="C2091" s="5" t="n">
        <f aca="false">VLOOKUP(IP[[#This Row],[Code]],TABETABPUB[],4,0)</f>
        <v>9.6</v>
      </c>
      <c r="D2091" s="5" t="n">
        <f aca="false">VLOOKUP(IP[[#This Row],[Code]],TABCHRU[],3,0)</f>
        <v>1507</v>
      </c>
      <c r="E2091" s="5" t="n">
        <f aca="false">IP[[#This Row],[EFFECTIF]]*IP[[#This Row],[DMS]]</f>
        <v>14135.66</v>
      </c>
      <c r="F2091" s="5" t="n">
        <f aca="false">IP[[#This Row],[EFFECTIF]]*IP[[#This Row],[DMSPUB]]</f>
        <v>14467.2</v>
      </c>
      <c r="G2091" s="20" t="n">
        <f aca="false">IF(IP[[#This Row],[DMS]]&lt;&gt;0,IP[[#This Row],[NbJours]]/IP[[#This Row],[NbJoursAtt]],"")</f>
        <v>0.977083333333334</v>
      </c>
    </row>
    <row r="2092" customFormat="false" ht="15" hidden="false" customHeight="false" outlineLevel="0" collapsed="false">
      <c r="A2092" s="4" t="s">
        <v>4299</v>
      </c>
      <c r="B2092" s="5" t="n">
        <f aca="false">VLOOKUP(IP[[#This Row],[Code]],TABCHRU[],4,0)</f>
        <v>13.95</v>
      </c>
      <c r="C2092" s="5" t="n">
        <f aca="false">VLOOKUP(IP[[#This Row],[Code]],TABETABPUB[],4,0)</f>
        <v>13.6</v>
      </c>
      <c r="D2092" s="5" t="n">
        <f aca="false">VLOOKUP(IP[[#This Row],[Code]],TABCHRU[],3,0)</f>
        <v>151</v>
      </c>
      <c r="E2092" s="5" t="n">
        <f aca="false">IP[[#This Row],[EFFECTIF]]*IP[[#This Row],[DMS]]</f>
        <v>2106.45</v>
      </c>
      <c r="F2092" s="5" t="n">
        <f aca="false">IP[[#This Row],[EFFECTIF]]*IP[[#This Row],[DMSPUB]]</f>
        <v>2053.6</v>
      </c>
      <c r="G2092" s="20" t="n">
        <f aca="false">IF(IP[[#This Row],[DMS]]&lt;&gt;0,IP[[#This Row],[NbJours]]/IP[[#This Row],[NbJoursAtt]],"")</f>
        <v>1.02573529411765</v>
      </c>
    </row>
    <row r="2093" customFormat="false" ht="15" hidden="false" customHeight="false" outlineLevel="0" collapsed="false">
      <c r="A2093" s="4" t="s">
        <v>4301</v>
      </c>
      <c r="B2093" s="5" t="n">
        <f aca="false">VLOOKUP(IP[[#This Row],[Code]],TABCHRU[],4,0)</f>
        <v>2.68</v>
      </c>
      <c r="C2093" s="5" t="n">
        <f aca="false">VLOOKUP(IP[[#This Row],[Code]],TABETABPUB[],4,0)</f>
        <v>3.1</v>
      </c>
      <c r="D2093" s="5" t="n">
        <f aca="false">VLOOKUP(IP[[#This Row],[Code]],TABCHRU[],3,0)</f>
        <v>210</v>
      </c>
      <c r="E2093" s="5" t="n">
        <f aca="false">IP[[#This Row],[EFFECTIF]]*IP[[#This Row],[DMS]]</f>
        <v>562.8</v>
      </c>
      <c r="F2093" s="5" t="n">
        <f aca="false">IP[[#This Row],[EFFECTIF]]*IP[[#This Row],[DMSPUB]]</f>
        <v>651</v>
      </c>
      <c r="G2093" s="20" t="n">
        <f aca="false">IF(IP[[#This Row],[DMS]]&lt;&gt;0,IP[[#This Row],[NbJours]]/IP[[#This Row],[NbJoursAtt]],"")</f>
        <v>0.864516129032258</v>
      </c>
    </row>
    <row r="2094" customFormat="false" ht="15" hidden="false" customHeight="false" outlineLevel="0" collapsed="false">
      <c r="A2094" s="4" t="s">
        <v>4303</v>
      </c>
      <c r="B2094" s="5" t="n">
        <f aca="false">VLOOKUP(IP[[#This Row],[Code]],TABCHRU[],4,0)</f>
        <v>7.31</v>
      </c>
      <c r="C2094" s="5" t="n">
        <f aca="false">VLOOKUP(IP[[#This Row],[Code]],TABETABPUB[],4,0)</f>
        <v>7.22</v>
      </c>
      <c r="D2094" s="5" t="n">
        <f aca="false">VLOOKUP(IP[[#This Row],[Code]],TABCHRU[],3,0)</f>
        <v>246</v>
      </c>
      <c r="E2094" s="5" t="n">
        <f aca="false">IP[[#This Row],[EFFECTIF]]*IP[[#This Row],[DMS]]</f>
        <v>1798.26</v>
      </c>
      <c r="F2094" s="5" t="n">
        <f aca="false">IP[[#This Row],[EFFECTIF]]*IP[[#This Row],[DMSPUB]]</f>
        <v>1776.12</v>
      </c>
      <c r="G2094" s="20" t="n">
        <f aca="false">IF(IP[[#This Row],[DMS]]&lt;&gt;0,IP[[#This Row],[NbJours]]/IP[[#This Row],[NbJoursAtt]],"")</f>
        <v>1.01246537396122</v>
      </c>
    </row>
    <row r="2095" customFormat="false" ht="15" hidden="false" customHeight="false" outlineLevel="0" collapsed="false">
      <c r="A2095" s="4" t="s">
        <v>4305</v>
      </c>
      <c r="B2095" s="5" t="n">
        <f aca="false">VLOOKUP(IP[[#This Row],[Code]],TABCHRU[],4,0)</f>
        <v>12.4</v>
      </c>
      <c r="C2095" s="5" t="n">
        <f aca="false">VLOOKUP(IP[[#This Row],[Code]],TABETABPUB[],4,0)</f>
        <v>11.85</v>
      </c>
      <c r="D2095" s="5" t="n">
        <f aca="false">VLOOKUP(IP[[#This Row],[Code]],TABCHRU[],3,0)</f>
        <v>151</v>
      </c>
      <c r="E2095" s="5" t="n">
        <f aca="false">IP[[#This Row],[EFFECTIF]]*IP[[#This Row],[DMS]]</f>
        <v>1872.4</v>
      </c>
      <c r="F2095" s="5" t="n">
        <f aca="false">IP[[#This Row],[EFFECTIF]]*IP[[#This Row],[DMSPUB]]</f>
        <v>1789.35</v>
      </c>
      <c r="G2095" s="20" t="n">
        <f aca="false">IF(IP[[#This Row],[DMS]]&lt;&gt;0,IP[[#This Row],[NbJours]]/IP[[#This Row],[NbJoursAtt]],"")</f>
        <v>1.0464135021097</v>
      </c>
    </row>
    <row r="2096" customFormat="false" ht="15" hidden="false" customHeight="false" outlineLevel="0" collapsed="false">
      <c r="A2096" s="4" t="s">
        <v>4307</v>
      </c>
      <c r="B2096" s="5" t="n">
        <f aca="false">VLOOKUP(IP[[#This Row],[Code]],TABCHRU[],4,0)</f>
        <v>16.9</v>
      </c>
      <c r="C2096" s="5" t="n">
        <f aca="false">VLOOKUP(IP[[#This Row],[Code]],TABETABPUB[],4,0)</f>
        <v>15.76</v>
      </c>
      <c r="D2096" s="5" t="n">
        <f aca="false">VLOOKUP(IP[[#This Row],[Code]],TABCHRU[],3,0)</f>
        <v>205</v>
      </c>
      <c r="E2096" s="5" t="n">
        <f aca="false">IP[[#This Row],[EFFECTIF]]*IP[[#This Row],[DMS]]</f>
        <v>3464.5</v>
      </c>
      <c r="F2096" s="5" t="n">
        <f aca="false">IP[[#This Row],[EFFECTIF]]*IP[[#This Row],[DMSPUB]]</f>
        <v>3230.8</v>
      </c>
      <c r="G2096" s="20" t="n">
        <f aca="false">IF(IP[[#This Row],[DMS]]&lt;&gt;0,IP[[#This Row],[NbJours]]/IP[[#This Row],[NbJoursAtt]],"")</f>
        <v>1.07233502538071</v>
      </c>
    </row>
    <row r="2097" customFormat="false" ht="15" hidden="false" customHeight="false" outlineLevel="0" collapsed="false">
      <c r="A2097" s="4" t="s">
        <v>4309</v>
      </c>
      <c r="B2097" s="5" t="n">
        <f aca="false">VLOOKUP(IP[[#This Row],[Code]],TABCHRU[],4,0)</f>
        <v>0.68</v>
      </c>
      <c r="C2097" s="5" t="n">
        <f aca="false">VLOOKUP(IP[[#This Row],[Code]],TABETABPUB[],4,0)</f>
        <v>0.65</v>
      </c>
      <c r="D2097" s="5" t="n">
        <f aca="false">VLOOKUP(IP[[#This Row],[Code]],TABCHRU[],3,0)</f>
        <v>747</v>
      </c>
      <c r="E2097" s="5" t="n">
        <f aca="false">IP[[#This Row],[EFFECTIF]]*IP[[#This Row],[DMS]]</f>
        <v>507.96</v>
      </c>
      <c r="F2097" s="5" t="n">
        <f aca="false">IP[[#This Row],[EFFECTIF]]*IP[[#This Row],[DMSPUB]]</f>
        <v>485.55</v>
      </c>
      <c r="G2097" s="20" t="n">
        <f aca="false">IF(IP[[#This Row],[DMS]]&lt;&gt;0,IP[[#This Row],[NbJours]]/IP[[#This Row],[NbJoursAtt]],"")</f>
        <v>1.04615384615385</v>
      </c>
    </row>
    <row r="2098" customFormat="false" ht="15" hidden="false" customHeight="false" outlineLevel="0" collapsed="false">
      <c r="A2098" s="4" t="s">
        <v>4311</v>
      </c>
      <c r="B2098" s="5" t="n">
        <f aca="false">VLOOKUP(IP[[#This Row],[Code]],TABCHRU[],4,0)</f>
        <v>3.38</v>
      </c>
      <c r="C2098" s="5" t="n">
        <f aca="false">VLOOKUP(IP[[#This Row],[Code]],TABETABPUB[],4,0)</f>
        <v>3.75</v>
      </c>
      <c r="D2098" s="5" t="n">
        <f aca="false">VLOOKUP(IP[[#This Row],[Code]],TABCHRU[],3,0)</f>
        <v>758</v>
      </c>
      <c r="E2098" s="5" t="n">
        <f aca="false">IP[[#This Row],[EFFECTIF]]*IP[[#This Row],[DMS]]</f>
        <v>2562.04</v>
      </c>
      <c r="F2098" s="5" t="n">
        <f aca="false">IP[[#This Row],[EFFECTIF]]*IP[[#This Row],[DMSPUB]]</f>
        <v>2842.5</v>
      </c>
      <c r="G2098" s="20" t="n">
        <f aca="false">IF(IP[[#This Row],[DMS]]&lt;&gt;0,IP[[#This Row],[NbJours]]/IP[[#This Row],[NbJoursAtt]],"")</f>
        <v>0.901333333333333</v>
      </c>
    </row>
    <row r="2099" customFormat="false" ht="15" hidden="false" customHeight="false" outlineLevel="0" collapsed="false">
      <c r="A2099" s="4" t="s">
        <v>4313</v>
      </c>
      <c r="B2099" s="5" t="n">
        <f aca="false">VLOOKUP(IP[[#This Row],[Code]],TABCHRU[],4,0)</f>
        <v>7.89</v>
      </c>
      <c r="C2099" s="5" t="n">
        <f aca="false">VLOOKUP(IP[[#This Row],[Code]],TABETABPUB[],4,0)</f>
        <v>8.37</v>
      </c>
      <c r="D2099" s="5" t="n">
        <f aca="false">VLOOKUP(IP[[#This Row],[Code]],TABCHRU[],3,0)</f>
        <v>1783</v>
      </c>
      <c r="E2099" s="5" t="n">
        <f aca="false">IP[[#This Row],[EFFECTIF]]*IP[[#This Row],[DMS]]</f>
        <v>14067.87</v>
      </c>
      <c r="F2099" s="5" t="n">
        <f aca="false">IP[[#This Row],[EFFECTIF]]*IP[[#This Row],[DMSPUB]]</f>
        <v>14923.71</v>
      </c>
      <c r="G2099" s="20" t="n">
        <f aca="false">IF(IP[[#This Row],[DMS]]&lt;&gt;0,IP[[#This Row],[NbJours]]/IP[[#This Row],[NbJoursAtt]],"")</f>
        <v>0.942652329749104</v>
      </c>
    </row>
    <row r="2100" customFormat="false" ht="15" hidden="false" customHeight="false" outlineLevel="0" collapsed="false">
      <c r="A2100" s="4" t="s">
        <v>4315</v>
      </c>
      <c r="B2100" s="5" t="n">
        <f aca="false">VLOOKUP(IP[[#This Row],[Code]],TABCHRU[],4,0)</f>
        <v>12.85</v>
      </c>
      <c r="C2100" s="5" t="n">
        <f aca="false">VLOOKUP(IP[[#This Row],[Code]],TABETABPUB[],4,0)</f>
        <v>13.29</v>
      </c>
      <c r="D2100" s="5" t="n">
        <f aca="false">VLOOKUP(IP[[#This Row],[Code]],TABCHRU[],3,0)</f>
        <v>2791</v>
      </c>
      <c r="E2100" s="5" t="n">
        <f aca="false">IP[[#This Row],[EFFECTIF]]*IP[[#This Row],[DMS]]</f>
        <v>35864.35</v>
      </c>
      <c r="F2100" s="5" t="n">
        <f aca="false">IP[[#This Row],[EFFECTIF]]*IP[[#This Row],[DMSPUB]]</f>
        <v>37092.39</v>
      </c>
      <c r="G2100" s="20" t="n">
        <f aca="false">IF(IP[[#This Row],[DMS]]&lt;&gt;0,IP[[#This Row],[NbJours]]/IP[[#This Row],[NbJoursAtt]],"")</f>
        <v>0.966892400300978</v>
      </c>
    </row>
    <row r="2101" customFormat="false" ht="15" hidden="false" customHeight="false" outlineLevel="0" collapsed="false">
      <c r="A2101" s="4" t="s">
        <v>4317</v>
      </c>
      <c r="B2101" s="5" t="n">
        <f aca="false">VLOOKUP(IP[[#This Row],[Code]],TABCHRU[],4,0)</f>
        <v>20.29</v>
      </c>
      <c r="C2101" s="5" t="n">
        <f aca="false">VLOOKUP(IP[[#This Row],[Code]],TABETABPUB[],4,0)</f>
        <v>19.75</v>
      </c>
      <c r="D2101" s="5" t="n">
        <f aca="false">VLOOKUP(IP[[#This Row],[Code]],TABCHRU[],3,0)</f>
        <v>1354</v>
      </c>
      <c r="E2101" s="5" t="n">
        <f aca="false">IP[[#This Row],[EFFECTIF]]*IP[[#This Row],[DMS]]</f>
        <v>27472.66</v>
      </c>
      <c r="F2101" s="5" t="n">
        <f aca="false">IP[[#This Row],[EFFECTIF]]*IP[[#This Row],[DMSPUB]]</f>
        <v>26741.5</v>
      </c>
      <c r="G2101" s="20" t="n">
        <f aca="false">IF(IP[[#This Row],[DMS]]&lt;&gt;0,IP[[#This Row],[NbJours]]/IP[[#This Row],[NbJoursAtt]],"")</f>
        <v>1.0273417721519</v>
      </c>
    </row>
    <row r="2102" customFormat="false" ht="15" hidden="false" customHeight="false" outlineLevel="0" collapsed="false">
      <c r="A2102" s="4" t="s">
        <v>4319</v>
      </c>
      <c r="B2102" s="5" t="n">
        <f aca="false">VLOOKUP(IP[[#This Row],[Code]],TABCHRU[],4,0)</f>
        <v>0.8</v>
      </c>
      <c r="C2102" s="5" t="n">
        <f aca="false">VLOOKUP(IP[[#This Row],[Code]],TABETABPUB[],4,0)</f>
        <v>0.79</v>
      </c>
      <c r="D2102" s="5" t="n">
        <f aca="false">VLOOKUP(IP[[#This Row],[Code]],TABCHRU[],3,0)</f>
        <v>472</v>
      </c>
      <c r="E2102" s="5" t="n">
        <f aca="false">IP[[#This Row],[EFFECTIF]]*IP[[#This Row],[DMS]]</f>
        <v>377.6</v>
      </c>
      <c r="F2102" s="5" t="n">
        <f aca="false">IP[[#This Row],[EFFECTIF]]*IP[[#This Row],[DMSPUB]]</f>
        <v>372.88</v>
      </c>
      <c r="G2102" s="20" t="n">
        <f aca="false">IF(IP[[#This Row],[DMS]]&lt;&gt;0,IP[[#This Row],[NbJours]]/IP[[#This Row],[NbJoursAtt]],"")</f>
        <v>1.0126582278481</v>
      </c>
    </row>
    <row r="2103" customFormat="false" ht="15" hidden="false" customHeight="false" outlineLevel="0" collapsed="false">
      <c r="A2103" s="4" t="s">
        <v>4321</v>
      </c>
      <c r="B2103" s="5" t="n">
        <f aca="false">VLOOKUP(IP[[#This Row],[Code]],TABCHRU[],4,0)</f>
        <v>2.83</v>
      </c>
      <c r="C2103" s="5" t="n">
        <f aca="false">VLOOKUP(IP[[#This Row],[Code]],TABETABPUB[],4,0)</f>
        <v>2.98</v>
      </c>
      <c r="D2103" s="5" t="n">
        <f aca="false">VLOOKUP(IP[[#This Row],[Code]],TABCHRU[],3,0)</f>
        <v>612</v>
      </c>
      <c r="E2103" s="5" t="n">
        <f aca="false">IP[[#This Row],[EFFECTIF]]*IP[[#This Row],[DMS]]</f>
        <v>1731.96</v>
      </c>
      <c r="F2103" s="5" t="n">
        <f aca="false">IP[[#This Row],[EFFECTIF]]*IP[[#This Row],[DMSPUB]]</f>
        <v>1823.76</v>
      </c>
      <c r="G2103" s="20" t="n">
        <f aca="false">IF(IP[[#This Row],[DMS]]&lt;&gt;0,IP[[#This Row],[NbJours]]/IP[[#This Row],[NbJoursAtt]],"")</f>
        <v>0.949664429530201</v>
      </c>
    </row>
    <row r="2104" customFormat="false" ht="15" hidden="false" customHeight="false" outlineLevel="0" collapsed="false">
      <c r="A2104" s="4" t="s">
        <v>4323</v>
      </c>
      <c r="B2104" s="5" t="n">
        <f aca="false">VLOOKUP(IP[[#This Row],[Code]],TABCHRU[],4,0)</f>
        <v>4.33</v>
      </c>
      <c r="C2104" s="5" t="n">
        <f aca="false">VLOOKUP(IP[[#This Row],[Code]],TABETABPUB[],4,0)</f>
        <v>4.52</v>
      </c>
      <c r="D2104" s="5" t="n">
        <f aca="false">VLOOKUP(IP[[#This Row],[Code]],TABCHRU[],3,0)</f>
        <v>360</v>
      </c>
      <c r="E2104" s="5" t="n">
        <f aca="false">IP[[#This Row],[EFFECTIF]]*IP[[#This Row],[DMS]]</f>
        <v>1558.8</v>
      </c>
      <c r="F2104" s="5" t="n">
        <f aca="false">IP[[#This Row],[EFFECTIF]]*IP[[#This Row],[DMSPUB]]</f>
        <v>1627.2</v>
      </c>
      <c r="G2104" s="20" t="n">
        <f aca="false">IF(IP[[#This Row],[DMS]]&lt;&gt;0,IP[[#This Row],[NbJours]]/IP[[#This Row],[NbJoursAtt]],"")</f>
        <v>0.957964601769912</v>
      </c>
    </row>
    <row r="2105" customFormat="false" ht="15" hidden="false" customHeight="false" outlineLevel="0" collapsed="false">
      <c r="A2105" s="4" t="s">
        <v>4325</v>
      </c>
      <c r="B2105" s="5" t="n">
        <f aca="false">VLOOKUP(IP[[#This Row],[Code]],TABCHRU[],4,0)</f>
        <v>6.61</v>
      </c>
      <c r="C2105" s="5" t="n">
        <f aca="false">VLOOKUP(IP[[#This Row],[Code]],TABETABPUB[],4,0)</f>
        <v>6.81</v>
      </c>
      <c r="D2105" s="5" t="n">
        <f aca="false">VLOOKUP(IP[[#This Row],[Code]],TABCHRU[],3,0)</f>
        <v>109</v>
      </c>
      <c r="E2105" s="5" t="n">
        <f aca="false">IP[[#This Row],[EFFECTIF]]*IP[[#This Row],[DMS]]</f>
        <v>720.49</v>
      </c>
      <c r="F2105" s="5" t="n">
        <f aca="false">IP[[#This Row],[EFFECTIF]]*IP[[#This Row],[DMSPUB]]</f>
        <v>742.29</v>
      </c>
      <c r="G2105" s="20" t="n">
        <f aca="false">IF(IP[[#This Row],[DMS]]&lt;&gt;0,IP[[#This Row],[NbJours]]/IP[[#This Row],[NbJoursAtt]],"")</f>
        <v>0.970631424375918</v>
      </c>
    </row>
    <row r="2106" customFormat="false" ht="15" hidden="false" customHeight="false" outlineLevel="0" collapsed="false">
      <c r="A2106" s="4" t="s">
        <v>4327</v>
      </c>
      <c r="B2106" s="5" t="n">
        <f aca="false">VLOOKUP(IP[[#This Row],[Code]],TABCHRU[],4,0)</f>
        <v>12.13</v>
      </c>
      <c r="C2106" s="5" t="n">
        <f aca="false">VLOOKUP(IP[[#This Row],[Code]],TABETABPUB[],4,0)</f>
        <v>12.33</v>
      </c>
      <c r="D2106" s="5" t="n">
        <f aca="false">VLOOKUP(IP[[#This Row],[Code]],TABCHRU[],3,0)</f>
        <v>30</v>
      </c>
      <c r="E2106" s="5" t="n">
        <f aca="false">IP[[#This Row],[EFFECTIF]]*IP[[#This Row],[DMS]]</f>
        <v>363.9</v>
      </c>
      <c r="F2106" s="5" t="n">
        <f aca="false">IP[[#This Row],[EFFECTIF]]*IP[[#This Row],[DMSPUB]]</f>
        <v>369.9</v>
      </c>
      <c r="G2106" s="20" t="n">
        <f aca="false">IF(IP[[#This Row],[DMS]]&lt;&gt;0,IP[[#This Row],[NbJours]]/IP[[#This Row],[NbJoursAtt]],"")</f>
        <v>0.983779399837794</v>
      </c>
    </row>
    <row r="2107" customFormat="false" ht="15" hidden="false" customHeight="false" outlineLevel="0" collapsed="false">
      <c r="A2107" s="4" t="s">
        <v>4329</v>
      </c>
      <c r="B2107" s="5" t="n">
        <f aca="false">VLOOKUP(IP[[#This Row],[Code]],TABCHRU[],4,0)</f>
        <v>0</v>
      </c>
      <c r="C2107" s="5" t="n">
        <f aca="false">VLOOKUP(IP[[#This Row],[Code]],TABETABPUB[],4,0)</f>
        <v>0</v>
      </c>
      <c r="D2107" s="5" t="n">
        <f aca="false">VLOOKUP(IP[[#This Row],[Code]],TABCHRU[],3,0)</f>
        <v>121</v>
      </c>
      <c r="E2107" s="5" t="n">
        <f aca="false">IP[[#This Row],[EFFECTIF]]*IP[[#This Row],[DMS]]</f>
        <v>0</v>
      </c>
      <c r="F2107" s="5" t="n">
        <f aca="false">IP[[#This Row],[EFFECTIF]]*IP[[#This Row],[DMSPUB]]</f>
        <v>0</v>
      </c>
      <c r="G2107" s="20" t="str">
        <f aca="false">IF(IP[[#This Row],[DMS]]&lt;&gt;0,IP[[#This Row],[NbJours]]/IP[[#This Row],[NbJoursAtt]],"")</f>
        <v/>
      </c>
    </row>
    <row r="2108" customFormat="false" ht="15" hidden="false" customHeight="false" outlineLevel="0" collapsed="false">
      <c r="A2108" s="4" t="s">
        <v>4331</v>
      </c>
      <c r="B2108" s="5" t="n">
        <f aca="false">VLOOKUP(IP[[#This Row],[Code]],TABCHRU[],4,0)</f>
        <v>2.73</v>
      </c>
      <c r="C2108" s="5" t="n">
        <f aca="false">VLOOKUP(IP[[#This Row],[Code]],TABETABPUB[],4,0)</f>
        <v>2.98</v>
      </c>
      <c r="D2108" s="5" t="n">
        <f aca="false">VLOOKUP(IP[[#This Row],[Code]],TABCHRU[],3,0)</f>
        <v>302</v>
      </c>
      <c r="E2108" s="5" t="n">
        <f aca="false">IP[[#This Row],[EFFECTIF]]*IP[[#This Row],[DMS]]</f>
        <v>824.46</v>
      </c>
      <c r="F2108" s="5" t="n">
        <f aca="false">IP[[#This Row],[EFFECTIF]]*IP[[#This Row],[DMSPUB]]</f>
        <v>899.96</v>
      </c>
      <c r="G2108" s="20" t="n">
        <f aca="false">IF(IP[[#This Row],[DMS]]&lt;&gt;0,IP[[#This Row],[NbJours]]/IP[[#This Row],[NbJoursAtt]],"")</f>
        <v>0.916107382550336</v>
      </c>
    </row>
    <row r="2109" customFormat="false" ht="15" hidden="false" customHeight="false" outlineLevel="0" collapsed="false">
      <c r="A2109" s="4" t="s">
        <v>4333</v>
      </c>
      <c r="B2109" s="5" t="n">
        <f aca="false">VLOOKUP(IP[[#This Row],[Code]],TABCHRU[],4,0)</f>
        <v>6.51</v>
      </c>
      <c r="C2109" s="5" t="n">
        <f aca="false">VLOOKUP(IP[[#This Row],[Code]],TABETABPUB[],4,0)</f>
        <v>6.81</v>
      </c>
      <c r="D2109" s="5" t="n">
        <f aca="false">VLOOKUP(IP[[#This Row],[Code]],TABCHRU[],3,0)</f>
        <v>267</v>
      </c>
      <c r="E2109" s="5" t="n">
        <f aca="false">IP[[#This Row],[EFFECTIF]]*IP[[#This Row],[DMS]]</f>
        <v>1738.17</v>
      </c>
      <c r="F2109" s="5" t="n">
        <f aca="false">IP[[#This Row],[EFFECTIF]]*IP[[#This Row],[DMSPUB]]</f>
        <v>1818.27</v>
      </c>
      <c r="G2109" s="20" t="n">
        <f aca="false">IF(IP[[#This Row],[DMS]]&lt;&gt;0,IP[[#This Row],[NbJours]]/IP[[#This Row],[NbJoursAtt]],"")</f>
        <v>0.955947136563876</v>
      </c>
    </row>
    <row r="2110" customFormat="false" ht="15" hidden="false" customHeight="false" outlineLevel="0" collapsed="false">
      <c r="A2110" s="4" t="s">
        <v>4335</v>
      </c>
      <c r="B2110" s="5" t="n">
        <f aca="false">VLOOKUP(IP[[#This Row],[Code]],TABCHRU[],4,0)</f>
        <v>11.7</v>
      </c>
      <c r="C2110" s="5" t="n">
        <f aca="false">VLOOKUP(IP[[#This Row],[Code]],TABETABPUB[],4,0)</f>
        <v>12.15</v>
      </c>
      <c r="D2110" s="5" t="n">
        <f aca="false">VLOOKUP(IP[[#This Row],[Code]],TABCHRU[],3,0)</f>
        <v>148</v>
      </c>
      <c r="E2110" s="5" t="n">
        <f aca="false">IP[[#This Row],[EFFECTIF]]*IP[[#This Row],[DMS]]</f>
        <v>1731.6</v>
      </c>
      <c r="F2110" s="5" t="n">
        <f aca="false">IP[[#This Row],[EFFECTIF]]*IP[[#This Row],[DMSPUB]]</f>
        <v>1798.2</v>
      </c>
      <c r="G2110" s="20" t="n">
        <f aca="false">IF(IP[[#This Row],[DMS]]&lt;&gt;0,IP[[#This Row],[NbJours]]/IP[[#This Row],[NbJoursAtt]],"")</f>
        <v>0.962962962962963</v>
      </c>
    </row>
    <row r="2111" customFormat="false" ht="15" hidden="false" customHeight="false" outlineLevel="0" collapsed="false">
      <c r="A2111" s="4" t="s">
        <v>4337</v>
      </c>
      <c r="B2111" s="5" t="n">
        <f aca="false">VLOOKUP(IP[[#This Row],[Code]],TABCHRU[],4,0)</f>
        <v>18.25</v>
      </c>
      <c r="C2111" s="5" t="n">
        <f aca="false">VLOOKUP(IP[[#This Row],[Code]],TABETABPUB[],4,0)</f>
        <v>19.18</v>
      </c>
      <c r="D2111" s="5" t="n">
        <f aca="false">VLOOKUP(IP[[#This Row],[Code]],TABCHRU[],3,0)</f>
        <v>122</v>
      </c>
      <c r="E2111" s="5" t="n">
        <f aca="false">IP[[#This Row],[EFFECTIF]]*IP[[#This Row],[DMS]]</f>
        <v>2226.5</v>
      </c>
      <c r="F2111" s="5" t="n">
        <f aca="false">IP[[#This Row],[EFFECTIF]]*IP[[#This Row],[DMSPUB]]</f>
        <v>2339.96</v>
      </c>
      <c r="G2111" s="20" t="n">
        <f aca="false">IF(IP[[#This Row],[DMS]]&lt;&gt;0,IP[[#This Row],[NbJours]]/IP[[#This Row],[NbJoursAtt]],"")</f>
        <v>0.951511991657977</v>
      </c>
    </row>
    <row r="2112" customFormat="false" ht="15" hidden="false" customHeight="false" outlineLevel="0" collapsed="false">
      <c r="A2112" s="4" t="s">
        <v>4339</v>
      </c>
      <c r="B2112" s="5" t="n">
        <f aca="false">VLOOKUP(IP[[#This Row],[Code]],TABCHRU[],4,0)</f>
        <v>0.57</v>
      </c>
      <c r="C2112" s="5" t="n">
        <f aca="false">VLOOKUP(IP[[#This Row],[Code]],TABETABPUB[],4,0)</f>
        <v>0.64</v>
      </c>
      <c r="D2112" s="5" t="n">
        <f aca="false">VLOOKUP(IP[[#This Row],[Code]],TABCHRU[],3,0)</f>
        <v>1262</v>
      </c>
      <c r="E2112" s="5" t="n">
        <f aca="false">IP[[#This Row],[EFFECTIF]]*IP[[#This Row],[DMS]]</f>
        <v>719.34</v>
      </c>
      <c r="F2112" s="5" t="n">
        <f aca="false">IP[[#This Row],[EFFECTIF]]*IP[[#This Row],[DMSPUB]]</f>
        <v>807.68</v>
      </c>
      <c r="G2112" s="20" t="n">
        <f aca="false">IF(IP[[#This Row],[DMS]]&lt;&gt;0,IP[[#This Row],[NbJours]]/IP[[#This Row],[NbJoursAtt]],"")</f>
        <v>0.890625</v>
      </c>
    </row>
    <row r="2113" customFormat="false" ht="15" hidden="false" customHeight="false" outlineLevel="0" collapsed="false">
      <c r="A2113" s="4" t="s">
        <v>4341</v>
      </c>
      <c r="B2113" s="5" t="n">
        <f aca="false">VLOOKUP(IP[[#This Row],[Code]],TABCHRU[],4,0)</f>
        <v>2.85</v>
      </c>
      <c r="C2113" s="5" t="n">
        <f aca="false">VLOOKUP(IP[[#This Row],[Code]],TABETABPUB[],4,0)</f>
        <v>2.75</v>
      </c>
      <c r="D2113" s="5" t="n">
        <f aca="false">VLOOKUP(IP[[#This Row],[Code]],TABCHRU[],3,0)</f>
        <v>619</v>
      </c>
      <c r="E2113" s="5" t="n">
        <f aca="false">IP[[#This Row],[EFFECTIF]]*IP[[#This Row],[DMS]]</f>
        <v>1764.15</v>
      </c>
      <c r="F2113" s="5" t="n">
        <f aca="false">IP[[#This Row],[EFFECTIF]]*IP[[#This Row],[DMSPUB]]</f>
        <v>1702.25</v>
      </c>
      <c r="G2113" s="20" t="n">
        <f aca="false">IF(IP[[#This Row],[DMS]]&lt;&gt;0,IP[[#This Row],[NbJours]]/IP[[#This Row],[NbJoursAtt]],"")</f>
        <v>1.03636363636364</v>
      </c>
    </row>
    <row r="2114" customFormat="false" ht="15" hidden="false" customHeight="false" outlineLevel="0" collapsed="false">
      <c r="A2114" s="4" t="s">
        <v>4343</v>
      </c>
      <c r="B2114" s="5" t="n">
        <f aca="false">VLOOKUP(IP[[#This Row],[Code]],TABCHRU[],4,0)</f>
        <v>5.33</v>
      </c>
      <c r="C2114" s="5" t="n">
        <f aca="false">VLOOKUP(IP[[#This Row],[Code]],TABETABPUB[],4,0)</f>
        <v>5.42</v>
      </c>
      <c r="D2114" s="5" t="n">
        <f aca="false">VLOOKUP(IP[[#This Row],[Code]],TABCHRU[],3,0)</f>
        <v>422</v>
      </c>
      <c r="E2114" s="5" t="n">
        <f aca="false">IP[[#This Row],[EFFECTIF]]*IP[[#This Row],[DMS]]</f>
        <v>2249.26</v>
      </c>
      <c r="F2114" s="5" t="n">
        <f aca="false">IP[[#This Row],[EFFECTIF]]*IP[[#This Row],[DMSPUB]]</f>
        <v>2287.24</v>
      </c>
      <c r="G2114" s="20" t="n">
        <f aca="false">IF(IP[[#This Row],[DMS]]&lt;&gt;0,IP[[#This Row],[NbJours]]/IP[[#This Row],[NbJoursAtt]],"")</f>
        <v>0.98339483394834</v>
      </c>
    </row>
    <row r="2115" customFormat="false" ht="15" hidden="false" customHeight="false" outlineLevel="0" collapsed="false">
      <c r="A2115" s="4" t="s">
        <v>4345</v>
      </c>
      <c r="B2115" s="5" t="n">
        <f aca="false">VLOOKUP(IP[[#This Row],[Code]],TABCHRU[],4,0)</f>
        <v>8.56</v>
      </c>
      <c r="C2115" s="5" t="n">
        <f aca="false">VLOOKUP(IP[[#This Row],[Code]],TABETABPUB[],4,0)</f>
        <v>9.01</v>
      </c>
      <c r="D2115" s="5" t="n">
        <f aca="false">VLOOKUP(IP[[#This Row],[Code]],TABCHRU[],3,0)</f>
        <v>174</v>
      </c>
      <c r="E2115" s="5" t="n">
        <f aca="false">IP[[#This Row],[EFFECTIF]]*IP[[#This Row],[DMS]]</f>
        <v>1489.44</v>
      </c>
      <c r="F2115" s="5" t="n">
        <f aca="false">IP[[#This Row],[EFFECTIF]]*IP[[#This Row],[DMSPUB]]</f>
        <v>1567.74</v>
      </c>
      <c r="G2115" s="20" t="n">
        <f aca="false">IF(IP[[#This Row],[DMS]]&lt;&gt;0,IP[[#This Row],[NbJours]]/IP[[#This Row],[NbJoursAtt]],"")</f>
        <v>0.950055493895671</v>
      </c>
    </row>
    <row r="2116" customFormat="false" ht="15" hidden="false" customHeight="false" outlineLevel="0" collapsed="false">
      <c r="A2116" s="4" t="s">
        <v>4347</v>
      </c>
      <c r="B2116" s="5" t="n">
        <f aca="false">VLOOKUP(IP[[#This Row],[Code]],TABCHRU[],4,0)</f>
        <v>14.9</v>
      </c>
      <c r="C2116" s="5" t="n">
        <f aca="false">VLOOKUP(IP[[#This Row],[Code]],TABETABPUB[],4,0)</f>
        <v>14.16</v>
      </c>
      <c r="D2116" s="5" t="n">
        <f aca="false">VLOOKUP(IP[[#This Row],[Code]],TABCHRU[],3,0)</f>
        <v>98</v>
      </c>
      <c r="E2116" s="5" t="n">
        <f aca="false">IP[[#This Row],[EFFECTIF]]*IP[[#This Row],[DMS]]</f>
        <v>1460.2</v>
      </c>
      <c r="F2116" s="5" t="n">
        <f aca="false">IP[[#This Row],[EFFECTIF]]*IP[[#This Row],[DMSPUB]]</f>
        <v>1387.68</v>
      </c>
      <c r="G2116" s="20" t="n">
        <f aca="false">IF(IP[[#This Row],[DMS]]&lt;&gt;0,IP[[#This Row],[NbJours]]/IP[[#This Row],[NbJoursAtt]],"")</f>
        <v>1.05225988700565</v>
      </c>
    </row>
    <row r="2117" customFormat="false" ht="15" hidden="false" customHeight="false" outlineLevel="0" collapsed="false">
      <c r="A2117" s="4" t="s">
        <v>4349</v>
      </c>
      <c r="B2117" s="5" t="n">
        <f aca="false">VLOOKUP(IP[[#This Row],[Code]],TABCHRU[],4,0)</f>
        <v>0.02</v>
      </c>
      <c r="C2117" s="5" t="n">
        <f aca="false">VLOOKUP(IP[[#This Row],[Code]],TABETABPUB[],4,0)</f>
        <v>0.03</v>
      </c>
      <c r="D2117" s="5" t="n">
        <f aca="false">VLOOKUP(IP[[#This Row],[Code]],TABCHRU[],3,0)</f>
        <v>13702</v>
      </c>
      <c r="E2117" s="5" t="n">
        <f aca="false">IP[[#This Row],[EFFECTIF]]*IP[[#This Row],[DMS]]</f>
        <v>274.04</v>
      </c>
      <c r="F2117" s="5" t="n">
        <f aca="false">IP[[#This Row],[EFFECTIF]]*IP[[#This Row],[DMSPUB]]</f>
        <v>411.06</v>
      </c>
      <c r="G2117" s="20" t="n">
        <f aca="false">IF(IP[[#This Row],[DMS]]&lt;&gt;0,IP[[#This Row],[NbJours]]/IP[[#This Row],[NbJoursAtt]],"")</f>
        <v>0.666666666666667</v>
      </c>
    </row>
    <row r="2118" customFormat="false" ht="15" hidden="false" customHeight="false" outlineLevel="0" collapsed="false">
      <c r="A2118" s="4" t="s">
        <v>4351</v>
      </c>
      <c r="B2118" s="5" t="n">
        <f aca="false">VLOOKUP(IP[[#This Row],[Code]],TABCHRU[],4,0)</f>
        <v>0.75</v>
      </c>
      <c r="C2118" s="5" t="n">
        <f aca="false">VLOOKUP(IP[[#This Row],[Code]],TABETABPUB[],4,0)</f>
        <v>0.67</v>
      </c>
      <c r="D2118" s="5" t="n">
        <f aca="false">VLOOKUP(IP[[#This Row],[Code]],TABCHRU[],3,0)</f>
        <v>191</v>
      </c>
      <c r="E2118" s="5" t="n">
        <f aca="false">IP[[#This Row],[EFFECTIF]]*IP[[#This Row],[DMS]]</f>
        <v>143.25</v>
      </c>
      <c r="F2118" s="5" t="n">
        <f aca="false">IP[[#This Row],[EFFECTIF]]*IP[[#This Row],[DMSPUB]]</f>
        <v>127.97</v>
      </c>
      <c r="G2118" s="20" t="n">
        <f aca="false">IF(IP[[#This Row],[DMS]]&lt;&gt;0,IP[[#This Row],[NbJours]]/IP[[#This Row],[NbJoursAtt]],"")</f>
        <v>1.11940298507463</v>
      </c>
    </row>
    <row r="2119" customFormat="false" ht="15" hidden="false" customHeight="false" outlineLevel="0" collapsed="false">
      <c r="A2119" s="4" t="s">
        <v>4353</v>
      </c>
      <c r="B2119" s="5" t="n">
        <f aca="false">VLOOKUP(IP[[#This Row],[Code]],TABCHRU[],4,0)</f>
        <v>0.04</v>
      </c>
      <c r="C2119" s="5" t="n">
        <f aca="false">VLOOKUP(IP[[#This Row],[Code]],TABETABPUB[],4,0)</f>
        <v>0.03</v>
      </c>
      <c r="D2119" s="5" t="n">
        <f aca="false">VLOOKUP(IP[[#This Row],[Code]],TABCHRU[],3,0)</f>
        <v>857</v>
      </c>
      <c r="E2119" s="5" t="n">
        <f aca="false">IP[[#This Row],[EFFECTIF]]*IP[[#This Row],[DMS]]</f>
        <v>34.28</v>
      </c>
      <c r="F2119" s="5" t="n">
        <f aca="false">IP[[#This Row],[EFFECTIF]]*IP[[#This Row],[DMSPUB]]</f>
        <v>25.71</v>
      </c>
      <c r="G2119" s="20" t="n">
        <f aca="false">IF(IP[[#This Row],[DMS]]&lt;&gt;0,IP[[#This Row],[NbJours]]/IP[[#This Row],[NbJoursAtt]],"")</f>
        <v>1.33333333333333</v>
      </c>
    </row>
    <row r="2120" customFormat="false" ht="15" hidden="false" customHeight="false" outlineLevel="0" collapsed="false">
      <c r="A2120" s="4" t="s">
        <v>4355</v>
      </c>
      <c r="B2120" s="5" t="n">
        <f aca="false">VLOOKUP(IP[[#This Row],[Code]],TABCHRU[],4,0)</f>
        <v>8.49</v>
      </c>
      <c r="C2120" s="5" t="n">
        <f aca="false">VLOOKUP(IP[[#This Row],[Code]],TABETABPUB[],4,0)</f>
        <v>8.51</v>
      </c>
      <c r="D2120" s="5" t="n">
        <f aca="false">VLOOKUP(IP[[#This Row],[Code]],TABCHRU[],3,0)</f>
        <v>169</v>
      </c>
      <c r="E2120" s="5" t="n">
        <f aca="false">IP[[#This Row],[EFFECTIF]]*IP[[#This Row],[DMS]]</f>
        <v>1434.81</v>
      </c>
      <c r="F2120" s="5" t="n">
        <f aca="false">IP[[#This Row],[EFFECTIF]]*IP[[#This Row],[DMSPUB]]</f>
        <v>1438.19</v>
      </c>
      <c r="G2120" s="20" t="n">
        <f aca="false">IF(IP[[#This Row],[DMS]]&lt;&gt;0,IP[[#This Row],[NbJours]]/IP[[#This Row],[NbJoursAtt]],"")</f>
        <v>0.99764982373678</v>
      </c>
    </row>
    <row r="2121" customFormat="false" ht="15" hidden="false" customHeight="false" outlineLevel="0" collapsed="false">
      <c r="A2121" s="4" t="s">
        <v>4357</v>
      </c>
      <c r="B2121" s="5" t="n">
        <f aca="false">VLOOKUP(IP[[#This Row],[Code]],TABCHRU[],4,0)</f>
        <v>3.15</v>
      </c>
      <c r="C2121" s="5" t="n">
        <f aca="false">VLOOKUP(IP[[#This Row],[Code]],TABETABPUB[],4,0)</f>
        <v>3.39</v>
      </c>
      <c r="D2121" s="5" t="n">
        <f aca="false">VLOOKUP(IP[[#This Row],[Code]],TABCHRU[],3,0)</f>
        <v>170</v>
      </c>
      <c r="E2121" s="5" t="n">
        <f aca="false">IP[[#This Row],[EFFECTIF]]*IP[[#This Row],[DMS]]</f>
        <v>535.5</v>
      </c>
      <c r="F2121" s="5" t="n">
        <f aca="false">IP[[#This Row],[EFFECTIF]]*IP[[#This Row],[DMSPUB]]</f>
        <v>576.3</v>
      </c>
      <c r="G2121" s="20" t="n">
        <f aca="false">IF(IP[[#This Row],[DMS]]&lt;&gt;0,IP[[#This Row],[NbJours]]/IP[[#This Row],[NbJoursAtt]],"")</f>
        <v>0.929203539823009</v>
      </c>
    </row>
    <row r="2122" customFormat="false" ht="15" hidden="false" customHeight="false" outlineLevel="0" collapsed="false">
      <c r="A2122" s="4" t="s">
        <v>4359</v>
      </c>
      <c r="B2122" s="5" t="n">
        <f aca="false">VLOOKUP(IP[[#This Row],[Code]],TABCHRU[],4,0)</f>
        <v>6.63</v>
      </c>
      <c r="C2122" s="5" t="n">
        <f aca="false">VLOOKUP(IP[[#This Row],[Code]],TABETABPUB[],4,0)</f>
        <v>6.88</v>
      </c>
      <c r="D2122" s="5" t="n">
        <f aca="false">VLOOKUP(IP[[#This Row],[Code]],TABCHRU[],3,0)</f>
        <v>71</v>
      </c>
      <c r="E2122" s="5" t="n">
        <f aca="false">IP[[#This Row],[EFFECTIF]]*IP[[#This Row],[DMS]]</f>
        <v>470.73</v>
      </c>
      <c r="F2122" s="5" t="n">
        <f aca="false">IP[[#This Row],[EFFECTIF]]*IP[[#This Row],[DMSPUB]]</f>
        <v>488.48</v>
      </c>
      <c r="G2122" s="20" t="n">
        <f aca="false">IF(IP[[#This Row],[DMS]]&lt;&gt;0,IP[[#This Row],[NbJours]]/IP[[#This Row],[NbJoursAtt]],"")</f>
        <v>0.963662790697674</v>
      </c>
    </row>
    <row r="2123" customFormat="false" ht="15" hidden="false" customHeight="false" outlineLevel="0" collapsed="false">
      <c r="A2123" s="4" t="s">
        <v>4361</v>
      </c>
      <c r="B2123" s="5" t="n">
        <f aca="false">VLOOKUP(IP[[#This Row],[Code]],TABCHRU[],4,0)</f>
        <v>14.93</v>
      </c>
      <c r="C2123" s="5" t="n">
        <f aca="false">VLOOKUP(IP[[#This Row],[Code]],TABETABPUB[],4,0)</f>
        <v>9.9</v>
      </c>
      <c r="D2123" s="5" t="n">
        <f aca="false">VLOOKUP(IP[[#This Row],[Code]],TABCHRU[],3,0)</f>
        <v>14</v>
      </c>
      <c r="E2123" s="5" t="n">
        <f aca="false">IP[[#This Row],[EFFECTIF]]*IP[[#This Row],[DMS]]</f>
        <v>209.02</v>
      </c>
      <c r="F2123" s="5" t="n">
        <f aca="false">IP[[#This Row],[EFFECTIF]]*IP[[#This Row],[DMSPUB]]</f>
        <v>138.6</v>
      </c>
      <c r="G2123" s="20" t="n">
        <f aca="false">IF(IP[[#This Row],[DMS]]&lt;&gt;0,IP[[#This Row],[NbJours]]/IP[[#This Row],[NbJoursAtt]],"")</f>
        <v>1.50808080808081</v>
      </c>
    </row>
    <row r="2124" customFormat="false" ht="15" hidden="false" customHeight="false" outlineLevel="0" collapsed="false">
      <c r="A2124" s="4" t="s">
        <v>4365</v>
      </c>
      <c r="B2124" s="5" t="n">
        <f aca="false">VLOOKUP(IP[[#This Row],[Code]],TABCHRU[],4,0)</f>
        <v>3.1</v>
      </c>
      <c r="C2124" s="5" t="n">
        <f aca="false">VLOOKUP(IP[[#This Row],[Code]],TABETABPUB[],4,0)</f>
        <v>2.99</v>
      </c>
      <c r="D2124" s="5" t="n">
        <f aca="false">VLOOKUP(IP[[#This Row],[Code]],TABCHRU[],3,0)</f>
        <v>687</v>
      </c>
      <c r="E2124" s="5" t="n">
        <f aca="false">IP[[#This Row],[EFFECTIF]]*IP[[#This Row],[DMS]]</f>
        <v>2129.7</v>
      </c>
      <c r="F2124" s="5" t="n">
        <f aca="false">IP[[#This Row],[EFFECTIF]]*IP[[#This Row],[DMSPUB]]</f>
        <v>2054.13</v>
      </c>
      <c r="G2124" s="20" t="n">
        <f aca="false">IF(IP[[#This Row],[DMS]]&lt;&gt;0,IP[[#This Row],[NbJours]]/IP[[#This Row],[NbJoursAtt]],"")</f>
        <v>1.03678929765886</v>
      </c>
    </row>
    <row r="2125" customFormat="false" ht="15" hidden="false" customHeight="false" outlineLevel="0" collapsed="false">
      <c r="A2125" s="4" t="s">
        <v>4367</v>
      </c>
      <c r="B2125" s="5" t="n">
        <f aca="false">VLOOKUP(IP[[#This Row],[Code]],TABCHRU[],4,0)</f>
        <v>10.75</v>
      </c>
      <c r="C2125" s="5" t="n">
        <f aca="false">VLOOKUP(IP[[#This Row],[Code]],TABETABPUB[],4,0)</f>
        <v>12.08</v>
      </c>
      <c r="D2125" s="5" t="n">
        <f aca="false">VLOOKUP(IP[[#This Row],[Code]],TABCHRU[],3,0)</f>
        <v>92</v>
      </c>
      <c r="E2125" s="5" t="n">
        <f aca="false">IP[[#This Row],[EFFECTIF]]*IP[[#This Row],[DMS]]</f>
        <v>989</v>
      </c>
      <c r="F2125" s="5" t="n">
        <f aca="false">IP[[#This Row],[EFFECTIF]]*IP[[#This Row],[DMSPUB]]</f>
        <v>1111.36</v>
      </c>
      <c r="G2125" s="20" t="n">
        <f aca="false">IF(IP[[#This Row],[DMS]]&lt;&gt;0,IP[[#This Row],[NbJours]]/IP[[#This Row],[NbJoursAtt]],"")</f>
        <v>0.889900662251656</v>
      </c>
    </row>
    <row r="2126" customFormat="false" ht="15" hidden="false" customHeight="false" outlineLevel="0" collapsed="false">
      <c r="A2126" s="4" t="s">
        <v>4369</v>
      </c>
      <c r="B2126" s="5" t="n">
        <f aca="false">VLOOKUP(IP[[#This Row],[Code]],TABCHRU[],4,0)</f>
        <v>23.47</v>
      </c>
      <c r="C2126" s="5" t="n">
        <f aca="false">VLOOKUP(IP[[#This Row],[Code]],TABETABPUB[],4,0)</f>
        <v>23.6</v>
      </c>
      <c r="D2126" s="5" t="n">
        <f aca="false">VLOOKUP(IP[[#This Row],[Code]],TABCHRU[],3,0)</f>
        <v>73</v>
      </c>
      <c r="E2126" s="5" t="n">
        <f aca="false">IP[[#This Row],[EFFECTIF]]*IP[[#This Row],[DMS]]</f>
        <v>1713.31</v>
      </c>
      <c r="F2126" s="5" t="n">
        <f aca="false">IP[[#This Row],[EFFECTIF]]*IP[[#This Row],[DMSPUB]]</f>
        <v>1722.8</v>
      </c>
      <c r="G2126" s="20" t="n">
        <f aca="false">IF(IP[[#This Row],[DMS]]&lt;&gt;0,IP[[#This Row],[NbJours]]/IP[[#This Row],[NbJoursAtt]],"")</f>
        <v>0.994491525423729</v>
      </c>
    </row>
    <row r="2127" customFormat="false" ht="15" hidden="false" customHeight="false" outlineLevel="0" collapsed="false">
      <c r="A2127" s="4" t="s">
        <v>4371</v>
      </c>
      <c r="B2127" s="5" t="n">
        <f aca="false">VLOOKUP(IP[[#This Row],[Code]],TABCHRU[],4,0)</f>
        <v>37.15</v>
      </c>
      <c r="C2127" s="5" t="n">
        <f aca="false">VLOOKUP(IP[[#This Row],[Code]],TABETABPUB[],4,0)</f>
        <v>42.69</v>
      </c>
      <c r="D2127" s="5" t="n">
        <f aca="false">VLOOKUP(IP[[#This Row],[Code]],TABCHRU[],3,0)</f>
        <v>26</v>
      </c>
      <c r="E2127" s="5" t="n">
        <f aca="false">IP[[#This Row],[EFFECTIF]]*IP[[#This Row],[DMS]]</f>
        <v>965.9</v>
      </c>
      <c r="F2127" s="5" t="n">
        <f aca="false">IP[[#This Row],[EFFECTIF]]*IP[[#This Row],[DMSPUB]]</f>
        <v>1109.94</v>
      </c>
      <c r="G2127" s="20" t="n">
        <f aca="false">IF(IP[[#This Row],[DMS]]&lt;&gt;0,IP[[#This Row],[NbJours]]/IP[[#This Row],[NbJoursAtt]],"")</f>
        <v>0.870227219489342</v>
      </c>
    </row>
    <row r="2128" customFormat="false" ht="15" hidden="false" customHeight="false" outlineLevel="0" collapsed="false">
      <c r="A2128" s="4" t="s">
        <v>4373</v>
      </c>
      <c r="B2128" s="5" t="n">
        <f aca="false">VLOOKUP(IP[[#This Row],[Code]],TABCHRU[],4,0)</f>
        <v>0.45</v>
      </c>
      <c r="C2128" s="5" t="n">
        <f aca="false">VLOOKUP(IP[[#This Row],[Code]],TABETABPUB[],4,0)</f>
        <v>0.53</v>
      </c>
      <c r="D2128" s="5" t="n">
        <f aca="false">VLOOKUP(IP[[#This Row],[Code]],TABCHRU[],3,0)</f>
        <v>8216</v>
      </c>
      <c r="E2128" s="5" t="n">
        <f aca="false">IP[[#This Row],[EFFECTIF]]*IP[[#This Row],[DMS]]</f>
        <v>3697.2</v>
      </c>
      <c r="F2128" s="5" t="n">
        <f aca="false">IP[[#This Row],[EFFECTIF]]*IP[[#This Row],[DMSPUB]]</f>
        <v>4354.48</v>
      </c>
      <c r="G2128" s="20" t="n">
        <f aca="false">IF(IP[[#This Row],[DMS]]&lt;&gt;0,IP[[#This Row],[NbJours]]/IP[[#This Row],[NbJoursAtt]],"")</f>
        <v>0.849056603773585</v>
      </c>
    </row>
    <row r="2129" customFormat="false" ht="15" hidden="false" customHeight="false" outlineLevel="0" collapsed="false">
      <c r="A2129" s="4" t="s">
        <v>4375</v>
      </c>
      <c r="B2129" s="5" t="n">
        <f aca="false">VLOOKUP(IP[[#This Row],[Code]],TABCHRU[],4,0)</f>
        <v>4.46</v>
      </c>
      <c r="C2129" s="5" t="n">
        <f aca="false">VLOOKUP(IP[[#This Row],[Code]],TABETABPUB[],4,0)</f>
        <v>4.71</v>
      </c>
      <c r="D2129" s="5" t="n">
        <f aca="false">VLOOKUP(IP[[#This Row],[Code]],TABCHRU[],3,0)</f>
        <v>2190</v>
      </c>
      <c r="E2129" s="5" t="n">
        <f aca="false">IP[[#This Row],[EFFECTIF]]*IP[[#This Row],[DMS]]</f>
        <v>9767.4</v>
      </c>
      <c r="F2129" s="5" t="n">
        <f aca="false">IP[[#This Row],[EFFECTIF]]*IP[[#This Row],[DMSPUB]]</f>
        <v>10314.9</v>
      </c>
      <c r="G2129" s="20" t="n">
        <f aca="false">IF(IP[[#This Row],[DMS]]&lt;&gt;0,IP[[#This Row],[NbJours]]/IP[[#This Row],[NbJoursAtt]],"")</f>
        <v>0.94692144373673</v>
      </c>
    </row>
    <row r="2130" customFormat="false" ht="15" hidden="false" customHeight="false" outlineLevel="0" collapsed="false">
      <c r="A2130" s="4" t="s">
        <v>4377</v>
      </c>
      <c r="B2130" s="5" t="n">
        <f aca="false">VLOOKUP(IP[[#This Row],[Code]],TABCHRU[],4,0)</f>
        <v>7.95</v>
      </c>
      <c r="C2130" s="5" t="n">
        <f aca="false">VLOOKUP(IP[[#This Row],[Code]],TABETABPUB[],4,0)</f>
        <v>7.82</v>
      </c>
      <c r="D2130" s="5" t="n">
        <f aca="false">VLOOKUP(IP[[#This Row],[Code]],TABCHRU[],3,0)</f>
        <v>1034</v>
      </c>
      <c r="E2130" s="5" t="n">
        <f aca="false">IP[[#This Row],[EFFECTIF]]*IP[[#This Row],[DMS]]</f>
        <v>8220.3</v>
      </c>
      <c r="F2130" s="5" t="n">
        <f aca="false">IP[[#This Row],[EFFECTIF]]*IP[[#This Row],[DMSPUB]]</f>
        <v>8085.88</v>
      </c>
      <c r="G2130" s="20" t="n">
        <f aca="false">IF(IP[[#This Row],[DMS]]&lt;&gt;0,IP[[#This Row],[NbJours]]/IP[[#This Row],[NbJoursAtt]],"")</f>
        <v>1.01662404092072</v>
      </c>
    </row>
    <row r="2131" customFormat="false" ht="15" hidden="false" customHeight="false" outlineLevel="0" collapsed="false">
      <c r="A2131" s="4" t="s">
        <v>4379</v>
      </c>
      <c r="B2131" s="5" t="n">
        <f aca="false">VLOOKUP(IP[[#This Row],[Code]],TABCHRU[],4,0)</f>
        <v>11.55</v>
      </c>
      <c r="C2131" s="5" t="n">
        <f aca="false">VLOOKUP(IP[[#This Row],[Code]],TABETABPUB[],4,0)</f>
        <v>11.17</v>
      </c>
      <c r="D2131" s="5" t="n">
        <f aca="false">VLOOKUP(IP[[#This Row],[Code]],TABCHRU[],3,0)</f>
        <v>805</v>
      </c>
      <c r="E2131" s="5" t="n">
        <f aca="false">IP[[#This Row],[EFFECTIF]]*IP[[#This Row],[DMS]]</f>
        <v>9297.75</v>
      </c>
      <c r="F2131" s="5" t="n">
        <f aca="false">IP[[#This Row],[EFFECTIF]]*IP[[#This Row],[DMSPUB]]</f>
        <v>8991.85</v>
      </c>
      <c r="G2131" s="20" t="n">
        <f aca="false">IF(IP[[#This Row],[DMS]]&lt;&gt;0,IP[[#This Row],[NbJours]]/IP[[#This Row],[NbJoursAtt]],"")</f>
        <v>1.03401969561325</v>
      </c>
    </row>
    <row r="2132" customFormat="false" ht="15" hidden="false" customHeight="false" outlineLevel="0" collapsed="false">
      <c r="A2132" s="4" t="s">
        <v>4381</v>
      </c>
      <c r="B2132" s="5" t="n">
        <f aca="false">VLOOKUP(IP[[#This Row],[Code]],TABCHRU[],4,0)</f>
        <v>15.7</v>
      </c>
      <c r="C2132" s="5" t="n">
        <f aca="false">VLOOKUP(IP[[#This Row],[Code]],TABETABPUB[],4,0)</f>
        <v>14.58</v>
      </c>
      <c r="D2132" s="5" t="n">
        <f aca="false">VLOOKUP(IP[[#This Row],[Code]],TABCHRU[],3,0)</f>
        <v>955</v>
      </c>
      <c r="E2132" s="5" t="n">
        <f aca="false">IP[[#This Row],[EFFECTIF]]*IP[[#This Row],[DMS]]</f>
        <v>14993.5</v>
      </c>
      <c r="F2132" s="5" t="n">
        <f aca="false">IP[[#This Row],[EFFECTIF]]*IP[[#This Row],[DMSPUB]]</f>
        <v>13923.9</v>
      </c>
      <c r="G2132" s="20" t="n">
        <f aca="false">IF(IP[[#This Row],[DMS]]&lt;&gt;0,IP[[#This Row],[NbJours]]/IP[[#This Row],[NbJoursAtt]],"")</f>
        <v>1.07681755829904</v>
      </c>
    </row>
    <row r="2133" customFormat="false" ht="15" hidden="false" customHeight="false" outlineLevel="0" collapsed="false">
      <c r="A2133" s="4" t="s">
        <v>4383</v>
      </c>
      <c r="B2133" s="5" t="n">
        <f aca="false">VLOOKUP(IP[[#This Row],[Code]],TABCHRU[],4,0)</f>
        <v>0.19</v>
      </c>
      <c r="C2133" s="5" t="n">
        <f aca="false">VLOOKUP(IP[[#This Row],[Code]],TABETABPUB[],4,0)</f>
        <v>0.18</v>
      </c>
      <c r="D2133" s="5" t="n">
        <f aca="false">VLOOKUP(IP[[#This Row],[Code]],TABCHRU[],3,0)</f>
        <v>11503</v>
      </c>
      <c r="E2133" s="5" t="n">
        <f aca="false">IP[[#This Row],[EFFECTIF]]*IP[[#This Row],[DMS]]</f>
        <v>2185.57</v>
      </c>
      <c r="F2133" s="5" t="n">
        <f aca="false">IP[[#This Row],[EFFECTIF]]*IP[[#This Row],[DMSPUB]]</f>
        <v>2070.54</v>
      </c>
      <c r="G2133" s="20" t="n">
        <f aca="false">IF(IP[[#This Row],[DMS]]&lt;&gt;0,IP[[#This Row],[NbJours]]/IP[[#This Row],[NbJoursAtt]],"")</f>
        <v>1.05555555555556</v>
      </c>
    </row>
    <row r="2134" customFormat="false" ht="15" hidden="false" customHeight="false" outlineLevel="0" collapsed="false">
      <c r="A2134" s="4" t="s">
        <v>4385</v>
      </c>
      <c r="B2134" s="5" t="n">
        <f aca="false">VLOOKUP(IP[[#This Row],[Code]],TABCHRU[],4,0)</f>
        <v>3.38</v>
      </c>
      <c r="C2134" s="5" t="n">
        <f aca="false">VLOOKUP(IP[[#This Row],[Code]],TABETABPUB[],4,0)</f>
        <v>4.84</v>
      </c>
      <c r="D2134" s="5" t="n">
        <f aca="false">VLOOKUP(IP[[#This Row],[Code]],TABCHRU[],3,0)</f>
        <v>1153</v>
      </c>
      <c r="E2134" s="5" t="n">
        <f aca="false">IP[[#This Row],[EFFECTIF]]*IP[[#This Row],[DMS]]</f>
        <v>3897.14</v>
      </c>
      <c r="F2134" s="5" t="n">
        <f aca="false">IP[[#This Row],[EFFECTIF]]*IP[[#This Row],[DMSPUB]]</f>
        <v>5580.52</v>
      </c>
      <c r="G2134" s="20" t="n">
        <f aca="false">IF(IP[[#This Row],[DMS]]&lt;&gt;0,IP[[#This Row],[NbJours]]/IP[[#This Row],[NbJoursAtt]],"")</f>
        <v>0.698347107438017</v>
      </c>
    </row>
    <row r="2135" customFormat="false" ht="15" hidden="false" customHeight="false" outlineLevel="0" collapsed="false">
      <c r="A2135" s="4" t="s">
        <v>4387</v>
      </c>
      <c r="B2135" s="5" t="n">
        <f aca="false">VLOOKUP(IP[[#This Row],[Code]],TABCHRU[],4,0)</f>
        <v>9.1</v>
      </c>
      <c r="C2135" s="5" t="n">
        <f aca="false">VLOOKUP(IP[[#This Row],[Code]],TABETABPUB[],4,0)</f>
        <v>9.5</v>
      </c>
      <c r="D2135" s="5" t="n">
        <f aca="false">VLOOKUP(IP[[#This Row],[Code]],TABCHRU[],3,0)</f>
        <v>1777</v>
      </c>
      <c r="E2135" s="5" t="n">
        <f aca="false">IP[[#This Row],[EFFECTIF]]*IP[[#This Row],[DMS]]</f>
        <v>16170.7</v>
      </c>
      <c r="F2135" s="5" t="n">
        <f aca="false">IP[[#This Row],[EFFECTIF]]*IP[[#This Row],[DMSPUB]]</f>
        <v>16881.5</v>
      </c>
      <c r="G2135" s="20" t="n">
        <f aca="false">IF(IP[[#This Row],[DMS]]&lt;&gt;0,IP[[#This Row],[NbJours]]/IP[[#This Row],[NbJoursAtt]],"")</f>
        <v>0.957894736842105</v>
      </c>
    </row>
    <row r="2136" customFormat="false" ht="15" hidden="false" customHeight="false" outlineLevel="0" collapsed="false">
      <c r="A2136" s="4" t="s">
        <v>4389</v>
      </c>
      <c r="B2136" s="5" t="n">
        <f aca="false">VLOOKUP(IP[[#This Row],[Code]],TABCHRU[],4,0)</f>
        <v>13.55</v>
      </c>
      <c r="C2136" s="5" t="n">
        <f aca="false">VLOOKUP(IP[[#This Row],[Code]],TABETABPUB[],4,0)</f>
        <v>13.44</v>
      </c>
      <c r="D2136" s="5" t="n">
        <f aca="false">VLOOKUP(IP[[#This Row],[Code]],TABCHRU[],3,0)</f>
        <v>4581</v>
      </c>
      <c r="E2136" s="5" t="n">
        <f aca="false">IP[[#This Row],[EFFECTIF]]*IP[[#This Row],[DMS]]</f>
        <v>62072.55</v>
      </c>
      <c r="F2136" s="5" t="n">
        <f aca="false">IP[[#This Row],[EFFECTIF]]*IP[[#This Row],[DMSPUB]]</f>
        <v>61568.64</v>
      </c>
      <c r="G2136" s="20" t="n">
        <f aca="false">IF(IP[[#This Row],[DMS]]&lt;&gt;0,IP[[#This Row],[NbJours]]/IP[[#This Row],[NbJoursAtt]],"")</f>
        <v>1.00818452380952</v>
      </c>
    </row>
    <row r="2137" customFormat="false" ht="15" hidden="false" customHeight="false" outlineLevel="0" collapsed="false">
      <c r="A2137" s="4" t="s">
        <v>4391</v>
      </c>
      <c r="B2137" s="5" t="n">
        <f aca="false">VLOOKUP(IP[[#This Row],[Code]],TABCHRU[],4,0)</f>
        <v>20</v>
      </c>
      <c r="C2137" s="5" t="n">
        <f aca="false">VLOOKUP(IP[[#This Row],[Code]],TABETABPUB[],4,0)</f>
        <v>18.86</v>
      </c>
      <c r="D2137" s="5" t="n">
        <f aca="false">VLOOKUP(IP[[#This Row],[Code]],TABCHRU[],3,0)</f>
        <v>565</v>
      </c>
      <c r="E2137" s="5" t="n">
        <f aca="false">IP[[#This Row],[EFFECTIF]]*IP[[#This Row],[DMS]]</f>
        <v>11300</v>
      </c>
      <c r="F2137" s="5" t="n">
        <f aca="false">IP[[#This Row],[EFFECTIF]]*IP[[#This Row],[DMSPUB]]</f>
        <v>10655.9</v>
      </c>
      <c r="G2137" s="20" t="n">
        <f aca="false">IF(IP[[#This Row],[DMS]]&lt;&gt;0,IP[[#This Row],[NbJours]]/IP[[#This Row],[NbJoursAtt]],"")</f>
        <v>1.06044538706257</v>
      </c>
    </row>
    <row r="2138" customFormat="false" ht="15" hidden="false" customHeight="false" outlineLevel="0" collapsed="false">
      <c r="A2138" s="4" t="s">
        <v>4393</v>
      </c>
      <c r="B2138" s="5" t="n">
        <f aca="false">VLOOKUP(IP[[#This Row],[Code]],TABCHRU[],4,0)</f>
        <v>0.18</v>
      </c>
      <c r="C2138" s="5" t="n">
        <f aca="false">VLOOKUP(IP[[#This Row],[Code]],TABETABPUB[],4,0)</f>
        <v>0.2</v>
      </c>
      <c r="D2138" s="5" t="n">
        <f aca="false">VLOOKUP(IP[[#This Row],[Code]],TABCHRU[],3,0)</f>
        <v>10517</v>
      </c>
      <c r="E2138" s="5" t="n">
        <f aca="false">IP[[#This Row],[EFFECTIF]]*IP[[#This Row],[DMS]]</f>
        <v>1893.06</v>
      </c>
      <c r="F2138" s="5" t="n">
        <f aca="false">IP[[#This Row],[EFFECTIF]]*IP[[#This Row],[DMSPUB]]</f>
        <v>2103.4</v>
      </c>
      <c r="G2138" s="20" t="n">
        <f aca="false">IF(IP[[#This Row],[DMS]]&lt;&gt;0,IP[[#This Row],[NbJours]]/IP[[#This Row],[NbJoursAtt]],"")</f>
        <v>0.9</v>
      </c>
    </row>
    <row r="2139" customFormat="false" ht="15" hidden="false" customHeight="false" outlineLevel="0" collapsed="false">
      <c r="A2139" s="4" t="s">
        <v>4395</v>
      </c>
      <c r="B2139" s="5" t="n">
        <f aca="false">VLOOKUP(IP[[#This Row],[Code]],TABCHRU[],4,0)</f>
        <v>3.47</v>
      </c>
      <c r="C2139" s="5" t="n">
        <f aca="false">VLOOKUP(IP[[#This Row],[Code]],TABETABPUB[],4,0)</f>
        <v>4.17</v>
      </c>
      <c r="D2139" s="5" t="n">
        <f aca="false">VLOOKUP(IP[[#This Row],[Code]],TABCHRU[],3,0)</f>
        <v>1612</v>
      </c>
      <c r="E2139" s="5" t="n">
        <f aca="false">IP[[#This Row],[EFFECTIF]]*IP[[#This Row],[DMS]]</f>
        <v>5593.64</v>
      </c>
      <c r="F2139" s="5" t="n">
        <f aca="false">IP[[#This Row],[EFFECTIF]]*IP[[#This Row],[DMSPUB]]</f>
        <v>6722.04</v>
      </c>
      <c r="G2139" s="20" t="n">
        <f aca="false">IF(IP[[#This Row],[DMS]]&lt;&gt;0,IP[[#This Row],[NbJours]]/IP[[#This Row],[NbJoursAtt]],"")</f>
        <v>0.832134292565947</v>
      </c>
    </row>
    <row r="2140" customFormat="false" ht="15" hidden="false" customHeight="false" outlineLevel="0" collapsed="false">
      <c r="A2140" s="4" t="s">
        <v>4397</v>
      </c>
      <c r="B2140" s="5" t="n">
        <f aca="false">VLOOKUP(IP[[#This Row],[Code]],TABCHRU[],4,0)</f>
        <v>9.38</v>
      </c>
      <c r="C2140" s="5" t="n">
        <f aca="false">VLOOKUP(IP[[#This Row],[Code]],TABETABPUB[],4,0)</f>
        <v>9.68</v>
      </c>
      <c r="D2140" s="5" t="n">
        <f aca="false">VLOOKUP(IP[[#This Row],[Code]],TABCHRU[],3,0)</f>
        <v>1635</v>
      </c>
      <c r="E2140" s="5" t="n">
        <f aca="false">IP[[#This Row],[EFFECTIF]]*IP[[#This Row],[DMS]]</f>
        <v>15336.3</v>
      </c>
      <c r="F2140" s="5" t="n">
        <f aca="false">IP[[#This Row],[EFFECTIF]]*IP[[#This Row],[DMSPUB]]</f>
        <v>15826.8</v>
      </c>
      <c r="G2140" s="20" t="n">
        <f aca="false">IF(IP[[#This Row],[DMS]]&lt;&gt;0,IP[[#This Row],[NbJours]]/IP[[#This Row],[NbJoursAtt]],"")</f>
        <v>0.96900826446281</v>
      </c>
    </row>
    <row r="2141" customFormat="false" ht="15" hidden="false" customHeight="false" outlineLevel="0" collapsed="false">
      <c r="A2141" s="4" t="s">
        <v>4399</v>
      </c>
      <c r="B2141" s="5" t="n">
        <f aca="false">VLOOKUP(IP[[#This Row],[Code]],TABCHRU[],4,0)</f>
        <v>16.25</v>
      </c>
      <c r="C2141" s="5" t="n">
        <f aca="false">VLOOKUP(IP[[#This Row],[Code]],TABETABPUB[],4,0)</f>
        <v>14.89</v>
      </c>
      <c r="D2141" s="5" t="n">
        <f aca="false">VLOOKUP(IP[[#This Row],[Code]],TABCHRU[],3,0)</f>
        <v>1860</v>
      </c>
      <c r="E2141" s="5" t="n">
        <f aca="false">IP[[#This Row],[EFFECTIF]]*IP[[#This Row],[DMS]]</f>
        <v>30225</v>
      </c>
      <c r="F2141" s="5" t="n">
        <f aca="false">IP[[#This Row],[EFFECTIF]]*IP[[#This Row],[DMSPUB]]</f>
        <v>27695.4</v>
      </c>
      <c r="G2141" s="20" t="n">
        <f aca="false">IF(IP[[#This Row],[DMS]]&lt;&gt;0,IP[[#This Row],[NbJours]]/IP[[#This Row],[NbJoursAtt]],"")</f>
        <v>1.0913364674278</v>
      </c>
    </row>
    <row r="2142" customFormat="false" ht="15" hidden="false" customHeight="false" outlineLevel="0" collapsed="false">
      <c r="A2142" s="4" t="s">
        <v>4401</v>
      </c>
      <c r="B2142" s="5" t="n">
        <f aca="false">VLOOKUP(IP[[#This Row],[Code]],TABCHRU[],4,0)</f>
        <v>24.68</v>
      </c>
      <c r="C2142" s="5" t="n">
        <f aca="false">VLOOKUP(IP[[#This Row],[Code]],TABETABPUB[],4,0)</f>
        <v>22.54</v>
      </c>
      <c r="D2142" s="5" t="n">
        <f aca="false">VLOOKUP(IP[[#This Row],[Code]],TABCHRU[],3,0)</f>
        <v>263</v>
      </c>
      <c r="E2142" s="5" t="n">
        <f aca="false">IP[[#This Row],[EFFECTIF]]*IP[[#This Row],[DMS]]</f>
        <v>6490.84</v>
      </c>
      <c r="F2142" s="5" t="n">
        <f aca="false">IP[[#This Row],[EFFECTIF]]*IP[[#This Row],[DMSPUB]]</f>
        <v>5928.02</v>
      </c>
      <c r="G2142" s="20" t="n">
        <f aca="false">IF(IP[[#This Row],[DMS]]&lt;&gt;0,IP[[#This Row],[NbJours]]/IP[[#This Row],[NbJoursAtt]],"")</f>
        <v>1.09494232475599</v>
      </c>
    </row>
    <row r="2143" customFormat="false" ht="15" hidden="false" customHeight="false" outlineLevel="0" collapsed="false">
      <c r="A2143" s="4" t="s">
        <v>4403</v>
      </c>
      <c r="B2143" s="5" t="n">
        <f aca="false">VLOOKUP(IP[[#This Row],[Code]],TABCHRU[],4,0)</f>
        <v>0.42</v>
      </c>
      <c r="C2143" s="5" t="n">
        <f aca="false">VLOOKUP(IP[[#This Row],[Code]],TABETABPUB[],4,0)</f>
        <v>0.53</v>
      </c>
      <c r="D2143" s="5" t="n">
        <f aca="false">VLOOKUP(IP[[#This Row],[Code]],TABCHRU[],3,0)</f>
        <v>738</v>
      </c>
      <c r="E2143" s="5" t="n">
        <f aca="false">IP[[#This Row],[EFFECTIF]]*IP[[#This Row],[DMS]]</f>
        <v>309.96</v>
      </c>
      <c r="F2143" s="5" t="n">
        <f aca="false">IP[[#This Row],[EFFECTIF]]*IP[[#This Row],[DMSPUB]]</f>
        <v>391.14</v>
      </c>
      <c r="G2143" s="20" t="n">
        <f aca="false">IF(IP[[#This Row],[DMS]]&lt;&gt;0,IP[[#This Row],[NbJours]]/IP[[#This Row],[NbJoursAtt]],"")</f>
        <v>0.792452830188679</v>
      </c>
    </row>
    <row r="2144" customFormat="false" ht="15" hidden="false" customHeight="false" outlineLevel="0" collapsed="false">
      <c r="A2144" s="4" t="s">
        <v>4405</v>
      </c>
      <c r="B2144" s="5" t="n">
        <f aca="false">VLOOKUP(IP[[#This Row],[Code]],TABCHRU[],4,0)</f>
        <v>4.69</v>
      </c>
      <c r="C2144" s="5" t="n">
        <f aca="false">VLOOKUP(IP[[#This Row],[Code]],TABETABPUB[],4,0)</f>
        <v>4.77</v>
      </c>
      <c r="D2144" s="5" t="n">
        <f aca="false">VLOOKUP(IP[[#This Row],[Code]],TABCHRU[],3,0)</f>
        <v>621</v>
      </c>
      <c r="E2144" s="5" t="n">
        <f aca="false">IP[[#This Row],[EFFECTIF]]*IP[[#This Row],[DMS]]</f>
        <v>2912.49</v>
      </c>
      <c r="F2144" s="5" t="n">
        <f aca="false">IP[[#This Row],[EFFECTIF]]*IP[[#This Row],[DMSPUB]]</f>
        <v>2962.17</v>
      </c>
      <c r="G2144" s="20" t="n">
        <f aca="false">IF(IP[[#This Row],[DMS]]&lt;&gt;0,IP[[#This Row],[NbJours]]/IP[[#This Row],[NbJoursAtt]],"")</f>
        <v>0.983228511530398</v>
      </c>
    </row>
    <row r="2145" customFormat="false" ht="15" hidden="false" customHeight="false" outlineLevel="0" collapsed="false">
      <c r="A2145" s="4" t="s">
        <v>4407</v>
      </c>
      <c r="B2145" s="5" t="n">
        <f aca="false">VLOOKUP(IP[[#This Row],[Code]],TABCHRU[],4,0)</f>
        <v>6.86</v>
      </c>
      <c r="C2145" s="5" t="n">
        <f aca="false">VLOOKUP(IP[[#This Row],[Code]],TABETABPUB[],4,0)</f>
        <v>7.05</v>
      </c>
      <c r="D2145" s="5" t="n">
        <f aca="false">VLOOKUP(IP[[#This Row],[Code]],TABCHRU[],3,0)</f>
        <v>282</v>
      </c>
      <c r="E2145" s="5" t="n">
        <f aca="false">IP[[#This Row],[EFFECTIF]]*IP[[#This Row],[DMS]]</f>
        <v>1934.52</v>
      </c>
      <c r="F2145" s="5" t="n">
        <f aca="false">IP[[#This Row],[EFFECTIF]]*IP[[#This Row],[DMSPUB]]</f>
        <v>1988.1</v>
      </c>
      <c r="G2145" s="20" t="n">
        <f aca="false">IF(IP[[#This Row],[DMS]]&lt;&gt;0,IP[[#This Row],[NbJours]]/IP[[#This Row],[NbJoursAtt]],"")</f>
        <v>0.973049645390071</v>
      </c>
    </row>
    <row r="2146" customFormat="false" ht="15" hidden="false" customHeight="false" outlineLevel="0" collapsed="false">
      <c r="A2146" s="4" t="s">
        <v>4409</v>
      </c>
      <c r="B2146" s="5" t="n">
        <f aca="false">VLOOKUP(IP[[#This Row],[Code]],TABCHRU[],4,0)</f>
        <v>11.25</v>
      </c>
      <c r="C2146" s="5" t="n">
        <f aca="false">VLOOKUP(IP[[#This Row],[Code]],TABETABPUB[],4,0)</f>
        <v>11.88</v>
      </c>
      <c r="D2146" s="5" t="n">
        <f aca="false">VLOOKUP(IP[[#This Row],[Code]],TABCHRU[],3,0)</f>
        <v>413</v>
      </c>
      <c r="E2146" s="5" t="n">
        <f aca="false">IP[[#This Row],[EFFECTIF]]*IP[[#This Row],[DMS]]</f>
        <v>4646.25</v>
      </c>
      <c r="F2146" s="5" t="n">
        <f aca="false">IP[[#This Row],[EFFECTIF]]*IP[[#This Row],[DMSPUB]]</f>
        <v>4906.44</v>
      </c>
      <c r="G2146" s="20" t="n">
        <f aca="false">IF(IP[[#This Row],[DMS]]&lt;&gt;0,IP[[#This Row],[NbJours]]/IP[[#This Row],[NbJoursAtt]],"")</f>
        <v>0.946969696969697</v>
      </c>
    </row>
    <row r="2147" customFormat="false" ht="15" hidden="false" customHeight="false" outlineLevel="0" collapsed="false">
      <c r="A2147" s="4" t="s">
        <v>4411</v>
      </c>
      <c r="B2147" s="5" t="n">
        <f aca="false">VLOOKUP(IP[[#This Row],[Code]],TABCHRU[],4,0)</f>
        <v>13.69</v>
      </c>
      <c r="C2147" s="5" t="n">
        <f aca="false">VLOOKUP(IP[[#This Row],[Code]],TABETABPUB[],4,0)</f>
        <v>15.14</v>
      </c>
      <c r="D2147" s="5" t="n">
        <f aca="false">VLOOKUP(IP[[#This Row],[Code]],TABCHRU[],3,0)</f>
        <v>32</v>
      </c>
      <c r="E2147" s="5" t="n">
        <f aca="false">IP[[#This Row],[EFFECTIF]]*IP[[#This Row],[DMS]]</f>
        <v>438.08</v>
      </c>
      <c r="F2147" s="5" t="n">
        <f aca="false">IP[[#This Row],[EFFECTIF]]*IP[[#This Row],[DMSPUB]]</f>
        <v>484.48</v>
      </c>
      <c r="G2147" s="20" t="n">
        <f aca="false">IF(IP[[#This Row],[DMS]]&lt;&gt;0,IP[[#This Row],[NbJours]]/IP[[#This Row],[NbJoursAtt]],"")</f>
        <v>0.904227212681638</v>
      </c>
    </row>
    <row r="2148" customFormat="false" ht="15" hidden="false" customHeight="false" outlineLevel="0" collapsed="false">
      <c r="A2148" s="4" t="s">
        <v>4413</v>
      </c>
      <c r="B2148" s="5" t="n">
        <f aca="false">VLOOKUP(IP[[#This Row],[Code]],TABCHRU[],4,0)</f>
        <v>0.53</v>
      </c>
      <c r="C2148" s="5" t="n">
        <f aca="false">VLOOKUP(IP[[#This Row],[Code]],TABETABPUB[],4,0)</f>
        <v>0.61</v>
      </c>
      <c r="D2148" s="5" t="n">
        <f aca="false">VLOOKUP(IP[[#This Row],[Code]],TABCHRU[],3,0)</f>
        <v>6237</v>
      </c>
      <c r="E2148" s="5" t="n">
        <f aca="false">IP[[#This Row],[EFFECTIF]]*IP[[#This Row],[DMS]]</f>
        <v>3305.61</v>
      </c>
      <c r="F2148" s="5" t="n">
        <f aca="false">IP[[#This Row],[EFFECTIF]]*IP[[#This Row],[DMSPUB]]</f>
        <v>3804.57</v>
      </c>
      <c r="G2148" s="20" t="n">
        <f aca="false">IF(IP[[#This Row],[DMS]]&lt;&gt;0,IP[[#This Row],[NbJours]]/IP[[#This Row],[NbJoursAtt]],"")</f>
        <v>0.868852459016394</v>
      </c>
    </row>
    <row r="2149" customFormat="false" ht="15" hidden="false" customHeight="false" outlineLevel="0" collapsed="false">
      <c r="A2149" s="4" t="s">
        <v>4415</v>
      </c>
      <c r="B2149" s="5" t="n">
        <f aca="false">VLOOKUP(IP[[#This Row],[Code]],TABCHRU[],4,0)</f>
        <v>5.35</v>
      </c>
      <c r="C2149" s="5" t="n">
        <f aca="false">VLOOKUP(IP[[#This Row],[Code]],TABETABPUB[],4,0)</f>
        <v>5.53</v>
      </c>
      <c r="D2149" s="5" t="n">
        <f aca="false">VLOOKUP(IP[[#This Row],[Code]],TABCHRU[],3,0)</f>
        <v>2619</v>
      </c>
      <c r="E2149" s="5" t="n">
        <f aca="false">IP[[#This Row],[EFFECTIF]]*IP[[#This Row],[DMS]]</f>
        <v>14011.65</v>
      </c>
      <c r="F2149" s="5" t="n">
        <f aca="false">IP[[#This Row],[EFFECTIF]]*IP[[#This Row],[DMSPUB]]</f>
        <v>14483.07</v>
      </c>
      <c r="G2149" s="20" t="n">
        <f aca="false">IF(IP[[#This Row],[DMS]]&lt;&gt;0,IP[[#This Row],[NbJours]]/IP[[#This Row],[NbJoursAtt]],"")</f>
        <v>0.96745027124774</v>
      </c>
    </row>
    <row r="2150" customFormat="false" ht="15" hidden="false" customHeight="false" outlineLevel="0" collapsed="false">
      <c r="A2150" s="4" t="s">
        <v>4417</v>
      </c>
      <c r="B2150" s="5" t="n">
        <f aca="false">VLOOKUP(IP[[#This Row],[Code]],TABCHRU[],4,0)</f>
        <v>8.49</v>
      </c>
      <c r="C2150" s="5" t="n">
        <f aca="false">VLOOKUP(IP[[#This Row],[Code]],TABETABPUB[],4,0)</f>
        <v>8.58</v>
      </c>
      <c r="D2150" s="5" t="n">
        <f aca="false">VLOOKUP(IP[[#This Row],[Code]],TABCHRU[],3,0)</f>
        <v>888</v>
      </c>
      <c r="E2150" s="5" t="n">
        <f aca="false">IP[[#This Row],[EFFECTIF]]*IP[[#This Row],[DMS]]</f>
        <v>7539.12</v>
      </c>
      <c r="F2150" s="5" t="n">
        <f aca="false">IP[[#This Row],[EFFECTIF]]*IP[[#This Row],[DMSPUB]]</f>
        <v>7619.04</v>
      </c>
      <c r="G2150" s="20" t="n">
        <f aca="false">IF(IP[[#This Row],[DMS]]&lt;&gt;0,IP[[#This Row],[NbJours]]/IP[[#This Row],[NbJoursAtt]],"")</f>
        <v>0.98951048951049</v>
      </c>
    </row>
    <row r="2151" customFormat="false" ht="15" hidden="false" customHeight="false" outlineLevel="0" collapsed="false">
      <c r="A2151" s="4" t="s">
        <v>4419</v>
      </c>
      <c r="B2151" s="5" t="n">
        <f aca="false">VLOOKUP(IP[[#This Row],[Code]],TABCHRU[],4,0)</f>
        <v>12.34</v>
      </c>
      <c r="C2151" s="5" t="n">
        <f aca="false">VLOOKUP(IP[[#This Row],[Code]],TABETABPUB[],4,0)</f>
        <v>12.08</v>
      </c>
      <c r="D2151" s="5" t="n">
        <f aca="false">VLOOKUP(IP[[#This Row],[Code]],TABCHRU[],3,0)</f>
        <v>959</v>
      </c>
      <c r="E2151" s="5" t="n">
        <f aca="false">IP[[#This Row],[EFFECTIF]]*IP[[#This Row],[DMS]]</f>
        <v>11834.06</v>
      </c>
      <c r="F2151" s="5" t="n">
        <f aca="false">IP[[#This Row],[EFFECTIF]]*IP[[#This Row],[DMSPUB]]</f>
        <v>11584.72</v>
      </c>
      <c r="G2151" s="20" t="n">
        <f aca="false">IF(IP[[#This Row],[DMS]]&lt;&gt;0,IP[[#This Row],[NbJours]]/IP[[#This Row],[NbJoursAtt]],"")</f>
        <v>1.02152317880795</v>
      </c>
    </row>
    <row r="2152" customFormat="false" ht="15" hidden="false" customHeight="false" outlineLevel="0" collapsed="false">
      <c r="A2152" s="4" t="s">
        <v>4421</v>
      </c>
      <c r="B2152" s="5" t="n">
        <f aca="false">VLOOKUP(IP[[#This Row],[Code]],TABCHRU[],4,0)</f>
        <v>20.93</v>
      </c>
      <c r="C2152" s="5" t="n">
        <f aca="false">VLOOKUP(IP[[#This Row],[Code]],TABETABPUB[],4,0)</f>
        <v>17.26</v>
      </c>
      <c r="D2152" s="5" t="n">
        <f aca="false">VLOOKUP(IP[[#This Row],[Code]],TABCHRU[],3,0)</f>
        <v>74</v>
      </c>
      <c r="E2152" s="5" t="n">
        <f aca="false">IP[[#This Row],[EFFECTIF]]*IP[[#This Row],[DMS]]</f>
        <v>1548.82</v>
      </c>
      <c r="F2152" s="5" t="n">
        <f aca="false">IP[[#This Row],[EFFECTIF]]*IP[[#This Row],[DMSPUB]]</f>
        <v>1277.24</v>
      </c>
      <c r="G2152" s="20" t="n">
        <f aca="false">IF(IP[[#This Row],[DMS]]&lt;&gt;0,IP[[#This Row],[NbJours]]/IP[[#This Row],[NbJoursAtt]],"")</f>
        <v>1.21263035921205</v>
      </c>
    </row>
    <row r="2153" customFormat="false" ht="15" hidden="false" customHeight="false" outlineLevel="0" collapsed="false">
      <c r="A2153" s="4" t="s">
        <v>4423</v>
      </c>
      <c r="B2153" s="5" t="n">
        <f aca="false">VLOOKUP(IP[[#This Row],[Code]],TABCHRU[],4,0)</f>
        <v>0</v>
      </c>
      <c r="C2153" s="5" t="n">
        <f aca="false">VLOOKUP(IP[[#This Row],[Code]],TABETABPUB[],4,0)</f>
        <v>0</v>
      </c>
      <c r="D2153" s="5" t="n">
        <f aca="false">VLOOKUP(IP[[#This Row],[Code]],TABCHRU[],3,0)</f>
        <v>1539</v>
      </c>
      <c r="E2153" s="5" t="n">
        <f aca="false">IP[[#This Row],[EFFECTIF]]*IP[[#This Row],[DMS]]</f>
        <v>0</v>
      </c>
      <c r="F2153" s="5" t="n">
        <f aca="false">IP[[#This Row],[EFFECTIF]]*IP[[#This Row],[DMSPUB]]</f>
        <v>0</v>
      </c>
      <c r="G2153" s="20" t="str">
        <f aca="false">IF(IP[[#This Row],[DMS]]&lt;&gt;0,IP[[#This Row],[NbJours]]/IP[[#This Row],[NbJoursAtt]],"")</f>
        <v/>
      </c>
    </row>
    <row r="2154" customFormat="false" ht="15" hidden="false" customHeight="false" outlineLevel="0" collapsed="false">
      <c r="A2154" s="4" t="s">
        <v>4425</v>
      </c>
      <c r="B2154" s="5" t="n">
        <f aca="false">VLOOKUP(IP[[#This Row],[Code]],TABCHRU[],4,0)</f>
        <v>6.77</v>
      </c>
      <c r="C2154" s="5" t="n">
        <f aca="false">VLOOKUP(IP[[#This Row],[Code]],TABETABPUB[],4,0)</f>
        <v>6.95</v>
      </c>
      <c r="D2154" s="5" t="n">
        <f aca="false">VLOOKUP(IP[[#This Row],[Code]],TABCHRU[],3,0)</f>
        <v>462</v>
      </c>
      <c r="E2154" s="5" t="n">
        <f aca="false">IP[[#This Row],[EFFECTIF]]*IP[[#This Row],[DMS]]</f>
        <v>3127.74</v>
      </c>
      <c r="F2154" s="5" t="n">
        <f aca="false">IP[[#This Row],[EFFECTIF]]*IP[[#This Row],[DMSPUB]]</f>
        <v>3210.9</v>
      </c>
      <c r="G2154" s="20" t="n">
        <f aca="false">IF(IP[[#This Row],[DMS]]&lt;&gt;0,IP[[#This Row],[NbJours]]/IP[[#This Row],[NbJoursAtt]],"")</f>
        <v>0.97410071942446</v>
      </c>
    </row>
    <row r="2155" customFormat="false" ht="15" hidden="false" customHeight="false" outlineLevel="0" collapsed="false">
      <c r="A2155" s="4" t="s">
        <v>4427</v>
      </c>
      <c r="B2155" s="5" t="n">
        <f aca="false">VLOOKUP(IP[[#This Row],[Code]],TABCHRU[],4,0)</f>
        <v>15</v>
      </c>
      <c r="C2155" s="5" t="n">
        <f aca="false">VLOOKUP(IP[[#This Row],[Code]],TABETABPUB[],4,0)</f>
        <v>15.2</v>
      </c>
      <c r="D2155" s="5" t="n">
        <f aca="false">VLOOKUP(IP[[#This Row],[Code]],TABCHRU[],3,0)</f>
        <v>234</v>
      </c>
      <c r="E2155" s="5" t="n">
        <f aca="false">IP[[#This Row],[EFFECTIF]]*IP[[#This Row],[DMS]]</f>
        <v>3510</v>
      </c>
      <c r="F2155" s="5" t="n">
        <f aca="false">IP[[#This Row],[EFFECTIF]]*IP[[#This Row],[DMSPUB]]</f>
        <v>3556.8</v>
      </c>
      <c r="G2155" s="20" t="n">
        <f aca="false">IF(IP[[#This Row],[DMS]]&lt;&gt;0,IP[[#This Row],[NbJours]]/IP[[#This Row],[NbJoursAtt]],"")</f>
        <v>0.986842105263158</v>
      </c>
    </row>
    <row r="2156" customFormat="false" ht="15" hidden="false" customHeight="false" outlineLevel="0" collapsed="false">
      <c r="A2156" s="4" t="s">
        <v>4429</v>
      </c>
      <c r="B2156" s="5" t="n">
        <f aca="false">VLOOKUP(IP[[#This Row],[Code]],TABCHRU[],4,0)</f>
        <v>32.57</v>
      </c>
      <c r="C2156" s="5" t="n">
        <f aca="false">VLOOKUP(IP[[#This Row],[Code]],TABETABPUB[],4,0)</f>
        <v>33.32</v>
      </c>
      <c r="D2156" s="5" t="n">
        <f aca="false">VLOOKUP(IP[[#This Row],[Code]],TABCHRU[],3,0)</f>
        <v>665</v>
      </c>
      <c r="E2156" s="5" t="n">
        <f aca="false">IP[[#This Row],[EFFECTIF]]*IP[[#This Row],[DMS]]</f>
        <v>21659.05</v>
      </c>
      <c r="F2156" s="5" t="n">
        <f aca="false">IP[[#This Row],[EFFECTIF]]*IP[[#This Row],[DMSPUB]]</f>
        <v>22157.8</v>
      </c>
      <c r="G2156" s="20" t="n">
        <f aca="false">IF(IP[[#This Row],[DMS]]&lt;&gt;0,IP[[#This Row],[NbJours]]/IP[[#This Row],[NbJoursAtt]],"")</f>
        <v>0.977490996398559</v>
      </c>
    </row>
    <row r="2157" customFormat="false" ht="15" hidden="false" customHeight="false" outlineLevel="0" collapsed="false">
      <c r="A2157" s="4" t="s">
        <v>4431</v>
      </c>
      <c r="B2157" s="5" t="n">
        <f aca="false">VLOOKUP(IP[[#This Row],[Code]],TABCHRU[],4,0)</f>
        <v>35.61</v>
      </c>
      <c r="C2157" s="5" t="n">
        <f aca="false">VLOOKUP(IP[[#This Row],[Code]],TABETABPUB[],4,0)</f>
        <v>27.2</v>
      </c>
      <c r="D2157" s="5" t="n">
        <f aca="false">VLOOKUP(IP[[#This Row],[Code]],TABCHRU[],3,0)</f>
        <v>18</v>
      </c>
      <c r="E2157" s="5" t="n">
        <f aca="false">IP[[#This Row],[EFFECTIF]]*IP[[#This Row],[DMS]]</f>
        <v>640.98</v>
      </c>
      <c r="F2157" s="5" t="n">
        <f aca="false">IP[[#This Row],[EFFECTIF]]*IP[[#This Row],[DMSPUB]]</f>
        <v>489.6</v>
      </c>
      <c r="G2157" s="20" t="n">
        <f aca="false">IF(IP[[#This Row],[DMS]]&lt;&gt;0,IP[[#This Row],[NbJours]]/IP[[#This Row],[NbJoursAtt]],"")</f>
        <v>1.30919117647059</v>
      </c>
    </row>
    <row r="2158" customFormat="false" ht="15" hidden="false" customHeight="false" outlineLevel="0" collapsed="false">
      <c r="A2158" s="4" t="s">
        <v>4433</v>
      </c>
      <c r="B2158" s="5" t="n">
        <f aca="false">VLOOKUP(IP[[#This Row],[Code]],TABCHRU[],4,0)</f>
        <v>0.57</v>
      </c>
      <c r="C2158" s="5" t="n">
        <f aca="false">VLOOKUP(IP[[#This Row],[Code]],TABETABPUB[],4,0)</f>
        <v>0.59</v>
      </c>
      <c r="D2158" s="5" t="n">
        <f aca="false">VLOOKUP(IP[[#This Row],[Code]],TABCHRU[],3,0)</f>
        <v>1161</v>
      </c>
      <c r="E2158" s="5" t="n">
        <f aca="false">IP[[#This Row],[EFFECTIF]]*IP[[#This Row],[DMS]]</f>
        <v>661.77</v>
      </c>
      <c r="F2158" s="5" t="n">
        <f aca="false">IP[[#This Row],[EFFECTIF]]*IP[[#This Row],[DMSPUB]]</f>
        <v>684.99</v>
      </c>
      <c r="G2158" s="20" t="n">
        <f aca="false">IF(IP[[#This Row],[DMS]]&lt;&gt;0,IP[[#This Row],[NbJours]]/IP[[#This Row],[NbJoursAtt]],"")</f>
        <v>0.966101694915254</v>
      </c>
    </row>
    <row r="2159" customFormat="false" ht="15" hidden="false" customHeight="false" outlineLevel="0" collapsed="false">
      <c r="A2159" s="4" t="s">
        <v>4435</v>
      </c>
      <c r="B2159" s="5" t="n">
        <f aca="false">VLOOKUP(IP[[#This Row],[Code]],TABCHRU[],4,0)</f>
        <v>5.07</v>
      </c>
      <c r="C2159" s="5" t="n">
        <f aca="false">VLOOKUP(IP[[#This Row],[Code]],TABETABPUB[],4,0)</f>
        <v>5.61</v>
      </c>
      <c r="D2159" s="5" t="n">
        <f aca="false">VLOOKUP(IP[[#This Row],[Code]],TABCHRU[],3,0)</f>
        <v>818</v>
      </c>
      <c r="E2159" s="5" t="n">
        <f aca="false">IP[[#This Row],[EFFECTIF]]*IP[[#This Row],[DMS]]</f>
        <v>4147.26</v>
      </c>
      <c r="F2159" s="5" t="n">
        <f aca="false">IP[[#This Row],[EFFECTIF]]*IP[[#This Row],[DMSPUB]]</f>
        <v>4588.98</v>
      </c>
      <c r="G2159" s="20" t="n">
        <f aca="false">IF(IP[[#This Row],[DMS]]&lt;&gt;0,IP[[#This Row],[NbJours]]/IP[[#This Row],[NbJoursAtt]],"")</f>
        <v>0.903743315508021</v>
      </c>
    </row>
    <row r="2160" customFormat="false" ht="15" hidden="false" customHeight="false" outlineLevel="0" collapsed="false">
      <c r="A2160" s="4" t="s">
        <v>4437</v>
      </c>
      <c r="B2160" s="5" t="n">
        <f aca="false">VLOOKUP(IP[[#This Row],[Code]],TABCHRU[],4,0)</f>
        <v>9.21</v>
      </c>
      <c r="C2160" s="5" t="n">
        <f aca="false">VLOOKUP(IP[[#This Row],[Code]],TABETABPUB[],4,0)</f>
        <v>9.59</v>
      </c>
      <c r="D2160" s="5" t="n">
        <f aca="false">VLOOKUP(IP[[#This Row],[Code]],TABCHRU[],3,0)</f>
        <v>359</v>
      </c>
      <c r="E2160" s="5" t="n">
        <f aca="false">IP[[#This Row],[EFFECTIF]]*IP[[#This Row],[DMS]]</f>
        <v>3306.39</v>
      </c>
      <c r="F2160" s="5" t="n">
        <f aca="false">IP[[#This Row],[EFFECTIF]]*IP[[#This Row],[DMSPUB]]</f>
        <v>3442.81</v>
      </c>
      <c r="G2160" s="20" t="n">
        <f aca="false">IF(IP[[#This Row],[DMS]]&lt;&gt;0,IP[[#This Row],[NbJours]]/IP[[#This Row],[NbJoursAtt]],"")</f>
        <v>0.960375391032326</v>
      </c>
    </row>
    <row r="2161" customFormat="false" ht="15" hidden="false" customHeight="false" outlineLevel="0" collapsed="false">
      <c r="A2161" s="4" t="s">
        <v>4439</v>
      </c>
      <c r="B2161" s="5" t="n">
        <f aca="false">VLOOKUP(IP[[#This Row],[Code]],TABCHRU[],4,0)</f>
        <v>15.95</v>
      </c>
      <c r="C2161" s="5" t="n">
        <f aca="false">VLOOKUP(IP[[#This Row],[Code]],TABETABPUB[],4,0)</f>
        <v>15.98</v>
      </c>
      <c r="D2161" s="5" t="n">
        <f aca="false">VLOOKUP(IP[[#This Row],[Code]],TABCHRU[],3,0)</f>
        <v>456</v>
      </c>
      <c r="E2161" s="5" t="n">
        <f aca="false">IP[[#This Row],[EFFECTIF]]*IP[[#This Row],[DMS]]</f>
        <v>7273.2</v>
      </c>
      <c r="F2161" s="5" t="n">
        <f aca="false">IP[[#This Row],[EFFECTIF]]*IP[[#This Row],[DMSPUB]]</f>
        <v>7286.88</v>
      </c>
      <c r="G2161" s="20" t="n">
        <f aca="false">IF(IP[[#This Row],[DMS]]&lt;&gt;0,IP[[#This Row],[NbJours]]/IP[[#This Row],[NbJoursAtt]],"")</f>
        <v>0.998122653316646</v>
      </c>
    </row>
    <row r="2162" customFormat="false" ht="15" hidden="false" customHeight="false" outlineLevel="0" collapsed="false">
      <c r="A2162" s="4" t="s">
        <v>4441</v>
      </c>
      <c r="B2162" s="5" t="n">
        <f aca="false">VLOOKUP(IP[[#This Row],[Code]],TABCHRU[],4,0)</f>
        <v>23</v>
      </c>
      <c r="C2162" s="5" t="n">
        <f aca="false">VLOOKUP(IP[[#This Row],[Code]],TABETABPUB[],4,0)</f>
        <v>21.36</v>
      </c>
      <c r="D2162" s="5" t="n">
        <f aca="false">VLOOKUP(IP[[#This Row],[Code]],TABCHRU[],3,0)</f>
        <v>22</v>
      </c>
      <c r="E2162" s="5" t="n">
        <f aca="false">IP[[#This Row],[EFFECTIF]]*IP[[#This Row],[DMS]]</f>
        <v>506</v>
      </c>
      <c r="F2162" s="5" t="n">
        <f aca="false">IP[[#This Row],[EFFECTIF]]*IP[[#This Row],[DMSPUB]]</f>
        <v>469.92</v>
      </c>
      <c r="G2162" s="20" t="n">
        <f aca="false">IF(IP[[#This Row],[DMS]]&lt;&gt;0,IP[[#This Row],[NbJours]]/IP[[#This Row],[NbJoursAtt]],"")</f>
        <v>1.07677902621723</v>
      </c>
    </row>
    <row r="2163" customFormat="false" ht="15" hidden="false" customHeight="false" outlineLevel="0" collapsed="false">
      <c r="A2163" s="4" t="s">
        <v>4443</v>
      </c>
      <c r="B2163" s="5" t="n">
        <f aca="false">VLOOKUP(IP[[#This Row],[Code]],TABCHRU[],4,0)</f>
        <v>0.5</v>
      </c>
      <c r="C2163" s="5" t="n">
        <f aca="false">VLOOKUP(IP[[#This Row],[Code]],TABETABPUB[],4,0)</f>
        <v>0.5</v>
      </c>
      <c r="D2163" s="5" t="n">
        <f aca="false">VLOOKUP(IP[[#This Row],[Code]],TABCHRU[],3,0)</f>
        <v>1624</v>
      </c>
      <c r="E2163" s="5" t="n">
        <f aca="false">IP[[#This Row],[EFFECTIF]]*IP[[#This Row],[DMS]]</f>
        <v>812</v>
      </c>
      <c r="F2163" s="5" t="n">
        <f aca="false">IP[[#This Row],[EFFECTIF]]*IP[[#This Row],[DMSPUB]]</f>
        <v>812</v>
      </c>
      <c r="G2163" s="20" t="n">
        <f aca="false">IF(IP[[#This Row],[DMS]]&lt;&gt;0,IP[[#This Row],[NbJours]]/IP[[#This Row],[NbJoursAtt]],"")</f>
        <v>1</v>
      </c>
    </row>
    <row r="2164" customFormat="false" ht="15" hidden="false" customHeight="false" outlineLevel="0" collapsed="false">
      <c r="A2164" s="4" t="s">
        <v>4445</v>
      </c>
      <c r="B2164" s="5" t="n">
        <f aca="false">VLOOKUP(IP[[#This Row],[Code]],TABCHRU[],4,0)</f>
        <v>5.97</v>
      </c>
      <c r="C2164" s="5" t="n">
        <f aca="false">VLOOKUP(IP[[#This Row],[Code]],TABETABPUB[],4,0)</f>
        <v>6.05</v>
      </c>
      <c r="D2164" s="5" t="n">
        <f aca="false">VLOOKUP(IP[[#This Row],[Code]],TABCHRU[],3,0)</f>
        <v>805</v>
      </c>
      <c r="E2164" s="5" t="n">
        <f aca="false">IP[[#This Row],[EFFECTIF]]*IP[[#This Row],[DMS]]</f>
        <v>4805.85</v>
      </c>
      <c r="F2164" s="5" t="n">
        <f aca="false">IP[[#This Row],[EFFECTIF]]*IP[[#This Row],[DMSPUB]]</f>
        <v>4870.25</v>
      </c>
      <c r="G2164" s="20" t="n">
        <f aca="false">IF(IP[[#This Row],[DMS]]&lt;&gt;0,IP[[#This Row],[NbJours]]/IP[[#This Row],[NbJoursAtt]],"")</f>
        <v>0.986776859504132</v>
      </c>
    </row>
    <row r="2165" customFormat="false" ht="15" hidden="false" customHeight="false" outlineLevel="0" collapsed="false">
      <c r="A2165" s="4" t="s">
        <v>4447</v>
      </c>
      <c r="B2165" s="5" t="n">
        <f aca="false">VLOOKUP(IP[[#This Row],[Code]],TABCHRU[],4,0)</f>
        <v>9.57</v>
      </c>
      <c r="C2165" s="5" t="n">
        <f aca="false">VLOOKUP(IP[[#This Row],[Code]],TABETABPUB[],4,0)</f>
        <v>9.67</v>
      </c>
      <c r="D2165" s="5" t="n">
        <f aca="false">VLOOKUP(IP[[#This Row],[Code]],TABCHRU[],3,0)</f>
        <v>313</v>
      </c>
      <c r="E2165" s="5" t="n">
        <f aca="false">IP[[#This Row],[EFFECTIF]]*IP[[#This Row],[DMS]]</f>
        <v>2995.41</v>
      </c>
      <c r="F2165" s="5" t="n">
        <f aca="false">IP[[#This Row],[EFFECTIF]]*IP[[#This Row],[DMSPUB]]</f>
        <v>3026.71</v>
      </c>
      <c r="G2165" s="20" t="n">
        <f aca="false">IF(IP[[#This Row],[DMS]]&lt;&gt;0,IP[[#This Row],[NbJours]]/IP[[#This Row],[NbJoursAtt]],"")</f>
        <v>0.989658738366081</v>
      </c>
    </row>
    <row r="2166" customFormat="false" ht="15" hidden="false" customHeight="false" outlineLevel="0" collapsed="false">
      <c r="A2166" s="4" t="s">
        <v>4449</v>
      </c>
      <c r="B2166" s="5" t="n">
        <f aca="false">VLOOKUP(IP[[#This Row],[Code]],TABCHRU[],4,0)</f>
        <v>15.68</v>
      </c>
      <c r="C2166" s="5" t="n">
        <f aca="false">VLOOKUP(IP[[#This Row],[Code]],TABETABPUB[],4,0)</f>
        <v>15.16</v>
      </c>
      <c r="D2166" s="5" t="n">
        <f aca="false">VLOOKUP(IP[[#This Row],[Code]],TABCHRU[],3,0)</f>
        <v>441</v>
      </c>
      <c r="E2166" s="5" t="n">
        <f aca="false">IP[[#This Row],[EFFECTIF]]*IP[[#This Row],[DMS]]</f>
        <v>6914.88</v>
      </c>
      <c r="F2166" s="5" t="n">
        <f aca="false">IP[[#This Row],[EFFECTIF]]*IP[[#This Row],[DMSPUB]]</f>
        <v>6685.56</v>
      </c>
      <c r="G2166" s="20" t="n">
        <f aca="false">IF(IP[[#This Row],[DMS]]&lt;&gt;0,IP[[#This Row],[NbJours]]/IP[[#This Row],[NbJoursAtt]],"")</f>
        <v>1.03430079155673</v>
      </c>
    </row>
    <row r="2167" customFormat="false" ht="15" hidden="false" customHeight="false" outlineLevel="0" collapsed="false">
      <c r="A2167" s="4" t="s">
        <v>4451</v>
      </c>
      <c r="B2167" s="5" t="n">
        <f aca="false">VLOOKUP(IP[[#This Row],[Code]],TABCHRU[],4,0)</f>
        <v>21.12</v>
      </c>
      <c r="C2167" s="5" t="n">
        <f aca="false">VLOOKUP(IP[[#This Row],[Code]],TABETABPUB[],4,0)</f>
        <v>19.01</v>
      </c>
      <c r="D2167" s="5" t="n">
        <f aca="false">VLOOKUP(IP[[#This Row],[Code]],TABCHRU[],3,0)</f>
        <v>50</v>
      </c>
      <c r="E2167" s="5" t="n">
        <f aca="false">IP[[#This Row],[EFFECTIF]]*IP[[#This Row],[DMS]]</f>
        <v>1056</v>
      </c>
      <c r="F2167" s="5" t="n">
        <f aca="false">IP[[#This Row],[EFFECTIF]]*IP[[#This Row],[DMSPUB]]</f>
        <v>950.5</v>
      </c>
      <c r="G2167" s="20" t="n">
        <f aca="false">IF(IP[[#This Row],[DMS]]&lt;&gt;0,IP[[#This Row],[NbJours]]/IP[[#This Row],[NbJoursAtt]],"")</f>
        <v>1.1109942135718</v>
      </c>
    </row>
    <row r="2168" customFormat="false" ht="15" hidden="false" customHeight="false" outlineLevel="0" collapsed="false">
      <c r="A2168" s="4" t="s">
        <v>4453</v>
      </c>
      <c r="B2168" s="5" t="n">
        <f aca="false">VLOOKUP(IP[[#This Row],[Code]],TABCHRU[],4,0)</f>
        <v>0.55</v>
      </c>
      <c r="C2168" s="5" t="n">
        <f aca="false">VLOOKUP(IP[[#This Row],[Code]],TABETABPUB[],4,0)</f>
        <v>0.53</v>
      </c>
      <c r="D2168" s="5" t="n">
        <f aca="false">VLOOKUP(IP[[#This Row],[Code]],TABCHRU[],3,0)</f>
        <v>109</v>
      </c>
      <c r="E2168" s="5" t="n">
        <f aca="false">IP[[#This Row],[EFFECTIF]]*IP[[#This Row],[DMS]]</f>
        <v>59.95</v>
      </c>
      <c r="F2168" s="5" t="n">
        <f aca="false">IP[[#This Row],[EFFECTIF]]*IP[[#This Row],[DMSPUB]]</f>
        <v>57.77</v>
      </c>
      <c r="G2168" s="20" t="n">
        <f aca="false">IF(IP[[#This Row],[DMS]]&lt;&gt;0,IP[[#This Row],[NbJours]]/IP[[#This Row],[NbJoursAtt]],"")</f>
        <v>1.0377358490566</v>
      </c>
    </row>
    <row r="2169" customFormat="false" ht="15" hidden="false" customHeight="false" outlineLevel="0" collapsed="false">
      <c r="A2169" s="4" t="s">
        <v>4455</v>
      </c>
      <c r="B2169" s="5" t="n">
        <f aca="false">VLOOKUP(IP[[#This Row],[Code]],TABCHRU[],4,0)</f>
        <v>4.78</v>
      </c>
      <c r="C2169" s="5" t="n">
        <f aca="false">VLOOKUP(IP[[#This Row],[Code]],TABETABPUB[],4,0)</f>
        <v>6.01</v>
      </c>
      <c r="D2169" s="5" t="n">
        <f aca="false">VLOOKUP(IP[[#This Row],[Code]],TABCHRU[],3,0)</f>
        <v>51</v>
      </c>
      <c r="E2169" s="5" t="n">
        <f aca="false">IP[[#This Row],[EFFECTIF]]*IP[[#This Row],[DMS]]</f>
        <v>243.78</v>
      </c>
      <c r="F2169" s="5" t="n">
        <f aca="false">IP[[#This Row],[EFFECTIF]]*IP[[#This Row],[DMSPUB]]</f>
        <v>306.51</v>
      </c>
      <c r="G2169" s="20" t="n">
        <f aca="false">IF(IP[[#This Row],[DMS]]&lt;&gt;0,IP[[#This Row],[NbJours]]/IP[[#This Row],[NbJoursAtt]],"")</f>
        <v>0.795341098169717</v>
      </c>
    </row>
    <row r="2170" customFormat="false" ht="15" hidden="false" customHeight="false" outlineLevel="0" collapsed="false">
      <c r="A2170" s="4" t="s">
        <v>4457</v>
      </c>
      <c r="B2170" s="5" t="n">
        <f aca="false">VLOOKUP(IP[[#This Row],[Code]],TABCHRU[],4,0)</f>
        <v>11.95</v>
      </c>
      <c r="C2170" s="5" t="n">
        <f aca="false">VLOOKUP(IP[[#This Row],[Code]],TABETABPUB[],4,0)</f>
        <v>12.13</v>
      </c>
      <c r="D2170" s="5" t="n">
        <f aca="false">VLOOKUP(IP[[#This Row],[Code]],TABCHRU[],3,0)</f>
        <v>116</v>
      </c>
      <c r="E2170" s="5" t="n">
        <f aca="false">IP[[#This Row],[EFFECTIF]]*IP[[#This Row],[DMS]]</f>
        <v>1386.2</v>
      </c>
      <c r="F2170" s="5" t="n">
        <f aca="false">IP[[#This Row],[EFFECTIF]]*IP[[#This Row],[DMSPUB]]</f>
        <v>1407.08</v>
      </c>
      <c r="G2170" s="20" t="n">
        <f aca="false">IF(IP[[#This Row],[DMS]]&lt;&gt;0,IP[[#This Row],[NbJours]]/IP[[#This Row],[NbJoursAtt]],"")</f>
        <v>0.985160758450123</v>
      </c>
    </row>
    <row r="2171" customFormat="false" ht="15" hidden="false" customHeight="false" outlineLevel="0" collapsed="false">
      <c r="A2171" s="4" t="s">
        <v>4459</v>
      </c>
      <c r="B2171" s="5" t="n">
        <f aca="false">VLOOKUP(IP[[#This Row],[Code]],TABCHRU[],4,0)</f>
        <v>18.64</v>
      </c>
      <c r="C2171" s="5" t="n">
        <f aca="false">VLOOKUP(IP[[#This Row],[Code]],TABETABPUB[],4,0)</f>
        <v>16.78</v>
      </c>
      <c r="D2171" s="5" t="n">
        <f aca="false">VLOOKUP(IP[[#This Row],[Code]],TABCHRU[],3,0)</f>
        <v>180</v>
      </c>
      <c r="E2171" s="5" t="n">
        <f aca="false">IP[[#This Row],[EFFECTIF]]*IP[[#This Row],[DMS]]</f>
        <v>3355.2</v>
      </c>
      <c r="F2171" s="5" t="n">
        <f aca="false">IP[[#This Row],[EFFECTIF]]*IP[[#This Row],[DMSPUB]]</f>
        <v>3020.4</v>
      </c>
      <c r="G2171" s="20" t="n">
        <f aca="false">IF(IP[[#This Row],[DMS]]&lt;&gt;0,IP[[#This Row],[NbJours]]/IP[[#This Row],[NbJoursAtt]],"")</f>
        <v>1.11084624553039</v>
      </c>
    </row>
    <row r="2172" customFormat="false" ht="15" hidden="false" customHeight="false" outlineLevel="0" collapsed="false">
      <c r="A2172" s="4" t="s">
        <v>4461</v>
      </c>
      <c r="B2172" s="5" t="n">
        <f aca="false">VLOOKUP(IP[[#This Row],[Code]],TABCHRU[],4,0)</f>
        <v>21.36</v>
      </c>
      <c r="C2172" s="5" t="n">
        <f aca="false">VLOOKUP(IP[[#This Row],[Code]],TABETABPUB[],4,0)</f>
        <v>20.49</v>
      </c>
      <c r="D2172" s="5" t="n">
        <f aca="false">VLOOKUP(IP[[#This Row],[Code]],TABCHRU[],3,0)</f>
        <v>14</v>
      </c>
      <c r="E2172" s="5" t="n">
        <f aca="false">IP[[#This Row],[EFFECTIF]]*IP[[#This Row],[DMS]]</f>
        <v>299.04</v>
      </c>
      <c r="F2172" s="5" t="n">
        <f aca="false">IP[[#This Row],[EFFECTIF]]*IP[[#This Row],[DMSPUB]]</f>
        <v>286.86</v>
      </c>
      <c r="G2172" s="20" t="n">
        <f aca="false">IF(IP[[#This Row],[DMS]]&lt;&gt;0,IP[[#This Row],[NbJours]]/IP[[#This Row],[NbJoursAtt]],"")</f>
        <v>1.04245973645681</v>
      </c>
    </row>
    <row r="2173" customFormat="false" ht="15" hidden="false" customHeight="false" outlineLevel="0" collapsed="false">
      <c r="A2173" s="4" t="s">
        <v>4463</v>
      </c>
      <c r="B2173" s="5" t="n">
        <f aca="false">VLOOKUP(IP[[#This Row],[Code]],TABCHRU[],4,0)</f>
        <v>0.53</v>
      </c>
      <c r="C2173" s="5" t="n">
        <f aca="false">VLOOKUP(IP[[#This Row],[Code]],TABETABPUB[],4,0)</f>
        <v>0.52</v>
      </c>
      <c r="D2173" s="5" t="n">
        <f aca="false">VLOOKUP(IP[[#This Row],[Code]],TABCHRU[],3,0)</f>
        <v>5421</v>
      </c>
      <c r="E2173" s="5" t="n">
        <f aca="false">IP[[#This Row],[EFFECTIF]]*IP[[#This Row],[DMS]]</f>
        <v>2873.13</v>
      </c>
      <c r="F2173" s="5" t="n">
        <f aca="false">IP[[#This Row],[EFFECTIF]]*IP[[#This Row],[DMSPUB]]</f>
        <v>2818.92</v>
      </c>
      <c r="G2173" s="20" t="n">
        <f aca="false">IF(IP[[#This Row],[DMS]]&lt;&gt;0,IP[[#This Row],[NbJours]]/IP[[#This Row],[NbJoursAtt]],"")</f>
        <v>1.01923076923077</v>
      </c>
    </row>
    <row r="2174" customFormat="false" ht="15" hidden="false" customHeight="false" outlineLevel="0" collapsed="false">
      <c r="A2174" s="4" t="s">
        <v>4465</v>
      </c>
      <c r="B2174" s="5" t="n">
        <f aca="false">VLOOKUP(IP[[#This Row],[Code]],TABCHRU[],4,0)</f>
        <v>4.16</v>
      </c>
      <c r="C2174" s="5" t="n">
        <f aca="false">VLOOKUP(IP[[#This Row],[Code]],TABETABPUB[],4,0)</f>
        <v>4.02</v>
      </c>
      <c r="D2174" s="5" t="n">
        <f aca="false">VLOOKUP(IP[[#This Row],[Code]],TABCHRU[],3,0)</f>
        <v>1409</v>
      </c>
      <c r="E2174" s="5" t="n">
        <f aca="false">IP[[#This Row],[EFFECTIF]]*IP[[#This Row],[DMS]]</f>
        <v>5861.44</v>
      </c>
      <c r="F2174" s="5" t="n">
        <f aca="false">IP[[#This Row],[EFFECTIF]]*IP[[#This Row],[DMSPUB]]</f>
        <v>5664.18</v>
      </c>
      <c r="G2174" s="20" t="n">
        <f aca="false">IF(IP[[#This Row],[DMS]]&lt;&gt;0,IP[[#This Row],[NbJours]]/IP[[#This Row],[NbJoursAtt]],"")</f>
        <v>1.03482587064677</v>
      </c>
    </row>
    <row r="2175" customFormat="false" ht="15" hidden="false" customHeight="false" outlineLevel="0" collapsed="false">
      <c r="A2175" s="4" t="s">
        <v>4467</v>
      </c>
      <c r="B2175" s="5" t="n">
        <f aca="false">VLOOKUP(IP[[#This Row],[Code]],TABCHRU[],4,0)</f>
        <v>8.41</v>
      </c>
      <c r="C2175" s="5" t="n">
        <f aca="false">VLOOKUP(IP[[#This Row],[Code]],TABETABPUB[],4,0)</f>
        <v>8.07</v>
      </c>
      <c r="D2175" s="5" t="n">
        <f aca="false">VLOOKUP(IP[[#This Row],[Code]],TABCHRU[],3,0)</f>
        <v>465</v>
      </c>
      <c r="E2175" s="5" t="n">
        <f aca="false">IP[[#This Row],[EFFECTIF]]*IP[[#This Row],[DMS]]</f>
        <v>3910.65</v>
      </c>
      <c r="F2175" s="5" t="n">
        <f aca="false">IP[[#This Row],[EFFECTIF]]*IP[[#This Row],[DMSPUB]]</f>
        <v>3752.55</v>
      </c>
      <c r="G2175" s="20" t="n">
        <f aca="false">IF(IP[[#This Row],[DMS]]&lt;&gt;0,IP[[#This Row],[NbJours]]/IP[[#This Row],[NbJoursAtt]],"")</f>
        <v>1.04213135068154</v>
      </c>
    </row>
    <row r="2176" customFormat="false" ht="15" hidden="false" customHeight="false" outlineLevel="0" collapsed="false">
      <c r="A2176" s="4" t="s">
        <v>4469</v>
      </c>
      <c r="B2176" s="5" t="n">
        <f aca="false">VLOOKUP(IP[[#This Row],[Code]],TABCHRU[],4,0)</f>
        <v>14.96</v>
      </c>
      <c r="C2176" s="5" t="n">
        <f aca="false">VLOOKUP(IP[[#This Row],[Code]],TABETABPUB[],4,0)</f>
        <v>14.05</v>
      </c>
      <c r="D2176" s="5" t="n">
        <f aca="false">VLOOKUP(IP[[#This Row],[Code]],TABCHRU[],3,0)</f>
        <v>242</v>
      </c>
      <c r="E2176" s="5" t="n">
        <f aca="false">IP[[#This Row],[EFFECTIF]]*IP[[#This Row],[DMS]]</f>
        <v>3620.32</v>
      </c>
      <c r="F2176" s="5" t="n">
        <f aca="false">IP[[#This Row],[EFFECTIF]]*IP[[#This Row],[DMSPUB]]</f>
        <v>3400.1</v>
      </c>
      <c r="G2176" s="20" t="n">
        <f aca="false">IF(IP[[#This Row],[DMS]]&lt;&gt;0,IP[[#This Row],[NbJours]]/IP[[#This Row],[NbJoursAtt]],"")</f>
        <v>1.06476868327402</v>
      </c>
    </row>
    <row r="2177" customFormat="false" ht="15" hidden="false" customHeight="false" outlineLevel="0" collapsed="false">
      <c r="A2177" s="4" t="s">
        <v>4471</v>
      </c>
      <c r="B2177" s="5" t="n">
        <f aca="false">VLOOKUP(IP[[#This Row],[Code]],TABCHRU[],4,0)</f>
        <v>24</v>
      </c>
      <c r="C2177" s="5" t="n">
        <f aca="false">VLOOKUP(IP[[#This Row],[Code]],TABETABPUB[],4,0)</f>
        <v>20.6</v>
      </c>
      <c r="D2177" s="5" t="n">
        <f aca="false">VLOOKUP(IP[[#This Row],[Code]],TABCHRU[],3,0)</f>
        <v>22</v>
      </c>
      <c r="E2177" s="5" t="n">
        <f aca="false">IP[[#This Row],[EFFECTIF]]*IP[[#This Row],[DMS]]</f>
        <v>528</v>
      </c>
      <c r="F2177" s="5" t="n">
        <f aca="false">IP[[#This Row],[EFFECTIF]]*IP[[#This Row],[DMSPUB]]</f>
        <v>453.2</v>
      </c>
      <c r="G2177" s="20" t="n">
        <f aca="false">IF(IP[[#This Row],[DMS]]&lt;&gt;0,IP[[#This Row],[NbJours]]/IP[[#This Row],[NbJoursAtt]],"")</f>
        <v>1.16504854368932</v>
      </c>
    </row>
    <row r="2178" customFormat="false" ht="15" hidden="false" customHeight="false" outlineLevel="0" collapsed="false">
      <c r="A2178" s="4" t="s">
        <v>4473</v>
      </c>
      <c r="B2178" s="5" t="n">
        <f aca="false">VLOOKUP(IP[[#This Row],[Code]],TABCHRU[],4,0)</f>
        <v>0.13</v>
      </c>
      <c r="C2178" s="5" t="n">
        <f aca="false">VLOOKUP(IP[[#This Row],[Code]],TABETABPUB[],4,0)</f>
        <v>0.15</v>
      </c>
      <c r="D2178" s="5" t="n">
        <f aca="false">VLOOKUP(IP[[#This Row],[Code]],TABCHRU[],3,0)</f>
        <v>3839</v>
      </c>
      <c r="E2178" s="5" t="n">
        <f aca="false">IP[[#This Row],[EFFECTIF]]*IP[[#This Row],[DMS]]</f>
        <v>499.07</v>
      </c>
      <c r="F2178" s="5" t="n">
        <f aca="false">IP[[#This Row],[EFFECTIF]]*IP[[#This Row],[DMSPUB]]</f>
        <v>575.85</v>
      </c>
      <c r="G2178" s="20" t="n">
        <f aca="false">IF(IP[[#This Row],[DMS]]&lt;&gt;0,IP[[#This Row],[NbJours]]/IP[[#This Row],[NbJoursAtt]],"")</f>
        <v>0.866666666666667</v>
      </c>
    </row>
    <row r="2179" customFormat="false" ht="15" hidden="false" customHeight="false" outlineLevel="0" collapsed="false">
      <c r="A2179" s="4" t="s">
        <v>4475</v>
      </c>
      <c r="B2179" s="5" t="n">
        <f aca="false">VLOOKUP(IP[[#This Row],[Code]],TABCHRU[],4,0)</f>
        <v>5.29</v>
      </c>
      <c r="C2179" s="5" t="n">
        <f aca="false">VLOOKUP(IP[[#This Row],[Code]],TABETABPUB[],4,0)</f>
        <v>6.36</v>
      </c>
      <c r="D2179" s="5" t="n">
        <f aca="false">VLOOKUP(IP[[#This Row],[Code]],TABCHRU[],3,0)</f>
        <v>24</v>
      </c>
      <c r="E2179" s="5" t="n">
        <f aca="false">IP[[#This Row],[EFFECTIF]]*IP[[#This Row],[DMS]]</f>
        <v>126.96</v>
      </c>
      <c r="F2179" s="5" t="n">
        <f aca="false">IP[[#This Row],[EFFECTIF]]*IP[[#This Row],[DMSPUB]]</f>
        <v>152.64</v>
      </c>
      <c r="G2179" s="20" t="n">
        <f aca="false">IF(IP[[#This Row],[DMS]]&lt;&gt;0,IP[[#This Row],[NbJours]]/IP[[#This Row],[NbJoursAtt]],"")</f>
        <v>0.831761006289308</v>
      </c>
    </row>
    <row r="2180" customFormat="false" ht="15" hidden="false" customHeight="false" outlineLevel="0" collapsed="false">
      <c r="A2180" s="4" t="s">
        <v>4477</v>
      </c>
      <c r="B2180" s="5" t="n">
        <f aca="false">VLOOKUP(IP[[#This Row],[Code]],TABCHRU[],4,0)</f>
        <v>0.53</v>
      </c>
      <c r="C2180" s="5" t="n">
        <f aca="false">VLOOKUP(IP[[#This Row],[Code]],TABETABPUB[],4,0)</f>
        <v>0.61</v>
      </c>
      <c r="D2180" s="5" t="n">
        <f aca="false">VLOOKUP(IP[[#This Row],[Code]],TABCHRU[],3,0)</f>
        <v>788</v>
      </c>
      <c r="E2180" s="5" t="n">
        <f aca="false">IP[[#This Row],[EFFECTIF]]*IP[[#This Row],[DMS]]</f>
        <v>417.64</v>
      </c>
      <c r="F2180" s="5" t="n">
        <f aca="false">IP[[#This Row],[EFFECTIF]]*IP[[#This Row],[DMSPUB]]</f>
        <v>480.68</v>
      </c>
      <c r="G2180" s="20" t="n">
        <f aca="false">IF(IP[[#This Row],[DMS]]&lt;&gt;0,IP[[#This Row],[NbJours]]/IP[[#This Row],[NbJoursAtt]],"")</f>
        <v>0.868852459016394</v>
      </c>
    </row>
    <row r="2181" customFormat="false" ht="15" hidden="false" customHeight="false" outlineLevel="0" collapsed="false">
      <c r="A2181" s="4" t="s">
        <v>4479</v>
      </c>
      <c r="B2181" s="5" t="n">
        <f aca="false">VLOOKUP(IP[[#This Row],[Code]],TABCHRU[],4,0)</f>
        <v>5.41</v>
      </c>
      <c r="C2181" s="5" t="n">
        <f aca="false">VLOOKUP(IP[[#This Row],[Code]],TABETABPUB[],4,0)</f>
        <v>5.25</v>
      </c>
      <c r="D2181" s="5" t="n">
        <f aca="false">VLOOKUP(IP[[#This Row],[Code]],TABCHRU[],3,0)</f>
        <v>611</v>
      </c>
      <c r="E2181" s="5" t="n">
        <f aca="false">IP[[#This Row],[EFFECTIF]]*IP[[#This Row],[DMS]]</f>
        <v>3305.51</v>
      </c>
      <c r="F2181" s="5" t="n">
        <f aca="false">IP[[#This Row],[EFFECTIF]]*IP[[#This Row],[DMSPUB]]</f>
        <v>3207.75</v>
      </c>
      <c r="G2181" s="20" t="n">
        <f aca="false">IF(IP[[#This Row],[DMS]]&lt;&gt;0,IP[[#This Row],[NbJours]]/IP[[#This Row],[NbJoursAtt]],"")</f>
        <v>1.03047619047619</v>
      </c>
    </row>
    <row r="2182" customFormat="false" ht="15" hidden="false" customHeight="false" outlineLevel="0" collapsed="false">
      <c r="A2182" s="4" t="s">
        <v>4481</v>
      </c>
      <c r="B2182" s="5" t="n">
        <f aca="false">VLOOKUP(IP[[#This Row],[Code]],TABCHRU[],4,0)</f>
        <v>8.98</v>
      </c>
      <c r="C2182" s="5" t="n">
        <f aca="false">VLOOKUP(IP[[#This Row],[Code]],TABETABPUB[],4,0)</f>
        <v>8.39</v>
      </c>
      <c r="D2182" s="5" t="n">
        <f aca="false">VLOOKUP(IP[[#This Row],[Code]],TABCHRU[],3,0)</f>
        <v>234</v>
      </c>
      <c r="E2182" s="5" t="n">
        <f aca="false">IP[[#This Row],[EFFECTIF]]*IP[[#This Row],[DMS]]</f>
        <v>2101.32</v>
      </c>
      <c r="F2182" s="5" t="n">
        <f aca="false">IP[[#This Row],[EFFECTIF]]*IP[[#This Row],[DMSPUB]]</f>
        <v>1963.26</v>
      </c>
      <c r="G2182" s="20" t="n">
        <f aca="false">IF(IP[[#This Row],[DMS]]&lt;&gt;0,IP[[#This Row],[NbJours]]/IP[[#This Row],[NbJoursAtt]],"")</f>
        <v>1.07032181168057</v>
      </c>
    </row>
    <row r="2183" customFormat="false" ht="15" hidden="false" customHeight="false" outlineLevel="0" collapsed="false">
      <c r="A2183" s="4" t="s">
        <v>4483</v>
      </c>
      <c r="B2183" s="5" t="n">
        <f aca="false">VLOOKUP(IP[[#This Row],[Code]],TABCHRU[],4,0)</f>
        <v>9.9</v>
      </c>
      <c r="C2183" s="5" t="n">
        <f aca="false">VLOOKUP(IP[[#This Row],[Code]],TABETABPUB[],4,0)</f>
        <v>12.78</v>
      </c>
      <c r="D2183" s="5" t="n">
        <f aca="false">VLOOKUP(IP[[#This Row],[Code]],TABCHRU[],3,0)</f>
        <v>49</v>
      </c>
      <c r="E2183" s="5" t="n">
        <f aca="false">IP[[#This Row],[EFFECTIF]]*IP[[#This Row],[DMS]]</f>
        <v>485.1</v>
      </c>
      <c r="F2183" s="5" t="n">
        <f aca="false">IP[[#This Row],[EFFECTIF]]*IP[[#This Row],[DMSPUB]]</f>
        <v>626.22</v>
      </c>
      <c r="G2183" s="20" t="n">
        <f aca="false">IF(IP[[#This Row],[DMS]]&lt;&gt;0,IP[[#This Row],[NbJours]]/IP[[#This Row],[NbJoursAtt]],"")</f>
        <v>0.774647887323944</v>
      </c>
    </row>
    <row r="2184" customFormat="false" ht="15" hidden="false" customHeight="false" outlineLevel="0" collapsed="false">
      <c r="A2184" s="4" t="s">
        <v>4485</v>
      </c>
      <c r="B2184" s="5" t="n">
        <f aca="false">VLOOKUP(IP[[#This Row],[Code]],TABCHRU[],4,0)</f>
        <v>0</v>
      </c>
      <c r="C2184" s="5" t="n">
        <f aca="false">VLOOKUP(IP[[#This Row],[Code]],TABETABPUB[],4,0)</f>
        <v>0</v>
      </c>
      <c r="D2184" s="5" t="n">
        <f aca="false">VLOOKUP(IP[[#This Row],[Code]],TABCHRU[],3,0)</f>
        <v>667</v>
      </c>
      <c r="E2184" s="5" t="n">
        <f aca="false">IP[[#This Row],[EFFECTIF]]*IP[[#This Row],[DMS]]</f>
        <v>0</v>
      </c>
      <c r="F2184" s="5" t="n">
        <f aca="false">IP[[#This Row],[EFFECTIF]]*IP[[#This Row],[DMSPUB]]</f>
        <v>0</v>
      </c>
      <c r="G2184" s="20" t="str">
        <f aca="false">IF(IP[[#This Row],[DMS]]&lt;&gt;0,IP[[#This Row],[NbJours]]/IP[[#This Row],[NbJoursAtt]],"")</f>
        <v/>
      </c>
    </row>
    <row r="2185" customFormat="false" ht="15" hidden="false" customHeight="false" outlineLevel="0" collapsed="false">
      <c r="A2185" s="4" t="s">
        <v>4487</v>
      </c>
      <c r="B2185" s="5" t="n">
        <f aca="false">VLOOKUP(IP[[#This Row],[Code]],TABCHRU[],4,0)</f>
        <v>2.83</v>
      </c>
      <c r="C2185" s="5" t="n">
        <f aca="false">VLOOKUP(IP[[#This Row],[Code]],TABETABPUB[],4,0)</f>
        <v>2.86</v>
      </c>
      <c r="D2185" s="5" t="n">
        <f aca="false">VLOOKUP(IP[[#This Row],[Code]],TABCHRU[],3,0)</f>
        <v>996</v>
      </c>
      <c r="E2185" s="5" t="n">
        <f aca="false">IP[[#This Row],[EFFECTIF]]*IP[[#This Row],[DMS]]</f>
        <v>2818.68</v>
      </c>
      <c r="F2185" s="5" t="n">
        <f aca="false">IP[[#This Row],[EFFECTIF]]*IP[[#This Row],[DMSPUB]]</f>
        <v>2848.56</v>
      </c>
      <c r="G2185" s="20" t="n">
        <f aca="false">IF(IP[[#This Row],[DMS]]&lt;&gt;0,IP[[#This Row],[NbJours]]/IP[[#This Row],[NbJoursAtt]],"")</f>
        <v>0.98951048951049</v>
      </c>
    </row>
    <row r="2186" customFormat="false" ht="15" hidden="false" customHeight="false" outlineLevel="0" collapsed="false">
      <c r="A2186" s="4" t="s">
        <v>4489</v>
      </c>
      <c r="B2186" s="5" t="n">
        <f aca="false">VLOOKUP(IP[[#This Row],[Code]],TABCHRU[],4,0)</f>
        <v>7.19</v>
      </c>
      <c r="C2186" s="5" t="n">
        <f aca="false">VLOOKUP(IP[[#This Row],[Code]],TABETABPUB[],4,0)</f>
        <v>7.2</v>
      </c>
      <c r="D2186" s="5" t="n">
        <f aca="false">VLOOKUP(IP[[#This Row],[Code]],TABCHRU[],3,0)</f>
        <v>274</v>
      </c>
      <c r="E2186" s="5" t="n">
        <f aca="false">IP[[#This Row],[EFFECTIF]]*IP[[#This Row],[DMS]]</f>
        <v>1970.06</v>
      </c>
      <c r="F2186" s="5" t="n">
        <f aca="false">IP[[#This Row],[EFFECTIF]]*IP[[#This Row],[DMSPUB]]</f>
        <v>1972.8</v>
      </c>
      <c r="G2186" s="20" t="n">
        <f aca="false">IF(IP[[#This Row],[DMS]]&lt;&gt;0,IP[[#This Row],[NbJours]]/IP[[#This Row],[NbJoursAtt]],"")</f>
        <v>0.998611111111111</v>
      </c>
    </row>
    <row r="2187" customFormat="false" ht="15" hidden="false" customHeight="false" outlineLevel="0" collapsed="false">
      <c r="A2187" s="4" t="s">
        <v>4491</v>
      </c>
      <c r="B2187" s="5" t="n">
        <f aca="false">VLOOKUP(IP[[#This Row],[Code]],TABCHRU[],4,0)</f>
        <v>15.05</v>
      </c>
      <c r="C2187" s="5" t="n">
        <f aca="false">VLOOKUP(IP[[#This Row],[Code]],TABETABPUB[],4,0)</f>
        <v>11.66</v>
      </c>
      <c r="D2187" s="5" t="n">
        <f aca="false">VLOOKUP(IP[[#This Row],[Code]],TABCHRU[],3,0)</f>
        <v>108</v>
      </c>
      <c r="E2187" s="5" t="n">
        <f aca="false">IP[[#This Row],[EFFECTIF]]*IP[[#This Row],[DMS]]</f>
        <v>1625.4</v>
      </c>
      <c r="F2187" s="5" t="n">
        <f aca="false">IP[[#This Row],[EFFECTIF]]*IP[[#This Row],[DMSPUB]]</f>
        <v>1259.28</v>
      </c>
      <c r="G2187" s="20" t="n">
        <f aca="false">IF(IP[[#This Row],[DMS]]&lt;&gt;0,IP[[#This Row],[NbJours]]/IP[[#This Row],[NbJoursAtt]],"")</f>
        <v>1.29073756432247</v>
      </c>
    </row>
    <row r="2188" customFormat="false" ht="15" hidden="false" customHeight="false" outlineLevel="0" collapsed="false">
      <c r="A2188" s="4" t="s">
        <v>4493</v>
      </c>
      <c r="B2188" s="5" t="n">
        <f aca="false">VLOOKUP(IP[[#This Row],[Code]],TABCHRU[],4,0)</f>
        <v>17.76</v>
      </c>
      <c r="C2188" s="5" t="n">
        <f aca="false">VLOOKUP(IP[[#This Row],[Code]],TABETABPUB[],4,0)</f>
        <v>14.98</v>
      </c>
      <c r="D2188" s="5" t="n">
        <f aca="false">VLOOKUP(IP[[#This Row],[Code]],TABCHRU[],3,0)</f>
        <v>34</v>
      </c>
      <c r="E2188" s="5" t="n">
        <f aca="false">IP[[#This Row],[EFFECTIF]]*IP[[#This Row],[DMS]]</f>
        <v>603.84</v>
      </c>
      <c r="F2188" s="5" t="n">
        <f aca="false">IP[[#This Row],[EFFECTIF]]*IP[[#This Row],[DMSPUB]]</f>
        <v>509.32</v>
      </c>
      <c r="G2188" s="20" t="n">
        <f aca="false">IF(IP[[#This Row],[DMS]]&lt;&gt;0,IP[[#This Row],[NbJours]]/IP[[#This Row],[NbJoursAtt]],"")</f>
        <v>1.18558077436582</v>
      </c>
    </row>
    <row r="2189" customFormat="false" ht="15" hidden="false" customHeight="false" outlineLevel="0" collapsed="false">
      <c r="A2189" s="4" t="s">
        <v>4495</v>
      </c>
      <c r="B2189" s="5" t="n">
        <f aca="false">VLOOKUP(IP[[#This Row],[Code]],TABCHRU[],4,0)</f>
        <v>0.34</v>
      </c>
      <c r="C2189" s="5" t="n">
        <f aca="false">VLOOKUP(IP[[#This Row],[Code]],TABETABPUB[],4,0)</f>
        <v>0.48</v>
      </c>
      <c r="D2189" s="5" t="n">
        <f aca="false">VLOOKUP(IP[[#This Row],[Code]],TABCHRU[],3,0)</f>
        <v>1898</v>
      </c>
      <c r="E2189" s="5" t="n">
        <f aca="false">IP[[#This Row],[EFFECTIF]]*IP[[#This Row],[DMS]]</f>
        <v>645.32</v>
      </c>
      <c r="F2189" s="5" t="n">
        <f aca="false">IP[[#This Row],[EFFECTIF]]*IP[[#This Row],[DMSPUB]]</f>
        <v>911.04</v>
      </c>
      <c r="G2189" s="20" t="n">
        <f aca="false">IF(IP[[#This Row],[DMS]]&lt;&gt;0,IP[[#This Row],[NbJours]]/IP[[#This Row],[NbJoursAtt]],"")</f>
        <v>0.708333333333333</v>
      </c>
    </row>
    <row r="2190" customFormat="false" ht="15" hidden="false" customHeight="false" outlineLevel="0" collapsed="false">
      <c r="A2190" s="4" t="s">
        <v>4497</v>
      </c>
      <c r="B2190" s="5" t="n">
        <f aca="false">VLOOKUP(IP[[#This Row],[Code]],TABCHRU[],4,0)</f>
        <v>3.39</v>
      </c>
      <c r="C2190" s="5" t="n">
        <f aca="false">VLOOKUP(IP[[#This Row],[Code]],TABETABPUB[],4,0)</f>
        <v>3.96</v>
      </c>
      <c r="D2190" s="5" t="n">
        <f aca="false">VLOOKUP(IP[[#This Row],[Code]],TABCHRU[],3,0)</f>
        <v>427</v>
      </c>
      <c r="E2190" s="5" t="n">
        <f aca="false">IP[[#This Row],[EFFECTIF]]*IP[[#This Row],[DMS]]</f>
        <v>1447.53</v>
      </c>
      <c r="F2190" s="5" t="n">
        <f aca="false">IP[[#This Row],[EFFECTIF]]*IP[[#This Row],[DMSPUB]]</f>
        <v>1690.92</v>
      </c>
      <c r="G2190" s="20" t="n">
        <f aca="false">IF(IP[[#This Row],[DMS]]&lt;&gt;0,IP[[#This Row],[NbJours]]/IP[[#This Row],[NbJoursAtt]],"")</f>
        <v>0.856060606060606</v>
      </c>
    </row>
    <row r="2191" customFormat="false" ht="15" hidden="false" customHeight="false" outlineLevel="0" collapsed="false">
      <c r="A2191" s="4" t="s">
        <v>4499</v>
      </c>
      <c r="B2191" s="5" t="n">
        <f aca="false">VLOOKUP(IP[[#This Row],[Code]],TABCHRU[],4,0)</f>
        <v>6.93</v>
      </c>
      <c r="C2191" s="5" t="n">
        <f aca="false">VLOOKUP(IP[[#This Row],[Code]],TABETABPUB[],4,0)</f>
        <v>7.56</v>
      </c>
      <c r="D2191" s="5" t="n">
        <f aca="false">VLOOKUP(IP[[#This Row],[Code]],TABCHRU[],3,0)</f>
        <v>130</v>
      </c>
      <c r="E2191" s="5" t="n">
        <f aca="false">IP[[#This Row],[EFFECTIF]]*IP[[#This Row],[DMS]]</f>
        <v>900.9</v>
      </c>
      <c r="F2191" s="5" t="n">
        <f aca="false">IP[[#This Row],[EFFECTIF]]*IP[[#This Row],[DMSPUB]]</f>
        <v>982.8</v>
      </c>
      <c r="G2191" s="20" t="n">
        <f aca="false">IF(IP[[#This Row],[DMS]]&lt;&gt;0,IP[[#This Row],[NbJours]]/IP[[#This Row],[NbJoursAtt]],"")</f>
        <v>0.916666666666667</v>
      </c>
    </row>
    <row r="2192" customFormat="false" ht="15" hidden="false" customHeight="false" outlineLevel="0" collapsed="false">
      <c r="A2192" s="4" t="s">
        <v>4501</v>
      </c>
      <c r="B2192" s="5" t="n">
        <f aca="false">VLOOKUP(IP[[#This Row],[Code]],TABCHRU[],4,0)</f>
        <v>14.73</v>
      </c>
      <c r="C2192" s="5" t="n">
        <f aca="false">VLOOKUP(IP[[#This Row],[Code]],TABETABPUB[],4,0)</f>
        <v>12.71</v>
      </c>
      <c r="D2192" s="5" t="n">
        <f aca="false">VLOOKUP(IP[[#This Row],[Code]],TABCHRU[],3,0)</f>
        <v>226</v>
      </c>
      <c r="E2192" s="5" t="n">
        <f aca="false">IP[[#This Row],[EFFECTIF]]*IP[[#This Row],[DMS]]</f>
        <v>3328.98</v>
      </c>
      <c r="F2192" s="5" t="n">
        <f aca="false">IP[[#This Row],[EFFECTIF]]*IP[[#This Row],[DMSPUB]]</f>
        <v>2872.46</v>
      </c>
      <c r="G2192" s="20" t="n">
        <f aca="false">IF(IP[[#This Row],[DMS]]&lt;&gt;0,IP[[#This Row],[NbJours]]/IP[[#This Row],[NbJoursAtt]],"")</f>
        <v>1.15892997639654</v>
      </c>
    </row>
    <row r="2193" customFormat="false" ht="15" hidden="false" customHeight="false" outlineLevel="0" collapsed="false">
      <c r="A2193" s="4" t="s">
        <v>4503</v>
      </c>
      <c r="B2193" s="5" t="n">
        <f aca="false">VLOOKUP(IP[[#This Row],[Code]],TABCHRU[],4,0)</f>
        <v>24.04</v>
      </c>
      <c r="C2193" s="5" t="n">
        <f aca="false">VLOOKUP(IP[[#This Row],[Code]],TABETABPUB[],4,0)</f>
        <v>19.68</v>
      </c>
      <c r="D2193" s="5" t="n">
        <f aca="false">VLOOKUP(IP[[#This Row],[Code]],TABCHRU[],3,0)</f>
        <v>25</v>
      </c>
      <c r="E2193" s="5" t="n">
        <f aca="false">IP[[#This Row],[EFFECTIF]]*IP[[#This Row],[DMS]]</f>
        <v>601</v>
      </c>
      <c r="F2193" s="5" t="n">
        <f aca="false">IP[[#This Row],[EFFECTIF]]*IP[[#This Row],[DMSPUB]]</f>
        <v>492</v>
      </c>
      <c r="G2193" s="20" t="n">
        <f aca="false">IF(IP[[#This Row],[DMS]]&lt;&gt;0,IP[[#This Row],[NbJours]]/IP[[#This Row],[NbJoursAtt]],"")</f>
        <v>1.22154471544715</v>
      </c>
    </row>
    <row r="2194" customFormat="false" ht="15" hidden="false" customHeight="false" outlineLevel="0" collapsed="false">
      <c r="A2194" s="4" t="s">
        <v>4505</v>
      </c>
      <c r="B2194" s="5" t="n">
        <f aca="false">VLOOKUP(IP[[#This Row],[Code]],TABCHRU[],4,0)</f>
        <v>0.02</v>
      </c>
      <c r="C2194" s="5" t="n">
        <f aca="false">VLOOKUP(IP[[#This Row],[Code]],TABETABPUB[],4,0)</f>
        <v>0.03</v>
      </c>
      <c r="D2194" s="5" t="n">
        <f aca="false">VLOOKUP(IP[[#This Row],[Code]],TABCHRU[],3,0)</f>
        <v>20026</v>
      </c>
      <c r="E2194" s="5" t="n">
        <f aca="false">IP[[#This Row],[EFFECTIF]]*IP[[#This Row],[DMS]]</f>
        <v>400.52</v>
      </c>
      <c r="F2194" s="5" t="n">
        <f aca="false">IP[[#This Row],[EFFECTIF]]*IP[[#This Row],[DMSPUB]]</f>
        <v>600.78</v>
      </c>
      <c r="G2194" s="20" t="n">
        <f aca="false">IF(IP[[#This Row],[DMS]]&lt;&gt;0,IP[[#This Row],[NbJours]]/IP[[#This Row],[NbJoursAtt]],"")</f>
        <v>0.666666666666667</v>
      </c>
    </row>
    <row r="2195" customFormat="false" ht="15" hidden="false" customHeight="false" outlineLevel="0" collapsed="false">
      <c r="A2195" s="4" t="s">
        <v>4507</v>
      </c>
      <c r="B2195" s="5" t="n">
        <f aca="false">VLOOKUP(IP[[#This Row],[Code]],TABCHRU[],4,0)</f>
        <v>0.63</v>
      </c>
      <c r="C2195" s="5" t="n">
        <f aca="false">VLOOKUP(IP[[#This Row],[Code]],TABETABPUB[],4,0)</f>
        <v>0.64</v>
      </c>
      <c r="D2195" s="5" t="n">
        <f aca="false">VLOOKUP(IP[[#This Row],[Code]],TABCHRU[],3,0)</f>
        <v>3853</v>
      </c>
      <c r="E2195" s="5" t="n">
        <f aca="false">IP[[#This Row],[EFFECTIF]]*IP[[#This Row],[DMS]]</f>
        <v>2427.39</v>
      </c>
      <c r="F2195" s="5" t="n">
        <f aca="false">IP[[#This Row],[EFFECTIF]]*IP[[#This Row],[DMSPUB]]</f>
        <v>2465.92</v>
      </c>
      <c r="G2195" s="20" t="n">
        <f aca="false">IF(IP[[#This Row],[DMS]]&lt;&gt;0,IP[[#This Row],[NbJours]]/IP[[#This Row],[NbJoursAtt]],"")</f>
        <v>0.984375</v>
      </c>
    </row>
    <row r="2196" customFormat="false" ht="15" hidden="false" customHeight="false" outlineLevel="0" collapsed="false">
      <c r="A2196" s="4" t="s">
        <v>4509</v>
      </c>
      <c r="B2196" s="5" t="n">
        <f aca="false">VLOOKUP(IP[[#This Row],[Code]],TABCHRU[],4,0)</f>
        <v>5.21</v>
      </c>
      <c r="C2196" s="5" t="n">
        <f aca="false">VLOOKUP(IP[[#This Row],[Code]],TABETABPUB[],4,0)</f>
        <v>6.06</v>
      </c>
      <c r="D2196" s="5" t="n">
        <f aca="false">VLOOKUP(IP[[#This Row],[Code]],TABCHRU[],3,0)</f>
        <v>1565</v>
      </c>
      <c r="E2196" s="5" t="n">
        <f aca="false">IP[[#This Row],[EFFECTIF]]*IP[[#This Row],[DMS]]</f>
        <v>8153.65</v>
      </c>
      <c r="F2196" s="5" t="n">
        <f aca="false">IP[[#This Row],[EFFECTIF]]*IP[[#This Row],[DMSPUB]]</f>
        <v>9483.9</v>
      </c>
      <c r="G2196" s="20" t="n">
        <f aca="false">IF(IP[[#This Row],[DMS]]&lt;&gt;0,IP[[#This Row],[NbJours]]/IP[[#This Row],[NbJoursAtt]],"")</f>
        <v>0.85973597359736</v>
      </c>
    </row>
    <row r="2197" customFormat="false" ht="15" hidden="false" customHeight="false" outlineLevel="0" collapsed="false">
      <c r="A2197" s="4" t="s">
        <v>4511</v>
      </c>
      <c r="B2197" s="5" t="n">
        <f aca="false">VLOOKUP(IP[[#This Row],[Code]],TABCHRU[],4,0)</f>
        <v>0.06</v>
      </c>
      <c r="C2197" s="5" t="n">
        <f aca="false">VLOOKUP(IP[[#This Row],[Code]],TABETABPUB[],4,0)</f>
        <v>0.08</v>
      </c>
      <c r="D2197" s="5" t="n">
        <f aca="false">VLOOKUP(IP[[#This Row],[Code]],TABCHRU[],3,0)</f>
        <v>3994</v>
      </c>
      <c r="E2197" s="5" t="n">
        <f aca="false">IP[[#This Row],[EFFECTIF]]*IP[[#This Row],[DMS]]</f>
        <v>239.64</v>
      </c>
      <c r="F2197" s="5" t="n">
        <f aca="false">IP[[#This Row],[EFFECTIF]]*IP[[#This Row],[DMSPUB]]</f>
        <v>319.52</v>
      </c>
      <c r="G2197" s="20" t="n">
        <f aca="false">IF(IP[[#This Row],[DMS]]&lt;&gt;0,IP[[#This Row],[NbJours]]/IP[[#This Row],[NbJoursAtt]],"")</f>
        <v>0.75</v>
      </c>
    </row>
    <row r="2198" customFormat="false" ht="15" hidden="false" customHeight="false" outlineLevel="0" collapsed="false">
      <c r="A2198" s="4" t="s">
        <v>4513</v>
      </c>
      <c r="B2198" s="5" t="n">
        <f aca="false">VLOOKUP(IP[[#This Row],[Code]],TABCHRU[],4,0)</f>
        <v>9.35</v>
      </c>
      <c r="C2198" s="5" t="n">
        <f aca="false">VLOOKUP(IP[[#This Row],[Code]],TABETABPUB[],4,0)</f>
        <v>9.95</v>
      </c>
      <c r="D2198" s="5" t="n">
        <f aca="false">VLOOKUP(IP[[#This Row],[Code]],TABCHRU[],3,0)</f>
        <v>958</v>
      </c>
      <c r="E2198" s="5" t="n">
        <f aca="false">IP[[#This Row],[EFFECTIF]]*IP[[#This Row],[DMS]]</f>
        <v>8957.3</v>
      </c>
      <c r="F2198" s="5" t="n">
        <f aca="false">IP[[#This Row],[EFFECTIF]]*IP[[#This Row],[DMSPUB]]</f>
        <v>9532.1</v>
      </c>
      <c r="G2198" s="20" t="n">
        <f aca="false">IF(IP[[#This Row],[DMS]]&lt;&gt;0,IP[[#This Row],[NbJours]]/IP[[#This Row],[NbJoursAtt]],"")</f>
        <v>0.939698492462312</v>
      </c>
    </row>
    <row r="2199" customFormat="false" ht="15" hidden="false" customHeight="false" outlineLevel="0" collapsed="false">
      <c r="A2199" s="4" t="s">
        <v>4515</v>
      </c>
      <c r="B2199" s="5" t="n">
        <f aca="false">VLOOKUP(IP[[#This Row],[Code]],TABCHRU[],4,0)</f>
        <v>14.01</v>
      </c>
      <c r="C2199" s="5" t="n">
        <f aca="false">VLOOKUP(IP[[#This Row],[Code]],TABETABPUB[],4,0)</f>
        <v>13.48</v>
      </c>
      <c r="D2199" s="5" t="n">
        <f aca="false">VLOOKUP(IP[[#This Row],[Code]],TABCHRU[],3,0)</f>
        <v>1118</v>
      </c>
      <c r="E2199" s="5" t="n">
        <f aca="false">IP[[#This Row],[EFFECTIF]]*IP[[#This Row],[DMS]]</f>
        <v>15663.18</v>
      </c>
      <c r="F2199" s="5" t="n">
        <f aca="false">IP[[#This Row],[EFFECTIF]]*IP[[#This Row],[DMSPUB]]</f>
        <v>15070.64</v>
      </c>
      <c r="G2199" s="20" t="n">
        <f aca="false">IF(IP[[#This Row],[DMS]]&lt;&gt;0,IP[[#This Row],[NbJours]]/IP[[#This Row],[NbJoursAtt]],"")</f>
        <v>1.0393175074184</v>
      </c>
    </row>
    <row r="2200" customFormat="false" ht="15" hidden="false" customHeight="false" outlineLevel="0" collapsed="false">
      <c r="A2200" s="4" t="s">
        <v>4517</v>
      </c>
      <c r="B2200" s="5" t="n">
        <f aca="false">VLOOKUP(IP[[#This Row],[Code]],TABCHRU[],4,0)</f>
        <v>18.15</v>
      </c>
      <c r="C2200" s="5" t="n">
        <f aca="false">VLOOKUP(IP[[#This Row],[Code]],TABETABPUB[],4,0)</f>
        <v>15.84</v>
      </c>
      <c r="D2200" s="5" t="n">
        <f aca="false">VLOOKUP(IP[[#This Row],[Code]],TABCHRU[],3,0)</f>
        <v>198</v>
      </c>
      <c r="E2200" s="5" t="n">
        <f aca="false">IP[[#This Row],[EFFECTIF]]*IP[[#This Row],[DMS]]</f>
        <v>3593.7</v>
      </c>
      <c r="F2200" s="5" t="n">
        <f aca="false">IP[[#This Row],[EFFECTIF]]*IP[[#This Row],[DMSPUB]]</f>
        <v>3136.32</v>
      </c>
      <c r="G2200" s="20" t="n">
        <f aca="false">IF(IP[[#This Row],[DMS]]&lt;&gt;0,IP[[#This Row],[NbJours]]/IP[[#This Row],[NbJoursAtt]],"")</f>
        <v>1.14583333333333</v>
      </c>
    </row>
    <row r="2201" customFormat="false" ht="15" hidden="false" customHeight="false" outlineLevel="0" collapsed="false">
      <c r="A2201" s="4" t="s">
        <v>4519</v>
      </c>
      <c r="B2201" s="5" t="n">
        <f aca="false">VLOOKUP(IP[[#This Row],[Code]],TABCHRU[],4,0)</f>
        <v>25.32</v>
      </c>
      <c r="C2201" s="5" t="n">
        <f aca="false">VLOOKUP(IP[[#This Row],[Code]],TABETABPUB[],4,0)</f>
        <v>20.58</v>
      </c>
      <c r="D2201" s="5" t="n">
        <f aca="false">VLOOKUP(IP[[#This Row],[Code]],TABCHRU[],3,0)</f>
        <v>28</v>
      </c>
      <c r="E2201" s="5" t="n">
        <f aca="false">IP[[#This Row],[EFFECTIF]]*IP[[#This Row],[DMS]]</f>
        <v>708.96</v>
      </c>
      <c r="F2201" s="5" t="n">
        <f aca="false">IP[[#This Row],[EFFECTIF]]*IP[[#This Row],[DMSPUB]]</f>
        <v>576.24</v>
      </c>
      <c r="G2201" s="20" t="n">
        <f aca="false">IF(IP[[#This Row],[DMS]]&lt;&gt;0,IP[[#This Row],[NbJours]]/IP[[#This Row],[NbJoursAtt]],"")</f>
        <v>1.23032069970845</v>
      </c>
    </row>
    <row r="2202" customFormat="false" ht="15" hidden="false" customHeight="false" outlineLevel="0" collapsed="false">
      <c r="A2202" s="4" t="s">
        <v>4521</v>
      </c>
      <c r="B2202" s="5" t="n">
        <f aca="false">VLOOKUP(IP[[#This Row],[Code]],TABCHRU[],4,0)</f>
        <v>0.9</v>
      </c>
      <c r="C2202" s="5" t="n">
        <f aca="false">VLOOKUP(IP[[#This Row],[Code]],TABETABPUB[],4,0)</f>
        <v>0.87</v>
      </c>
      <c r="D2202" s="5" t="n">
        <f aca="false">VLOOKUP(IP[[#This Row],[Code]],TABCHRU[],3,0)</f>
        <v>1506</v>
      </c>
      <c r="E2202" s="5" t="n">
        <f aca="false">IP[[#This Row],[EFFECTIF]]*IP[[#This Row],[DMS]]</f>
        <v>1355.4</v>
      </c>
      <c r="F2202" s="5" t="n">
        <f aca="false">IP[[#This Row],[EFFECTIF]]*IP[[#This Row],[DMSPUB]]</f>
        <v>1310.22</v>
      </c>
      <c r="G2202" s="20" t="n">
        <f aca="false">IF(IP[[#This Row],[DMS]]&lt;&gt;0,IP[[#This Row],[NbJours]]/IP[[#This Row],[NbJoursAtt]],"")</f>
        <v>1.03448275862069</v>
      </c>
    </row>
    <row r="2203" customFormat="false" ht="15" hidden="false" customHeight="false" outlineLevel="0" collapsed="false">
      <c r="A2203" s="4" t="s">
        <v>4523</v>
      </c>
      <c r="B2203" s="5" t="n">
        <f aca="false">VLOOKUP(IP[[#This Row],[Code]],TABCHRU[],4,0)</f>
        <v>4.98</v>
      </c>
      <c r="C2203" s="5" t="n">
        <f aca="false">VLOOKUP(IP[[#This Row],[Code]],TABETABPUB[],4,0)</f>
        <v>5.1</v>
      </c>
      <c r="D2203" s="5" t="n">
        <f aca="false">VLOOKUP(IP[[#This Row],[Code]],TABCHRU[],3,0)</f>
        <v>44</v>
      </c>
      <c r="E2203" s="5" t="n">
        <f aca="false">IP[[#This Row],[EFFECTIF]]*IP[[#This Row],[DMS]]</f>
        <v>219.12</v>
      </c>
      <c r="F2203" s="5" t="n">
        <f aca="false">IP[[#This Row],[EFFECTIF]]*IP[[#This Row],[DMSPUB]]</f>
        <v>224.4</v>
      </c>
      <c r="G2203" s="20" t="n">
        <f aca="false">IF(IP[[#This Row],[DMS]]&lt;&gt;0,IP[[#This Row],[NbJours]]/IP[[#This Row],[NbJoursAtt]],"")</f>
        <v>0.976470588235294</v>
      </c>
    </row>
    <row r="2204" customFormat="false" ht="15" hidden="false" customHeight="false" outlineLevel="0" collapsed="false">
      <c r="A2204" s="4" t="s">
        <v>4525</v>
      </c>
      <c r="B2204" s="5" t="n">
        <f aca="false">VLOOKUP(IP[[#This Row],[Code]],TABCHRU[],4,0)</f>
        <v>6.69</v>
      </c>
      <c r="C2204" s="5" t="n">
        <f aca="false">VLOOKUP(IP[[#This Row],[Code]],TABETABPUB[],4,0)</f>
        <v>9.14</v>
      </c>
      <c r="D2204" s="5" t="n">
        <f aca="false">VLOOKUP(IP[[#This Row],[Code]],TABCHRU[],3,0)</f>
        <v>26</v>
      </c>
      <c r="E2204" s="5" t="n">
        <f aca="false">IP[[#This Row],[EFFECTIF]]*IP[[#This Row],[DMS]]</f>
        <v>173.94</v>
      </c>
      <c r="F2204" s="5" t="n">
        <f aca="false">IP[[#This Row],[EFFECTIF]]*IP[[#This Row],[DMSPUB]]</f>
        <v>237.64</v>
      </c>
      <c r="G2204" s="20" t="n">
        <f aca="false">IF(IP[[#This Row],[DMS]]&lt;&gt;0,IP[[#This Row],[NbJours]]/IP[[#This Row],[NbJoursAtt]],"")</f>
        <v>0.731947483588622</v>
      </c>
    </row>
    <row r="2205" customFormat="false" ht="15" hidden="false" customHeight="false" outlineLevel="0" collapsed="false">
      <c r="A2205" s="4" t="s">
        <v>4527</v>
      </c>
      <c r="B2205" s="5" t="n">
        <f aca="false">VLOOKUP(IP[[#This Row],[Code]],TABCHRU[],4,0)</f>
        <v>14.2</v>
      </c>
      <c r="C2205" s="5" t="n">
        <f aca="false">VLOOKUP(IP[[#This Row],[Code]],TABETABPUB[],4,0)</f>
        <v>14.07</v>
      </c>
      <c r="D2205" s="5" t="n">
        <f aca="false">VLOOKUP(IP[[#This Row],[Code]],TABCHRU[],3,0)</f>
        <v>30</v>
      </c>
      <c r="E2205" s="5" t="n">
        <f aca="false">IP[[#This Row],[EFFECTIF]]*IP[[#This Row],[DMS]]</f>
        <v>426</v>
      </c>
      <c r="F2205" s="5" t="n">
        <f aca="false">IP[[#This Row],[EFFECTIF]]*IP[[#This Row],[DMSPUB]]</f>
        <v>422.1</v>
      </c>
      <c r="G2205" s="20" t="n">
        <f aca="false">IF(IP[[#This Row],[DMS]]&lt;&gt;0,IP[[#This Row],[NbJours]]/IP[[#This Row],[NbJoursAtt]],"")</f>
        <v>1.0092395167022</v>
      </c>
    </row>
    <row r="2206" customFormat="false" ht="15" hidden="false" customHeight="false" outlineLevel="0" collapsed="false">
      <c r="A2206" s="4" t="s">
        <v>4529</v>
      </c>
      <c r="B2206" s="5" t="n">
        <f aca="false">VLOOKUP(IP[[#This Row],[Code]],TABCHRU[],4,0)</f>
        <v>0.1</v>
      </c>
      <c r="C2206" s="5" t="n">
        <f aca="false">VLOOKUP(IP[[#This Row],[Code]],TABETABPUB[],4,0)</f>
        <v>0.11</v>
      </c>
      <c r="D2206" s="5" t="n">
        <f aca="false">VLOOKUP(IP[[#This Row],[Code]],TABCHRU[],3,0)</f>
        <v>18196</v>
      </c>
      <c r="E2206" s="5" t="n">
        <f aca="false">IP[[#This Row],[EFFECTIF]]*IP[[#This Row],[DMS]]</f>
        <v>1819.6</v>
      </c>
      <c r="F2206" s="5" t="n">
        <f aca="false">IP[[#This Row],[EFFECTIF]]*IP[[#This Row],[DMSPUB]]</f>
        <v>2001.56</v>
      </c>
      <c r="G2206" s="20" t="n">
        <f aca="false">IF(IP[[#This Row],[DMS]]&lt;&gt;0,IP[[#This Row],[NbJours]]/IP[[#This Row],[NbJoursAtt]],"")</f>
        <v>0.909090909090909</v>
      </c>
    </row>
    <row r="2207" customFormat="false" ht="15" hidden="false" customHeight="false" outlineLevel="0" collapsed="false">
      <c r="A2207" s="4" t="s">
        <v>4531</v>
      </c>
      <c r="B2207" s="5" t="n">
        <f aca="false">VLOOKUP(IP[[#This Row],[Code]],TABCHRU[],4,0)</f>
        <v>8.09</v>
      </c>
      <c r="C2207" s="5" t="n">
        <f aca="false">VLOOKUP(IP[[#This Row],[Code]],TABETABPUB[],4,0)</f>
        <v>9.12</v>
      </c>
      <c r="D2207" s="5" t="n">
        <f aca="false">VLOOKUP(IP[[#This Row],[Code]],TABCHRU[],3,0)</f>
        <v>3913</v>
      </c>
      <c r="E2207" s="5" t="n">
        <f aca="false">IP[[#This Row],[EFFECTIF]]*IP[[#This Row],[DMS]]</f>
        <v>31656.17</v>
      </c>
      <c r="F2207" s="5" t="n">
        <f aca="false">IP[[#This Row],[EFFECTIF]]*IP[[#This Row],[DMSPUB]]</f>
        <v>35686.56</v>
      </c>
      <c r="G2207" s="20" t="n">
        <f aca="false">IF(IP[[#This Row],[DMS]]&lt;&gt;0,IP[[#This Row],[NbJours]]/IP[[#This Row],[NbJoursAtt]],"")</f>
        <v>0.887061403508772</v>
      </c>
    </row>
    <row r="2208" customFormat="false" ht="15" hidden="false" customHeight="false" outlineLevel="0" collapsed="false">
      <c r="A2208" s="4" t="s">
        <v>4533</v>
      </c>
      <c r="B2208" s="5" t="n">
        <f aca="false">VLOOKUP(IP[[#This Row],[Code]],TABCHRU[],4,0)</f>
        <v>12.8</v>
      </c>
      <c r="C2208" s="5" t="n">
        <f aca="false">VLOOKUP(IP[[#This Row],[Code]],TABETABPUB[],4,0)</f>
        <v>11.58</v>
      </c>
      <c r="D2208" s="5" t="n">
        <f aca="false">VLOOKUP(IP[[#This Row],[Code]],TABCHRU[],3,0)</f>
        <v>3159</v>
      </c>
      <c r="E2208" s="5" t="n">
        <f aca="false">IP[[#This Row],[EFFECTIF]]*IP[[#This Row],[DMS]]</f>
        <v>40435.2</v>
      </c>
      <c r="F2208" s="5" t="n">
        <f aca="false">IP[[#This Row],[EFFECTIF]]*IP[[#This Row],[DMSPUB]]</f>
        <v>36581.22</v>
      </c>
      <c r="G2208" s="20" t="n">
        <f aca="false">IF(IP[[#This Row],[DMS]]&lt;&gt;0,IP[[#This Row],[NbJours]]/IP[[#This Row],[NbJoursAtt]],"")</f>
        <v>1.10535405872193</v>
      </c>
    </row>
    <row r="2209" customFormat="false" ht="15" hidden="false" customHeight="false" outlineLevel="0" collapsed="false">
      <c r="A2209" s="4" t="s">
        <v>4535</v>
      </c>
      <c r="B2209" s="5" t="n">
        <f aca="false">VLOOKUP(IP[[#This Row],[Code]],TABCHRU[],4,0)</f>
        <v>15.06</v>
      </c>
      <c r="C2209" s="5" t="n">
        <f aca="false">VLOOKUP(IP[[#This Row],[Code]],TABETABPUB[],4,0)</f>
        <v>14.04</v>
      </c>
      <c r="D2209" s="5" t="n">
        <f aca="false">VLOOKUP(IP[[#This Row],[Code]],TABCHRU[],3,0)</f>
        <v>929</v>
      </c>
      <c r="E2209" s="5" t="n">
        <f aca="false">IP[[#This Row],[EFFECTIF]]*IP[[#This Row],[DMS]]</f>
        <v>13990.74</v>
      </c>
      <c r="F2209" s="5" t="n">
        <f aca="false">IP[[#This Row],[EFFECTIF]]*IP[[#This Row],[DMSPUB]]</f>
        <v>13043.16</v>
      </c>
      <c r="G2209" s="20" t="n">
        <f aca="false">IF(IP[[#This Row],[DMS]]&lt;&gt;0,IP[[#This Row],[NbJours]]/IP[[#This Row],[NbJoursAtt]],"")</f>
        <v>1.07264957264957</v>
      </c>
    </row>
    <row r="2210" customFormat="false" ht="15" hidden="false" customHeight="false" outlineLevel="0" collapsed="false">
      <c r="A2210" s="4" t="s">
        <v>4537</v>
      </c>
      <c r="B2210" s="5" t="n">
        <f aca="false">VLOOKUP(IP[[#This Row],[Code]],TABCHRU[],4,0)</f>
        <v>20.41</v>
      </c>
      <c r="C2210" s="5" t="n">
        <f aca="false">VLOOKUP(IP[[#This Row],[Code]],TABETABPUB[],4,0)</f>
        <v>19.63</v>
      </c>
      <c r="D2210" s="5" t="n">
        <f aca="false">VLOOKUP(IP[[#This Row],[Code]],TABCHRU[],3,0)</f>
        <v>268</v>
      </c>
      <c r="E2210" s="5" t="n">
        <f aca="false">IP[[#This Row],[EFFECTIF]]*IP[[#This Row],[DMS]]</f>
        <v>5469.88</v>
      </c>
      <c r="F2210" s="5" t="n">
        <f aca="false">IP[[#This Row],[EFFECTIF]]*IP[[#This Row],[DMSPUB]]</f>
        <v>5260.84</v>
      </c>
      <c r="G2210" s="20" t="n">
        <f aca="false">IF(IP[[#This Row],[DMS]]&lt;&gt;0,IP[[#This Row],[NbJours]]/IP[[#This Row],[NbJoursAtt]],"")</f>
        <v>1.03973509933775</v>
      </c>
    </row>
    <row r="2211" customFormat="false" ht="15" hidden="false" customHeight="false" outlineLevel="0" collapsed="false">
      <c r="A2211" s="4" t="s">
        <v>4539</v>
      </c>
      <c r="B2211" s="5" t="n">
        <f aca="false">VLOOKUP(IP[[#This Row],[Code]],TABCHRU[],4,0)</f>
        <v>0.77</v>
      </c>
      <c r="C2211" s="5" t="n">
        <f aca="false">VLOOKUP(IP[[#This Row],[Code]],TABETABPUB[],4,0)</f>
        <v>0.77</v>
      </c>
      <c r="D2211" s="5" t="n">
        <f aca="false">VLOOKUP(IP[[#This Row],[Code]],TABCHRU[],3,0)</f>
        <v>26658</v>
      </c>
      <c r="E2211" s="5" t="n">
        <f aca="false">IP[[#This Row],[EFFECTIF]]*IP[[#This Row],[DMS]]</f>
        <v>20526.66</v>
      </c>
      <c r="F2211" s="5" t="n">
        <f aca="false">IP[[#This Row],[EFFECTIF]]*IP[[#This Row],[DMSPUB]]</f>
        <v>20526.66</v>
      </c>
      <c r="G2211" s="20" t="n">
        <f aca="false">IF(IP[[#This Row],[DMS]]&lt;&gt;0,IP[[#This Row],[NbJours]]/IP[[#This Row],[NbJoursAtt]],"")</f>
        <v>1</v>
      </c>
    </row>
    <row r="2212" customFormat="false" ht="15" hidden="false" customHeight="false" outlineLevel="0" collapsed="false">
      <c r="A2212" s="4" t="s">
        <v>4541</v>
      </c>
      <c r="B2212" s="5" t="n">
        <f aca="false">VLOOKUP(IP[[#This Row],[Code]],TABCHRU[],4,0)</f>
        <v>5.44</v>
      </c>
      <c r="C2212" s="5" t="n">
        <f aca="false">VLOOKUP(IP[[#This Row],[Code]],TABETABPUB[],4,0)</f>
        <v>6.14</v>
      </c>
      <c r="D2212" s="5" t="n">
        <f aca="false">VLOOKUP(IP[[#This Row],[Code]],TABCHRU[],3,0)</f>
        <v>174</v>
      </c>
      <c r="E2212" s="5" t="n">
        <f aca="false">IP[[#This Row],[EFFECTIF]]*IP[[#This Row],[DMS]]</f>
        <v>946.56</v>
      </c>
      <c r="F2212" s="5" t="n">
        <f aca="false">IP[[#This Row],[EFFECTIF]]*IP[[#This Row],[DMSPUB]]</f>
        <v>1068.36</v>
      </c>
      <c r="G2212" s="20" t="n">
        <f aca="false">IF(IP[[#This Row],[DMS]]&lt;&gt;0,IP[[#This Row],[NbJours]]/IP[[#This Row],[NbJoursAtt]],"")</f>
        <v>0.88599348534202</v>
      </c>
    </row>
    <row r="2213" customFormat="false" ht="15" hidden="false" customHeight="false" outlineLevel="0" collapsed="false">
      <c r="A2213" s="4" t="s">
        <v>4543</v>
      </c>
      <c r="B2213" s="5" t="n">
        <f aca="false">VLOOKUP(IP[[#This Row],[Code]],TABCHRU[],4,0)</f>
        <v>11.24</v>
      </c>
      <c r="C2213" s="5" t="n">
        <f aca="false">VLOOKUP(IP[[#This Row],[Code]],TABETABPUB[],4,0)</f>
        <v>12.09</v>
      </c>
      <c r="D2213" s="5" t="n">
        <f aca="false">VLOOKUP(IP[[#This Row],[Code]],TABCHRU[],3,0)</f>
        <v>112</v>
      </c>
      <c r="E2213" s="5" t="n">
        <f aca="false">IP[[#This Row],[EFFECTIF]]*IP[[#This Row],[DMS]]</f>
        <v>1258.88</v>
      </c>
      <c r="F2213" s="5" t="n">
        <f aca="false">IP[[#This Row],[EFFECTIF]]*IP[[#This Row],[DMSPUB]]</f>
        <v>1354.08</v>
      </c>
      <c r="G2213" s="20" t="n">
        <f aca="false">IF(IP[[#This Row],[DMS]]&lt;&gt;0,IP[[#This Row],[NbJours]]/IP[[#This Row],[NbJoursAtt]],"")</f>
        <v>0.929693961952026</v>
      </c>
    </row>
    <row r="2214" customFormat="false" ht="15" hidden="false" customHeight="false" outlineLevel="0" collapsed="false">
      <c r="A2214" s="4" t="s">
        <v>4545</v>
      </c>
      <c r="B2214" s="5" t="n">
        <f aca="false">VLOOKUP(IP[[#This Row],[Code]],TABCHRU[],4,0)</f>
        <v>12.01</v>
      </c>
      <c r="C2214" s="5" t="n">
        <f aca="false">VLOOKUP(IP[[#This Row],[Code]],TABETABPUB[],4,0)</f>
        <v>15.44</v>
      </c>
      <c r="D2214" s="5" t="n">
        <f aca="false">VLOOKUP(IP[[#This Row],[Code]],TABCHRU[],3,0)</f>
        <v>74</v>
      </c>
      <c r="E2214" s="5" t="n">
        <f aca="false">IP[[#This Row],[EFFECTIF]]*IP[[#This Row],[DMS]]</f>
        <v>888.74</v>
      </c>
      <c r="F2214" s="5" t="n">
        <f aca="false">IP[[#This Row],[EFFECTIF]]*IP[[#This Row],[DMSPUB]]</f>
        <v>1142.56</v>
      </c>
      <c r="G2214" s="20" t="n">
        <f aca="false">IF(IP[[#This Row],[DMS]]&lt;&gt;0,IP[[#This Row],[NbJours]]/IP[[#This Row],[NbJoursAtt]],"")</f>
        <v>0.777849740932643</v>
      </c>
    </row>
    <row r="2215" customFormat="false" ht="15" hidden="false" customHeight="false" outlineLevel="0" collapsed="false">
      <c r="A2215" s="4" t="s">
        <v>4547</v>
      </c>
      <c r="B2215" s="5" t="n">
        <f aca="false">VLOOKUP(IP[[#This Row],[Code]],TABCHRU[],4,0)</f>
        <v>0.23</v>
      </c>
      <c r="C2215" s="5" t="n">
        <f aca="false">VLOOKUP(IP[[#This Row],[Code]],TABETABPUB[],4,0)</f>
        <v>0.37</v>
      </c>
      <c r="D2215" s="5" t="n">
        <f aca="false">VLOOKUP(IP[[#This Row],[Code]],TABCHRU[],3,0)</f>
        <v>3188</v>
      </c>
      <c r="E2215" s="5" t="n">
        <f aca="false">IP[[#This Row],[EFFECTIF]]*IP[[#This Row],[DMS]]</f>
        <v>733.24</v>
      </c>
      <c r="F2215" s="5" t="n">
        <f aca="false">IP[[#This Row],[EFFECTIF]]*IP[[#This Row],[DMSPUB]]</f>
        <v>1179.56</v>
      </c>
      <c r="G2215" s="20" t="n">
        <f aca="false">IF(IP[[#This Row],[DMS]]&lt;&gt;0,IP[[#This Row],[NbJours]]/IP[[#This Row],[NbJoursAtt]],"")</f>
        <v>0.621621621621622</v>
      </c>
    </row>
    <row r="2216" customFormat="false" ht="15" hidden="false" customHeight="false" outlineLevel="0" collapsed="false">
      <c r="A2216" s="4" t="s">
        <v>4549</v>
      </c>
      <c r="B2216" s="5" t="n">
        <f aca="false">VLOOKUP(IP[[#This Row],[Code]],TABCHRU[],4,0)</f>
        <v>5.15</v>
      </c>
      <c r="C2216" s="5" t="n">
        <f aca="false">VLOOKUP(IP[[#This Row],[Code]],TABETABPUB[],4,0)</f>
        <v>5.26</v>
      </c>
      <c r="D2216" s="5" t="n">
        <f aca="false">VLOOKUP(IP[[#This Row],[Code]],TABCHRU[],3,0)</f>
        <v>224</v>
      </c>
      <c r="E2216" s="5" t="n">
        <f aca="false">IP[[#This Row],[EFFECTIF]]*IP[[#This Row],[DMS]]</f>
        <v>1153.6</v>
      </c>
      <c r="F2216" s="5" t="n">
        <f aca="false">IP[[#This Row],[EFFECTIF]]*IP[[#This Row],[DMSPUB]]</f>
        <v>1178.24</v>
      </c>
      <c r="G2216" s="20" t="n">
        <f aca="false">IF(IP[[#This Row],[DMS]]&lt;&gt;0,IP[[#This Row],[NbJours]]/IP[[#This Row],[NbJoursAtt]],"")</f>
        <v>0.979087452471483</v>
      </c>
    </row>
    <row r="2217" customFormat="false" ht="15" hidden="false" customHeight="false" outlineLevel="0" collapsed="false">
      <c r="A2217" s="4" t="s">
        <v>4551</v>
      </c>
      <c r="B2217" s="5" t="n">
        <f aca="false">VLOOKUP(IP[[#This Row],[Code]],TABCHRU[],4,0)</f>
        <v>9.75</v>
      </c>
      <c r="C2217" s="5" t="n">
        <f aca="false">VLOOKUP(IP[[#This Row],[Code]],TABETABPUB[],4,0)</f>
        <v>10.88</v>
      </c>
      <c r="D2217" s="5" t="n">
        <f aca="false">VLOOKUP(IP[[#This Row],[Code]],TABCHRU[],3,0)</f>
        <v>183</v>
      </c>
      <c r="E2217" s="5" t="n">
        <f aca="false">IP[[#This Row],[EFFECTIF]]*IP[[#This Row],[DMS]]</f>
        <v>1784.25</v>
      </c>
      <c r="F2217" s="5" t="n">
        <f aca="false">IP[[#This Row],[EFFECTIF]]*IP[[#This Row],[DMSPUB]]</f>
        <v>1991.04</v>
      </c>
      <c r="G2217" s="20" t="n">
        <f aca="false">IF(IP[[#This Row],[DMS]]&lt;&gt;0,IP[[#This Row],[NbJours]]/IP[[#This Row],[NbJoursAtt]],"")</f>
        <v>0.896139705882353</v>
      </c>
    </row>
    <row r="2218" customFormat="false" ht="15" hidden="false" customHeight="false" outlineLevel="0" collapsed="false">
      <c r="A2218" s="4" t="s">
        <v>4553</v>
      </c>
      <c r="B2218" s="5" t="n">
        <f aca="false">VLOOKUP(IP[[#This Row],[Code]],TABCHRU[],4,0)</f>
        <v>21.14</v>
      </c>
      <c r="C2218" s="5" t="n">
        <f aca="false">VLOOKUP(IP[[#This Row],[Code]],TABETABPUB[],4,0)</f>
        <v>20.11</v>
      </c>
      <c r="D2218" s="5" t="n">
        <f aca="false">VLOOKUP(IP[[#This Row],[Code]],TABCHRU[],3,0)</f>
        <v>167</v>
      </c>
      <c r="E2218" s="5" t="n">
        <f aca="false">IP[[#This Row],[EFFECTIF]]*IP[[#This Row],[DMS]]</f>
        <v>3530.38</v>
      </c>
      <c r="F2218" s="5" t="n">
        <f aca="false">IP[[#This Row],[EFFECTIF]]*IP[[#This Row],[DMSPUB]]</f>
        <v>3358.37</v>
      </c>
      <c r="G2218" s="20" t="n">
        <f aca="false">IF(IP[[#This Row],[DMS]]&lt;&gt;0,IP[[#This Row],[NbJours]]/IP[[#This Row],[NbJoursAtt]],"")</f>
        <v>1.05121829935356</v>
      </c>
    </row>
    <row r="2219" customFormat="false" ht="15" hidden="false" customHeight="false" outlineLevel="0" collapsed="false">
      <c r="A2219" s="4" t="s">
        <v>4555</v>
      </c>
      <c r="B2219" s="5" t="n">
        <f aca="false">VLOOKUP(IP[[#This Row],[Code]],TABCHRU[],4,0)</f>
        <v>52.86</v>
      </c>
      <c r="C2219" s="5" t="n">
        <f aca="false">VLOOKUP(IP[[#This Row],[Code]],TABETABPUB[],4,0)</f>
        <v>36.64</v>
      </c>
      <c r="D2219" s="5" t="n">
        <f aca="false">VLOOKUP(IP[[#This Row],[Code]],TABCHRU[],3,0)</f>
        <v>37</v>
      </c>
      <c r="E2219" s="5" t="n">
        <f aca="false">IP[[#This Row],[EFFECTIF]]*IP[[#This Row],[DMS]]</f>
        <v>1955.82</v>
      </c>
      <c r="F2219" s="5" t="n">
        <f aca="false">IP[[#This Row],[EFFECTIF]]*IP[[#This Row],[DMSPUB]]</f>
        <v>1355.68</v>
      </c>
      <c r="G2219" s="20" t="n">
        <f aca="false">IF(IP[[#This Row],[DMS]]&lt;&gt;0,IP[[#This Row],[NbJours]]/IP[[#This Row],[NbJoursAtt]],"")</f>
        <v>1.44268558951965</v>
      </c>
    </row>
    <row r="2220" customFormat="false" ht="15" hidden="false" customHeight="false" outlineLevel="0" collapsed="false">
      <c r="A2220" s="4" t="s">
        <v>4557</v>
      </c>
      <c r="B2220" s="5" t="n">
        <f aca="false">VLOOKUP(IP[[#This Row],[Code]],TABCHRU[],4,0)</f>
        <v>0</v>
      </c>
      <c r="C2220" s="5" t="n">
        <f aca="false">VLOOKUP(IP[[#This Row],[Code]],TABETABPUB[],4,0)</f>
        <v>0</v>
      </c>
      <c r="D2220" s="5" t="n">
        <f aca="false">VLOOKUP(IP[[#This Row],[Code]],TABCHRU[],3,0)</f>
        <v>686</v>
      </c>
      <c r="E2220" s="5" t="n">
        <f aca="false">IP[[#This Row],[EFFECTIF]]*IP[[#This Row],[DMS]]</f>
        <v>0</v>
      </c>
      <c r="F2220" s="5" t="n">
        <f aca="false">IP[[#This Row],[EFFECTIF]]*IP[[#This Row],[DMSPUB]]</f>
        <v>0</v>
      </c>
      <c r="G2220" s="20" t="str">
        <f aca="false">IF(IP[[#This Row],[DMS]]&lt;&gt;0,IP[[#This Row],[NbJours]]/IP[[#This Row],[NbJoursAtt]],"")</f>
        <v/>
      </c>
    </row>
    <row r="2221" customFormat="false" ht="15" hidden="false" customHeight="false" outlineLevel="0" collapsed="false">
      <c r="A2221" s="4" t="s">
        <v>4559</v>
      </c>
      <c r="B2221" s="5" t="n">
        <f aca="false">VLOOKUP(IP[[#This Row],[Code]],TABCHRU[],4,0)</f>
        <v>1.88</v>
      </c>
      <c r="C2221" s="5" t="n">
        <f aca="false">VLOOKUP(IP[[#This Row],[Code]],TABETABPUB[],4,0)</f>
        <v>1.83</v>
      </c>
      <c r="D2221" s="5" t="n">
        <f aca="false">VLOOKUP(IP[[#This Row],[Code]],TABCHRU[],3,0)</f>
        <v>779</v>
      </c>
      <c r="E2221" s="5" t="n">
        <f aca="false">IP[[#This Row],[EFFECTIF]]*IP[[#This Row],[DMS]]</f>
        <v>1464.52</v>
      </c>
      <c r="F2221" s="5" t="n">
        <f aca="false">IP[[#This Row],[EFFECTIF]]*IP[[#This Row],[DMSPUB]]</f>
        <v>1425.57</v>
      </c>
      <c r="G2221" s="20" t="n">
        <f aca="false">IF(IP[[#This Row],[DMS]]&lt;&gt;0,IP[[#This Row],[NbJours]]/IP[[#This Row],[NbJoursAtt]],"")</f>
        <v>1.02732240437158</v>
      </c>
    </row>
    <row r="2222" customFormat="false" ht="15" hidden="false" customHeight="false" outlineLevel="0" collapsed="false">
      <c r="A2222" s="4" t="s">
        <v>4561</v>
      </c>
      <c r="B2222" s="5" t="n">
        <f aca="false">VLOOKUP(IP[[#This Row],[Code]],TABCHRU[],4,0)</f>
        <v>7.09</v>
      </c>
      <c r="C2222" s="5" t="n">
        <f aca="false">VLOOKUP(IP[[#This Row],[Code]],TABETABPUB[],4,0)</f>
        <v>6.96</v>
      </c>
      <c r="D2222" s="5" t="n">
        <f aca="false">VLOOKUP(IP[[#This Row],[Code]],TABCHRU[],3,0)</f>
        <v>93</v>
      </c>
      <c r="E2222" s="5" t="n">
        <f aca="false">IP[[#This Row],[EFFECTIF]]*IP[[#This Row],[DMS]]</f>
        <v>659.37</v>
      </c>
      <c r="F2222" s="5" t="n">
        <f aca="false">IP[[#This Row],[EFFECTIF]]*IP[[#This Row],[DMSPUB]]</f>
        <v>647.28</v>
      </c>
      <c r="G2222" s="20" t="n">
        <f aca="false">IF(IP[[#This Row],[DMS]]&lt;&gt;0,IP[[#This Row],[NbJours]]/IP[[#This Row],[NbJoursAtt]],"")</f>
        <v>1.01867816091954</v>
      </c>
    </row>
    <row r="2223" customFormat="false" ht="15" hidden="false" customHeight="false" outlineLevel="0" collapsed="false">
      <c r="A2223" s="4" t="s">
        <v>4563</v>
      </c>
      <c r="B2223" s="5" t="n">
        <f aca="false">VLOOKUP(IP[[#This Row],[Code]],TABCHRU[],4,0)</f>
        <v>12.06</v>
      </c>
      <c r="C2223" s="5" t="n">
        <f aca="false">VLOOKUP(IP[[#This Row],[Code]],TABETABPUB[],4,0)</f>
        <v>13.35</v>
      </c>
      <c r="D2223" s="5" t="n">
        <f aca="false">VLOOKUP(IP[[#This Row],[Code]],TABCHRU[],3,0)</f>
        <v>80</v>
      </c>
      <c r="E2223" s="5" t="n">
        <f aca="false">IP[[#This Row],[EFFECTIF]]*IP[[#This Row],[DMS]]</f>
        <v>964.8</v>
      </c>
      <c r="F2223" s="5" t="n">
        <f aca="false">IP[[#This Row],[EFFECTIF]]*IP[[#This Row],[DMSPUB]]</f>
        <v>1068</v>
      </c>
      <c r="G2223" s="20" t="n">
        <f aca="false">IF(IP[[#This Row],[DMS]]&lt;&gt;0,IP[[#This Row],[NbJours]]/IP[[#This Row],[NbJoursAtt]],"")</f>
        <v>0.903370786516854</v>
      </c>
    </row>
    <row r="2224" customFormat="false" ht="15" hidden="false" customHeight="false" outlineLevel="0" collapsed="false">
      <c r="A2224" s="4" t="s">
        <v>4565</v>
      </c>
      <c r="B2224" s="5" t="n">
        <f aca="false">VLOOKUP(IP[[#This Row],[Code]],TABCHRU[],4,0)</f>
        <v>23.81</v>
      </c>
      <c r="C2224" s="5" t="n">
        <f aca="false">VLOOKUP(IP[[#This Row],[Code]],TABETABPUB[],4,0)</f>
        <v>25.96</v>
      </c>
      <c r="D2224" s="5" t="n">
        <f aca="false">VLOOKUP(IP[[#This Row],[Code]],TABCHRU[],3,0)</f>
        <v>21</v>
      </c>
      <c r="E2224" s="5" t="n">
        <f aca="false">IP[[#This Row],[EFFECTIF]]*IP[[#This Row],[DMS]]</f>
        <v>500.01</v>
      </c>
      <c r="F2224" s="5" t="n">
        <f aca="false">IP[[#This Row],[EFFECTIF]]*IP[[#This Row],[DMSPUB]]</f>
        <v>545.16</v>
      </c>
      <c r="G2224" s="20" t="n">
        <f aca="false">IF(IP[[#This Row],[DMS]]&lt;&gt;0,IP[[#This Row],[NbJours]]/IP[[#This Row],[NbJoursAtt]],"")</f>
        <v>0.917180277349769</v>
      </c>
    </row>
    <row r="2225" customFormat="false" ht="15" hidden="false" customHeight="false" outlineLevel="0" collapsed="false">
      <c r="A2225" s="4" t="s">
        <v>4567</v>
      </c>
      <c r="B2225" s="5" t="n">
        <f aca="false">VLOOKUP(IP[[#This Row],[Code]],TABCHRU[],4,0)</f>
        <v>0</v>
      </c>
      <c r="C2225" s="5" t="n">
        <f aca="false">VLOOKUP(IP[[#This Row],[Code]],TABETABPUB[],4,0)</f>
        <v>0</v>
      </c>
      <c r="D2225" s="5" t="n">
        <f aca="false">VLOOKUP(IP[[#This Row],[Code]],TABCHRU[],3,0)</f>
        <v>460</v>
      </c>
      <c r="E2225" s="5" t="n">
        <f aca="false">IP[[#This Row],[EFFECTIF]]*IP[[#This Row],[DMS]]</f>
        <v>0</v>
      </c>
      <c r="F2225" s="5" t="n">
        <f aca="false">IP[[#This Row],[EFFECTIF]]*IP[[#This Row],[DMSPUB]]</f>
        <v>0</v>
      </c>
      <c r="G2225" s="20" t="str">
        <f aca="false">IF(IP[[#This Row],[DMS]]&lt;&gt;0,IP[[#This Row],[NbJours]]/IP[[#This Row],[NbJoursAtt]],"")</f>
        <v/>
      </c>
    </row>
    <row r="2226" customFormat="false" ht="15" hidden="false" customHeight="false" outlineLevel="0" collapsed="false">
      <c r="A2226" s="4" t="s">
        <v>4569</v>
      </c>
      <c r="B2226" s="5" t="n">
        <f aca="false">VLOOKUP(IP[[#This Row],[Code]],TABCHRU[],4,0)</f>
        <v>2.65</v>
      </c>
      <c r="C2226" s="5" t="n">
        <f aca="false">VLOOKUP(IP[[#This Row],[Code]],TABETABPUB[],4,0)</f>
        <v>2.53</v>
      </c>
      <c r="D2226" s="5" t="n">
        <f aca="false">VLOOKUP(IP[[#This Row],[Code]],TABCHRU[],3,0)</f>
        <v>1403</v>
      </c>
      <c r="E2226" s="5" t="n">
        <f aca="false">IP[[#This Row],[EFFECTIF]]*IP[[#This Row],[DMS]]</f>
        <v>3717.95</v>
      </c>
      <c r="F2226" s="5" t="n">
        <f aca="false">IP[[#This Row],[EFFECTIF]]*IP[[#This Row],[DMSPUB]]</f>
        <v>3549.59</v>
      </c>
      <c r="G2226" s="20" t="n">
        <f aca="false">IF(IP[[#This Row],[DMS]]&lt;&gt;0,IP[[#This Row],[NbJours]]/IP[[#This Row],[NbJoursAtt]],"")</f>
        <v>1.04743083003953</v>
      </c>
    </row>
    <row r="2227" customFormat="false" ht="15" hidden="false" customHeight="false" outlineLevel="0" collapsed="false">
      <c r="A2227" s="4" t="s">
        <v>4571</v>
      </c>
      <c r="B2227" s="5" t="n">
        <f aca="false">VLOOKUP(IP[[#This Row],[Code]],TABCHRU[],4,0)</f>
        <v>7.14</v>
      </c>
      <c r="C2227" s="5" t="n">
        <f aca="false">VLOOKUP(IP[[#This Row],[Code]],TABETABPUB[],4,0)</f>
        <v>6.96</v>
      </c>
      <c r="D2227" s="5" t="n">
        <f aca="false">VLOOKUP(IP[[#This Row],[Code]],TABCHRU[],3,0)</f>
        <v>793</v>
      </c>
      <c r="E2227" s="5" t="n">
        <f aca="false">IP[[#This Row],[EFFECTIF]]*IP[[#This Row],[DMS]]</f>
        <v>5662.02</v>
      </c>
      <c r="F2227" s="5" t="n">
        <f aca="false">IP[[#This Row],[EFFECTIF]]*IP[[#This Row],[DMSPUB]]</f>
        <v>5519.28</v>
      </c>
      <c r="G2227" s="20" t="n">
        <f aca="false">IF(IP[[#This Row],[DMS]]&lt;&gt;0,IP[[#This Row],[NbJours]]/IP[[#This Row],[NbJoursAtt]],"")</f>
        <v>1.02586206896552</v>
      </c>
    </row>
    <row r="2228" customFormat="false" ht="15" hidden="false" customHeight="false" outlineLevel="0" collapsed="false">
      <c r="A2228" s="4" t="s">
        <v>4573</v>
      </c>
      <c r="B2228" s="5" t="n">
        <f aca="false">VLOOKUP(IP[[#This Row],[Code]],TABCHRU[],4,0)</f>
        <v>12.85</v>
      </c>
      <c r="C2228" s="5" t="n">
        <f aca="false">VLOOKUP(IP[[#This Row],[Code]],TABETABPUB[],4,0)</f>
        <v>13</v>
      </c>
      <c r="D2228" s="5" t="n">
        <f aca="false">VLOOKUP(IP[[#This Row],[Code]],TABCHRU[],3,0)</f>
        <v>1539</v>
      </c>
      <c r="E2228" s="5" t="n">
        <f aca="false">IP[[#This Row],[EFFECTIF]]*IP[[#This Row],[DMS]]</f>
        <v>19776.15</v>
      </c>
      <c r="F2228" s="5" t="n">
        <f aca="false">IP[[#This Row],[EFFECTIF]]*IP[[#This Row],[DMSPUB]]</f>
        <v>20007</v>
      </c>
      <c r="G2228" s="20" t="n">
        <f aca="false">IF(IP[[#This Row],[DMS]]&lt;&gt;0,IP[[#This Row],[NbJours]]/IP[[#This Row],[NbJoursAtt]],"")</f>
        <v>0.988461538461539</v>
      </c>
    </row>
    <row r="2229" customFormat="false" ht="15" hidden="false" customHeight="false" outlineLevel="0" collapsed="false">
      <c r="A2229" s="4" t="s">
        <v>4575</v>
      </c>
      <c r="B2229" s="5" t="n">
        <f aca="false">VLOOKUP(IP[[#This Row],[Code]],TABCHRU[],4,0)</f>
        <v>27.06</v>
      </c>
      <c r="C2229" s="5" t="n">
        <f aca="false">VLOOKUP(IP[[#This Row],[Code]],TABETABPUB[],4,0)</f>
        <v>26.32</v>
      </c>
      <c r="D2229" s="5" t="n">
        <f aca="false">VLOOKUP(IP[[#This Row],[Code]],TABCHRU[],3,0)</f>
        <v>739</v>
      </c>
      <c r="E2229" s="5" t="n">
        <f aca="false">IP[[#This Row],[EFFECTIF]]*IP[[#This Row],[DMS]]</f>
        <v>19997.34</v>
      </c>
      <c r="F2229" s="5" t="n">
        <f aca="false">IP[[#This Row],[EFFECTIF]]*IP[[#This Row],[DMSPUB]]</f>
        <v>19450.48</v>
      </c>
      <c r="G2229" s="20" t="n">
        <f aca="false">IF(IP[[#This Row],[DMS]]&lt;&gt;0,IP[[#This Row],[NbJours]]/IP[[#This Row],[NbJoursAtt]],"")</f>
        <v>1.02811550151976</v>
      </c>
    </row>
    <row r="2230" customFormat="false" ht="15" hidden="false" customHeight="false" outlineLevel="0" collapsed="false">
      <c r="A2230" s="4" t="s">
        <v>4577</v>
      </c>
      <c r="B2230" s="5" t="n">
        <f aca="false">VLOOKUP(IP[[#This Row],[Code]],TABCHRU[],4,0)</f>
        <v>0</v>
      </c>
      <c r="C2230" s="5" t="n">
        <f aca="false">VLOOKUP(IP[[#This Row],[Code]],TABETABPUB[],4,0)</f>
        <v>0</v>
      </c>
      <c r="D2230" s="5" t="n">
        <f aca="false">VLOOKUP(IP[[#This Row],[Code]],TABCHRU[],3,0)</f>
        <v>420</v>
      </c>
      <c r="E2230" s="5" t="n">
        <f aca="false">IP[[#This Row],[EFFECTIF]]*IP[[#This Row],[DMS]]</f>
        <v>0</v>
      </c>
      <c r="F2230" s="5" t="n">
        <f aca="false">IP[[#This Row],[EFFECTIF]]*IP[[#This Row],[DMSPUB]]</f>
        <v>0</v>
      </c>
      <c r="G2230" s="20" t="str">
        <f aca="false">IF(IP[[#This Row],[DMS]]&lt;&gt;0,IP[[#This Row],[NbJours]]/IP[[#This Row],[NbJoursAtt]],"")</f>
        <v/>
      </c>
    </row>
    <row r="2231" customFormat="false" ht="15" hidden="false" customHeight="false" outlineLevel="0" collapsed="false">
      <c r="A2231" s="4" t="s">
        <v>4579</v>
      </c>
      <c r="B2231" s="5" t="n">
        <f aca="false">VLOOKUP(IP[[#This Row],[Code]],TABCHRU[],4,0)</f>
        <v>2.08</v>
      </c>
      <c r="C2231" s="5" t="n">
        <f aca="false">VLOOKUP(IP[[#This Row],[Code]],TABETABPUB[],4,0)</f>
        <v>1.94</v>
      </c>
      <c r="D2231" s="5" t="n">
        <f aca="false">VLOOKUP(IP[[#This Row],[Code]],TABCHRU[],3,0)</f>
        <v>570</v>
      </c>
      <c r="E2231" s="5" t="n">
        <f aca="false">IP[[#This Row],[EFFECTIF]]*IP[[#This Row],[DMS]]</f>
        <v>1185.6</v>
      </c>
      <c r="F2231" s="5" t="n">
        <f aca="false">IP[[#This Row],[EFFECTIF]]*IP[[#This Row],[DMSPUB]]</f>
        <v>1105.8</v>
      </c>
      <c r="G2231" s="20" t="n">
        <f aca="false">IF(IP[[#This Row],[DMS]]&lt;&gt;0,IP[[#This Row],[NbJours]]/IP[[#This Row],[NbJoursAtt]],"")</f>
        <v>1.07216494845361</v>
      </c>
    </row>
    <row r="2232" customFormat="false" ht="15" hidden="false" customHeight="false" outlineLevel="0" collapsed="false">
      <c r="A2232" s="4" t="s">
        <v>4581</v>
      </c>
      <c r="B2232" s="5" t="n">
        <f aca="false">VLOOKUP(IP[[#This Row],[Code]],TABCHRU[],4,0)</f>
        <v>10.63</v>
      </c>
      <c r="C2232" s="5" t="n">
        <f aca="false">VLOOKUP(IP[[#This Row],[Code]],TABETABPUB[],4,0)</f>
        <v>10.91</v>
      </c>
      <c r="D2232" s="5" t="n">
        <f aca="false">VLOOKUP(IP[[#This Row],[Code]],TABCHRU[],3,0)</f>
        <v>88</v>
      </c>
      <c r="E2232" s="5" t="n">
        <f aca="false">IP[[#This Row],[EFFECTIF]]*IP[[#This Row],[DMS]]</f>
        <v>935.44</v>
      </c>
      <c r="F2232" s="5" t="n">
        <f aca="false">IP[[#This Row],[EFFECTIF]]*IP[[#This Row],[DMSPUB]]</f>
        <v>960.08</v>
      </c>
      <c r="G2232" s="20" t="n">
        <f aca="false">IF(IP[[#This Row],[DMS]]&lt;&gt;0,IP[[#This Row],[NbJours]]/IP[[#This Row],[NbJoursAtt]],"")</f>
        <v>0.974335472043996</v>
      </c>
    </row>
    <row r="2233" customFormat="false" ht="15" hidden="false" customHeight="false" outlineLevel="0" collapsed="false">
      <c r="A2233" s="4" t="s">
        <v>4583</v>
      </c>
      <c r="B2233" s="5" t="n">
        <f aca="false">VLOOKUP(IP[[#This Row],[Code]],TABCHRU[],4,0)</f>
        <v>21.78</v>
      </c>
      <c r="C2233" s="5" t="n">
        <f aca="false">VLOOKUP(IP[[#This Row],[Code]],TABETABPUB[],4,0)</f>
        <v>20.9</v>
      </c>
      <c r="D2233" s="5" t="n">
        <f aca="false">VLOOKUP(IP[[#This Row],[Code]],TABCHRU[],3,0)</f>
        <v>135</v>
      </c>
      <c r="E2233" s="5" t="n">
        <f aca="false">IP[[#This Row],[EFFECTIF]]*IP[[#This Row],[DMS]]</f>
        <v>2940.3</v>
      </c>
      <c r="F2233" s="5" t="n">
        <f aca="false">IP[[#This Row],[EFFECTIF]]*IP[[#This Row],[DMSPUB]]</f>
        <v>2821.5</v>
      </c>
      <c r="G2233" s="20" t="n">
        <f aca="false">IF(IP[[#This Row],[DMS]]&lt;&gt;0,IP[[#This Row],[NbJours]]/IP[[#This Row],[NbJoursAtt]],"")</f>
        <v>1.04210526315789</v>
      </c>
    </row>
    <row r="2234" customFormat="false" ht="15" hidden="false" customHeight="false" outlineLevel="0" collapsed="false">
      <c r="A2234" s="4" t="s">
        <v>4585</v>
      </c>
      <c r="B2234" s="5" t="n">
        <f aca="false">VLOOKUP(IP[[#This Row],[Code]],TABCHRU[],4,0)</f>
        <v>41.86</v>
      </c>
      <c r="C2234" s="5" t="n">
        <f aca="false">VLOOKUP(IP[[#This Row],[Code]],TABETABPUB[],4,0)</f>
        <v>37.89</v>
      </c>
      <c r="D2234" s="5" t="n">
        <f aca="false">VLOOKUP(IP[[#This Row],[Code]],TABCHRU[],3,0)</f>
        <v>79</v>
      </c>
      <c r="E2234" s="5" t="n">
        <f aca="false">IP[[#This Row],[EFFECTIF]]*IP[[#This Row],[DMS]]</f>
        <v>3306.94</v>
      </c>
      <c r="F2234" s="5" t="n">
        <f aca="false">IP[[#This Row],[EFFECTIF]]*IP[[#This Row],[DMSPUB]]</f>
        <v>2993.31</v>
      </c>
      <c r="G2234" s="20" t="n">
        <f aca="false">IF(IP[[#This Row],[DMS]]&lt;&gt;0,IP[[#This Row],[NbJours]]/IP[[#This Row],[NbJoursAtt]],"")</f>
        <v>1.10477698601214</v>
      </c>
    </row>
    <row r="2235" customFormat="false" ht="15" hidden="false" customHeight="false" outlineLevel="0" collapsed="false">
      <c r="A2235" s="4" t="s">
        <v>4587</v>
      </c>
      <c r="B2235" s="5" t="n">
        <f aca="false">VLOOKUP(IP[[#This Row],[Code]],TABCHRU[],4,0)</f>
        <v>0</v>
      </c>
      <c r="C2235" s="5" t="n">
        <f aca="false">VLOOKUP(IP[[#This Row],[Code]],TABETABPUB[],4,0)</f>
        <v>0</v>
      </c>
      <c r="D2235" s="5" t="n">
        <f aca="false">VLOOKUP(IP[[#This Row],[Code]],TABCHRU[],3,0)</f>
        <v>445</v>
      </c>
      <c r="E2235" s="5" t="n">
        <f aca="false">IP[[#This Row],[EFFECTIF]]*IP[[#This Row],[DMS]]</f>
        <v>0</v>
      </c>
      <c r="F2235" s="5" t="n">
        <f aca="false">IP[[#This Row],[EFFECTIF]]*IP[[#This Row],[DMSPUB]]</f>
        <v>0</v>
      </c>
      <c r="G2235" s="20" t="str">
        <f aca="false">IF(IP[[#This Row],[DMS]]&lt;&gt;0,IP[[#This Row],[NbJours]]/IP[[#This Row],[NbJoursAtt]],"")</f>
        <v/>
      </c>
    </row>
    <row r="2236" customFormat="false" ht="15" hidden="false" customHeight="false" outlineLevel="0" collapsed="false">
      <c r="A2236" s="4" t="s">
        <v>4589</v>
      </c>
      <c r="B2236" s="5" t="n">
        <f aca="false">VLOOKUP(IP[[#This Row],[Code]],TABCHRU[],4,0)</f>
        <v>0.72</v>
      </c>
      <c r="C2236" s="5" t="n">
        <f aca="false">VLOOKUP(IP[[#This Row],[Code]],TABETABPUB[],4,0)</f>
        <v>0.73</v>
      </c>
      <c r="D2236" s="5" t="n">
        <f aca="false">VLOOKUP(IP[[#This Row],[Code]],TABCHRU[],3,0)</f>
        <v>2229</v>
      </c>
      <c r="E2236" s="5" t="n">
        <f aca="false">IP[[#This Row],[EFFECTIF]]*IP[[#This Row],[DMS]]</f>
        <v>1604.88</v>
      </c>
      <c r="F2236" s="5" t="n">
        <f aca="false">IP[[#This Row],[EFFECTIF]]*IP[[#This Row],[DMSPUB]]</f>
        <v>1627.17</v>
      </c>
      <c r="G2236" s="20" t="n">
        <f aca="false">IF(IP[[#This Row],[DMS]]&lt;&gt;0,IP[[#This Row],[NbJours]]/IP[[#This Row],[NbJoursAtt]],"")</f>
        <v>0.986301369863014</v>
      </c>
    </row>
    <row r="2237" customFormat="false" ht="15" hidden="false" customHeight="false" outlineLevel="0" collapsed="false">
      <c r="A2237" s="4" t="s">
        <v>4591</v>
      </c>
      <c r="B2237" s="5" t="n">
        <f aca="false">VLOOKUP(IP[[#This Row],[Code]],TABCHRU[],4,0)</f>
        <v>4.4</v>
      </c>
      <c r="C2237" s="5" t="n">
        <f aca="false">VLOOKUP(IP[[#This Row],[Code]],TABETABPUB[],4,0)</f>
        <v>4.47</v>
      </c>
      <c r="D2237" s="5" t="n">
        <f aca="false">VLOOKUP(IP[[#This Row],[Code]],TABCHRU[],3,0)</f>
        <v>1351</v>
      </c>
      <c r="E2237" s="5" t="n">
        <f aca="false">IP[[#This Row],[EFFECTIF]]*IP[[#This Row],[DMS]]</f>
        <v>5944.4</v>
      </c>
      <c r="F2237" s="5" t="n">
        <f aca="false">IP[[#This Row],[EFFECTIF]]*IP[[#This Row],[DMSPUB]]</f>
        <v>6038.97</v>
      </c>
      <c r="G2237" s="20" t="n">
        <f aca="false">IF(IP[[#This Row],[DMS]]&lt;&gt;0,IP[[#This Row],[NbJours]]/IP[[#This Row],[NbJoursAtt]],"")</f>
        <v>0.98434004474273</v>
      </c>
    </row>
    <row r="2238" customFormat="false" ht="15" hidden="false" customHeight="false" outlineLevel="0" collapsed="false">
      <c r="A2238" s="4" t="s">
        <v>4593</v>
      </c>
      <c r="B2238" s="5" t="n">
        <f aca="false">VLOOKUP(IP[[#This Row],[Code]],TABCHRU[],4,0)</f>
        <v>7.99</v>
      </c>
      <c r="C2238" s="5" t="n">
        <f aca="false">VLOOKUP(IP[[#This Row],[Code]],TABETABPUB[],4,0)</f>
        <v>7.93</v>
      </c>
      <c r="D2238" s="5" t="n">
        <f aca="false">VLOOKUP(IP[[#This Row],[Code]],TABCHRU[],3,0)</f>
        <v>369</v>
      </c>
      <c r="E2238" s="5" t="n">
        <f aca="false">IP[[#This Row],[EFFECTIF]]*IP[[#This Row],[DMS]]</f>
        <v>2948.31</v>
      </c>
      <c r="F2238" s="5" t="n">
        <f aca="false">IP[[#This Row],[EFFECTIF]]*IP[[#This Row],[DMSPUB]]</f>
        <v>2926.17</v>
      </c>
      <c r="G2238" s="20" t="n">
        <f aca="false">IF(IP[[#This Row],[DMS]]&lt;&gt;0,IP[[#This Row],[NbJours]]/IP[[#This Row],[NbJoursAtt]],"")</f>
        <v>1.00756620428752</v>
      </c>
    </row>
    <row r="2239" customFormat="false" ht="15" hidden="false" customHeight="false" outlineLevel="0" collapsed="false">
      <c r="A2239" s="4" t="s">
        <v>4595</v>
      </c>
      <c r="B2239" s="5" t="n">
        <f aca="false">VLOOKUP(IP[[#This Row],[Code]],TABCHRU[],4,0)</f>
        <v>10.7</v>
      </c>
      <c r="C2239" s="5" t="n">
        <f aca="false">VLOOKUP(IP[[#This Row],[Code]],TABETABPUB[],4,0)</f>
        <v>10.27</v>
      </c>
      <c r="D2239" s="5" t="n">
        <f aca="false">VLOOKUP(IP[[#This Row],[Code]],TABCHRU[],3,0)</f>
        <v>98</v>
      </c>
      <c r="E2239" s="5" t="n">
        <f aca="false">IP[[#This Row],[EFFECTIF]]*IP[[#This Row],[DMS]]</f>
        <v>1048.6</v>
      </c>
      <c r="F2239" s="5" t="n">
        <f aca="false">IP[[#This Row],[EFFECTIF]]*IP[[#This Row],[DMSPUB]]</f>
        <v>1006.46</v>
      </c>
      <c r="G2239" s="20" t="n">
        <f aca="false">IF(IP[[#This Row],[DMS]]&lt;&gt;0,IP[[#This Row],[NbJours]]/IP[[#This Row],[NbJoursAtt]],"")</f>
        <v>1.04186952288218</v>
      </c>
    </row>
    <row r="2240" customFormat="false" ht="15" hidden="false" customHeight="false" outlineLevel="0" collapsed="false">
      <c r="A2240" s="4" t="s">
        <v>4597</v>
      </c>
      <c r="B2240" s="5" t="n">
        <f aca="false">VLOOKUP(IP[[#This Row],[Code]],TABCHRU[],4,0)</f>
        <v>11.42</v>
      </c>
      <c r="C2240" s="5" t="n">
        <f aca="false">VLOOKUP(IP[[#This Row],[Code]],TABETABPUB[],4,0)</f>
        <v>11.05</v>
      </c>
      <c r="D2240" s="5" t="n">
        <f aca="false">VLOOKUP(IP[[#This Row],[Code]],TABCHRU[],3,0)</f>
        <v>12</v>
      </c>
      <c r="E2240" s="5" t="n">
        <f aca="false">IP[[#This Row],[EFFECTIF]]*IP[[#This Row],[DMS]]</f>
        <v>137.04</v>
      </c>
      <c r="F2240" s="5" t="n">
        <f aca="false">IP[[#This Row],[EFFECTIF]]*IP[[#This Row],[DMSPUB]]</f>
        <v>132.6</v>
      </c>
      <c r="G2240" s="20" t="n">
        <f aca="false">IF(IP[[#This Row],[DMS]]&lt;&gt;0,IP[[#This Row],[NbJours]]/IP[[#This Row],[NbJoursAtt]],"")</f>
        <v>1.03348416289593</v>
      </c>
    </row>
    <row r="2241" customFormat="false" ht="15" hidden="false" customHeight="false" outlineLevel="0" collapsed="false">
      <c r="A2241" s="4" t="s">
        <v>4599</v>
      </c>
      <c r="B2241" s="5" t="n">
        <f aca="false">VLOOKUP(IP[[#This Row],[Code]],TABCHRU[],4,0)</f>
        <v>0</v>
      </c>
      <c r="C2241" s="5" t="n">
        <f aca="false">VLOOKUP(IP[[#This Row],[Code]],TABETABPUB[],4,0)</f>
        <v>0</v>
      </c>
      <c r="D2241" s="5" t="n">
        <f aca="false">VLOOKUP(IP[[#This Row],[Code]],TABCHRU[],3,0)</f>
        <v>780</v>
      </c>
      <c r="E2241" s="5" t="n">
        <f aca="false">IP[[#This Row],[EFFECTIF]]*IP[[#This Row],[DMS]]</f>
        <v>0</v>
      </c>
      <c r="F2241" s="5" t="n">
        <f aca="false">IP[[#This Row],[EFFECTIF]]*IP[[#This Row],[DMSPUB]]</f>
        <v>0</v>
      </c>
      <c r="G2241" s="20" t="str">
        <f aca="false">IF(IP[[#This Row],[DMS]]&lt;&gt;0,IP[[#This Row],[NbJours]]/IP[[#This Row],[NbJoursAtt]],"")</f>
        <v/>
      </c>
    </row>
    <row r="2242" customFormat="false" ht="15" hidden="false" customHeight="false" outlineLevel="0" collapsed="false">
      <c r="A2242" s="4" t="s">
        <v>4601</v>
      </c>
      <c r="B2242" s="5" t="n">
        <f aca="false">VLOOKUP(IP[[#This Row],[Code]],TABCHRU[],4,0)</f>
        <v>1.16</v>
      </c>
      <c r="C2242" s="5" t="n">
        <f aca="false">VLOOKUP(IP[[#This Row],[Code]],TABETABPUB[],4,0)</f>
        <v>1.19</v>
      </c>
      <c r="D2242" s="5" t="n">
        <f aca="false">VLOOKUP(IP[[#This Row],[Code]],TABCHRU[],3,0)</f>
        <v>884</v>
      </c>
      <c r="E2242" s="5" t="n">
        <f aca="false">IP[[#This Row],[EFFECTIF]]*IP[[#This Row],[DMS]]</f>
        <v>1025.44</v>
      </c>
      <c r="F2242" s="5" t="n">
        <f aca="false">IP[[#This Row],[EFFECTIF]]*IP[[#This Row],[DMSPUB]]</f>
        <v>1051.96</v>
      </c>
      <c r="G2242" s="20" t="n">
        <f aca="false">IF(IP[[#This Row],[DMS]]&lt;&gt;0,IP[[#This Row],[NbJours]]/IP[[#This Row],[NbJoursAtt]],"")</f>
        <v>0.974789915966386</v>
      </c>
    </row>
    <row r="2243" customFormat="false" ht="15" hidden="false" customHeight="false" outlineLevel="0" collapsed="false">
      <c r="A2243" s="4" t="s">
        <v>4603</v>
      </c>
      <c r="B2243" s="5" t="n">
        <f aca="false">VLOOKUP(IP[[#This Row],[Code]],TABCHRU[],4,0)</f>
        <v>3.4</v>
      </c>
      <c r="C2243" s="5" t="n">
        <f aca="false">VLOOKUP(IP[[#This Row],[Code]],TABETABPUB[],4,0)</f>
        <v>4.24</v>
      </c>
      <c r="D2243" s="5" t="n">
        <f aca="false">VLOOKUP(IP[[#This Row],[Code]],TABCHRU[],3,0)</f>
        <v>15</v>
      </c>
      <c r="E2243" s="5" t="n">
        <f aca="false">IP[[#This Row],[EFFECTIF]]*IP[[#This Row],[DMS]]</f>
        <v>51</v>
      </c>
      <c r="F2243" s="5" t="n">
        <f aca="false">IP[[#This Row],[EFFECTIF]]*IP[[#This Row],[DMSPUB]]</f>
        <v>63.6</v>
      </c>
      <c r="G2243" s="20" t="n">
        <f aca="false">IF(IP[[#This Row],[DMS]]&lt;&gt;0,IP[[#This Row],[NbJours]]/IP[[#This Row],[NbJoursAtt]],"")</f>
        <v>0.80188679245283</v>
      </c>
    </row>
    <row r="2244" customFormat="false" ht="15" hidden="false" customHeight="false" outlineLevel="0" collapsed="false">
      <c r="A2244" s="4" t="s">
        <v>4605</v>
      </c>
      <c r="B2244" s="5" t="n">
        <f aca="false">VLOOKUP(IP[[#This Row],[Code]],TABCHRU[],4,0)</f>
        <v>0.51</v>
      </c>
      <c r="C2244" s="5" t="n">
        <f aca="false">VLOOKUP(IP[[#This Row],[Code]],TABETABPUB[],4,0)</f>
        <v>0.58</v>
      </c>
      <c r="D2244" s="5" t="n">
        <f aca="false">VLOOKUP(IP[[#This Row],[Code]],TABCHRU[],3,0)</f>
        <v>2757</v>
      </c>
      <c r="E2244" s="5" t="n">
        <f aca="false">IP[[#This Row],[EFFECTIF]]*IP[[#This Row],[DMS]]</f>
        <v>1406.07</v>
      </c>
      <c r="F2244" s="5" t="n">
        <f aca="false">IP[[#This Row],[EFFECTIF]]*IP[[#This Row],[DMSPUB]]</f>
        <v>1599.06</v>
      </c>
      <c r="G2244" s="20" t="n">
        <f aca="false">IF(IP[[#This Row],[DMS]]&lt;&gt;0,IP[[#This Row],[NbJours]]/IP[[#This Row],[NbJoursAtt]],"")</f>
        <v>0.879310344827586</v>
      </c>
    </row>
    <row r="2245" customFormat="false" ht="15" hidden="false" customHeight="false" outlineLevel="0" collapsed="false">
      <c r="A2245" s="4" t="s">
        <v>4607</v>
      </c>
      <c r="B2245" s="5" t="n">
        <f aca="false">VLOOKUP(IP[[#This Row],[Code]],TABCHRU[],4,0)</f>
        <v>2.45</v>
      </c>
      <c r="C2245" s="5" t="n">
        <f aca="false">VLOOKUP(IP[[#This Row],[Code]],TABETABPUB[],4,0)</f>
        <v>2.49</v>
      </c>
      <c r="D2245" s="5" t="n">
        <f aca="false">VLOOKUP(IP[[#This Row],[Code]],TABCHRU[],3,0)</f>
        <v>409</v>
      </c>
      <c r="E2245" s="5" t="n">
        <f aca="false">IP[[#This Row],[EFFECTIF]]*IP[[#This Row],[DMS]]</f>
        <v>1002.05</v>
      </c>
      <c r="F2245" s="5" t="n">
        <f aca="false">IP[[#This Row],[EFFECTIF]]*IP[[#This Row],[DMSPUB]]</f>
        <v>1018.41</v>
      </c>
      <c r="G2245" s="20" t="n">
        <f aca="false">IF(IP[[#This Row],[DMS]]&lt;&gt;0,IP[[#This Row],[NbJours]]/IP[[#This Row],[NbJoursAtt]],"")</f>
        <v>0.983935742971888</v>
      </c>
    </row>
    <row r="2246" customFormat="false" ht="15" hidden="false" customHeight="false" outlineLevel="0" collapsed="false">
      <c r="A2246" s="4" t="s">
        <v>4609</v>
      </c>
      <c r="B2246" s="5" t="n">
        <f aca="false">VLOOKUP(IP[[#This Row],[Code]],TABCHRU[],4,0)</f>
        <v>4.88</v>
      </c>
      <c r="C2246" s="5" t="n">
        <f aca="false">VLOOKUP(IP[[#This Row],[Code]],TABETABPUB[],4,0)</f>
        <v>4.95</v>
      </c>
      <c r="D2246" s="5" t="n">
        <f aca="false">VLOOKUP(IP[[#This Row],[Code]],TABCHRU[],3,0)</f>
        <v>164</v>
      </c>
      <c r="E2246" s="5" t="n">
        <f aca="false">IP[[#This Row],[EFFECTIF]]*IP[[#This Row],[DMS]]</f>
        <v>800.32</v>
      </c>
      <c r="F2246" s="5" t="n">
        <f aca="false">IP[[#This Row],[EFFECTIF]]*IP[[#This Row],[DMSPUB]]</f>
        <v>811.8</v>
      </c>
      <c r="G2246" s="20" t="n">
        <f aca="false">IF(IP[[#This Row],[DMS]]&lt;&gt;0,IP[[#This Row],[NbJours]]/IP[[#This Row],[NbJoursAtt]],"")</f>
        <v>0.985858585858586</v>
      </c>
    </row>
    <row r="2247" customFormat="false" ht="15" hidden="false" customHeight="false" outlineLevel="0" collapsed="false">
      <c r="A2247" s="4" t="s">
        <v>4611</v>
      </c>
      <c r="B2247" s="5" t="n">
        <f aca="false">VLOOKUP(IP[[#This Row],[Code]],TABCHRU[],4,0)</f>
        <v>8.37</v>
      </c>
      <c r="C2247" s="5" t="n">
        <f aca="false">VLOOKUP(IP[[#This Row],[Code]],TABETABPUB[],4,0)</f>
        <v>8.68</v>
      </c>
      <c r="D2247" s="5" t="n">
        <f aca="false">VLOOKUP(IP[[#This Row],[Code]],TABCHRU[],3,0)</f>
        <v>65</v>
      </c>
      <c r="E2247" s="5" t="n">
        <f aca="false">IP[[#This Row],[EFFECTIF]]*IP[[#This Row],[DMS]]</f>
        <v>544.05</v>
      </c>
      <c r="F2247" s="5" t="n">
        <f aca="false">IP[[#This Row],[EFFECTIF]]*IP[[#This Row],[DMSPUB]]</f>
        <v>564.2</v>
      </c>
      <c r="G2247" s="20" t="n">
        <f aca="false">IF(IP[[#This Row],[DMS]]&lt;&gt;0,IP[[#This Row],[NbJours]]/IP[[#This Row],[NbJoursAtt]],"")</f>
        <v>0.964285714285714</v>
      </c>
    </row>
    <row r="2248" customFormat="false" ht="15" hidden="false" customHeight="false" outlineLevel="0" collapsed="false">
      <c r="A2248" s="4" t="s">
        <v>4613</v>
      </c>
      <c r="B2248" s="5" t="n">
        <f aca="false">VLOOKUP(IP[[#This Row],[Code]],TABCHRU[],4,0)</f>
        <v>14.6</v>
      </c>
      <c r="C2248" s="5" t="n">
        <f aca="false">VLOOKUP(IP[[#This Row],[Code]],TABETABPUB[],4,0)</f>
        <v>13.39</v>
      </c>
      <c r="D2248" s="5" t="n">
        <f aca="false">VLOOKUP(IP[[#This Row],[Code]],TABCHRU[],3,0)</f>
        <v>35</v>
      </c>
      <c r="E2248" s="5" t="n">
        <f aca="false">IP[[#This Row],[EFFECTIF]]*IP[[#This Row],[DMS]]</f>
        <v>511</v>
      </c>
      <c r="F2248" s="5" t="n">
        <f aca="false">IP[[#This Row],[EFFECTIF]]*IP[[#This Row],[DMSPUB]]</f>
        <v>468.65</v>
      </c>
      <c r="G2248" s="20" t="n">
        <f aca="false">IF(IP[[#This Row],[DMS]]&lt;&gt;0,IP[[#This Row],[NbJours]]/IP[[#This Row],[NbJoursAtt]],"")</f>
        <v>1.09036594473488</v>
      </c>
    </row>
    <row r="2249" customFormat="false" ht="15" hidden="false" customHeight="false" outlineLevel="0" collapsed="false">
      <c r="A2249" s="4" t="s">
        <v>4615</v>
      </c>
      <c r="B2249" s="5" t="n">
        <f aca="false">VLOOKUP(IP[[#This Row],[Code]],TABCHRU[],4,0)</f>
        <v>0.8</v>
      </c>
      <c r="C2249" s="5" t="n">
        <f aca="false">VLOOKUP(IP[[#This Row],[Code]],TABETABPUB[],4,0)</f>
        <v>1.01</v>
      </c>
      <c r="D2249" s="5" t="n">
        <f aca="false">VLOOKUP(IP[[#This Row],[Code]],TABCHRU[],3,0)</f>
        <v>759</v>
      </c>
      <c r="E2249" s="5" t="n">
        <f aca="false">IP[[#This Row],[EFFECTIF]]*IP[[#This Row],[DMS]]</f>
        <v>607.2</v>
      </c>
      <c r="F2249" s="5" t="n">
        <f aca="false">IP[[#This Row],[EFFECTIF]]*IP[[#This Row],[DMSPUB]]</f>
        <v>766.59</v>
      </c>
      <c r="G2249" s="20" t="n">
        <f aca="false">IF(IP[[#This Row],[DMS]]&lt;&gt;0,IP[[#This Row],[NbJours]]/IP[[#This Row],[NbJoursAtt]],"")</f>
        <v>0.792079207920792</v>
      </c>
    </row>
    <row r="2250" customFormat="false" ht="15" hidden="false" customHeight="false" outlineLevel="0" collapsed="false">
      <c r="A2250" s="4" t="s">
        <v>4617</v>
      </c>
      <c r="B2250" s="5" t="n">
        <f aca="false">VLOOKUP(IP[[#This Row],[Code]],TABCHRU[],4,0)</f>
        <v>5.73</v>
      </c>
      <c r="C2250" s="5" t="n">
        <f aca="false">VLOOKUP(IP[[#This Row],[Code]],TABETABPUB[],4,0)</f>
        <v>5.52</v>
      </c>
      <c r="D2250" s="5" t="n">
        <f aca="false">VLOOKUP(IP[[#This Row],[Code]],TABCHRU[],3,0)</f>
        <v>30</v>
      </c>
      <c r="E2250" s="5" t="n">
        <f aca="false">IP[[#This Row],[EFFECTIF]]*IP[[#This Row],[DMS]]</f>
        <v>171.9</v>
      </c>
      <c r="F2250" s="5" t="n">
        <f aca="false">IP[[#This Row],[EFFECTIF]]*IP[[#This Row],[DMSPUB]]</f>
        <v>165.6</v>
      </c>
      <c r="G2250" s="20" t="n">
        <f aca="false">IF(IP[[#This Row],[DMS]]&lt;&gt;0,IP[[#This Row],[NbJours]]/IP[[#This Row],[NbJoursAtt]],"")</f>
        <v>1.03804347826087</v>
      </c>
    </row>
    <row r="2251" customFormat="false" ht="15" hidden="false" customHeight="false" outlineLevel="0" collapsed="false">
      <c r="A2251" s="4" t="s">
        <v>4619</v>
      </c>
      <c r="B2251" s="5" t="n">
        <f aca="false">VLOOKUP(IP[[#This Row],[Code]],TABCHRU[],4,0)</f>
        <v>0.62</v>
      </c>
      <c r="C2251" s="5" t="n">
        <f aca="false">VLOOKUP(IP[[#This Row],[Code]],TABETABPUB[],4,0)</f>
        <v>0.59</v>
      </c>
      <c r="D2251" s="5" t="n">
        <f aca="false">VLOOKUP(IP[[#This Row],[Code]],TABCHRU[],3,0)</f>
        <v>808</v>
      </c>
      <c r="E2251" s="5" t="n">
        <f aca="false">IP[[#This Row],[EFFECTIF]]*IP[[#This Row],[DMS]]</f>
        <v>500.96</v>
      </c>
      <c r="F2251" s="5" t="n">
        <f aca="false">IP[[#This Row],[EFFECTIF]]*IP[[#This Row],[DMSPUB]]</f>
        <v>476.72</v>
      </c>
      <c r="G2251" s="20" t="n">
        <f aca="false">IF(IP[[#This Row],[DMS]]&lt;&gt;0,IP[[#This Row],[NbJours]]/IP[[#This Row],[NbJoursAtt]],"")</f>
        <v>1.05084745762712</v>
      </c>
    </row>
    <row r="2252" customFormat="false" ht="15" hidden="false" customHeight="false" outlineLevel="0" collapsed="false">
      <c r="A2252" s="4" t="s">
        <v>4621</v>
      </c>
      <c r="B2252" s="5" t="n">
        <f aca="false">VLOOKUP(IP[[#This Row],[Code]],TABCHRU[],4,0)</f>
        <v>2.85</v>
      </c>
      <c r="C2252" s="5" t="n">
        <f aca="false">VLOOKUP(IP[[#This Row],[Code]],TABETABPUB[],4,0)</f>
        <v>2.97</v>
      </c>
      <c r="D2252" s="5" t="n">
        <f aca="false">VLOOKUP(IP[[#This Row],[Code]],TABCHRU[],3,0)</f>
        <v>312</v>
      </c>
      <c r="E2252" s="5" t="n">
        <f aca="false">IP[[#This Row],[EFFECTIF]]*IP[[#This Row],[DMS]]</f>
        <v>889.2</v>
      </c>
      <c r="F2252" s="5" t="n">
        <f aca="false">IP[[#This Row],[EFFECTIF]]*IP[[#This Row],[DMSPUB]]</f>
        <v>926.64</v>
      </c>
      <c r="G2252" s="20" t="n">
        <f aca="false">IF(IP[[#This Row],[DMS]]&lt;&gt;0,IP[[#This Row],[NbJours]]/IP[[#This Row],[NbJoursAtt]],"")</f>
        <v>0.95959595959596</v>
      </c>
    </row>
    <row r="2253" customFormat="false" ht="15" hidden="false" customHeight="false" outlineLevel="0" collapsed="false">
      <c r="A2253" s="4" t="s">
        <v>4623</v>
      </c>
      <c r="B2253" s="5" t="n">
        <f aca="false">VLOOKUP(IP[[#This Row],[Code]],TABCHRU[],4,0)</f>
        <v>6.31</v>
      </c>
      <c r="C2253" s="5" t="n">
        <f aca="false">VLOOKUP(IP[[#This Row],[Code]],TABETABPUB[],4,0)</f>
        <v>6.66</v>
      </c>
      <c r="D2253" s="5" t="n">
        <f aca="false">VLOOKUP(IP[[#This Row],[Code]],TABCHRU[],3,0)</f>
        <v>323</v>
      </c>
      <c r="E2253" s="5" t="n">
        <f aca="false">IP[[#This Row],[EFFECTIF]]*IP[[#This Row],[DMS]]</f>
        <v>2038.13</v>
      </c>
      <c r="F2253" s="5" t="n">
        <f aca="false">IP[[#This Row],[EFFECTIF]]*IP[[#This Row],[DMSPUB]]</f>
        <v>2151.18</v>
      </c>
      <c r="G2253" s="20" t="n">
        <f aca="false">IF(IP[[#This Row],[DMS]]&lt;&gt;0,IP[[#This Row],[NbJours]]/IP[[#This Row],[NbJoursAtt]],"")</f>
        <v>0.947447447447447</v>
      </c>
    </row>
    <row r="2254" customFormat="false" ht="15" hidden="false" customHeight="false" outlineLevel="0" collapsed="false">
      <c r="A2254" s="4" t="s">
        <v>4625</v>
      </c>
      <c r="B2254" s="5" t="n">
        <f aca="false">VLOOKUP(IP[[#This Row],[Code]],TABCHRU[],4,0)</f>
        <v>10.88</v>
      </c>
      <c r="C2254" s="5" t="n">
        <f aca="false">VLOOKUP(IP[[#This Row],[Code]],TABETABPUB[],4,0)</f>
        <v>10.92</v>
      </c>
      <c r="D2254" s="5" t="n">
        <f aca="false">VLOOKUP(IP[[#This Row],[Code]],TABCHRU[],3,0)</f>
        <v>176</v>
      </c>
      <c r="E2254" s="5" t="n">
        <f aca="false">IP[[#This Row],[EFFECTIF]]*IP[[#This Row],[DMS]]</f>
        <v>1914.88</v>
      </c>
      <c r="F2254" s="5" t="n">
        <f aca="false">IP[[#This Row],[EFFECTIF]]*IP[[#This Row],[DMSPUB]]</f>
        <v>1921.92</v>
      </c>
      <c r="G2254" s="20" t="n">
        <f aca="false">IF(IP[[#This Row],[DMS]]&lt;&gt;0,IP[[#This Row],[NbJours]]/IP[[#This Row],[NbJoursAtt]],"")</f>
        <v>0.996336996336997</v>
      </c>
    </row>
    <row r="2255" customFormat="false" ht="15" hidden="false" customHeight="false" outlineLevel="0" collapsed="false">
      <c r="A2255" s="4" t="s">
        <v>4627</v>
      </c>
      <c r="B2255" s="5" t="n">
        <f aca="false">VLOOKUP(IP[[#This Row],[Code]],TABCHRU[],4,0)</f>
        <v>18.08</v>
      </c>
      <c r="C2255" s="5" t="n">
        <f aca="false">VLOOKUP(IP[[#This Row],[Code]],TABETABPUB[],4,0)</f>
        <v>17.01</v>
      </c>
      <c r="D2255" s="5" t="n">
        <f aca="false">VLOOKUP(IP[[#This Row],[Code]],TABCHRU[],3,0)</f>
        <v>72</v>
      </c>
      <c r="E2255" s="5" t="n">
        <f aca="false">IP[[#This Row],[EFFECTIF]]*IP[[#This Row],[DMS]]</f>
        <v>1301.76</v>
      </c>
      <c r="F2255" s="5" t="n">
        <f aca="false">IP[[#This Row],[EFFECTIF]]*IP[[#This Row],[DMSPUB]]</f>
        <v>1224.72</v>
      </c>
      <c r="G2255" s="20" t="n">
        <f aca="false">IF(IP[[#This Row],[DMS]]&lt;&gt;0,IP[[#This Row],[NbJours]]/IP[[#This Row],[NbJoursAtt]],"")</f>
        <v>1.06290417401529</v>
      </c>
    </row>
    <row r="2256" customFormat="false" ht="15" hidden="false" customHeight="false" outlineLevel="0" collapsed="false">
      <c r="A2256" s="4" t="s">
        <v>4629</v>
      </c>
      <c r="B2256" s="5" t="n">
        <f aca="false">VLOOKUP(IP[[#This Row],[Code]],TABCHRU[],4,0)</f>
        <v>0.76</v>
      </c>
      <c r="C2256" s="5" t="n">
        <f aca="false">VLOOKUP(IP[[#This Row],[Code]],TABETABPUB[],4,0)</f>
        <v>0.77</v>
      </c>
      <c r="D2256" s="5" t="n">
        <f aca="false">VLOOKUP(IP[[#This Row],[Code]],TABCHRU[],3,0)</f>
        <v>16485</v>
      </c>
      <c r="E2256" s="5" t="n">
        <f aca="false">IP[[#This Row],[EFFECTIF]]*IP[[#This Row],[DMS]]</f>
        <v>12528.6</v>
      </c>
      <c r="F2256" s="5" t="n">
        <f aca="false">IP[[#This Row],[EFFECTIF]]*IP[[#This Row],[DMSPUB]]</f>
        <v>12693.45</v>
      </c>
      <c r="G2256" s="20" t="n">
        <f aca="false">IF(IP[[#This Row],[DMS]]&lt;&gt;0,IP[[#This Row],[NbJours]]/IP[[#This Row],[NbJoursAtt]],"")</f>
        <v>0.987012987012987</v>
      </c>
    </row>
    <row r="2257" customFormat="false" ht="15" hidden="false" customHeight="false" outlineLevel="0" collapsed="false">
      <c r="A2257" s="4" t="s">
        <v>4631</v>
      </c>
      <c r="B2257" s="5" t="n">
        <f aca="false">VLOOKUP(IP[[#This Row],[Code]],TABCHRU[],4,0)</f>
        <v>2.52</v>
      </c>
      <c r="C2257" s="5" t="n">
        <f aca="false">VLOOKUP(IP[[#This Row],[Code]],TABETABPUB[],4,0)</f>
        <v>2.55</v>
      </c>
      <c r="D2257" s="5" t="n">
        <f aca="false">VLOOKUP(IP[[#This Row],[Code]],TABCHRU[],3,0)</f>
        <v>3959</v>
      </c>
      <c r="E2257" s="5" t="n">
        <f aca="false">IP[[#This Row],[EFFECTIF]]*IP[[#This Row],[DMS]]</f>
        <v>9976.68</v>
      </c>
      <c r="F2257" s="5" t="n">
        <f aca="false">IP[[#This Row],[EFFECTIF]]*IP[[#This Row],[DMSPUB]]</f>
        <v>10095.45</v>
      </c>
      <c r="G2257" s="20" t="n">
        <f aca="false">IF(IP[[#This Row],[DMS]]&lt;&gt;0,IP[[#This Row],[NbJours]]/IP[[#This Row],[NbJoursAtt]],"")</f>
        <v>0.988235294117647</v>
      </c>
    </row>
    <row r="2258" customFormat="false" ht="15" hidden="false" customHeight="false" outlineLevel="0" collapsed="false">
      <c r="A2258" s="4" t="s">
        <v>4633</v>
      </c>
      <c r="B2258" s="5" t="n">
        <f aca="false">VLOOKUP(IP[[#This Row],[Code]],TABCHRU[],4,0)</f>
        <v>4.74</v>
      </c>
      <c r="C2258" s="5" t="n">
        <f aca="false">VLOOKUP(IP[[#This Row],[Code]],TABETABPUB[],4,0)</f>
        <v>4.94</v>
      </c>
      <c r="D2258" s="5" t="n">
        <f aca="false">VLOOKUP(IP[[#This Row],[Code]],TABCHRU[],3,0)</f>
        <v>1172</v>
      </c>
      <c r="E2258" s="5" t="n">
        <f aca="false">IP[[#This Row],[EFFECTIF]]*IP[[#This Row],[DMS]]</f>
        <v>5555.28</v>
      </c>
      <c r="F2258" s="5" t="n">
        <f aca="false">IP[[#This Row],[EFFECTIF]]*IP[[#This Row],[DMSPUB]]</f>
        <v>5789.68</v>
      </c>
      <c r="G2258" s="20" t="n">
        <f aca="false">IF(IP[[#This Row],[DMS]]&lt;&gt;0,IP[[#This Row],[NbJours]]/IP[[#This Row],[NbJoursAtt]],"")</f>
        <v>0.959514170040486</v>
      </c>
    </row>
    <row r="2259" customFormat="false" ht="15" hidden="false" customHeight="false" outlineLevel="0" collapsed="false">
      <c r="A2259" s="4" t="s">
        <v>4635</v>
      </c>
      <c r="B2259" s="5" t="n">
        <f aca="false">VLOOKUP(IP[[#This Row],[Code]],TABCHRU[],4,0)</f>
        <v>9.59</v>
      </c>
      <c r="C2259" s="5" t="n">
        <f aca="false">VLOOKUP(IP[[#This Row],[Code]],TABETABPUB[],4,0)</f>
        <v>9.8</v>
      </c>
      <c r="D2259" s="5" t="n">
        <f aca="false">VLOOKUP(IP[[#This Row],[Code]],TABCHRU[],3,0)</f>
        <v>1238</v>
      </c>
      <c r="E2259" s="5" t="n">
        <f aca="false">IP[[#This Row],[EFFECTIF]]*IP[[#This Row],[DMS]]</f>
        <v>11872.42</v>
      </c>
      <c r="F2259" s="5" t="n">
        <f aca="false">IP[[#This Row],[EFFECTIF]]*IP[[#This Row],[DMSPUB]]</f>
        <v>12132.4</v>
      </c>
      <c r="G2259" s="20" t="n">
        <f aca="false">IF(IP[[#This Row],[DMS]]&lt;&gt;0,IP[[#This Row],[NbJours]]/IP[[#This Row],[NbJoursAtt]],"")</f>
        <v>0.978571428571429</v>
      </c>
    </row>
    <row r="2260" customFormat="false" ht="15" hidden="false" customHeight="false" outlineLevel="0" collapsed="false">
      <c r="A2260" s="4" t="s">
        <v>4637</v>
      </c>
      <c r="B2260" s="5" t="n">
        <f aca="false">VLOOKUP(IP[[#This Row],[Code]],TABCHRU[],4,0)</f>
        <v>17.85</v>
      </c>
      <c r="C2260" s="5" t="n">
        <f aca="false">VLOOKUP(IP[[#This Row],[Code]],TABETABPUB[],4,0)</f>
        <v>17.41</v>
      </c>
      <c r="D2260" s="5" t="n">
        <f aca="false">VLOOKUP(IP[[#This Row],[Code]],TABCHRU[],3,0)</f>
        <v>434</v>
      </c>
      <c r="E2260" s="5" t="n">
        <f aca="false">IP[[#This Row],[EFFECTIF]]*IP[[#This Row],[DMS]]</f>
        <v>7746.9</v>
      </c>
      <c r="F2260" s="5" t="n">
        <f aca="false">IP[[#This Row],[EFFECTIF]]*IP[[#This Row],[DMSPUB]]</f>
        <v>7555.94</v>
      </c>
      <c r="G2260" s="20" t="n">
        <f aca="false">IF(IP[[#This Row],[DMS]]&lt;&gt;0,IP[[#This Row],[NbJours]]/IP[[#This Row],[NbJoursAtt]],"")</f>
        <v>1.02527283170592</v>
      </c>
    </row>
    <row r="2261" customFormat="false" ht="15" hidden="false" customHeight="false" outlineLevel="0" collapsed="false">
      <c r="A2261" s="4" t="s">
        <v>4639</v>
      </c>
      <c r="B2261" s="5" t="n">
        <f aca="false">VLOOKUP(IP[[#This Row],[Code]],TABCHRU[],4,0)</f>
        <v>0.65</v>
      </c>
      <c r="C2261" s="5" t="n">
        <f aca="false">VLOOKUP(IP[[#This Row],[Code]],TABETABPUB[],4,0)</f>
        <v>0.65</v>
      </c>
      <c r="D2261" s="5" t="n">
        <f aca="false">VLOOKUP(IP[[#This Row],[Code]],TABCHRU[],3,0)</f>
        <v>990</v>
      </c>
      <c r="E2261" s="5" t="n">
        <f aca="false">IP[[#This Row],[EFFECTIF]]*IP[[#This Row],[DMS]]</f>
        <v>643.5</v>
      </c>
      <c r="F2261" s="5" t="n">
        <f aca="false">IP[[#This Row],[EFFECTIF]]*IP[[#This Row],[DMSPUB]]</f>
        <v>643.5</v>
      </c>
      <c r="G2261" s="20" t="n">
        <f aca="false">IF(IP[[#This Row],[DMS]]&lt;&gt;0,IP[[#This Row],[NbJours]]/IP[[#This Row],[NbJoursAtt]],"")</f>
        <v>1</v>
      </c>
    </row>
    <row r="2262" customFormat="false" ht="15" hidden="false" customHeight="false" outlineLevel="0" collapsed="false">
      <c r="A2262" s="4" t="s">
        <v>4641</v>
      </c>
      <c r="B2262" s="5" t="n">
        <f aca="false">VLOOKUP(IP[[#This Row],[Code]],TABCHRU[],4,0)</f>
        <v>2.54</v>
      </c>
      <c r="C2262" s="5" t="n">
        <f aca="false">VLOOKUP(IP[[#This Row],[Code]],TABETABPUB[],4,0)</f>
        <v>2.76</v>
      </c>
      <c r="D2262" s="5" t="n">
        <f aca="false">VLOOKUP(IP[[#This Row],[Code]],TABCHRU[],3,0)</f>
        <v>144</v>
      </c>
      <c r="E2262" s="5" t="n">
        <f aca="false">IP[[#This Row],[EFFECTIF]]*IP[[#This Row],[DMS]]</f>
        <v>365.76</v>
      </c>
      <c r="F2262" s="5" t="n">
        <f aca="false">IP[[#This Row],[EFFECTIF]]*IP[[#This Row],[DMSPUB]]</f>
        <v>397.44</v>
      </c>
      <c r="G2262" s="20" t="n">
        <f aca="false">IF(IP[[#This Row],[DMS]]&lt;&gt;0,IP[[#This Row],[NbJours]]/IP[[#This Row],[NbJoursAtt]],"")</f>
        <v>0.920289855072464</v>
      </c>
    </row>
    <row r="2263" customFormat="false" ht="15" hidden="false" customHeight="false" outlineLevel="0" collapsed="false">
      <c r="A2263" s="4" t="s">
        <v>4643</v>
      </c>
      <c r="B2263" s="5" t="n">
        <f aca="false">VLOOKUP(IP[[#This Row],[Code]],TABCHRU[],4,0)</f>
        <v>5.86</v>
      </c>
      <c r="C2263" s="5" t="n">
        <f aca="false">VLOOKUP(IP[[#This Row],[Code]],TABETABPUB[],4,0)</f>
        <v>5.47</v>
      </c>
      <c r="D2263" s="5" t="n">
        <f aca="false">VLOOKUP(IP[[#This Row],[Code]],TABCHRU[],3,0)</f>
        <v>59</v>
      </c>
      <c r="E2263" s="5" t="n">
        <f aca="false">IP[[#This Row],[EFFECTIF]]*IP[[#This Row],[DMS]]</f>
        <v>345.74</v>
      </c>
      <c r="F2263" s="5" t="n">
        <f aca="false">IP[[#This Row],[EFFECTIF]]*IP[[#This Row],[DMSPUB]]</f>
        <v>322.73</v>
      </c>
      <c r="G2263" s="20" t="n">
        <f aca="false">IF(IP[[#This Row],[DMS]]&lt;&gt;0,IP[[#This Row],[NbJours]]/IP[[#This Row],[NbJoursAtt]],"")</f>
        <v>1.07129798903108</v>
      </c>
    </row>
    <row r="2264" customFormat="false" ht="15" hidden="false" customHeight="false" outlineLevel="0" collapsed="false">
      <c r="A2264" s="4" t="s">
        <v>4645</v>
      </c>
      <c r="B2264" s="5" t="n">
        <f aca="false">VLOOKUP(IP[[#This Row],[Code]],TABCHRU[],4,0)</f>
        <v>9.42</v>
      </c>
      <c r="C2264" s="5" t="n">
        <f aca="false">VLOOKUP(IP[[#This Row],[Code]],TABETABPUB[],4,0)</f>
        <v>9.81</v>
      </c>
      <c r="D2264" s="5" t="n">
        <f aca="false">VLOOKUP(IP[[#This Row],[Code]],TABCHRU[],3,0)</f>
        <v>45</v>
      </c>
      <c r="E2264" s="5" t="n">
        <f aca="false">IP[[#This Row],[EFFECTIF]]*IP[[#This Row],[DMS]]</f>
        <v>423.9</v>
      </c>
      <c r="F2264" s="5" t="n">
        <f aca="false">IP[[#This Row],[EFFECTIF]]*IP[[#This Row],[DMSPUB]]</f>
        <v>441.45</v>
      </c>
      <c r="G2264" s="20" t="n">
        <f aca="false">IF(IP[[#This Row],[DMS]]&lt;&gt;0,IP[[#This Row],[NbJours]]/IP[[#This Row],[NbJoursAtt]],"")</f>
        <v>0.960244648318043</v>
      </c>
    </row>
    <row r="2265" customFormat="false" ht="15" hidden="false" customHeight="false" outlineLevel="0" collapsed="false">
      <c r="A2265" s="4" t="s">
        <v>4647</v>
      </c>
      <c r="B2265" s="5" t="n">
        <f aca="false">VLOOKUP(IP[[#This Row],[Code]],TABCHRU[],4,0)</f>
        <v>24.7</v>
      </c>
      <c r="C2265" s="5" t="n">
        <f aca="false">VLOOKUP(IP[[#This Row],[Code]],TABETABPUB[],4,0)</f>
        <v>22.76</v>
      </c>
      <c r="D2265" s="5" t="n">
        <f aca="false">VLOOKUP(IP[[#This Row],[Code]],TABCHRU[],3,0)</f>
        <v>40</v>
      </c>
      <c r="E2265" s="5" t="n">
        <f aca="false">IP[[#This Row],[EFFECTIF]]*IP[[#This Row],[DMS]]</f>
        <v>988</v>
      </c>
      <c r="F2265" s="5" t="n">
        <f aca="false">IP[[#This Row],[EFFECTIF]]*IP[[#This Row],[DMSPUB]]</f>
        <v>910.4</v>
      </c>
      <c r="G2265" s="20" t="n">
        <f aca="false">IF(IP[[#This Row],[DMS]]&lt;&gt;0,IP[[#This Row],[NbJours]]/IP[[#This Row],[NbJoursAtt]],"")</f>
        <v>1.08523725834798</v>
      </c>
    </row>
    <row r="2266" customFormat="false" ht="15" hidden="false" customHeight="false" outlineLevel="0" collapsed="false">
      <c r="A2266" s="4" t="s">
        <v>4649</v>
      </c>
      <c r="B2266" s="5" t="n">
        <f aca="false">VLOOKUP(IP[[#This Row],[Code]],TABCHRU[],4,0)</f>
        <v>0.59</v>
      </c>
      <c r="C2266" s="5" t="n">
        <f aca="false">VLOOKUP(IP[[#This Row],[Code]],TABETABPUB[],4,0)</f>
        <v>0.62</v>
      </c>
      <c r="D2266" s="5" t="n">
        <f aca="false">VLOOKUP(IP[[#This Row],[Code]],TABCHRU[],3,0)</f>
        <v>1926</v>
      </c>
      <c r="E2266" s="5" t="n">
        <f aca="false">IP[[#This Row],[EFFECTIF]]*IP[[#This Row],[DMS]]</f>
        <v>1136.34</v>
      </c>
      <c r="F2266" s="5" t="n">
        <f aca="false">IP[[#This Row],[EFFECTIF]]*IP[[#This Row],[DMSPUB]]</f>
        <v>1194.12</v>
      </c>
      <c r="G2266" s="20" t="n">
        <f aca="false">IF(IP[[#This Row],[DMS]]&lt;&gt;0,IP[[#This Row],[NbJours]]/IP[[#This Row],[NbJoursAtt]],"")</f>
        <v>0.951612903225807</v>
      </c>
    </row>
    <row r="2267" customFormat="false" ht="15" hidden="false" customHeight="false" outlineLevel="0" collapsed="false">
      <c r="A2267" s="4" t="s">
        <v>4651</v>
      </c>
      <c r="B2267" s="5" t="n">
        <f aca="false">VLOOKUP(IP[[#This Row],[Code]],TABCHRU[],4,0)</f>
        <v>4.32</v>
      </c>
      <c r="C2267" s="5" t="n">
        <f aca="false">VLOOKUP(IP[[#This Row],[Code]],TABETABPUB[],4,0)</f>
        <v>4.14</v>
      </c>
      <c r="D2267" s="5" t="n">
        <f aca="false">VLOOKUP(IP[[#This Row],[Code]],TABCHRU[],3,0)</f>
        <v>31</v>
      </c>
      <c r="E2267" s="5" t="n">
        <f aca="false">IP[[#This Row],[EFFECTIF]]*IP[[#This Row],[DMS]]</f>
        <v>133.92</v>
      </c>
      <c r="F2267" s="5" t="n">
        <f aca="false">IP[[#This Row],[EFFECTIF]]*IP[[#This Row],[DMSPUB]]</f>
        <v>128.34</v>
      </c>
      <c r="G2267" s="20" t="n">
        <f aca="false">IF(IP[[#This Row],[DMS]]&lt;&gt;0,IP[[#This Row],[NbJours]]/IP[[#This Row],[NbJoursAtt]],"")</f>
        <v>1.04347826086957</v>
      </c>
    </row>
    <row r="2268" customFormat="false" ht="15" hidden="false" customHeight="false" outlineLevel="0" collapsed="false">
      <c r="A2268" s="4" t="s">
        <v>4653</v>
      </c>
      <c r="B2268" s="5" t="n">
        <f aca="false">VLOOKUP(IP[[#This Row],[Code]],TABCHRU[],4,0)</f>
        <v>9.48</v>
      </c>
      <c r="C2268" s="5" t="n">
        <f aca="false">VLOOKUP(IP[[#This Row],[Code]],TABETABPUB[],4,0)</f>
        <v>9.93</v>
      </c>
      <c r="D2268" s="5" t="n">
        <f aca="false">VLOOKUP(IP[[#This Row],[Code]],TABCHRU[],3,0)</f>
        <v>42</v>
      </c>
      <c r="E2268" s="5" t="n">
        <f aca="false">IP[[#This Row],[EFFECTIF]]*IP[[#This Row],[DMS]]</f>
        <v>398.16</v>
      </c>
      <c r="F2268" s="5" t="n">
        <f aca="false">IP[[#This Row],[EFFECTIF]]*IP[[#This Row],[DMSPUB]]</f>
        <v>417.06</v>
      </c>
      <c r="G2268" s="20" t="n">
        <f aca="false">IF(IP[[#This Row],[DMS]]&lt;&gt;0,IP[[#This Row],[NbJours]]/IP[[#This Row],[NbJoursAtt]],"")</f>
        <v>0.954682779456193</v>
      </c>
    </row>
    <row r="2269" customFormat="false" ht="15" hidden="false" customHeight="false" outlineLevel="0" collapsed="false">
      <c r="A2269" s="4" t="s">
        <v>4655</v>
      </c>
      <c r="B2269" s="5" t="n">
        <f aca="false">VLOOKUP(IP[[#This Row],[Code]],TABCHRU[],4,0)</f>
        <v>12.94</v>
      </c>
      <c r="C2269" s="5" t="n">
        <f aca="false">VLOOKUP(IP[[#This Row],[Code]],TABETABPUB[],4,0)</f>
        <v>13.05</v>
      </c>
      <c r="D2269" s="5" t="n">
        <f aca="false">VLOOKUP(IP[[#This Row],[Code]],TABCHRU[],3,0)</f>
        <v>17</v>
      </c>
      <c r="E2269" s="5" t="n">
        <f aca="false">IP[[#This Row],[EFFECTIF]]*IP[[#This Row],[DMS]]</f>
        <v>219.98</v>
      </c>
      <c r="F2269" s="5" t="n">
        <f aca="false">IP[[#This Row],[EFFECTIF]]*IP[[#This Row],[DMSPUB]]</f>
        <v>221.85</v>
      </c>
      <c r="G2269" s="20" t="n">
        <f aca="false">IF(IP[[#This Row],[DMS]]&lt;&gt;0,IP[[#This Row],[NbJours]]/IP[[#This Row],[NbJoursAtt]],"")</f>
        <v>0.991570881226054</v>
      </c>
    </row>
    <row r="2270" customFormat="false" ht="15" hidden="false" customHeight="false" outlineLevel="0" collapsed="false">
      <c r="A2270" s="4" t="s">
        <v>4657</v>
      </c>
      <c r="B2270" s="5" t="n">
        <f aca="false">VLOOKUP(IP[[#This Row],[Code]],TABCHRU[],4,0)</f>
        <v>1.74</v>
      </c>
      <c r="C2270" s="5" t="n">
        <f aca="false">VLOOKUP(IP[[#This Row],[Code]],TABETABPUB[],4,0)</f>
        <v>1.79</v>
      </c>
      <c r="D2270" s="5" t="n">
        <f aca="false">VLOOKUP(IP[[#This Row],[Code]],TABCHRU[],3,0)</f>
        <v>323</v>
      </c>
      <c r="E2270" s="5" t="n">
        <f aca="false">IP[[#This Row],[EFFECTIF]]*IP[[#This Row],[DMS]]</f>
        <v>562.02</v>
      </c>
      <c r="F2270" s="5" t="n">
        <f aca="false">IP[[#This Row],[EFFECTIF]]*IP[[#This Row],[DMSPUB]]</f>
        <v>578.17</v>
      </c>
      <c r="G2270" s="20" t="n">
        <f aca="false">IF(IP[[#This Row],[DMS]]&lt;&gt;0,IP[[#This Row],[NbJours]]/IP[[#This Row],[NbJoursAtt]],"")</f>
        <v>0.972067039106145</v>
      </c>
    </row>
    <row r="2271" customFormat="false" ht="15" hidden="false" customHeight="false" outlineLevel="0" collapsed="false">
      <c r="A2271" s="4" t="s">
        <v>4659</v>
      </c>
      <c r="B2271" s="5" t="n">
        <f aca="false">VLOOKUP(IP[[#This Row],[Code]],TABCHRU[],4,0)</f>
        <v>7.98</v>
      </c>
      <c r="C2271" s="5" t="n">
        <f aca="false">VLOOKUP(IP[[#This Row],[Code]],TABETABPUB[],4,0)</f>
        <v>8.21</v>
      </c>
      <c r="D2271" s="5" t="n">
        <f aca="false">VLOOKUP(IP[[#This Row],[Code]],TABCHRU[],3,0)</f>
        <v>102</v>
      </c>
      <c r="E2271" s="5" t="n">
        <f aca="false">IP[[#This Row],[EFFECTIF]]*IP[[#This Row],[DMS]]</f>
        <v>813.96</v>
      </c>
      <c r="F2271" s="5" t="n">
        <f aca="false">IP[[#This Row],[EFFECTIF]]*IP[[#This Row],[DMSPUB]]</f>
        <v>837.42</v>
      </c>
      <c r="G2271" s="20" t="n">
        <f aca="false">IF(IP[[#This Row],[DMS]]&lt;&gt;0,IP[[#This Row],[NbJours]]/IP[[#This Row],[NbJoursAtt]],"")</f>
        <v>0.971985383678441</v>
      </c>
    </row>
    <row r="2272" customFormat="false" ht="15" hidden="false" customHeight="false" outlineLevel="0" collapsed="false">
      <c r="A2272" s="4" t="s">
        <v>4661</v>
      </c>
      <c r="B2272" s="5" t="n">
        <f aca="false">VLOOKUP(IP[[#This Row],[Code]],TABCHRU[],4,0)</f>
        <v>11.11</v>
      </c>
      <c r="C2272" s="5" t="n">
        <f aca="false">VLOOKUP(IP[[#This Row],[Code]],TABETABPUB[],4,0)</f>
        <v>14.82</v>
      </c>
      <c r="D2272" s="5" t="n">
        <f aca="false">VLOOKUP(IP[[#This Row],[Code]],TABCHRU[],3,0)</f>
        <v>36</v>
      </c>
      <c r="E2272" s="5" t="n">
        <f aca="false">IP[[#This Row],[EFFECTIF]]*IP[[#This Row],[DMS]]</f>
        <v>399.96</v>
      </c>
      <c r="F2272" s="5" t="n">
        <f aca="false">IP[[#This Row],[EFFECTIF]]*IP[[#This Row],[DMSPUB]]</f>
        <v>533.52</v>
      </c>
      <c r="G2272" s="20" t="n">
        <f aca="false">IF(IP[[#This Row],[DMS]]&lt;&gt;0,IP[[#This Row],[NbJours]]/IP[[#This Row],[NbJoursAtt]],"")</f>
        <v>0.749662618083671</v>
      </c>
    </row>
    <row r="2273" customFormat="false" ht="15" hidden="false" customHeight="false" outlineLevel="0" collapsed="false">
      <c r="A2273" s="4" t="s">
        <v>4663</v>
      </c>
      <c r="B2273" s="5" t="n">
        <f aca="false">VLOOKUP(IP[[#This Row],[Code]],TABCHRU[],4,0)</f>
        <v>36.29</v>
      </c>
      <c r="C2273" s="5" t="n">
        <f aca="false">VLOOKUP(IP[[#This Row],[Code]],TABETABPUB[],4,0)</f>
        <v>25.93</v>
      </c>
      <c r="D2273" s="5" t="n">
        <f aca="false">VLOOKUP(IP[[#This Row],[Code]],TABCHRU[],3,0)</f>
        <v>17</v>
      </c>
      <c r="E2273" s="5" t="n">
        <f aca="false">IP[[#This Row],[EFFECTIF]]*IP[[#This Row],[DMS]]</f>
        <v>616.93</v>
      </c>
      <c r="F2273" s="5" t="n">
        <f aca="false">IP[[#This Row],[EFFECTIF]]*IP[[#This Row],[DMSPUB]]</f>
        <v>440.81</v>
      </c>
      <c r="G2273" s="20" t="n">
        <f aca="false">IF(IP[[#This Row],[DMS]]&lt;&gt;0,IP[[#This Row],[NbJours]]/IP[[#This Row],[NbJoursAtt]],"")</f>
        <v>1.39953721558041</v>
      </c>
    </row>
    <row r="2274" customFormat="false" ht="15" hidden="false" customHeight="false" outlineLevel="0" collapsed="false">
      <c r="A2274" s="4" t="s">
        <v>4665</v>
      </c>
      <c r="B2274" s="5" t="n">
        <f aca="false">VLOOKUP(IP[[#This Row],[Code]],TABCHRU[],4,0)</f>
        <v>0.59</v>
      </c>
      <c r="C2274" s="5" t="n">
        <f aca="false">VLOOKUP(IP[[#This Row],[Code]],TABETABPUB[],4,0)</f>
        <v>0.68</v>
      </c>
      <c r="D2274" s="5" t="n">
        <f aca="false">VLOOKUP(IP[[#This Row],[Code]],TABCHRU[],3,0)</f>
        <v>1767</v>
      </c>
      <c r="E2274" s="5" t="n">
        <f aca="false">IP[[#This Row],[EFFECTIF]]*IP[[#This Row],[DMS]]</f>
        <v>1042.53</v>
      </c>
      <c r="F2274" s="5" t="n">
        <f aca="false">IP[[#This Row],[EFFECTIF]]*IP[[#This Row],[DMSPUB]]</f>
        <v>1201.56</v>
      </c>
      <c r="G2274" s="20" t="n">
        <f aca="false">IF(IP[[#This Row],[DMS]]&lt;&gt;0,IP[[#This Row],[NbJours]]/IP[[#This Row],[NbJoursAtt]],"")</f>
        <v>0.867647058823529</v>
      </c>
    </row>
    <row r="2275" customFormat="false" ht="15" hidden="false" customHeight="false" outlineLevel="0" collapsed="false">
      <c r="A2275" s="4" t="s">
        <v>4667</v>
      </c>
      <c r="B2275" s="5" t="n">
        <f aca="false">VLOOKUP(IP[[#This Row],[Code]],TABCHRU[],4,0)</f>
        <v>2.75</v>
      </c>
      <c r="C2275" s="5" t="n">
        <f aca="false">VLOOKUP(IP[[#This Row],[Code]],TABETABPUB[],4,0)</f>
        <v>2.75</v>
      </c>
      <c r="D2275" s="5" t="n">
        <f aca="false">VLOOKUP(IP[[#This Row],[Code]],TABCHRU[],3,0)</f>
        <v>338</v>
      </c>
      <c r="E2275" s="5" t="n">
        <f aca="false">IP[[#This Row],[EFFECTIF]]*IP[[#This Row],[DMS]]</f>
        <v>929.5</v>
      </c>
      <c r="F2275" s="5" t="n">
        <f aca="false">IP[[#This Row],[EFFECTIF]]*IP[[#This Row],[DMSPUB]]</f>
        <v>929.5</v>
      </c>
      <c r="G2275" s="20" t="n">
        <f aca="false">IF(IP[[#This Row],[DMS]]&lt;&gt;0,IP[[#This Row],[NbJours]]/IP[[#This Row],[NbJoursAtt]],"")</f>
        <v>1</v>
      </c>
    </row>
    <row r="2276" customFormat="false" ht="15" hidden="false" customHeight="false" outlineLevel="0" collapsed="false">
      <c r="A2276" s="4" t="s">
        <v>4669</v>
      </c>
      <c r="B2276" s="5" t="n">
        <f aca="false">VLOOKUP(IP[[#This Row],[Code]],TABCHRU[],4,0)</f>
        <v>5.64</v>
      </c>
      <c r="C2276" s="5" t="n">
        <f aca="false">VLOOKUP(IP[[#This Row],[Code]],TABETABPUB[],4,0)</f>
        <v>5.57</v>
      </c>
      <c r="D2276" s="5" t="n">
        <f aca="false">VLOOKUP(IP[[#This Row],[Code]],TABCHRU[],3,0)</f>
        <v>156</v>
      </c>
      <c r="E2276" s="5" t="n">
        <f aca="false">IP[[#This Row],[EFFECTIF]]*IP[[#This Row],[DMS]]</f>
        <v>879.84</v>
      </c>
      <c r="F2276" s="5" t="n">
        <f aca="false">IP[[#This Row],[EFFECTIF]]*IP[[#This Row],[DMSPUB]]</f>
        <v>868.92</v>
      </c>
      <c r="G2276" s="20" t="n">
        <f aca="false">IF(IP[[#This Row],[DMS]]&lt;&gt;0,IP[[#This Row],[NbJours]]/IP[[#This Row],[NbJoursAtt]],"")</f>
        <v>1.01256732495512</v>
      </c>
    </row>
    <row r="2277" customFormat="false" ht="15" hidden="false" customHeight="false" outlineLevel="0" collapsed="false">
      <c r="A2277" s="4" t="s">
        <v>4671</v>
      </c>
      <c r="B2277" s="5" t="n">
        <f aca="false">VLOOKUP(IP[[#This Row],[Code]],TABCHRU[],4,0)</f>
        <v>10.18</v>
      </c>
      <c r="C2277" s="5" t="n">
        <f aca="false">VLOOKUP(IP[[#This Row],[Code]],TABETABPUB[],4,0)</f>
        <v>10.21</v>
      </c>
      <c r="D2277" s="5" t="n">
        <f aca="false">VLOOKUP(IP[[#This Row],[Code]],TABCHRU[],3,0)</f>
        <v>199</v>
      </c>
      <c r="E2277" s="5" t="n">
        <f aca="false">IP[[#This Row],[EFFECTIF]]*IP[[#This Row],[DMS]]</f>
        <v>2025.82</v>
      </c>
      <c r="F2277" s="5" t="n">
        <f aca="false">IP[[#This Row],[EFFECTIF]]*IP[[#This Row],[DMSPUB]]</f>
        <v>2031.79</v>
      </c>
      <c r="G2277" s="20" t="n">
        <f aca="false">IF(IP[[#This Row],[DMS]]&lt;&gt;0,IP[[#This Row],[NbJours]]/IP[[#This Row],[NbJoursAtt]],"")</f>
        <v>0.997061704211557</v>
      </c>
    </row>
    <row r="2278" customFormat="false" ht="15" hidden="false" customHeight="false" outlineLevel="0" collapsed="false">
      <c r="A2278" s="4" t="s">
        <v>4673</v>
      </c>
      <c r="B2278" s="5" t="n">
        <f aca="false">VLOOKUP(IP[[#This Row],[Code]],TABCHRU[],4,0)</f>
        <v>16.38</v>
      </c>
      <c r="C2278" s="5" t="n">
        <f aca="false">VLOOKUP(IP[[#This Row],[Code]],TABETABPUB[],4,0)</f>
        <v>19.14</v>
      </c>
      <c r="D2278" s="5" t="n">
        <f aca="false">VLOOKUP(IP[[#This Row],[Code]],TABCHRU[],3,0)</f>
        <v>109</v>
      </c>
      <c r="E2278" s="5" t="n">
        <f aca="false">IP[[#This Row],[EFFECTIF]]*IP[[#This Row],[DMS]]</f>
        <v>1785.42</v>
      </c>
      <c r="F2278" s="5" t="n">
        <f aca="false">IP[[#This Row],[EFFECTIF]]*IP[[#This Row],[DMSPUB]]</f>
        <v>2086.26</v>
      </c>
      <c r="G2278" s="20" t="n">
        <f aca="false">IF(IP[[#This Row],[DMS]]&lt;&gt;0,IP[[#This Row],[NbJours]]/IP[[#This Row],[NbJoursAtt]],"")</f>
        <v>0.855799373040752</v>
      </c>
    </row>
    <row r="2279" customFormat="false" ht="15" hidden="false" customHeight="false" outlineLevel="0" collapsed="false">
      <c r="A2279" s="4" t="s">
        <v>4675</v>
      </c>
      <c r="B2279" s="5" t="n">
        <f aca="false">VLOOKUP(IP[[#This Row],[Code]],TABCHRU[],4,0)</f>
        <v>0</v>
      </c>
      <c r="C2279" s="5" t="n">
        <f aca="false">VLOOKUP(IP[[#This Row],[Code]],TABETABPUB[],4,0)</f>
        <v>0</v>
      </c>
      <c r="D2279" s="5" t="n">
        <f aca="false">VLOOKUP(IP[[#This Row],[Code]],TABCHRU[],3,0)</f>
        <v>814</v>
      </c>
      <c r="E2279" s="5" t="n">
        <f aca="false">IP[[#This Row],[EFFECTIF]]*IP[[#This Row],[DMS]]</f>
        <v>0</v>
      </c>
      <c r="F2279" s="5" t="n">
        <f aca="false">IP[[#This Row],[EFFECTIF]]*IP[[#This Row],[DMSPUB]]</f>
        <v>0</v>
      </c>
      <c r="G2279" s="20" t="str">
        <f aca="false">IF(IP[[#This Row],[DMS]]&lt;&gt;0,IP[[#This Row],[NbJours]]/IP[[#This Row],[NbJoursAtt]],"")</f>
        <v/>
      </c>
    </row>
    <row r="2280" customFormat="false" ht="15" hidden="false" customHeight="false" outlineLevel="0" collapsed="false">
      <c r="A2280" s="4" t="s">
        <v>4677</v>
      </c>
      <c r="B2280" s="5" t="n">
        <f aca="false">VLOOKUP(IP[[#This Row],[Code]],TABCHRU[],4,0)</f>
        <v>2.61</v>
      </c>
      <c r="C2280" s="5" t="n">
        <f aca="false">VLOOKUP(IP[[#This Row],[Code]],TABETABPUB[],4,0)</f>
        <v>2.54</v>
      </c>
      <c r="D2280" s="5" t="n">
        <f aca="false">VLOOKUP(IP[[#This Row],[Code]],TABCHRU[],3,0)</f>
        <v>669</v>
      </c>
      <c r="E2280" s="5" t="n">
        <f aca="false">IP[[#This Row],[EFFECTIF]]*IP[[#This Row],[DMS]]</f>
        <v>1746.09</v>
      </c>
      <c r="F2280" s="5" t="n">
        <f aca="false">IP[[#This Row],[EFFECTIF]]*IP[[#This Row],[DMSPUB]]</f>
        <v>1699.26</v>
      </c>
      <c r="G2280" s="20" t="n">
        <f aca="false">IF(IP[[#This Row],[DMS]]&lt;&gt;0,IP[[#This Row],[NbJours]]/IP[[#This Row],[NbJoursAtt]],"")</f>
        <v>1.02755905511811</v>
      </c>
    </row>
    <row r="2281" customFormat="false" ht="15" hidden="false" customHeight="false" outlineLevel="0" collapsed="false">
      <c r="A2281" s="4" t="s">
        <v>4679</v>
      </c>
      <c r="B2281" s="5" t="n">
        <f aca="false">VLOOKUP(IP[[#This Row],[Code]],TABCHRU[],4,0)</f>
        <v>8.83</v>
      </c>
      <c r="C2281" s="5" t="n">
        <f aca="false">VLOOKUP(IP[[#This Row],[Code]],TABETABPUB[],4,0)</f>
        <v>8.53</v>
      </c>
      <c r="D2281" s="5" t="n">
        <f aca="false">VLOOKUP(IP[[#This Row],[Code]],TABCHRU[],3,0)</f>
        <v>636</v>
      </c>
      <c r="E2281" s="5" t="n">
        <f aca="false">IP[[#This Row],[EFFECTIF]]*IP[[#This Row],[DMS]]</f>
        <v>5615.88</v>
      </c>
      <c r="F2281" s="5" t="n">
        <f aca="false">IP[[#This Row],[EFFECTIF]]*IP[[#This Row],[DMSPUB]]</f>
        <v>5425.08</v>
      </c>
      <c r="G2281" s="20" t="n">
        <f aca="false">IF(IP[[#This Row],[DMS]]&lt;&gt;0,IP[[#This Row],[NbJours]]/IP[[#This Row],[NbJoursAtt]],"")</f>
        <v>1.03516998827667</v>
      </c>
    </row>
    <row r="2282" customFormat="false" ht="15" hidden="false" customHeight="false" outlineLevel="0" collapsed="false">
      <c r="A2282" s="4" t="s">
        <v>4681</v>
      </c>
      <c r="B2282" s="5" t="n">
        <f aca="false">VLOOKUP(IP[[#This Row],[Code]],TABCHRU[],4,0)</f>
        <v>17.94</v>
      </c>
      <c r="C2282" s="5" t="n">
        <f aca="false">VLOOKUP(IP[[#This Row],[Code]],TABETABPUB[],4,0)</f>
        <v>16.48</v>
      </c>
      <c r="D2282" s="5" t="n">
        <f aca="false">VLOOKUP(IP[[#This Row],[Code]],TABCHRU[],3,0)</f>
        <v>341</v>
      </c>
      <c r="E2282" s="5" t="n">
        <f aca="false">IP[[#This Row],[EFFECTIF]]*IP[[#This Row],[DMS]]</f>
        <v>6117.54</v>
      </c>
      <c r="F2282" s="5" t="n">
        <f aca="false">IP[[#This Row],[EFFECTIF]]*IP[[#This Row],[DMSPUB]]</f>
        <v>5619.68</v>
      </c>
      <c r="G2282" s="20" t="n">
        <f aca="false">IF(IP[[#This Row],[DMS]]&lt;&gt;0,IP[[#This Row],[NbJours]]/IP[[#This Row],[NbJoursAtt]],"")</f>
        <v>1.08859223300971</v>
      </c>
    </row>
    <row r="2283" customFormat="false" ht="15" hidden="false" customHeight="false" outlineLevel="0" collapsed="false">
      <c r="A2283" s="4" t="s">
        <v>4683</v>
      </c>
      <c r="B2283" s="5" t="n">
        <f aca="false">VLOOKUP(IP[[#This Row],[Code]],TABCHRU[],4,0)</f>
        <v>35.61</v>
      </c>
      <c r="C2283" s="5" t="n">
        <f aca="false">VLOOKUP(IP[[#This Row],[Code]],TABETABPUB[],4,0)</f>
        <v>34.08</v>
      </c>
      <c r="D2283" s="5" t="n">
        <f aca="false">VLOOKUP(IP[[#This Row],[Code]],TABCHRU[],3,0)</f>
        <v>251</v>
      </c>
      <c r="E2283" s="5" t="n">
        <f aca="false">IP[[#This Row],[EFFECTIF]]*IP[[#This Row],[DMS]]</f>
        <v>8938.11</v>
      </c>
      <c r="F2283" s="5" t="n">
        <f aca="false">IP[[#This Row],[EFFECTIF]]*IP[[#This Row],[DMSPUB]]</f>
        <v>8554.08</v>
      </c>
      <c r="G2283" s="20" t="n">
        <f aca="false">IF(IP[[#This Row],[DMS]]&lt;&gt;0,IP[[#This Row],[NbJours]]/IP[[#This Row],[NbJoursAtt]],"")</f>
        <v>1.04489436619718</v>
      </c>
    </row>
    <row r="2284" customFormat="false" ht="15" hidden="false" customHeight="false" outlineLevel="0" collapsed="false">
      <c r="A2284" s="4" t="s">
        <v>4685</v>
      </c>
      <c r="B2284" s="5" t="n">
        <f aca="false">VLOOKUP(IP[[#This Row],[Code]],TABCHRU[],4,0)</f>
        <v>0.43</v>
      </c>
      <c r="C2284" s="5" t="n">
        <f aca="false">VLOOKUP(IP[[#This Row],[Code]],TABETABPUB[],4,0)</f>
        <v>0.53</v>
      </c>
      <c r="D2284" s="5" t="n">
        <f aca="false">VLOOKUP(IP[[#This Row],[Code]],TABCHRU[],3,0)</f>
        <v>1511</v>
      </c>
      <c r="E2284" s="5" t="n">
        <f aca="false">IP[[#This Row],[EFFECTIF]]*IP[[#This Row],[DMS]]</f>
        <v>649.73</v>
      </c>
      <c r="F2284" s="5" t="n">
        <f aca="false">IP[[#This Row],[EFFECTIF]]*IP[[#This Row],[DMSPUB]]</f>
        <v>800.83</v>
      </c>
      <c r="G2284" s="20" t="n">
        <f aca="false">IF(IP[[#This Row],[DMS]]&lt;&gt;0,IP[[#This Row],[NbJours]]/IP[[#This Row],[NbJoursAtt]],"")</f>
        <v>0.811320754716981</v>
      </c>
    </row>
    <row r="2285" customFormat="false" ht="15" hidden="false" customHeight="false" outlineLevel="0" collapsed="false">
      <c r="A2285" s="4" t="s">
        <v>4687</v>
      </c>
      <c r="B2285" s="5" t="n">
        <f aca="false">VLOOKUP(IP[[#This Row],[Code]],TABCHRU[],4,0)</f>
        <v>2.72</v>
      </c>
      <c r="C2285" s="5" t="n">
        <f aca="false">VLOOKUP(IP[[#This Row],[Code]],TABETABPUB[],4,0)</f>
        <v>2.76</v>
      </c>
      <c r="D2285" s="5" t="n">
        <f aca="false">VLOOKUP(IP[[#This Row],[Code]],TABCHRU[],3,0)</f>
        <v>697</v>
      </c>
      <c r="E2285" s="5" t="n">
        <f aca="false">IP[[#This Row],[EFFECTIF]]*IP[[#This Row],[DMS]]</f>
        <v>1895.84</v>
      </c>
      <c r="F2285" s="5" t="n">
        <f aca="false">IP[[#This Row],[EFFECTIF]]*IP[[#This Row],[DMSPUB]]</f>
        <v>1923.72</v>
      </c>
      <c r="G2285" s="20" t="n">
        <f aca="false">IF(IP[[#This Row],[DMS]]&lt;&gt;0,IP[[#This Row],[NbJours]]/IP[[#This Row],[NbJoursAtt]],"")</f>
        <v>0.985507246376812</v>
      </c>
    </row>
    <row r="2286" customFormat="false" ht="15" hidden="false" customHeight="false" outlineLevel="0" collapsed="false">
      <c r="A2286" s="4" t="s">
        <v>4689</v>
      </c>
      <c r="B2286" s="5" t="n">
        <f aca="false">VLOOKUP(IP[[#This Row],[Code]],TABCHRU[],4,0)</f>
        <v>5.79</v>
      </c>
      <c r="C2286" s="5" t="n">
        <f aca="false">VLOOKUP(IP[[#This Row],[Code]],TABETABPUB[],4,0)</f>
        <v>5.74</v>
      </c>
      <c r="D2286" s="5" t="n">
        <f aca="false">VLOOKUP(IP[[#This Row],[Code]],TABCHRU[],3,0)</f>
        <v>716</v>
      </c>
      <c r="E2286" s="5" t="n">
        <f aca="false">IP[[#This Row],[EFFECTIF]]*IP[[#This Row],[DMS]]</f>
        <v>4145.64</v>
      </c>
      <c r="F2286" s="5" t="n">
        <f aca="false">IP[[#This Row],[EFFECTIF]]*IP[[#This Row],[DMSPUB]]</f>
        <v>4109.84</v>
      </c>
      <c r="G2286" s="20" t="n">
        <f aca="false">IF(IP[[#This Row],[DMS]]&lt;&gt;0,IP[[#This Row],[NbJours]]/IP[[#This Row],[NbJoursAtt]],"")</f>
        <v>1.00871080139373</v>
      </c>
    </row>
    <row r="2287" customFormat="false" ht="15" hidden="false" customHeight="false" outlineLevel="0" collapsed="false">
      <c r="A2287" s="4" t="s">
        <v>4691</v>
      </c>
      <c r="B2287" s="5" t="n">
        <f aca="false">VLOOKUP(IP[[#This Row],[Code]],TABCHRU[],4,0)</f>
        <v>9.11</v>
      </c>
      <c r="C2287" s="5" t="n">
        <f aca="false">VLOOKUP(IP[[#This Row],[Code]],TABETABPUB[],4,0)</f>
        <v>9.46</v>
      </c>
      <c r="D2287" s="5" t="n">
        <f aca="false">VLOOKUP(IP[[#This Row],[Code]],TABCHRU[],3,0)</f>
        <v>706</v>
      </c>
      <c r="E2287" s="5" t="n">
        <f aca="false">IP[[#This Row],[EFFECTIF]]*IP[[#This Row],[DMS]]</f>
        <v>6431.66</v>
      </c>
      <c r="F2287" s="5" t="n">
        <f aca="false">IP[[#This Row],[EFFECTIF]]*IP[[#This Row],[DMSPUB]]</f>
        <v>6678.76</v>
      </c>
      <c r="G2287" s="20" t="n">
        <f aca="false">IF(IP[[#This Row],[DMS]]&lt;&gt;0,IP[[#This Row],[NbJours]]/IP[[#This Row],[NbJoursAtt]],"")</f>
        <v>0.963002114164905</v>
      </c>
    </row>
    <row r="2288" customFormat="false" ht="15" hidden="false" customHeight="false" outlineLevel="0" collapsed="false">
      <c r="A2288" s="4" t="s">
        <v>4693</v>
      </c>
      <c r="B2288" s="5" t="n">
        <f aca="false">VLOOKUP(IP[[#This Row],[Code]],TABCHRU[],4,0)</f>
        <v>13.7</v>
      </c>
      <c r="C2288" s="5" t="n">
        <f aca="false">VLOOKUP(IP[[#This Row],[Code]],TABETABPUB[],4,0)</f>
        <v>13.64</v>
      </c>
      <c r="D2288" s="5" t="n">
        <f aca="false">VLOOKUP(IP[[#This Row],[Code]],TABCHRU[],3,0)</f>
        <v>698</v>
      </c>
      <c r="E2288" s="5" t="n">
        <f aca="false">IP[[#This Row],[EFFECTIF]]*IP[[#This Row],[DMS]]</f>
        <v>9562.6</v>
      </c>
      <c r="F2288" s="5" t="n">
        <f aca="false">IP[[#This Row],[EFFECTIF]]*IP[[#This Row],[DMSPUB]]</f>
        <v>9520.72</v>
      </c>
      <c r="G2288" s="20" t="n">
        <f aca="false">IF(IP[[#This Row],[DMS]]&lt;&gt;0,IP[[#This Row],[NbJours]]/IP[[#This Row],[NbJoursAtt]],"")</f>
        <v>1.00439882697947</v>
      </c>
    </row>
    <row r="2289" customFormat="false" ht="15" hidden="false" customHeight="false" outlineLevel="0" collapsed="false">
      <c r="A2289" s="4" t="s">
        <v>4695</v>
      </c>
      <c r="B2289" s="5" t="n">
        <f aca="false">VLOOKUP(IP[[#This Row],[Code]],TABCHRU[],4,0)</f>
        <v>0</v>
      </c>
      <c r="C2289" s="5" t="n">
        <f aca="false">VLOOKUP(IP[[#This Row],[Code]],TABETABPUB[],4,0)</f>
        <v>0</v>
      </c>
      <c r="D2289" s="5" t="n">
        <f aca="false">VLOOKUP(IP[[#This Row],[Code]],TABCHRU[],3,0)</f>
        <v>485</v>
      </c>
      <c r="E2289" s="5" t="n">
        <f aca="false">IP[[#This Row],[EFFECTIF]]*IP[[#This Row],[DMS]]</f>
        <v>0</v>
      </c>
      <c r="F2289" s="5" t="n">
        <f aca="false">IP[[#This Row],[EFFECTIF]]*IP[[#This Row],[DMSPUB]]</f>
        <v>0</v>
      </c>
      <c r="G2289" s="20" t="str">
        <f aca="false">IF(IP[[#This Row],[DMS]]&lt;&gt;0,IP[[#This Row],[NbJours]]/IP[[#This Row],[NbJoursAtt]],"")</f>
        <v/>
      </c>
    </row>
    <row r="2290" customFormat="false" ht="15" hidden="false" customHeight="false" outlineLevel="0" collapsed="false">
      <c r="A2290" s="4" t="s">
        <v>4697</v>
      </c>
      <c r="B2290" s="5" t="n">
        <f aca="false">VLOOKUP(IP[[#This Row],[Code]],TABCHRU[],4,0)</f>
        <v>6.51</v>
      </c>
      <c r="C2290" s="5" t="n">
        <f aca="false">VLOOKUP(IP[[#This Row],[Code]],TABETABPUB[],4,0)</f>
        <v>6.46</v>
      </c>
      <c r="D2290" s="5" t="n">
        <f aca="false">VLOOKUP(IP[[#This Row],[Code]],TABCHRU[],3,0)</f>
        <v>673</v>
      </c>
      <c r="E2290" s="5" t="n">
        <f aca="false">IP[[#This Row],[EFFECTIF]]*IP[[#This Row],[DMS]]</f>
        <v>4381.23</v>
      </c>
      <c r="F2290" s="5" t="n">
        <f aca="false">IP[[#This Row],[EFFECTIF]]*IP[[#This Row],[DMSPUB]]</f>
        <v>4347.58</v>
      </c>
      <c r="G2290" s="20" t="n">
        <f aca="false">IF(IP[[#This Row],[DMS]]&lt;&gt;0,IP[[#This Row],[NbJours]]/IP[[#This Row],[NbJoursAtt]],"")</f>
        <v>1.0077399380805</v>
      </c>
    </row>
    <row r="2291" customFormat="false" ht="15" hidden="false" customHeight="false" outlineLevel="0" collapsed="false">
      <c r="A2291" s="4" t="s">
        <v>4699</v>
      </c>
      <c r="B2291" s="5" t="n">
        <f aca="false">VLOOKUP(IP[[#This Row],[Code]],TABCHRU[],4,0)</f>
        <v>16.02</v>
      </c>
      <c r="C2291" s="5" t="n">
        <f aca="false">VLOOKUP(IP[[#This Row],[Code]],TABETABPUB[],4,0)</f>
        <v>16.26</v>
      </c>
      <c r="D2291" s="5" t="n">
        <f aca="false">VLOOKUP(IP[[#This Row],[Code]],TABCHRU[],3,0)</f>
        <v>492</v>
      </c>
      <c r="E2291" s="5" t="n">
        <f aca="false">IP[[#This Row],[EFFECTIF]]*IP[[#This Row],[DMS]]</f>
        <v>7881.84</v>
      </c>
      <c r="F2291" s="5" t="n">
        <f aca="false">IP[[#This Row],[EFFECTIF]]*IP[[#This Row],[DMSPUB]]</f>
        <v>7999.92</v>
      </c>
      <c r="G2291" s="20" t="n">
        <f aca="false">IF(IP[[#This Row],[DMS]]&lt;&gt;0,IP[[#This Row],[NbJours]]/IP[[#This Row],[NbJoursAtt]],"")</f>
        <v>0.985239852398524</v>
      </c>
    </row>
    <row r="2292" customFormat="false" ht="15" hidden="false" customHeight="false" outlineLevel="0" collapsed="false">
      <c r="A2292" s="4" t="s">
        <v>4701</v>
      </c>
      <c r="B2292" s="5" t="n">
        <f aca="false">VLOOKUP(IP[[#This Row],[Code]],TABCHRU[],4,0)</f>
        <v>24.27</v>
      </c>
      <c r="C2292" s="5" t="n">
        <f aca="false">VLOOKUP(IP[[#This Row],[Code]],TABETABPUB[],4,0)</f>
        <v>24.56</v>
      </c>
      <c r="D2292" s="5" t="n">
        <f aca="false">VLOOKUP(IP[[#This Row],[Code]],TABCHRU[],3,0)</f>
        <v>261</v>
      </c>
      <c r="E2292" s="5" t="n">
        <f aca="false">IP[[#This Row],[EFFECTIF]]*IP[[#This Row],[DMS]]</f>
        <v>6334.47</v>
      </c>
      <c r="F2292" s="5" t="n">
        <f aca="false">IP[[#This Row],[EFFECTIF]]*IP[[#This Row],[DMSPUB]]</f>
        <v>6410.16</v>
      </c>
      <c r="G2292" s="20" t="n">
        <f aca="false">IF(IP[[#This Row],[DMS]]&lt;&gt;0,IP[[#This Row],[NbJours]]/IP[[#This Row],[NbJoursAtt]],"")</f>
        <v>0.988192182410424</v>
      </c>
    </row>
    <row r="2293" customFormat="false" ht="15" hidden="false" customHeight="false" outlineLevel="0" collapsed="false">
      <c r="A2293" s="4" t="s">
        <v>4703</v>
      </c>
      <c r="B2293" s="5" t="n">
        <f aca="false">VLOOKUP(IP[[#This Row],[Code]],TABCHRU[],4,0)</f>
        <v>36.15</v>
      </c>
      <c r="C2293" s="5" t="n">
        <f aca="false">VLOOKUP(IP[[#This Row],[Code]],TABETABPUB[],4,0)</f>
        <v>37.58</v>
      </c>
      <c r="D2293" s="5" t="n">
        <f aca="false">VLOOKUP(IP[[#This Row],[Code]],TABCHRU[],3,0)</f>
        <v>315</v>
      </c>
      <c r="E2293" s="5" t="n">
        <f aca="false">IP[[#This Row],[EFFECTIF]]*IP[[#This Row],[DMS]]</f>
        <v>11387.25</v>
      </c>
      <c r="F2293" s="5" t="n">
        <f aca="false">IP[[#This Row],[EFFECTIF]]*IP[[#This Row],[DMSPUB]]</f>
        <v>11837.7</v>
      </c>
      <c r="G2293" s="20" t="n">
        <f aca="false">IF(IP[[#This Row],[DMS]]&lt;&gt;0,IP[[#This Row],[NbJours]]/IP[[#This Row],[NbJoursAtt]],"")</f>
        <v>0.961947844598191</v>
      </c>
    </row>
    <row r="2294" customFormat="false" ht="15" hidden="false" customHeight="false" outlineLevel="0" collapsed="false">
      <c r="A2294" s="4" t="s">
        <v>4705</v>
      </c>
      <c r="B2294" s="5" t="n">
        <f aca="false">VLOOKUP(IP[[#This Row],[Code]],TABCHRU[],4,0)</f>
        <v>2.15</v>
      </c>
      <c r="C2294" s="5" t="n">
        <f aca="false">VLOOKUP(IP[[#This Row],[Code]],TABETABPUB[],4,0)</f>
        <v>2.68</v>
      </c>
      <c r="D2294" s="5" t="n">
        <f aca="false">VLOOKUP(IP[[#This Row],[Code]],TABCHRU[],3,0)</f>
        <v>273</v>
      </c>
      <c r="E2294" s="5" t="n">
        <f aca="false">IP[[#This Row],[EFFECTIF]]*IP[[#This Row],[DMS]]</f>
        <v>586.95</v>
      </c>
      <c r="F2294" s="5" t="n">
        <f aca="false">IP[[#This Row],[EFFECTIF]]*IP[[#This Row],[DMSPUB]]</f>
        <v>731.64</v>
      </c>
      <c r="G2294" s="20" t="n">
        <f aca="false">IF(IP[[#This Row],[DMS]]&lt;&gt;0,IP[[#This Row],[NbJours]]/IP[[#This Row],[NbJoursAtt]],"")</f>
        <v>0.802238805970149</v>
      </c>
    </row>
    <row r="2295" customFormat="false" ht="15" hidden="false" customHeight="false" outlineLevel="0" collapsed="false">
      <c r="A2295" s="4" t="s">
        <v>4707</v>
      </c>
      <c r="B2295" s="5" t="n">
        <f aca="false">VLOOKUP(IP[[#This Row],[Code]],TABCHRU[],4,0)</f>
        <v>12.56</v>
      </c>
      <c r="C2295" s="5" t="n">
        <f aca="false">VLOOKUP(IP[[#This Row],[Code]],TABETABPUB[],4,0)</f>
        <v>12.13</v>
      </c>
      <c r="D2295" s="5" t="n">
        <f aca="false">VLOOKUP(IP[[#This Row],[Code]],TABCHRU[],3,0)</f>
        <v>61</v>
      </c>
      <c r="E2295" s="5" t="n">
        <f aca="false">IP[[#This Row],[EFFECTIF]]*IP[[#This Row],[DMS]]</f>
        <v>766.16</v>
      </c>
      <c r="F2295" s="5" t="n">
        <f aca="false">IP[[#This Row],[EFFECTIF]]*IP[[#This Row],[DMSPUB]]</f>
        <v>739.93</v>
      </c>
      <c r="G2295" s="20" t="n">
        <f aca="false">IF(IP[[#This Row],[DMS]]&lt;&gt;0,IP[[#This Row],[NbJours]]/IP[[#This Row],[NbJoursAtt]],"")</f>
        <v>1.03544929925804</v>
      </c>
    </row>
    <row r="2296" customFormat="false" ht="15" hidden="false" customHeight="false" outlineLevel="0" collapsed="false">
      <c r="A2296" s="4" t="s">
        <v>4709</v>
      </c>
      <c r="B2296" s="5" t="n">
        <f aca="false">VLOOKUP(IP[[#This Row],[Code]],TABCHRU[],4,0)</f>
        <v>18.87</v>
      </c>
      <c r="C2296" s="5" t="n">
        <f aca="false">VLOOKUP(IP[[#This Row],[Code]],TABETABPUB[],4,0)</f>
        <v>19.93</v>
      </c>
      <c r="D2296" s="5" t="n">
        <f aca="false">VLOOKUP(IP[[#This Row],[Code]],TABCHRU[],3,0)</f>
        <v>46</v>
      </c>
      <c r="E2296" s="5" t="n">
        <f aca="false">IP[[#This Row],[EFFECTIF]]*IP[[#This Row],[DMS]]</f>
        <v>868.02</v>
      </c>
      <c r="F2296" s="5" t="n">
        <f aca="false">IP[[#This Row],[EFFECTIF]]*IP[[#This Row],[DMSPUB]]</f>
        <v>916.78</v>
      </c>
      <c r="G2296" s="20" t="n">
        <f aca="false">IF(IP[[#This Row],[DMS]]&lt;&gt;0,IP[[#This Row],[NbJours]]/IP[[#This Row],[NbJoursAtt]],"")</f>
        <v>0.946813848469644</v>
      </c>
    </row>
    <row r="2297" customFormat="false" ht="15" hidden="false" customHeight="false" outlineLevel="0" collapsed="false">
      <c r="A2297" s="4" t="s">
        <v>4711</v>
      </c>
      <c r="B2297" s="5" t="n">
        <f aca="false">VLOOKUP(IP[[#This Row],[Code]],TABCHRU[],4,0)</f>
        <v>29.85</v>
      </c>
      <c r="C2297" s="5" t="n">
        <f aca="false">VLOOKUP(IP[[#This Row],[Code]],TABETABPUB[],4,0)</f>
        <v>28.09</v>
      </c>
      <c r="D2297" s="5" t="n">
        <f aca="false">VLOOKUP(IP[[#This Row],[Code]],TABCHRU[],3,0)</f>
        <v>27</v>
      </c>
      <c r="E2297" s="5" t="n">
        <f aca="false">IP[[#This Row],[EFFECTIF]]*IP[[#This Row],[DMS]]</f>
        <v>805.95</v>
      </c>
      <c r="F2297" s="5" t="n">
        <f aca="false">IP[[#This Row],[EFFECTIF]]*IP[[#This Row],[DMSPUB]]</f>
        <v>758.43</v>
      </c>
      <c r="G2297" s="20" t="n">
        <f aca="false">IF(IP[[#This Row],[DMS]]&lt;&gt;0,IP[[#This Row],[NbJours]]/IP[[#This Row],[NbJoursAtt]],"")</f>
        <v>1.062655749377</v>
      </c>
    </row>
    <row r="2298" customFormat="false" ht="15" hidden="false" customHeight="false" outlineLevel="0" collapsed="false">
      <c r="A2298" s="4" t="s">
        <v>4713</v>
      </c>
      <c r="B2298" s="5" t="n">
        <f aca="false">VLOOKUP(IP[[#This Row],[Code]],TABCHRU[],4,0)</f>
        <v>0</v>
      </c>
      <c r="C2298" s="5" t="n">
        <f aca="false">VLOOKUP(IP[[#This Row],[Code]],TABETABPUB[],4,0)</f>
        <v>0</v>
      </c>
      <c r="D2298" s="5" t="n">
        <f aca="false">VLOOKUP(IP[[#This Row],[Code]],TABCHRU[],3,0)</f>
        <v>1933</v>
      </c>
      <c r="E2298" s="5" t="n">
        <f aca="false">IP[[#This Row],[EFFECTIF]]*IP[[#This Row],[DMS]]</f>
        <v>0</v>
      </c>
      <c r="F2298" s="5" t="n">
        <f aca="false">IP[[#This Row],[EFFECTIF]]*IP[[#This Row],[DMSPUB]]</f>
        <v>0</v>
      </c>
      <c r="G2298" s="20" t="str">
        <f aca="false">IF(IP[[#This Row],[DMS]]&lt;&gt;0,IP[[#This Row],[NbJours]]/IP[[#This Row],[NbJoursAtt]],"")</f>
        <v/>
      </c>
    </row>
    <row r="2299" customFormat="false" ht="15" hidden="false" customHeight="false" outlineLevel="0" collapsed="false">
      <c r="A2299" s="4" t="s">
        <v>4715</v>
      </c>
      <c r="B2299" s="5" t="n">
        <f aca="false">VLOOKUP(IP[[#This Row],[Code]],TABCHRU[],4,0)</f>
        <v>0.36</v>
      </c>
      <c r="C2299" s="5" t="n">
        <f aca="false">VLOOKUP(IP[[#This Row],[Code]],TABETABPUB[],4,0)</f>
        <v>0.47</v>
      </c>
      <c r="D2299" s="5" t="n">
        <f aca="false">VLOOKUP(IP[[#This Row],[Code]],TABCHRU[],3,0)</f>
        <v>1264</v>
      </c>
      <c r="E2299" s="5" t="n">
        <f aca="false">IP[[#This Row],[EFFECTIF]]*IP[[#This Row],[DMS]]</f>
        <v>455.04</v>
      </c>
      <c r="F2299" s="5" t="n">
        <f aca="false">IP[[#This Row],[EFFECTIF]]*IP[[#This Row],[DMSPUB]]</f>
        <v>594.08</v>
      </c>
      <c r="G2299" s="20" t="n">
        <f aca="false">IF(IP[[#This Row],[DMS]]&lt;&gt;0,IP[[#This Row],[NbJours]]/IP[[#This Row],[NbJoursAtt]],"")</f>
        <v>0.765957446808511</v>
      </c>
    </row>
    <row r="2300" customFormat="false" ht="15" hidden="false" customHeight="false" outlineLevel="0" collapsed="false">
      <c r="A2300" s="4" t="s">
        <v>4717</v>
      </c>
      <c r="B2300" s="5" t="n">
        <f aca="false">VLOOKUP(IP[[#This Row],[Code]],TABCHRU[],4,0)</f>
        <v>5.56</v>
      </c>
      <c r="C2300" s="5" t="n">
        <f aca="false">VLOOKUP(IP[[#This Row],[Code]],TABETABPUB[],4,0)</f>
        <v>4.95</v>
      </c>
      <c r="D2300" s="5" t="n">
        <f aca="false">VLOOKUP(IP[[#This Row],[Code]],TABCHRU[],3,0)</f>
        <v>721</v>
      </c>
      <c r="E2300" s="5" t="n">
        <f aca="false">IP[[#This Row],[EFFECTIF]]*IP[[#This Row],[DMS]]</f>
        <v>4008.76</v>
      </c>
      <c r="F2300" s="5" t="n">
        <f aca="false">IP[[#This Row],[EFFECTIF]]*IP[[#This Row],[DMSPUB]]</f>
        <v>3568.95</v>
      </c>
      <c r="G2300" s="20" t="n">
        <f aca="false">IF(IP[[#This Row],[DMS]]&lt;&gt;0,IP[[#This Row],[NbJours]]/IP[[#This Row],[NbJoursAtt]],"")</f>
        <v>1.12323232323232</v>
      </c>
    </row>
    <row r="2301" customFormat="false" ht="15" hidden="false" customHeight="false" outlineLevel="0" collapsed="false">
      <c r="A2301" s="4" t="s">
        <v>4719</v>
      </c>
      <c r="B2301" s="5" t="n">
        <f aca="false">VLOOKUP(IP[[#This Row],[Code]],TABCHRU[],4,0)</f>
        <v>9.01</v>
      </c>
      <c r="C2301" s="5" t="n">
        <f aca="false">VLOOKUP(IP[[#This Row],[Code]],TABETABPUB[],4,0)</f>
        <v>8.89</v>
      </c>
      <c r="D2301" s="5" t="n">
        <f aca="false">VLOOKUP(IP[[#This Row],[Code]],TABCHRU[],3,0)</f>
        <v>659</v>
      </c>
      <c r="E2301" s="5" t="n">
        <f aca="false">IP[[#This Row],[EFFECTIF]]*IP[[#This Row],[DMS]]</f>
        <v>5937.59</v>
      </c>
      <c r="F2301" s="5" t="n">
        <f aca="false">IP[[#This Row],[EFFECTIF]]*IP[[#This Row],[DMSPUB]]</f>
        <v>5858.51</v>
      </c>
      <c r="G2301" s="20" t="n">
        <f aca="false">IF(IP[[#This Row],[DMS]]&lt;&gt;0,IP[[#This Row],[NbJours]]/IP[[#This Row],[NbJoursAtt]],"")</f>
        <v>1.01349831271091</v>
      </c>
    </row>
    <row r="2302" customFormat="false" ht="15" hidden="false" customHeight="false" outlineLevel="0" collapsed="false">
      <c r="A2302" s="4" t="s">
        <v>4721</v>
      </c>
      <c r="B2302" s="5" t="n">
        <f aca="false">VLOOKUP(IP[[#This Row],[Code]],TABCHRU[],4,0)</f>
        <v>12.25</v>
      </c>
      <c r="C2302" s="5" t="n">
        <f aca="false">VLOOKUP(IP[[#This Row],[Code]],TABETABPUB[],4,0)</f>
        <v>12.44</v>
      </c>
      <c r="D2302" s="5" t="n">
        <f aca="false">VLOOKUP(IP[[#This Row],[Code]],TABCHRU[],3,0)</f>
        <v>172</v>
      </c>
      <c r="E2302" s="5" t="n">
        <f aca="false">IP[[#This Row],[EFFECTIF]]*IP[[#This Row],[DMS]]</f>
        <v>2107</v>
      </c>
      <c r="F2302" s="5" t="n">
        <f aca="false">IP[[#This Row],[EFFECTIF]]*IP[[#This Row],[DMSPUB]]</f>
        <v>2139.68</v>
      </c>
      <c r="G2302" s="20" t="n">
        <f aca="false">IF(IP[[#This Row],[DMS]]&lt;&gt;0,IP[[#This Row],[NbJours]]/IP[[#This Row],[NbJoursAtt]],"")</f>
        <v>0.984726688102894</v>
      </c>
    </row>
    <row r="2303" customFormat="false" ht="15" hidden="false" customHeight="false" outlineLevel="0" collapsed="false">
      <c r="A2303" s="4" t="s">
        <v>4723</v>
      </c>
      <c r="B2303" s="5" t="n">
        <f aca="false">VLOOKUP(IP[[#This Row],[Code]],TABCHRU[],4,0)</f>
        <v>14.55</v>
      </c>
      <c r="C2303" s="5" t="n">
        <f aca="false">VLOOKUP(IP[[#This Row],[Code]],TABETABPUB[],4,0)</f>
        <v>16.26</v>
      </c>
      <c r="D2303" s="5" t="n">
        <f aca="false">VLOOKUP(IP[[#This Row],[Code]],TABCHRU[],3,0)</f>
        <v>77</v>
      </c>
      <c r="E2303" s="5" t="n">
        <f aca="false">IP[[#This Row],[EFFECTIF]]*IP[[#This Row],[DMS]]</f>
        <v>1120.35</v>
      </c>
      <c r="F2303" s="5" t="n">
        <f aca="false">IP[[#This Row],[EFFECTIF]]*IP[[#This Row],[DMSPUB]]</f>
        <v>1252.02</v>
      </c>
      <c r="G2303" s="20" t="n">
        <f aca="false">IF(IP[[#This Row],[DMS]]&lt;&gt;0,IP[[#This Row],[NbJours]]/IP[[#This Row],[NbJoursAtt]],"")</f>
        <v>0.894833948339484</v>
      </c>
    </row>
    <row r="2304" customFormat="false" ht="15" hidden="false" customHeight="false" outlineLevel="0" collapsed="false">
      <c r="A2304" s="4" t="s">
        <v>4725</v>
      </c>
      <c r="B2304" s="5" t="n">
        <f aca="false">VLOOKUP(IP[[#This Row],[Code]],TABCHRU[],4,0)</f>
        <v>2.04</v>
      </c>
      <c r="C2304" s="5" t="n">
        <f aca="false">VLOOKUP(IP[[#This Row],[Code]],TABETABPUB[],4,0)</f>
        <v>2.91</v>
      </c>
      <c r="D2304" s="5" t="n">
        <f aca="false">VLOOKUP(IP[[#This Row],[Code]],TABCHRU[],3,0)</f>
        <v>57</v>
      </c>
      <c r="E2304" s="5" t="n">
        <f aca="false">IP[[#This Row],[EFFECTIF]]*IP[[#This Row],[DMS]]</f>
        <v>116.28</v>
      </c>
      <c r="F2304" s="5" t="n">
        <f aca="false">IP[[#This Row],[EFFECTIF]]*IP[[#This Row],[DMSPUB]]</f>
        <v>165.87</v>
      </c>
      <c r="G2304" s="20" t="n">
        <f aca="false">IF(IP[[#This Row],[DMS]]&lt;&gt;0,IP[[#This Row],[NbJours]]/IP[[#This Row],[NbJoursAtt]],"")</f>
        <v>0.701030927835051</v>
      </c>
    </row>
    <row r="2305" customFormat="false" ht="15" hidden="false" customHeight="false" outlineLevel="0" collapsed="false">
      <c r="A2305" s="4" t="s">
        <v>4727</v>
      </c>
      <c r="B2305" s="5" t="n">
        <f aca="false">VLOOKUP(IP[[#This Row],[Code]],TABCHRU[],4,0)</f>
        <v>11.8</v>
      </c>
      <c r="C2305" s="5" t="n">
        <f aca="false">VLOOKUP(IP[[#This Row],[Code]],TABETABPUB[],4,0)</f>
        <v>13.13</v>
      </c>
      <c r="D2305" s="5" t="n">
        <f aca="false">VLOOKUP(IP[[#This Row],[Code]],TABCHRU[],3,0)</f>
        <v>25</v>
      </c>
      <c r="E2305" s="5" t="n">
        <f aca="false">IP[[#This Row],[EFFECTIF]]*IP[[#This Row],[DMS]]</f>
        <v>295</v>
      </c>
      <c r="F2305" s="5" t="n">
        <f aca="false">IP[[#This Row],[EFFECTIF]]*IP[[#This Row],[DMSPUB]]</f>
        <v>328.25</v>
      </c>
      <c r="G2305" s="20" t="n">
        <f aca="false">IF(IP[[#This Row],[DMS]]&lt;&gt;0,IP[[#This Row],[NbJours]]/IP[[#This Row],[NbJoursAtt]],"")</f>
        <v>0.898705255140899</v>
      </c>
    </row>
    <row r="2306" customFormat="false" ht="15" hidden="false" customHeight="false" outlineLevel="0" collapsed="false">
      <c r="A2306" s="4" t="s">
        <v>4729</v>
      </c>
      <c r="B2306" s="5" t="n">
        <f aca="false">VLOOKUP(IP[[#This Row],[Code]],TABCHRU[],4,0)</f>
        <v>24.92</v>
      </c>
      <c r="C2306" s="5" t="n">
        <f aca="false">VLOOKUP(IP[[#This Row],[Code]],TABETABPUB[],4,0)</f>
        <v>22.92</v>
      </c>
      <c r="D2306" s="5" t="n">
        <f aca="false">VLOOKUP(IP[[#This Row],[Code]],TABCHRU[],3,0)</f>
        <v>39</v>
      </c>
      <c r="E2306" s="5" t="n">
        <f aca="false">IP[[#This Row],[EFFECTIF]]*IP[[#This Row],[DMS]]</f>
        <v>971.88</v>
      </c>
      <c r="F2306" s="5" t="n">
        <f aca="false">IP[[#This Row],[EFFECTIF]]*IP[[#This Row],[DMSPUB]]</f>
        <v>893.88</v>
      </c>
      <c r="G2306" s="20" t="n">
        <f aca="false">IF(IP[[#This Row],[DMS]]&lt;&gt;0,IP[[#This Row],[NbJours]]/IP[[#This Row],[NbJoursAtt]],"")</f>
        <v>1.08726003490401</v>
      </c>
    </row>
    <row r="2307" customFormat="false" ht="15" hidden="false" customHeight="false" outlineLevel="0" collapsed="false">
      <c r="A2307" s="4" t="s">
        <v>4731</v>
      </c>
      <c r="B2307" s="5" t="n">
        <f aca="false">VLOOKUP(IP[[#This Row],[Code]],TABCHRU[],4,0)</f>
        <v>58.41</v>
      </c>
      <c r="C2307" s="5" t="n">
        <f aca="false">VLOOKUP(IP[[#This Row],[Code]],TABETABPUB[],4,0)</f>
        <v>56.53</v>
      </c>
      <c r="D2307" s="5" t="n">
        <f aca="false">VLOOKUP(IP[[#This Row],[Code]],TABCHRU[],3,0)</f>
        <v>170</v>
      </c>
      <c r="E2307" s="5" t="n">
        <f aca="false">IP[[#This Row],[EFFECTIF]]*IP[[#This Row],[DMS]]</f>
        <v>9929.7</v>
      </c>
      <c r="F2307" s="5" t="n">
        <f aca="false">IP[[#This Row],[EFFECTIF]]*IP[[#This Row],[DMSPUB]]</f>
        <v>9610.1</v>
      </c>
      <c r="G2307" s="20" t="n">
        <f aca="false">IF(IP[[#This Row],[DMS]]&lt;&gt;0,IP[[#This Row],[NbJours]]/IP[[#This Row],[NbJoursAtt]],"")</f>
        <v>1.03325667787016</v>
      </c>
    </row>
    <row r="2308" customFormat="false" ht="15" hidden="false" customHeight="false" outlineLevel="0" collapsed="false">
      <c r="A2308" s="4" t="s">
        <v>4733</v>
      </c>
      <c r="B2308" s="5" t="n">
        <f aca="false">VLOOKUP(IP[[#This Row],[Code]],TABCHRU[],4,0)</f>
        <v>0.44</v>
      </c>
      <c r="C2308" s="5" t="n">
        <f aca="false">VLOOKUP(IP[[#This Row],[Code]],TABETABPUB[],4,0)</f>
        <v>0.42</v>
      </c>
      <c r="D2308" s="5" t="n">
        <f aca="false">VLOOKUP(IP[[#This Row],[Code]],TABCHRU[],3,0)</f>
        <v>181</v>
      </c>
      <c r="E2308" s="5" t="n">
        <f aca="false">IP[[#This Row],[EFFECTIF]]*IP[[#This Row],[DMS]]</f>
        <v>79.64</v>
      </c>
      <c r="F2308" s="5" t="n">
        <f aca="false">IP[[#This Row],[EFFECTIF]]*IP[[#This Row],[DMSPUB]]</f>
        <v>76.02</v>
      </c>
      <c r="G2308" s="20" t="n">
        <f aca="false">IF(IP[[#This Row],[DMS]]&lt;&gt;0,IP[[#This Row],[NbJours]]/IP[[#This Row],[NbJoursAtt]],"")</f>
        <v>1.04761904761905</v>
      </c>
    </row>
    <row r="2309" customFormat="false" ht="15" hidden="false" customHeight="false" outlineLevel="0" collapsed="false">
      <c r="A2309" s="4" t="s">
        <v>4735</v>
      </c>
      <c r="B2309" s="5" t="n">
        <f aca="false">VLOOKUP(IP[[#This Row],[Code]],TABCHRU[],4,0)</f>
        <v>0</v>
      </c>
      <c r="C2309" s="5" t="n">
        <f aca="false">VLOOKUP(IP[[#This Row],[Code]],TABETABPUB[],4,0)</f>
        <v>0</v>
      </c>
      <c r="D2309" s="5" t="n">
        <f aca="false">VLOOKUP(IP[[#This Row],[Code]],TABCHRU[],3,0)</f>
        <v>1117</v>
      </c>
      <c r="E2309" s="5" t="n">
        <f aca="false">IP[[#This Row],[EFFECTIF]]*IP[[#This Row],[DMS]]</f>
        <v>0</v>
      </c>
      <c r="F2309" s="5" t="n">
        <f aca="false">IP[[#This Row],[EFFECTIF]]*IP[[#This Row],[DMSPUB]]</f>
        <v>0</v>
      </c>
      <c r="G2309" s="20" t="str">
        <f aca="false">IF(IP[[#This Row],[DMS]]&lt;&gt;0,IP[[#This Row],[NbJours]]/IP[[#This Row],[NbJoursAtt]],"")</f>
        <v/>
      </c>
    </row>
    <row r="2310" customFormat="false" ht="15" hidden="false" customHeight="false" outlineLevel="0" collapsed="false">
      <c r="A2310" s="4" t="s">
        <v>4737</v>
      </c>
      <c r="B2310" s="5" t="n">
        <f aca="false">VLOOKUP(IP[[#This Row],[Code]],TABCHRU[],4,0)</f>
        <v>2.07</v>
      </c>
      <c r="C2310" s="5" t="n">
        <f aca="false">VLOOKUP(IP[[#This Row],[Code]],TABETABPUB[],4,0)</f>
        <v>1.93</v>
      </c>
      <c r="D2310" s="5" t="n">
        <f aca="false">VLOOKUP(IP[[#This Row],[Code]],TABCHRU[],3,0)</f>
        <v>819</v>
      </c>
      <c r="E2310" s="5" t="n">
        <f aca="false">IP[[#This Row],[EFFECTIF]]*IP[[#This Row],[DMS]]</f>
        <v>1695.33</v>
      </c>
      <c r="F2310" s="5" t="n">
        <f aca="false">IP[[#This Row],[EFFECTIF]]*IP[[#This Row],[DMSPUB]]</f>
        <v>1580.67</v>
      </c>
      <c r="G2310" s="20" t="n">
        <f aca="false">IF(IP[[#This Row],[DMS]]&lt;&gt;0,IP[[#This Row],[NbJours]]/IP[[#This Row],[NbJoursAtt]],"")</f>
        <v>1.07253886010363</v>
      </c>
    </row>
    <row r="2311" customFormat="false" ht="15" hidden="false" customHeight="false" outlineLevel="0" collapsed="false">
      <c r="A2311" s="4" t="s">
        <v>4739</v>
      </c>
      <c r="B2311" s="5" t="n">
        <f aca="false">VLOOKUP(IP[[#This Row],[Code]],TABCHRU[],4,0)</f>
        <v>7.59</v>
      </c>
      <c r="C2311" s="5" t="n">
        <f aca="false">VLOOKUP(IP[[#This Row],[Code]],TABETABPUB[],4,0)</f>
        <v>7.78</v>
      </c>
      <c r="D2311" s="5" t="n">
        <f aca="false">VLOOKUP(IP[[#This Row],[Code]],TABCHRU[],3,0)</f>
        <v>212</v>
      </c>
      <c r="E2311" s="5" t="n">
        <f aca="false">IP[[#This Row],[EFFECTIF]]*IP[[#This Row],[DMS]]</f>
        <v>1609.08</v>
      </c>
      <c r="F2311" s="5" t="n">
        <f aca="false">IP[[#This Row],[EFFECTIF]]*IP[[#This Row],[DMSPUB]]</f>
        <v>1649.36</v>
      </c>
      <c r="G2311" s="20" t="n">
        <f aca="false">IF(IP[[#This Row],[DMS]]&lt;&gt;0,IP[[#This Row],[NbJours]]/IP[[#This Row],[NbJoursAtt]],"")</f>
        <v>0.975578406169666</v>
      </c>
    </row>
    <row r="2312" customFormat="false" ht="15" hidden="false" customHeight="false" outlineLevel="0" collapsed="false">
      <c r="A2312" s="4" t="s">
        <v>4741</v>
      </c>
      <c r="B2312" s="5" t="n">
        <f aca="false">VLOOKUP(IP[[#This Row],[Code]],TABCHRU[],4,0)</f>
        <v>17.27</v>
      </c>
      <c r="C2312" s="5" t="n">
        <f aca="false">VLOOKUP(IP[[#This Row],[Code]],TABETABPUB[],4,0)</f>
        <v>16.15</v>
      </c>
      <c r="D2312" s="5" t="n">
        <f aca="false">VLOOKUP(IP[[#This Row],[Code]],TABCHRU[],3,0)</f>
        <v>120</v>
      </c>
      <c r="E2312" s="5" t="n">
        <f aca="false">IP[[#This Row],[EFFECTIF]]*IP[[#This Row],[DMS]]</f>
        <v>2072.4</v>
      </c>
      <c r="F2312" s="5" t="n">
        <f aca="false">IP[[#This Row],[EFFECTIF]]*IP[[#This Row],[DMSPUB]]</f>
        <v>1938</v>
      </c>
      <c r="G2312" s="20" t="n">
        <f aca="false">IF(IP[[#This Row],[DMS]]&lt;&gt;0,IP[[#This Row],[NbJours]]/IP[[#This Row],[NbJoursAtt]],"")</f>
        <v>1.06934984520124</v>
      </c>
    </row>
    <row r="2313" customFormat="false" ht="15" hidden="false" customHeight="false" outlineLevel="0" collapsed="false">
      <c r="A2313" s="4" t="s">
        <v>4743</v>
      </c>
      <c r="B2313" s="5" t="n">
        <f aca="false">VLOOKUP(IP[[#This Row],[Code]],TABCHRU[],4,0)</f>
        <v>26.47</v>
      </c>
      <c r="C2313" s="5" t="n">
        <f aca="false">VLOOKUP(IP[[#This Row],[Code]],TABETABPUB[],4,0)</f>
        <v>29.61</v>
      </c>
      <c r="D2313" s="5" t="n">
        <f aca="false">VLOOKUP(IP[[#This Row],[Code]],TABCHRU[],3,0)</f>
        <v>88</v>
      </c>
      <c r="E2313" s="5" t="n">
        <f aca="false">IP[[#This Row],[EFFECTIF]]*IP[[#This Row],[DMS]]</f>
        <v>2329.36</v>
      </c>
      <c r="F2313" s="5" t="n">
        <f aca="false">IP[[#This Row],[EFFECTIF]]*IP[[#This Row],[DMSPUB]]</f>
        <v>2605.68</v>
      </c>
      <c r="G2313" s="20" t="n">
        <f aca="false">IF(IP[[#This Row],[DMS]]&lt;&gt;0,IP[[#This Row],[NbJours]]/IP[[#This Row],[NbJoursAtt]],"")</f>
        <v>0.893954745018575</v>
      </c>
    </row>
    <row r="2314" customFormat="false" ht="15" hidden="false" customHeight="false" outlineLevel="0" collapsed="false">
      <c r="A2314" s="4" t="s">
        <v>4745</v>
      </c>
      <c r="B2314" s="5" t="n">
        <f aca="false">VLOOKUP(IP[[#This Row],[Code]],TABCHRU[],4,0)</f>
        <v>0.9</v>
      </c>
      <c r="C2314" s="5" t="n">
        <f aca="false">VLOOKUP(IP[[#This Row],[Code]],TABETABPUB[],4,0)</f>
        <v>0.95</v>
      </c>
      <c r="D2314" s="5" t="n">
        <f aca="false">VLOOKUP(IP[[#This Row],[Code]],TABCHRU[],3,0)</f>
        <v>34320</v>
      </c>
      <c r="E2314" s="5" t="n">
        <f aca="false">IP[[#This Row],[EFFECTIF]]*IP[[#This Row],[DMS]]</f>
        <v>30888</v>
      </c>
      <c r="F2314" s="5" t="n">
        <f aca="false">IP[[#This Row],[EFFECTIF]]*IP[[#This Row],[DMSPUB]]</f>
        <v>32604</v>
      </c>
      <c r="G2314" s="20" t="n">
        <f aca="false">IF(IP[[#This Row],[DMS]]&lt;&gt;0,IP[[#This Row],[NbJours]]/IP[[#This Row],[NbJoursAtt]],"")</f>
        <v>0.947368421052632</v>
      </c>
    </row>
    <row r="2315" customFormat="false" ht="15" hidden="false" customHeight="false" outlineLevel="0" collapsed="false">
      <c r="A2315" s="4" t="s">
        <v>4747</v>
      </c>
      <c r="B2315" s="5" t="n">
        <f aca="false">VLOOKUP(IP[[#This Row],[Code]],TABCHRU[],4,0)</f>
        <v>0</v>
      </c>
      <c r="C2315" s="5" t="n">
        <f aca="false">VLOOKUP(IP[[#This Row],[Code]],TABETABPUB[],4,0)</f>
        <v>0</v>
      </c>
      <c r="D2315" s="5" t="n">
        <f aca="false">VLOOKUP(IP[[#This Row],[Code]],TABCHRU[],3,0)</f>
        <v>15231</v>
      </c>
      <c r="E2315" s="5" t="n">
        <f aca="false">IP[[#This Row],[EFFECTIF]]*IP[[#This Row],[DMS]]</f>
        <v>0</v>
      </c>
      <c r="F2315" s="5" t="n">
        <f aca="false">IP[[#This Row],[EFFECTIF]]*IP[[#This Row],[DMSPUB]]</f>
        <v>0</v>
      </c>
      <c r="G2315" s="20" t="str">
        <f aca="false">IF(IP[[#This Row],[DMS]]&lt;&gt;0,IP[[#This Row],[NbJours]]/IP[[#This Row],[NbJoursAtt]],"")</f>
        <v/>
      </c>
    </row>
    <row r="2316" customFormat="false" ht="15" hidden="false" customHeight="false" outlineLevel="0" collapsed="false">
      <c r="A2316" s="4" t="s">
        <v>4749</v>
      </c>
      <c r="B2316" s="5" t="n">
        <f aca="false">VLOOKUP(IP[[#This Row],[Code]],TABCHRU[],4,0)</f>
        <v>0</v>
      </c>
      <c r="C2316" s="5" t="n">
        <f aca="false">VLOOKUP(IP[[#This Row],[Code]],TABETABPUB[],4,0)</f>
        <v>0</v>
      </c>
      <c r="D2316" s="5" t="n">
        <f aca="false">VLOOKUP(IP[[#This Row],[Code]],TABCHRU[],3,0)</f>
        <v>2427</v>
      </c>
      <c r="E2316" s="5" t="n">
        <f aca="false">IP[[#This Row],[EFFECTIF]]*IP[[#This Row],[DMS]]</f>
        <v>0</v>
      </c>
      <c r="F2316" s="5" t="n">
        <f aca="false">IP[[#This Row],[EFFECTIF]]*IP[[#This Row],[DMSPUB]]</f>
        <v>0</v>
      </c>
      <c r="G2316" s="20" t="str">
        <f aca="false">IF(IP[[#This Row],[DMS]]&lt;&gt;0,IP[[#This Row],[NbJours]]/IP[[#This Row],[NbJoursAtt]],"")</f>
        <v/>
      </c>
    </row>
    <row r="2317" customFormat="false" ht="15" hidden="false" customHeight="false" outlineLevel="0" collapsed="false">
      <c r="A2317" s="4" t="s">
        <v>4751</v>
      </c>
      <c r="B2317" s="5" t="n">
        <f aca="false">VLOOKUP(IP[[#This Row],[Code]],TABCHRU[],4,0)</f>
        <v>5.1</v>
      </c>
      <c r="C2317" s="5" t="n">
        <f aca="false">VLOOKUP(IP[[#This Row],[Code]],TABETABPUB[],4,0)</f>
        <v>5.53</v>
      </c>
      <c r="D2317" s="5" t="n">
        <f aca="false">VLOOKUP(IP[[#This Row],[Code]],TABCHRU[],3,0)</f>
        <v>997</v>
      </c>
      <c r="E2317" s="5" t="n">
        <f aca="false">IP[[#This Row],[EFFECTIF]]*IP[[#This Row],[DMS]]</f>
        <v>5084.7</v>
      </c>
      <c r="F2317" s="5" t="n">
        <f aca="false">IP[[#This Row],[EFFECTIF]]*IP[[#This Row],[DMSPUB]]</f>
        <v>5513.41</v>
      </c>
      <c r="G2317" s="20" t="n">
        <f aca="false">IF(IP[[#This Row],[DMS]]&lt;&gt;0,IP[[#This Row],[NbJours]]/IP[[#This Row],[NbJoursAtt]],"")</f>
        <v>0.922242314647378</v>
      </c>
    </row>
    <row r="2318" customFormat="false" ht="15" hidden="false" customHeight="false" outlineLevel="0" collapsed="false">
      <c r="A2318" s="4" t="s">
        <v>4753</v>
      </c>
      <c r="B2318" s="5" t="n">
        <f aca="false">VLOOKUP(IP[[#This Row],[Code]],TABCHRU[],4,0)</f>
        <v>0.23</v>
      </c>
      <c r="C2318" s="5" t="n">
        <f aca="false">VLOOKUP(IP[[#This Row],[Code]],TABETABPUB[],4,0)</f>
        <v>0.26</v>
      </c>
      <c r="D2318" s="5" t="n">
        <f aca="false">VLOOKUP(IP[[#This Row],[Code]],TABCHRU[],3,0)</f>
        <v>17231</v>
      </c>
      <c r="E2318" s="5" t="n">
        <f aca="false">IP[[#This Row],[EFFECTIF]]*IP[[#This Row],[DMS]]</f>
        <v>3963.13</v>
      </c>
      <c r="F2318" s="5" t="n">
        <f aca="false">IP[[#This Row],[EFFECTIF]]*IP[[#This Row],[DMSPUB]]</f>
        <v>4480.06</v>
      </c>
      <c r="G2318" s="20" t="n">
        <f aca="false">IF(IP[[#This Row],[DMS]]&lt;&gt;0,IP[[#This Row],[NbJours]]/IP[[#This Row],[NbJoursAtt]],"")</f>
        <v>0.884615384615385</v>
      </c>
    </row>
    <row r="2319" customFormat="false" ht="15" hidden="false" customHeight="false" outlineLevel="0" collapsed="false">
      <c r="A2319" s="4" t="s">
        <v>4755</v>
      </c>
      <c r="B2319" s="5" t="n">
        <f aca="false">VLOOKUP(IP[[#This Row],[Code]],TABCHRU[],4,0)</f>
        <v>3.2</v>
      </c>
      <c r="C2319" s="5" t="n">
        <f aca="false">VLOOKUP(IP[[#This Row],[Code]],TABETABPUB[],4,0)</f>
        <v>3.47</v>
      </c>
      <c r="D2319" s="5" t="n">
        <f aca="false">VLOOKUP(IP[[#This Row],[Code]],TABCHRU[],3,0)</f>
        <v>5877</v>
      </c>
      <c r="E2319" s="5" t="n">
        <f aca="false">IP[[#This Row],[EFFECTIF]]*IP[[#This Row],[DMS]]</f>
        <v>18806.4</v>
      </c>
      <c r="F2319" s="5" t="n">
        <f aca="false">IP[[#This Row],[EFFECTIF]]*IP[[#This Row],[DMSPUB]]</f>
        <v>20393.19</v>
      </c>
      <c r="G2319" s="20" t="n">
        <f aca="false">IF(IP[[#This Row],[DMS]]&lt;&gt;0,IP[[#This Row],[NbJours]]/IP[[#This Row],[NbJoursAtt]],"")</f>
        <v>0.922190201729106</v>
      </c>
    </row>
    <row r="2320" customFormat="false" ht="15" hidden="false" customHeight="false" outlineLevel="0" collapsed="false">
      <c r="A2320" s="4" t="s">
        <v>4757</v>
      </c>
      <c r="B2320" s="5" t="n">
        <f aca="false">VLOOKUP(IP[[#This Row],[Code]],TABCHRU[],4,0)</f>
        <v>5.5</v>
      </c>
      <c r="C2320" s="5" t="n">
        <f aca="false">VLOOKUP(IP[[#This Row],[Code]],TABETABPUB[],4,0)</f>
        <v>6.22</v>
      </c>
      <c r="D2320" s="5" t="n">
        <f aca="false">VLOOKUP(IP[[#This Row],[Code]],TABCHRU[],3,0)</f>
        <v>3189</v>
      </c>
      <c r="E2320" s="5" t="n">
        <f aca="false">IP[[#This Row],[EFFECTIF]]*IP[[#This Row],[DMS]]</f>
        <v>17539.5</v>
      </c>
      <c r="F2320" s="5" t="n">
        <f aca="false">IP[[#This Row],[EFFECTIF]]*IP[[#This Row],[DMSPUB]]</f>
        <v>19835.58</v>
      </c>
      <c r="G2320" s="20" t="n">
        <f aca="false">IF(IP[[#This Row],[DMS]]&lt;&gt;0,IP[[#This Row],[NbJours]]/IP[[#This Row],[NbJoursAtt]],"")</f>
        <v>0.884244372990354</v>
      </c>
    </row>
    <row r="2321" customFormat="false" ht="15" hidden="false" customHeight="false" outlineLevel="0" collapsed="false">
      <c r="A2321" s="4" t="s">
        <v>4759</v>
      </c>
      <c r="B2321" s="5" t="n">
        <f aca="false">VLOOKUP(IP[[#This Row],[Code]],TABCHRU[],4,0)</f>
        <v>11.67</v>
      </c>
      <c r="C2321" s="5" t="n">
        <f aca="false">VLOOKUP(IP[[#This Row],[Code]],TABETABPUB[],4,0)</f>
        <v>11.31</v>
      </c>
      <c r="D2321" s="5" t="n">
        <f aca="false">VLOOKUP(IP[[#This Row],[Code]],TABCHRU[],3,0)</f>
        <v>1461</v>
      </c>
      <c r="E2321" s="5" t="n">
        <f aca="false">IP[[#This Row],[EFFECTIF]]*IP[[#This Row],[DMS]]</f>
        <v>17049.87</v>
      </c>
      <c r="F2321" s="5" t="n">
        <f aca="false">IP[[#This Row],[EFFECTIF]]*IP[[#This Row],[DMSPUB]]</f>
        <v>16523.91</v>
      </c>
      <c r="G2321" s="20" t="n">
        <f aca="false">IF(IP[[#This Row],[DMS]]&lt;&gt;0,IP[[#This Row],[NbJours]]/IP[[#This Row],[NbJoursAtt]],"")</f>
        <v>1.03183023872679</v>
      </c>
    </row>
    <row r="2322" customFormat="false" ht="15" hidden="false" customHeight="false" outlineLevel="0" collapsed="false">
      <c r="A2322" s="4" t="s">
        <v>4761</v>
      </c>
      <c r="B2322" s="5" t="n">
        <f aca="false">VLOOKUP(IP[[#This Row],[Code]],TABCHRU[],4,0)</f>
        <v>17.95</v>
      </c>
      <c r="C2322" s="5" t="n">
        <f aca="false">VLOOKUP(IP[[#This Row],[Code]],TABETABPUB[],4,0)</f>
        <v>15.19</v>
      </c>
      <c r="D2322" s="5" t="n">
        <f aca="false">VLOOKUP(IP[[#This Row],[Code]],TABCHRU[],3,0)</f>
        <v>980</v>
      </c>
      <c r="E2322" s="5" t="n">
        <f aca="false">IP[[#This Row],[EFFECTIF]]*IP[[#This Row],[DMS]]</f>
        <v>17591</v>
      </c>
      <c r="F2322" s="5" t="n">
        <f aca="false">IP[[#This Row],[EFFECTIF]]*IP[[#This Row],[DMSPUB]]</f>
        <v>14886.2</v>
      </c>
      <c r="G2322" s="20" t="n">
        <f aca="false">IF(IP[[#This Row],[DMS]]&lt;&gt;0,IP[[#This Row],[NbJours]]/IP[[#This Row],[NbJoursAtt]],"")</f>
        <v>1.18169848584595</v>
      </c>
    </row>
    <row r="2323" customFormat="false" ht="15" hidden="false" customHeight="false" outlineLevel="0" collapsed="false">
      <c r="A2323" s="4" t="s">
        <v>4763</v>
      </c>
      <c r="B2323" s="5" t="n">
        <f aca="false">VLOOKUP(IP[[#This Row],[Code]],TABCHRU[],4,0)</f>
        <v>0</v>
      </c>
      <c r="C2323" s="5" t="n">
        <f aca="false">VLOOKUP(IP[[#This Row],[Code]],TABETABPUB[],4,0)</f>
        <v>0</v>
      </c>
      <c r="D2323" s="5" t="n">
        <f aca="false">VLOOKUP(IP[[#This Row],[Code]],TABCHRU[],3,0)</f>
        <v>454</v>
      </c>
      <c r="E2323" s="5" t="n">
        <f aca="false">IP[[#This Row],[EFFECTIF]]*IP[[#This Row],[DMS]]</f>
        <v>0</v>
      </c>
      <c r="F2323" s="5" t="n">
        <f aca="false">IP[[#This Row],[EFFECTIF]]*IP[[#This Row],[DMSPUB]]</f>
        <v>0</v>
      </c>
      <c r="G2323" s="20" t="str">
        <f aca="false">IF(IP[[#This Row],[DMS]]&lt;&gt;0,IP[[#This Row],[NbJours]]/IP[[#This Row],[NbJoursAtt]],"")</f>
        <v/>
      </c>
    </row>
    <row r="2324" customFormat="false" ht="15" hidden="false" customHeight="false" outlineLevel="0" collapsed="false">
      <c r="A2324" s="4" t="s">
        <v>4765</v>
      </c>
      <c r="B2324" s="5" t="n">
        <f aca="false">VLOOKUP(IP[[#This Row],[Code]],TABCHRU[],4,0)</f>
        <v>0</v>
      </c>
      <c r="C2324" s="5" t="n">
        <f aca="false">VLOOKUP(IP[[#This Row],[Code]],TABETABPUB[],4,0)</f>
        <v>0</v>
      </c>
      <c r="D2324" s="5" t="n">
        <f aca="false">VLOOKUP(IP[[#This Row],[Code]],TABCHRU[],3,0)</f>
        <v>1230</v>
      </c>
      <c r="E2324" s="5" t="n">
        <f aca="false">IP[[#This Row],[EFFECTIF]]*IP[[#This Row],[DMS]]</f>
        <v>0</v>
      </c>
      <c r="F2324" s="5" t="n">
        <f aca="false">IP[[#This Row],[EFFECTIF]]*IP[[#This Row],[DMSPUB]]</f>
        <v>0</v>
      </c>
      <c r="G2324" s="20" t="str">
        <f aca="false">IF(IP[[#This Row],[DMS]]&lt;&gt;0,IP[[#This Row],[NbJours]]/IP[[#This Row],[NbJoursAtt]],"")</f>
        <v/>
      </c>
    </row>
    <row r="2325" customFormat="false" ht="15" hidden="false" customHeight="false" outlineLevel="0" collapsed="false">
      <c r="A2325" s="4" t="s">
        <v>4767</v>
      </c>
      <c r="B2325" s="5" t="n">
        <f aca="false">VLOOKUP(IP[[#This Row],[Code]],TABCHRU[],4,0)</f>
        <v>1.96</v>
      </c>
      <c r="C2325" s="5" t="n">
        <f aca="false">VLOOKUP(IP[[#This Row],[Code]],TABETABPUB[],4,0)</f>
        <v>1.92</v>
      </c>
      <c r="D2325" s="5" t="n">
        <f aca="false">VLOOKUP(IP[[#This Row],[Code]],TABCHRU[],3,0)</f>
        <v>18146</v>
      </c>
      <c r="E2325" s="5" t="n">
        <f aca="false">IP[[#This Row],[EFFECTIF]]*IP[[#This Row],[DMS]]</f>
        <v>35566.16</v>
      </c>
      <c r="F2325" s="5" t="n">
        <f aca="false">IP[[#This Row],[EFFECTIF]]*IP[[#This Row],[DMSPUB]]</f>
        <v>34840.32</v>
      </c>
      <c r="G2325" s="20" t="n">
        <f aca="false">IF(IP[[#This Row],[DMS]]&lt;&gt;0,IP[[#This Row],[NbJours]]/IP[[#This Row],[NbJoursAtt]],"")</f>
        <v>1.02083333333333</v>
      </c>
    </row>
    <row r="2326" customFormat="false" ht="15" hidden="false" customHeight="false" outlineLevel="0" collapsed="false">
      <c r="A2326" s="4" t="s">
        <v>4769</v>
      </c>
      <c r="B2326" s="5" t="n">
        <f aca="false">VLOOKUP(IP[[#This Row],[Code]],TABCHRU[],4,0)</f>
        <v>4.1</v>
      </c>
      <c r="C2326" s="5" t="n">
        <f aca="false">VLOOKUP(IP[[#This Row],[Code]],TABETABPUB[],4,0)</f>
        <v>4.15</v>
      </c>
      <c r="D2326" s="5" t="n">
        <f aca="false">VLOOKUP(IP[[#This Row],[Code]],TABCHRU[],3,0)</f>
        <v>3508</v>
      </c>
      <c r="E2326" s="5" t="n">
        <f aca="false">IP[[#This Row],[EFFECTIF]]*IP[[#This Row],[DMS]]</f>
        <v>14382.8</v>
      </c>
      <c r="F2326" s="5" t="n">
        <f aca="false">IP[[#This Row],[EFFECTIF]]*IP[[#This Row],[DMSPUB]]</f>
        <v>14558.2</v>
      </c>
      <c r="G2326" s="20" t="n">
        <f aca="false">IF(IP[[#This Row],[DMS]]&lt;&gt;0,IP[[#This Row],[NbJours]]/IP[[#This Row],[NbJoursAtt]],"")</f>
        <v>0.987951807228916</v>
      </c>
    </row>
    <row r="2327" customFormat="false" ht="15" hidden="false" customHeight="false" outlineLevel="0" collapsed="false">
      <c r="A2327" s="4" t="s">
        <v>4771</v>
      </c>
      <c r="B2327" s="5" t="n">
        <f aca="false">VLOOKUP(IP[[#This Row],[Code]],TABCHRU[],4,0)</f>
        <v>6.29</v>
      </c>
      <c r="C2327" s="5" t="n">
        <f aca="false">VLOOKUP(IP[[#This Row],[Code]],TABETABPUB[],4,0)</f>
        <v>6.31</v>
      </c>
      <c r="D2327" s="5" t="n">
        <f aca="false">VLOOKUP(IP[[#This Row],[Code]],TABCHRU[],3,0)</f>
        <v>769</v>
      </c>
      <c r="E2327" s="5" t="n">
        <f aca="false">IP[[#This Row],[EFFECTIF]]*IP[[#This Row],[DMS]]</f>
        <v>4837.01</v>
      </c>
      <c r="F2327" s="5" t="n">
        <f aca="false">IP[[#This Row],[EFFECTIF]]*IP[[#This Row],[DMSPUB]]</f>
        <v>4852.39</v>
      </c>
      <c r="G2327" s="20" t="n">
        <f aca="false">IF(IP[[#This Row],[DMS]]&lt;&gt;0,IP[[#This Row],[NbJours]]/IP[[#This Row],[NbJoursAtt]],"")</f>
        <v>0.996830427892235</v>
      </c>
    </row>
    <row r="2328" customFormat="false" ht="15" hidden="false" customHeight="false" outlineLevel="0" collapsed="false">
      <c r="A2328" s="4" t="s">
        <v>4773</v>
      </c>
      <c r="B2328" s="5" t="n">
        <f aca="false">VLOOKUP(IP[[#This Row],[Code]],TABCHRU[],4,0)</f>
        <v>14.75</v>
      </c>
      <c r="C2328" s="5" t="n">
        <f aca="false">VLOOKUP(IP[[#This Row],[Code]],TABETABPUB[],4,0)</f>
        <v>14</v>
      </c>
      <c r="D2328" s="5" t="n">
        <f aca="false">VLOOKUP(IP[[#This Row],[Code]],TABCHRU[],3,0)</f>
        <v>109</v>
      </c>
      <c r="E2328" s="5" t="n">
        <f aca="false">IP[[#This Row],[EFFECTIF]]*IP[[#This Row],[DMS]]</f>
        <v>1607.75</v>
      </c>
      <c r="F2328" s="5" t="n">
        <f aca="false">IP[[#This Row],[EFFECTIF]]*IP[[#This Row],[DMSPUB]]</f>
        <v>1526</v>
      </c>
      <c r="G2328" s="20" t="n">
        <f aca="false">IF(IP[[#This Row],[DMS]]&lt;&gt;0,IP[[#This Row],[NbJours]]/IP[[#This Row],[NbJoursAtt]],"")</f>
        <v>1.05357142857143</v>
      </c>
    </row>
    <row r="2329" customFormat="false" ht="15" hidden="false" customHeight="false" outlineLevel="0" collapsed="false">
      <c r="A2329" s="4" t="s">
        <v>4775</v>
      </c>
      <c r="B2329" s="5" t="n">
        <f aca="false">VLOOKUP(IP[[#This Row],[Code]],TABCHRU[],4,0)</f>
        <v>0</v>
      </c>
      <c r="C2329" s="5" t="n">
        <f aca="false">VLOOKUP(IP[[#This Row],[Code]],TABETABPUB[],4,0)</f>
        <v>0</v>
      </c>
      <c r="D2329" s="5" t="n">
        <f aca="false">VLOOKUP(IP[[#This Row],[Code]],TABCHRU[],3,0)</f>
        <v>799</v>
      </c>
      <c r="E2329" s="5" t="n">
        <f aca="false">IP[[#This Row],[EFFECTIF]]*IP[[#This Row],[DMS]]</f>
        <v>0</v>
      </c>
      <c r="F2329" s="5" t="n">
        <f aca="false">IP[[#This Row],[EFFECTIF]]*IP[[#This Row],[DMSPUB]]</f>
        <v>0</v>
      </c>
      <c r="G2329" s="20" t="str">
        <f aca="false">IF(IP[[#This Row],[DMS]]&lt;&gt;0,IP[[#This Row],[NbJours]]/IP[[#This Row],[NbJoursAtt]],"")</f>
        <v/>
      </c>
    </row>
    <row r="2330" customFormat="false" ht="15" hidden="false" customHeight="false" outlineLevel="0" collapsed="false">
      <c r="A2330" s="4" t="s">
        <v>4777</v>
      </c>
      <c r="B2330" s="5" t="n">
        <f aca="false">VLOOKUP(IP[[#This Row],[Code]],TABCHRU[],4,0)</f>
        <v>2.2</v>
      </c>
      <c r="C2330" s="5" t="n">
        <f aca="false">VLOOKUP(IP[[#This Row],[Code]],TABETABPUB[],4,0)</f>
        <v>2.49</v>
      </c>
      <c r="D2330" s="5" t="n">
        <f aca="false">VLOOKUP(IP[[#This Row],[Code]],TABCHRU[],3,0)</f>
        <v>2308</v>
      </c>
      <c r="E2330" s="5" t="n">
        <f aca="false">IP[[#This Row],[EFFECTIF]]*IP[[#This Row],[DMS]]</f>
        <v>5077.6</v>
      </c>
      <c r="F2330" s="5" t="n">
        <f aca="false">IP[[#This Row],[EFFECTIF]]*IP[[#This Row],[DMSPUB]]</f>
        <v>5746.92</v>
      </c>
      <c r="G2330" s="20" t="n">
        <f aca="false">IF(IP[[#This Row],[DMS]]&lt;&gt;0,IP[[#This Row],[NbJours]]/IP[[#This Row],[NbJoursAtt]],"")</f>
        <v>0.883534136546185</v>
      </c>
    </row>
    <row r="2331" customFormat="false" ht="15" hidden="false" customHeight="false" outlineLevel="0" collapsed="false">
      <c r="A2331" s="4" t="s">
        <v>4779</v>
      </c>
      <c r="B2331" s="5" t="n">
        <f aca="false">VLOOKUP(IP[[#This Row],[Code]],TABCHRU[],4,0)</f>
        <v>5.69</v>
      </c>
      <c r="C2331" s="5" t="n">
        <f aca="false">VLOOKUP(IP[[#This Row],[Code]],TABETABPUB[],4,0)</f>
        <v>6.52</v>
      </c>
      <c r="D2331" s="5" t="n">
        <f aca="false">VLOOKUP(IP[[#This Row],[Code]],TABCHRU[],3,0)</f>
        <v>1448</v>
      </c>
      <c r="E2331" s="5" t="n">
        <f aca="false">IP[[#This Row],[EFFECTIF]]*IP[[#This Row],[DMS]]</f>
        <v>8239.12</v>
      </c>
      <c r="F2331" s="5" t="n">
        <f aca="false">IP[[#This Row],[EFFECTIF]]*IP[[#This Row],[DMSPUB]]</f>
        <v>9440.96</v>
      </c>
      <c r="G2331" s="20" t="n">
        <f aca="false">IF(IP[[#This Row],[DMS]]&lt;&gt;0,IP[[#This Row],[NbJours]]/IP[[#This Row],[NbJoursAtt]],"")</f>
        <v>0.872699386503068</v>
      </c>
    </row>
    <row r="2332" customFormat="false" ht="15" hidden="false" customHeight="false" outlineLevel="0" collapsed="false">
      <c r="A2332" s="4" t="s">
        <v>4781</v>
      </c>
      <c r="B2332" s="5" t="n">
        <f aca="false">VLOOKUP(IP[[#This Row],[Code]],TABCHRU[],4,0)</f>
        <v>8.81</v>
      </c>
      <c r="C2332" s="5" t="n">
        <f aca="false">VLOOKUP(IP[[#This Row],[Code]],TABETABPUB[],4,0)</f>
        <v>10.2</v>
      </c>
      <c r="D2332" s="5" t="n">
        <f aca="false">VLOOKUP(IP[[#This Row],[Code]],TABCHRU[],3,0)</f>
        <v>890</v>
      </c>
      <c r="E2332" s="5" t="n">
        <f aca="false">IP[[#This Row],[EFFECTIF]]*IP[[#This Row],[DMS]]</f>
        <v>7840.9</v>
      </c>
      <c r="F2332" s="5" t="n">
        <f aca="false">IP[[#This Row],[EFFECTIF]]*IP[[#This Row],[DMSPUB]]</f>
        <v>9078</v>
      </c>
      <c r="G2332" s="20" t="n">
        <f aca="false">IF(IP[[#This Row],[DMS]]&lt;&gt;0,IP[[#This Row],[NbJours]]/IP[[#This Row],[NbJoursAtt]],"")</f>
        <v>0.863725490196078</v>
      </c>
    </row>
    <row r="2333" customFormat="false" ht="15" hidden="false" customHeight="false" outlineLevel="0" collapsed="false">
      <c r="A2333" s="4" t="s">
        <v>4783</v>
      </c>
      <c r="B2333" s="5" t="n">
        <f aca="false">VLOOKUP(IP[[#This Row],[Code]],TABCHRU[],4,0)</f>
        <v>13.56</v>
      </c>
      <c r="C2333" s="5" t="n">
        <f aca="false">VLOOKUP(IP[[#This Row],[Code]],TABETABPUB[],4,0)</f>
        <v>14.46</v>
      </c>
      <c r="D2333" s="5" t="n">
        <f aca="false">VLOOKUP(IP[[#This Row],[Code]],TABCHRU[],3,0)</f>
        <v>317</v>
      </c>
      <c r="E2333" s="5" t="n">
        <f aca="false">IP[[#This Row],[EFFECTIF]]*IP[[#This Row],[DMS]]</f>
        <v>4298.52</v>
      </c>
      <c r="F2333" s="5" t="n">
        <f aca="false">IP[[#This Row],[EFFECTIF]]*IP[[#This Row],[DMSPUB]]</f>
        <v>4583.82</v>
      </c>
      <c r="G2333" s="20" t="n">
        <f aca="false">IF(IP[[#This Row],[DMS]]&lt;&gt;0,IP[[#This Row],[NbJours]]/IP[[#This Row],[NbJoursAtt]],"")</f>
        <v>0.937759336099585</v>
      </c>
    </row>
    <row r="2334" customFormat="false" ht="15" hidden="false" customHeight="false" outlineLevel="0" collapsed="false">
      <c r="A2334" s="4" t="s">
        <v>4785</v>
      </c>
      <c r="B2334" s="5" t="n">
        <f aca="false">VLOOKUP(IP[[#This Row],[Code]],TABCHRU[],4,0)</f>
        <v>0</v>
      </c>
      <c r="C2334" s="5" t="n">
        <f aca="false">VLOOKUP(IP[[#This Row],[Code]],TABETABPUB[],4,0)</f>
        <v>0</v>
      </c>
      <c r="D2334" s="5" t="n">
        <f aca="false">VLOOKUP(IP[[#This Row],[Code]],TABCHRU[],3,0)</f>
        <v>794</v>
      </c>
      <c r="E2334" s="5" t="n">
        <f aca="false">IP[[#This Row],[EFFECTIF]]*IP[[#This Row],[DMS]]</f>
        <v>0</v>
      </c>
      <c r="F2334" s="5" t="n">
        <f aca="false">IP[[#This Row],[EFFECTIF]]*IP[[#This Row],[DMSPUB]]</f>
        <v>0</v>
      </c>
      <c r="G2334" s="20" t="str">
        <f aca="false">IF(IP[[#This Row],[DMS]]&lt;&gt;0,IP[[#This Row],[NbJours]]/IP[[#This Row],[NbJoursAtt]],"")</f>
        <v/>
      </c>
    </row>
    <row r="2335" customFormat="false" ht="15" hidden="false" customHeight="false" outlineLevel="0" collapsed="false">
      <c r="A2335" s="4" t="s">
        <v>4787</v>
      </c>
      <c r="B2335" s="5" t="n">
        <f aca="false">VLOOKUP(IP[[#This Row],[Code]],TABCHRU[],4,0)</f>
        <v>2.09</v>
      </c>
      <c r="C2335" s="5" t="n">
        <f aca="false">VLOOKUP(IP[[#This Row],[Code]],TABETABPUB[],4,0)</f>
        <v>2.07</v>
      </c>
      <c r="D2335" s="5" t="n">
        <f aca="false">VLOOKUP(IP[[#This Row],[Code]],TABCHRU[],3,0)</f>
        <v>951</v>
      </c>
      <c r="E2335" s="5" t="n">
        <f aca="false">IP[[#This Row],[EFFECTIF]]*IP[[#This Row],[DMS]]</f>
        <v>1987.59</v>
      </c>
      <c r="F2335" s="5" t="n">
        <f aca="false">IP[[#This Row],[EFFECTIF]]*IP[[#This Row],[DMSPUB]]</f>
        <v>1968.57</v>
      </c>
      <c r="G2335" s="20" t="n">
        <f aca="false">IF(IP[[#This Row],[DMS]]&lt;&gt;0,IP[[#This Row],[NbJours]]/IP[[#This Row],[NbJoursAtt]],"")</f>
        <v>1.00966183574879</v>
      </c>
    </row>
    <row r="2336" customFormat="false" ht="15" hidden="false" customHeight="false" outlineLevel="0" collapsed="false">
      <c r="A2336" s="4" t="s">
        <v>4789</v>
      </c>
      <c r="B2336" s="5" t="n">
        <f aca="false">VLOOKUP(IP[[#This Row],[Code]],TABCHRU[],4,0)</f>
        <v>6.23</v>
      </c>
      <c r="C2336" s="5" t="n">
        <f aca="false">VLOOKUP(IP[[#This Row],[Code]],TABETABPUB[],4,0)</f>
        <v>7.89</v>
      </c>
      <c r="D2336" s="5" t="n">
        <f aca="false">VLOOKUP(IP[[#This Row],[Code]],TABCHRU[],3,0)</f>
        <v>111</v>
      </c>
      <c r="E2336" s="5" t="n">
        <f aca="false">IP[[#This Row],[EFFECTIF]]*IP[[#This Row],[DMS]]</f>
        <v>691.53</v>
      </c>
      <c r="F2336" s="5" t="n">
        <f aca="false">IP[[#This Row],[EFFECTIF]]*IP[[#This Row],[DMSPUB]]</f>
        <v>875.79</v>
      </c>
      <c r="G2336" s="20" t="n">
        <f aca="false">IF(IP[[#This Row],[DMS]]&lt;&gt;0,IP[[#This Row],[NbJours]]/IP[[#This Row],[NbJoursAtt]],"")</f>
        <v>0.789607097591889</v>
      </c>
    </row>
    <row r="2337" customFormat="false" ht="15" hidden="false" customHeight="false" outlineLevel="0" collapsed="false">
      <c r="A2337" s="4" t="s">
        <v>4791</v>
      </c>
      <c r="B2337" s="5" t="n">
        <f aca="false">VLOOKUP(IP[[#This Row],[Code]],TABCHRU[],4,0)</f>
        <v>16.74</v>
      </c>
      <c r="C2337" s="5" t="n">
        <f aca="false">VLOOKUP(IP[[#This Row],[Code]],TABETABPUB[],4,0)</f>
        <v>15.5</v>
      </c>
      <c r="D2337" s="5" t="n">
        <f aca="false">VLOOKUP(IP[[#This Row],[Code]],TABCHRU[],3,0)</f>
        <v>38</v>
      </c>
      <c r="E2337" s="5" t="n">
        <f aca="false">IP[[#This Row],[EFFECTIF]]*IP[[#This Row],[DMS]]</f>
        <v>636.12</v>
      </c>
      <c r="F2337" s="5" t="n">
        <f aca="false">IP[[#This Row],[EFFECTIF]]*IP[[#This Row],[DMSPUB]]</f>
        <v>589</v>
      </c>
      <c r="G2337" s="20" t="n">
        <f aca="false">IF(IP[[#This Row],[DMS]]&lt;&gt;0,IP[[#This Row],[NbJours]]/IP[[#This Row],[NbJoursAtt]],"")</f>
        <v>1.08</v>
      </c>
    </row>
    <row r="2338" customFormat="false" ht="15" hidden="false" customHeight="false" outlineLevel="0" collapsed="false">
      <c r="A2338" s="4" t="s">
        <v>4793</v>
      </c>
      <c r="B2338" s="5" t="n">
        <f aca="false">VLOOKUP(IP[[#This Row],[Code]],TABCHRU[],4,0)</f>
        <v>74.71</v>
      </c>
      <c r="C2338" s="5" t="n">
        <f aca="false">VLOOKUP(IP[[#This Row],[Code]],TABETABPUB[],4,0)</f>
        <v>44.49</v>
      </c>
      <c r="D2338" s="5" t="n">
        <f aca="false">VLOOKUP(IP[[#This Row],[Code]],TABCHRU[],3,0)</f>
        <v>17</v>
      </c>
      <c r="E2338" s="5" t="n">
        <f aca="false">IP[[#This Row],[EFFECTIF]]*IP[[#This Row],[DMS]]</f>
        <v>1270.07</v>
      </c>
      <c r="F2338" s="5" t="n">
        <f aca="false">IP[[#This Row],[EFFECTIF]]*IP[[#This Row],[DMSPUB]]</f>
        <v>756.33</v>
      </c>
      <c r="G2338" s="20" t="n">
        <f aca="false">IF(IP[[#This Row],[DMS]]&lt;&gt;0,IP[[#This Row],[NbJours]]/IP[[#This Row],[NbJoursAtt]],"")</f>
        <v>1.67925376489099</v>
      </c>
    </row>
    <row r="2339" customFormat="false" ht="15" hidden="false" customHeight="false" outlineLevel="0" collapsed="false">
      <c r="A2339" s="4" t="s">
        <v>4795</v>
      </c>
      <c r="B2339" s="5" t="n">
        <f aca="false">VLOOKUP(IP[[#This Row],[Code]],TABCHRU[],4,0)</f>
        <v>0.04</v>
      </c>
      <c r="C2339" s="5" t="n">
        <f aca="false">VLOOKUP(IP[[#This Row],[Code]],TABETABPUB[],4,0)</f>
        <v>0.04</v>
      </c>
      <c r="D2339" s="5" t="n">
        <f aca="false">VLOOKUP(IP[[#This Row],[Code]],TABCHRU[],3,0)</f>
        <v>29813</v>
      </c>
      <c r="E2339" s="5" t="n">
        <f aca="false">IP[[#This Row],[EFFECTIF]]*IP[[#This Row],[DMS]]</f>
        <v>1192.52</v>
      </c>
      <c r="F2339" s="5" t="n">
        <f aca="false">IP[[#This Row],[EFFECTIF]]*IP[[#This Row],[DMSPUB]]</f>
        <v>1192.52</v>
      </c>
      <c r="G2339" s="20" t="n">
        <f aca="false">IF(IP[[#This Row],[DMS]]&lt;&gt;0,IP[[#This Row],[NbJours]]/IP[[#This Row],[NbJoursAtt]],"")</f>
        <v>1</v>
      </c>
    </row>
    <row r="2340" customFormat="false" ht="15" hidden="false" customHeight="false" outlineLevel="0" collapsed="false">
      <c r="A2340" s="4" t="s">
        <v>4797</v>
      </c>
      <c r="B2340" s="5" t="n">
        <f aca="false">VLOOKUP(IP[[#This Row],[Code]],TABCHRU[],4,0)</f>
        <v>0.76</v>
      </c>
      <c r="C2340" s="5" t="n">
        <f aca="false">VLOOKUP(IP[[#This Row],[Code]],TABETABPUB[],4,0)</f>
        <v>0.68</v>
      </c>
      <c r="D2340" s="5" t="n">
        <f aca="false">VLOOKUP(IP[[#This Row],[Code]],TABCHRU[],3,0)</f>
        <v>5590</v>
      </c>
      <c r="E2340" s="5" t="n">
        <f aca="false">IP[[#This Row],[EFFECTIF]]*IP[[#This Row],[DMS]]</f>
        <v>4248.4</v>
      </c>
      <c r="F2340" s="5" t="n">
        <f aca="false">IP[[#This Row],[EFFECTIF]]*IP[[#This Row],[DMSPUB]]</f>
        <v>3801.2</v>
      </c>
      <c r="G2340" s="20" t="n">
        <f aca="false">IF(IP[[#This Row],[DMS]]&lt;&gt;0,IP[[#This Row],[NbJours]]/IP[[#This Row],[NbJoursAtt]],"")</f>
        <v>1.11764705882353</v>
      </c>
    </row>
    <row r="2341" customFormat="false" ht="15" hidden="false" customHeight="false" outlineLevel="0" collapsed="false">
      <c r="A2341" s="4" t="s">
        <v>4799</v>
      </c>
      <c r="B2341" s="5" t="n">
        <f aca="false">VLOOKUP(IP[[#This Row],[Code]],TABCHRU[],4,0)</f>
        <v>0.63</v>
      </c>
      <c r="C2341" s="5" t="n">
        <f aca="false">VLOOKUP(IP[[#This Row],[Code]],TABETABPUB[],4,0)</f>
        <v>0.68</v>
      </c>
      <c r="D2341" s="5" t="n">
        <f aca="false">VLOOKUP(IP[[#This Row],[Code]],TABCHRU[],3,0)</f>
        <v>559</v>
      </c>
      <c r="E2341" s="5" t="n">
        <f aca="false">IP[[#This Row],[EFFECTIF]]*IP[[#This Row],[DMS]]</f>
        <v>352.17</v>
      </c>
      <c r="F2341" s="5" t="n">
        <f aca="false">IP[[#This Row],[EFFECTIF]]*IP[[#This Row],[DMSPUB]]</f>
        <v>380.12</v>
      </c>
      <c r="G2341" s="20" t="n">
        <f aca="false">IF(IP[[#This Row],[DMS]]&lt;&gt;0,IP[[#This Row],[NbJours]]/IP[[#This Row],[NbJoursAtt]],"")</f>
        <v>0.926470588235294</v>
      </c>
    </row>
    <row r="2342" customFormat="false" ht="15" hidden="false" customHeight="false" outlineLevel="0" collapsed="false">
      <c r="A2342" s="4" t="s">
        <v>4801</v>
      </c>
      <c r="B2342" s="5" t="n">
        <f aca="false">VLOOKUP(IP[[#This Row],[Code]],TABCHRU[],4,0)</f>
        <v>8.44</v>
      </c>
      <c r="C2342" s="5" t="n">
        <f aca="false">VLOOKUP(IP[[#This Row],[Code]],TABETABPUB[],4,0)</f>
        <v>8.59</v>
      </c>
      <c r="D2342" s="5" t="n">
        <f aca="false">VLOOKUP(IP[[#This Row],[Code]],TABCHRU[],3,0)</f>
        <v>433</v>
      </c>
      <c r="E2342" s="5" t="n">
        <f aca="false">IP[[#This Row],[EFFECTIF]]*IP[[#This Row],[DMS]]</f>
        <v>3654.52</v>
      </c>
      <c r="F2342" s="5" t="n">
        <f aca="false">IP[[#This Row],[EFFECTIF]]*IP[[#This Row],[DMSPUB]]</f>
        <v>3719.47</v>
      </c>
      <c r="G2342" s="20" t="n">
        <f aca="false">IF(IP[[#This Row],[DMS]]&lt;&gt;0,IP[[#This Row],[NbJours]]/IP[[#This Row],[NbJoursAtt]],"")</f>
        <v>0.982537834691502</v>
      </c>
    </row>
    <row r="2343" customFormat="false" ht="15" hidden="false" customHeight="false" outlineLevel="0" collapsed="false">
      <c r="A2343" s="4" t="s">
        <v>4803</v>
      </c>
      <c r="B2343" s="5" t="n">
        <f aca="false">VLOOKUP(IP[[#This Row],[Code]],TABCHRU[],4,0)</f>
        <v>0.19</v>
      </c>
      <c r="C2343" s="5" t="n">
        <f aca="false">VLOOKUP(IP[[#This Row],[Code]],TABETABPUB[],4,0)</f>
        <v>0.23</v>
      </c>
      <c r="D2343" s="5" t="n">
        <f aca="false">VLOOKUP(IP[[#This Row],[Code]],TABCHRU[],3,0)</f>
        <v>6271</v>
      </c>
      <c r="E2343" s="5" t="n">
        <f aca="false">IP[[#This Row],[EFFECTIF]]*IP[[#This Row],[DMS]]</f>
        <v>1191.49</v>
      </c>
      <c r="F2343" s="5" t="n">
        <f aca="false">IP[[#This Row],[EFFECTIF]]*IP[[#This Row],[DMSPUB]]</f>
        <v>1442.33</v>
      </c>
      <c r="G2343" s="20" t="n">
        <f aca="false">IF(IP[[#This Row],[DMS]]&lt;&gt;0,IP[[#This Row],[NbJours]]/IP[[#This Row],[NbJoursAtt]],"")</f>
        <v>0.826086956521739</v>
      </c>
    </row>
    <row r="2344" customFormat="false" ht="15" hidden="false" customHeight="false" outlineLevel="0" collapsed="false">
      <c r="A2344" s="4" t="s">
        <v>4805</v>
      </c>
      <c r="B2344" s="5" t="n">
        <f aca="false">VLOOKUP(IP[[#This Row],[Code]],TABCHRU[],4,0)</f>
        <v>0.29</v>
      </c>
      <c r="C2344" s="5" t="n">
        <f aca="false">VLOOKUP(IP[[#This Row],[Code]],TABETABPUB[],4,0)</f>
        <v>0.35</v>
      </c>
      <c r="D2344" s="5" t="n">
        <f aca="false">VLOOKUP(IP[[#This Row],[Code]],TABCHRU[],3,0)</f>
        <v>68645</v>
      </c>
      <c r="E2344" s="5" t="n">
        <f aca="false">IP[[#This Row],[EFFECTIF]]*IP[[#This Row],[DMS]]</f>
        <v>19907.05</v>
      </c>
      <c r="F2344" s="5" t="n">
        <f aca="false">IP[[#This Row],[EFFECTIF]]*IP[[#This Row],[DMSPUB]]</f>
        <v>24025.75</v>
      </c>
      <c r="G2344" s="20" t="n">
        <f aca="false">IF(IP[[#This Row],[DMS]]&lt;&gt;0,IP[[#This Row],[NbJours]]/IP[[#This Row],[NbJoursAtt]],"")</f>
        <v>0.828571428571429</v>
      </c>
    </row>
    <row r="2345" customFormat="false" ht="15" hidden="false" customHeight="false" outlineLevel="0" collapsed="false">
      <c r="A2345" s="4" t="s">
        <v>4807</v>
      </c>
      <c r="B2345" s="5" t="n">
        <f aca="false">VLOOKUP(IP[[#This Row],[Code]],TABCHRU[],4,0)</f>
        <v>3.66</v>
      </c>
      <c r="C2345" s="5" t="n">
        <f aca="false">VLOOKUP(IP[[#This Row],[Code]],TABETABPUB[],4,0)</f>
        <v>4.67</v>
      </c>
      <c r="D2345" s="5" t="n">
        <f aca="false">VLOOKUP(IP[[#This Row],[Code]],TABCHRU[],3,0)</f>
        <v>35765</v>
      </c>
      <c r="E2345" s="5" t="n">
        <f aca="false">IP[[#This Row],[EFFECTIF]]*IP[[#This Row],[DMS]]</f>
        <v>130899.9</v>
      </c>
      <c r="F2345" s="5" t="n">
        <f aca="false">IP[[#This Row],[EFFECTIF]]*IP[[#This Row],[DMSPUB]]</f>
        <v>167022.55</v>
      </c>
      <c r="G2345" s="20" t="n">
        <f aca="false">IF(IP[[#This Row],[DMS]]&lt;&gt;0,IP[[#This Row],[NbJours]]/IP[[#This Row],[NbJoursAtt]],"")</f>
        <v>0.78372591006424</v>
      </c>
    </row>
    <row r="2346" customFormat="false" ht="15" hidden="false" customHeight="false" outlineLevel="0" collapsed="false">
      <c r="A2346" s="4" t="s">
        <v>4809</v>
      </c>
      <c r="B2346" s="5" t="n">
        <f aca="false">VLOOKUP(IP[[#This Row],[Code]],TABCHRU[],4,0)</f>
        <v>0</v>
      </c>
      <c r="C2346" s="5" t="n">
        <f aca="false">VLOOKUP(IP[[#This Row],[Code]],TABETABPUB[],4,0)</f>
        <v>0</v>
      </c>
      <c r="D2346" s="5" t="n">
        <f aca="false">VLOOKUP(IP[[#This Row],[Code]],TABCHRU[],3,0)</f>
        <v>29161</v>
      </c>
      <c r="E2346" s="5" t="n">
        <f aca="false">IP[[#This Row],[EFFECTIF]]*IP[[#This Row],[DMS]]</f>
        <v>0</v>
      </c>
      <c r="F2346" s="5" t="n">
        <f aca="false">IP[[#This Row],[EFFECTIF]]*IP[[#This Row],[DMSPUB]]</f>
        <v>0</v>
      </c>
      <c r="G2346" s="20" t="str">
        <f aca="false">IF(IP[[#This Row],[DMS]]&lt;&gt;0,IP[[#This Row],[NbJours]]/IP[[#This Row],[NbJoursAtt]],"")</f>
        <v/>
      </c>
    </row>
    <row r="2347" customFormat="false" ht="15" hidden="false" customHeight="false" outlineLevel="0" collapsed="false">
      <c r="A2347" s="4" t="s">
        <v>4811</v>
      </c>
      <c r="B2347" s="5" t="n">
        <f aca="false">VLOOKUP(IP[[#This Row],[Code]],TABCHRU[],4,0)</f>
        <v>1.71</v>
      </c>
      <c r="C2347" s="5" t="n">
        <f aca="false">VLOOKUP(IP[[#This Row],[Code]],TABETABPUB[],4,0)</f>
        <v>1.67</v>
      </c>
      <c r="D2347" s="5" t="n">
        <f aca="false">VLOOKUP(IP[[#This Row],[Code]],TABCHRU[],3,0)</f>
        <v>1056</v>
      </c>
      <c r="E2347" s="5" t="n">
        <f aca="false">IP[[#This Row],[EFFECTIF]]*IP[[#This Row],[DMS]]</f>
        <v>1805.76</v>
      </c>
      <c r="F2347" s="5" t="n">
        <f aca="false">IP[[#This Row],[EFFECTIF]]*IP[[#This Row],[DMSPUB]]</f>
        <v>1763.52</v>
      </c>
      <c r="G2347" s="20" t="n">
        <f aca="false">IF(IP[[#This Row],[DMS]]&lt;&gt;0,IP[[#This Row],[NbJours]]/IP[[#This Row],[NbJoursAtt]],"")</f>
        <v>1.02395209580838</v>
      </c>
    </row>
    <row r="2348" customFormat="false" ht="15" hidden="false" customHeight="false" outlineLevel="0" collapsed="false">
      <c r="A2348" s="4" t="s">
        <v>4813</v>
      </c>
      <c r="B2348" s="5" t="n">
        <f aca="false">VLOOKUP(IP[[#This Row],[Code]],TABCHRU[],4,0)</f>
        <v>0</v>
      </c>
      <c r="C2348" s="5" t="n">
        <f aca="false">VLOOKUP(IP[[#This Row],[Code]],TABETABPUB[],4,0)</f>
        <v>0</v>
      </c>
      <c r="D2348" s="5" t="n">
        <f aca="false">VLOOKUP(IP[[#This Row],[Code]],TABCHRU[],3,0)</f>
        <v>1006</v>
      </c>
      <c r="E2348" s="5" t="n">
        <f aca="false">IP[[#This Row],[EFFECTIF]]*IP[[#This Row],[DMS]]</f>
        <v>0</v>
      </c>
      <c r="F2348" s="5" t="n">
        <f aca="false">IP[[#This Row],[EFFECTIF]]*IP[[#This Row],[DMSPUB]]</f>
        <v>0</v>
      </c>
      <c r="G2348" s="20" t="str">
        <f aca="false">IF(IP[[#This Row],[DMS]]&lt;&gt;0,IP[[#This Row],[NbJours]]/IP[[#This Row],[NbJoursAtt]],"")</f>
        <v/>
      </c>
    </row>
    <row r="2349" customFormat="false" ht="15" hidden="false" customHeight="false" outlineLevel="0" collapsed="false">
      <c r="A2349" s="4" t="s">
        <v>4815</v>
      </c>
      <c r="B2349" s="5" t="n">
        <f aca="false">VLOOKUP(IP[[#This Row],[Code]],TABCHRU[],4,0)</f>
        <v>16.3</v>
      </c>
      <c r="C2349" s="5" t="n">
        <f aca="false">VLOOKUP(IP[[#This Row],[Code]],TABETABPUB[],4,0)</f>
        <v>16.87</v>
      </c>
      <c r="D2349" s="5" t="n">
        <f aca="false">VLOOKUP(IP[[#This Row],[Code]],TABCHRU[],3,0)</f>
        <v>14995</v>
      </c>
      <c r="E2349" s="5" t="n">
        <f aca="false">IP[[#This Row],[EFFECTIF]]*IP[[#This Row],[DMS]]</f>
        <v>244418.5</v>
      </c>
      <c r="F2349" s="5" t="n">
        <f aca="false">IP[[#This Row],[EFFECTIF]]*IP[[#This Row],[DMSPUB]]</f>
        <v>252965.65</v>
      </c>
      <c r="G2349" s="20" t="n">
        <f aca="false">IF(IP[[#This Row],[DMS]]&lt;&gt;0,IP[[#This Row],[NbJours]]/IP[[#This Row],[NbJoursAtt]],"")</f>
        <v>0.966212211025489</v>
      </c>
    </row>
    <row r="2350" customFormat="false" ht="15" hidden="false" customHeight="false" outlineLevel="0" collapsed="false">
      <c r="A2350" s="4" t="s">
        <v>4817</v>
      </c>
      <c r="B2350" s="5" t="n">
        <f aca="false">VLOOKUP(IP[[#This Row],[Code]],TABCHRU[],4,0)</f>
        <v>0.13</v>
      </c>
      <c r="C2350" s="5" t="n">
        <f aca="false">VLOOKUP(IP[[#This Row],[Code]],TABETABPUB[],4,0)</f>
        <v>0.21</v>
      </c>
      <c r="D2350" s="5" t="n">
        <f aca="false">VLOOKUP(IP[[#This Row],[Code]],TABCHRU[],3,0)</f>
        <v>742</v>
      </c>
      <c r="E2350" s="5" t="n">
        <f aca="false">IP[[#This Row],[EFFECTIF]]*IP[[#This Row],[DMS]]</f>
        <v>96.46</v>
      </c>
      <c r="F2350" s="5" t="n">
        <f aca="false">IP[[#This Row],[EFFECTIF]]*IP[[#This Row],[DMSPUB]]</f>
        <v>155.82</v>
      </c>
      <c r="G2350" s="20" t="n">
        <f aca="false">IF(IP[[#This Row],[DMS]]&lt;&gt;0,IP[[#This Row],[NbJours]]/IP[[#This Row],[NbJoursAtt]],"")</f>
        <v>0.619047619047619</v>
      </c>
    </row>
    <row r="2351" customFormat="false" ht="15" hidden="false" customHeight="false" outlineLevel="0" collapsed="false">
      <c r="A2351" s="4" t="s">
        <v>4819</v>
      </c>
      <c r="B2351" s="5" t="n">
        <f aca="false">VLOOKUP(IP[[#This Row],[Code]],TABCHRU[],4,0)</f>
        <v>1.98</v>
      </c>
      <c r="C2351" s="5" t="n">
        <f aca="false">VLOOKUP(IP[[#This Row],[Code]],TABETABPUB[],4,0)</f>
        <v>1.91</v>
      </c>
      <c r="D2351" s="5" t="n">
        <f aca="false">VLOOKUP(IP[[#This Row],[Code]],TABCHRU[],3,0)</f>
        <v>166</v>
      </c>
      <c r="E2351" s="5" t="n">
        <f aca="false">IP[[#This Row],[EFFECTIF]]*IP[[#This Row],[DMS]]</f>
        <v>328.68</v>
      </c>
      <c r="F2351" s="5" t="n">
        <f aca="false">IP[[#This Row],[EFFECTIF]]*IP[[#This Row],[DMSPUB]]</f>
        <v>317.06</v>
      </c>
      <c r="G2351" s="20" t="n">
        <f aca="false">IF(IP[[#This Row],[DMS]]&lt;&gt;0,IP[[#This Row],[NbJours]]/IP[[#This Row],[NbJoursAtt]],"")</f>
        <v>1.03664921465969</v>
      </c>
    </row>
    <row r="2352" customFormat="false" ht="15" hidden="false" customHeight="false" outlineLevel="0" collapsed="false">
      <c r="A2352" s="4" t="s">
        <v>4821</v>
      </c>
      <c r="B2352" s="5" t="n">
        <f aca="false">VLOOKUP(IP[[#This Row],[Code]],TABCHRU[],4,0)</f>
        <v>12.94</v>
      </c>
      <c r="C2352" s="5" t="n">
        <f aca="false">VLOOKUP(IP[[#This Row],[Code]],TABETABPUB[],4,0)</f>
        <v>12.44</v>
      </c>
      <c r="D2352" s="5" t="n">
        <f aca="false">VLOOKUP(IP[[#This Row],[Code]],TABCHRU[],3,0)</f>
        <v>86</v>
      </c>
      <c r="E2352" s="5" t="n">
        <f aca="false">IP[[#This Row],[EFFECTIF]]*IP[[#This Row],[DMS]]</f>
        <v>1112.84</v>
      </c>
      <c r="F2352" s="5" t="n">
        <f aca="false">IP[[#This Row],[EFFECTIF]]*IP[[#This Row],[DMSPUB]]</f>
        <v>1069.84</v>
      </c>
      <c r="G2352" s="20" t="n">
        <f aca="false">IF(IP[[#This Row],[DMS]]&lt;&gt;0,IP[[#This Row],[NbJours]]/IP[[#This Row],[NbJoursAtt]],"")</f>
        <v>1.04019292604502</v>
      </c>
    </row>
    <row r="2353" customFormat="false" ht="15" hidden="false" customHeight="false" outlineLevel="0" collapsed="false">
      <c r="A2353" s="4" t="s">
        <v>4823</v>
      </c>
      <c r="B2353" s="5" t="n">
        <f aca="false">VLOOKUP(IP[[#This Row],[Code]],TABCHRU[],4,0)</f>
        <v>19.57</v>
      </c>
      <c r="C2353" s="5" t="n">
        <f aca="false">VLOOKUP(IP[[#This Row],[Code]],TABETABPUB[],4,0)</f>
        <v>21.15</v>
      </c>
      <c r="D2353" s="5" t="n">
        <f aca="false">VLOOKUP(IP[[#This Row],[Code]],TABCHRU[],3,0)</f>
        <v>72</v>
      </c>
      <c r="E2353" s="5" t="n">
        <f aca="false">IP[[#This Row],[EFFECTIF]]*IP[[#This Row],[DMS]]</f>
        <v>1409.04</v>
      </c>
      <c r="F2353" s="5" t="n">
        <f aca="false">IP[[#This Row],[EFFECTIF]]*IP[[#This Row],[DMSPUB]]</f>
        <v>1522.8</v>
      </c>
      <c r="G2353" s="20" t="n">
        <f aca="false">IF(IP[[#This Row],[DMS]]&lt;&gt;0,IP[[#This Row],[NbJours]]/IP[[#This Row],[NbJoursAtt]],"")</f>
        <v>0.925295508274232</v>
      </c>
    </row>
    <row r="2354" customFormat="false" ht="15" hidden="false" customHeight="false" outlineLevel="0" collapsed="false">
      <c r="A2354" s="4" t="s">
        <v>4825</v>
      </c>
      <c r="B2354" s="5" t="n">
        <f aca="false">VLOOKUP(IP[[#This Row],[Code]],TABCHRU[],4,0)</f>
        <v>42.42</v>
      </c>
      <c r="C2354" s="5" t="n">
        <f aca="false">VLOOKUP(IP[[#This Row],[Code]],TABETABPUB[],4,0)</f>
        <v>40.56</v>
      </c>
      <c r="D2354" s="5" t="n">
        <f aca="false">VLOOKUP(IP[[#This Row],[Code]],TABCHRU[],3,0)</f>
        <v>84</v>
      </c>
      <c r="E2354" s="5" t="n">
        <f aca="false">IP[[#This Row],[EFFECTIF]]*IP[[#This Row],[DMS]]</f>
        <v>3563.28</v>
      </c>
      <c r="F2354" s="5" t="n">
        <f aca="false">IP[[#This Row],[EFFECTIF]]*IP[[#This Row],[DMSPUB]]</f>
        <v>3407.04</v>
      </c>
      <c r="G2354" s="20" t="n">
        <f aca="false">IF(IP[[#This Row],[DMS]]&lt;&gt;0,IP[[#This Row],[NbJours]]/IP[[#This Row],[NbJoursAtt]],"")</f>
        <v>1.04585798816568</v>
      </c>
    </row>
    <row r="2355" customFormat="false" ht="15" hidden="false" customHeight="false" outlineLevel="0" collapsed="false">
      <c r="A2355" s="4" t="s">
        <v>4827</v>
      </c>
      <c r="B2355" s="5" t="n">
        <f aca="false">VLOOKUP(IP[[#This Row],[Code]],TABCHRU[],4,0)</f>
        <v>0.43</v>
      </c>
      <c r="C2355" s="5" t="n">
        <f aca="false">VLOOKUP(IP[[#This Row],[Code]],TABETABPUB[],4,0)</f>
        <v>0.43</v>
      </c>
      <c r="D2355" s="5" t="n">
        <f aca="false">VLOOKUP(IP[[#This Row],[Code]],TABCHRU[],3,0)</f>
        <v>541</v>
      </c>
      <c r="E2355" s="5" t="n">
        <f aca="false">IP[[#This Row],[EFFECTIF]]*IP[[#This Row],[DMS]]</f>
        <v>232.63</v>
      </c>
      <c r="F2355" s="5" t="n">
        <f aca="false">IP[[#This Row],[EFFECTIF]]*IP[[#This Row],[DMSPUB]]</f>
        <v>232.63</v>
      </c>
      <c r="G2355" s="20" t="n">
        <f aca="false">IF(IP[[#This Row],[DMS]]&lt;&gt;0,IP[[#This Row],[NbJours]]/IP[[#This Row],[NbJoursAtt]],"")</f>
        <v>1</v>
      </c>
    </row>
    <row r="2356" customFormat="false" ht="15" hidden="false" customHeight="false" outlineLevel="0" collapsed="false">
      <c r="A2356" s="4" t="s">
        <v>4829</v>
      </c>
      <c r="B2356" s="5" t="n">
        <f aca="false">VLOOKUP(IP[[#This Row],[Code]],TABCHRU[],4,0)</f>
        <v>8.02</v>
      </c>
      <c r="C2356" s="5" t="n">
        <f aca="false">VLOOKUP(IP[[#This Row],[Code]],TABETABPUB[],4,0)</f>
        <v>8.01</v>
      </c>
      <c r="D2356" s="5" t="n">
        <f aca="false">VLOOKUP(IP[[#This Row],[Code]],TABCHRU[],3,0)</f>
        <v>1009</v>
      </c>
      <c r="E2356" s="5" t="n">
        <f aca="false">IP[[#This Row],[EFFECTIF]]*IP[[#This Row],[DMS]]</f>
        <v>8092.18</v>
      </c>
      <c r="F2356" s="5" t="n">
        <f aca="false">IP[[#This Row],[EFFECTIF]]*IP[[#This Row],[DMSPUB]]</f>
        <v>8082.09</v>
      </c>
      <c r="G2356" s="20" t="n">
        <f aca="false">IF(IP[[#This Row],[DMS]]&lt;&gt;0,IP[[#This Row],[NbJours]]/IP[[#This Row],[NbJoursAtt]],"")</f>
        <v>1.00124843945069</v>
      </c>
    </row>
    <row r="2357" customFormat="false" ht="15" hidden="false" customHeight="false" outlineLevel="0" collapsed="false">
      <c r="A2357" s="4" t="s">
        <v>4831</v>
      </c>
      <c r="B2357" s="5" t="n">
        <f aca="false">VLOOKUP(IP[[#This Row],[Code]],TABCHRU[],4,0)</f>
        <v>11.39</v>
      </c>
      <c r="C2357" s="5" t="n">
        <f aca="false">VLOOKUP(IP[[#This Row],[Code]],TABETABPUB[],4,0)</f>
        <v>11.15</v>
      </c>
      <c r="D2357" s="5" t="n">
        <f aca="false">VLOOKUP(IP[[#This Row],[Code]],TABCHRU[],3,0)</f>
        <v>1129</v>
      </c>
      <c r="E2357" s="5" t="n">
        <f aca="false">IP[[#This Row],[EFFECTIF]]*IP[[#This Row],[DMS]]</f>
        <v>12859.31</v>
      </c>
      <c r="F2357" s="5" t="n">
        <f aca="false">IP[[#This Row],[EFFECTIF]]*IP[[#This Row],[DMSPUB]]</f>
        <v>12588.35</v>
      </c>
      <c r="G2357" s="20" t="n">
        <f aca="false">IF(IP[[#This Row],[DMS]]&lt;&gt;0,IP[[#This Row],[NbJours]]/IP[[#This Row],[NbJoursAtt]],"")</f>
        <v>1.02152466367713</v>
      </c>
    </row>
    <row r="2358" customFormat="false" ht="15" hidden="false" customHeight="false" outlineLevel="0" collapsed="false">
      <c r="A2358" s="4" t="s">
        <v>4833</v>
      </c>
      <c r="B2358" s="5" t="n">
        <f aca="false">VLOOKUP(IP[[#This Row],[Code]],TABCHRU[],4,0)</f>
        <v>19.44</v>
      </c>
      <c r="C2358" s="5" t="n">
        <f aca="false">VLOOKUP(IP[[#This Row],[Code]],TABETABPUB[],4,0)</f>
        <v>19.68</v>
      </c>
      <c r="D2358" s="5" t="n">
        <f aca="false">VLOOKUP(IP[[#This Row],[Code]],TABCHRU[],3,0)</f>
        <v>1068</v>
      </c>
      <c r="E2358" s="5" t="n">
        <f aca="false">IP[[#This Row],[EFFECTIF]]*IP[[#This Row],[DMS]]</f>
        <v>20761.92</v>
      </c>
      <c r="F2358" s="5" t="n">
        <f aca="false">IP[[#This Row],[EFFECTIF]]*IP[[#This Row],[DMSPUB]]</f>
        <v>21018.24</v>
      </c>
      <c r="G2358" s="20" t="n">
        <f aca="false">IF(IP[[#This Row],[DMS]]&lt;&gt;0,IP[[#This Row],[NbJours]]/IP[[#This Row],[NbJoursAtt]],"")</f>
        <v>0.987804878048781</v>
      </c>
    </row>
    <row r="2359" customFormat="false" ht="15" hidden="false" customHeight="false" outlineLevel="0" collapsed="false">
      <c r="A2359" s="4" t="s">
        <v>4835</v>
      </c>
      <c r="B2359" s="5" t="n">
        <f aca="false">VLOOKUP(IP[[#This Row],[Code]],TABCHRU[],4,0)</f>
        <v>26.75</v>
      </c>
      <c r="C2359" s="5" t="n">
        <f aca="false">VLOOKUP(IP[[#This Row],[Code]],TABETABPUB[],4,0)</f>
        <v>23.38</v>
      </c>
      <c r="D2359" s="5" t="n">
        <f aca="false">VLOOKUP(IP[[#This Row],[Code]],TABCHRU[],3,0)</f>
        <v>143</v>
      </c>
      <c r="E2359" s="5" t="n">
        <f aca="false">IP[[#This Row],[EFFECTIF]]*IP[[#This Row],[DMS]]</f>
        <v>3825.25</v>
      </c>
      <c r="F2359" s="5" t="n">
        <f aca="false">IP[[#This Row],[EFFECTIF]]*IP[[#This Row],[DMSPUB]]</f>
        <v>3343.34</v>
      </c>
      <c r="G2359" s="20" t="n">
        <f aca="false">IF(IP[[#This Row],[DMS]]&lt;&gt;0,IP[[#This Row],[NbJours]]/IP[[#This Row],[NbJoursAtt]],"")</f>
        <v>1.14414029084688</v>
      </c>
    </row>
    <row r="2360" customFormat="false" ht="15" hidden="false" customHeight="false" outlineLevel="0" collapsed="false">
      <c r="A2360" s="4" t="s">
        <v>4839</v>
      </c>
      <c r="B2360" s="5" t="n">
        <f aca="false">VLOOKUP(IP[[#This Row],[Code]],TABCHRU[],4,0)</f>
        <v>6.14</v>
      </c>
      <c r="C2360" s="5" t="n">
        <f aca="false">VLOOKUP(IP[[#This Row],[Code]],TABETABPUB[],4,0)</f>
        <v>6.37</v>
      </c>
      <c r="D2360" s="5" t="n">
        <f aca="false">VLOOKUP(IP[[#This Row],[Code]],TABCHRU[],3,0)</f>
        <v>752</v>
      </c>
      <c r="E2360" s="5" t="n">
        <f aca="false">IP[[#This Row],[EFFECTIF]]*IP[[#This Row],[DMS]]</f>
        <v>4617.28</v>
      </c>
      <c r="F2360" s="5" t="n">
        <f aca="false">IP[[#This Row],[EFFECTIF]]*IP[[#This Row],[DMSPUB]]</f>
        <v>4790.24</v>
      </c>
      <c r="G2360" s="20" t="n">
        <f aca="false">IF(IP[[#This Row],[DMS]]&lt;&gt;0,IP[[#This Row],[NbJours]]/IP[[#This Row],[NbJoursAtt]],"")</f>
        <v>0.963893249607535</v>
      </c>
    </row>
    <row r="2361" customFormat="false" ht="15" hidden="false" customHeight="false" outlineLevel="0" collapsed="false">
      <c r="A2361" s="4" t="s">
        <v>4841</v>
      </c>
      <c r="B2361" s="5" t="n">
        <f aca="false">VLOOKUP(IP[[#This Row],[Code]],TABCHRU[],4,0)</f>
        <v>13.65</v>
      </c>
      <c r="C2361" s="5" t="n">
        <f aca="false">VLOOKUP(IP[[#This Row],[Code]],TABETABPUB[],4,0)</f>
        <v>13.24</v>
      </c>
      <c r="D2361" s="5" t="n">
        <f aca="false">VLOOKUP(IP[[#This Row],[Code]],TABCHRU[],3,0)</f>
        <v>1048</v>
      </c>
      <c r="E2361" s="5" t="n">
        <f aca="false">IP[[#This Row],[EFFECTIF]]*IP[[#This Row],[DMS]]</f>
        <v>14305.2</v>
      </c>
      <c r="F2361" s="5" t="n">
        <f aca="false">IP[[#This Row],[EFFECTIF]]*IP[[#This Row],[DMSPUB]]</f>
        <v>13875.52</v>
      </c>
      <c r="G2361" s="20" t="n">
        <f aca="false">IF(IP[[#This Row],[DMS]]&lt;&gt;0,IP[[#This Row],[NbJours]]/IP[[#This Row],[NbJoursAtt]],"")</f>
        <v>1.0309667673716</v>
      </c>
    </row>
    <row r="2362" customFormat="false" ht="15" hidden="false" customHeight="false" outlineLevel="0" collapsed="false">
      <c r="A2362" s="4" t="s">
        <v>4843</v>
      </c>
      <c r="B2362" s="5" t="n">
        <f aca="false">VLOOKUP(IP[[#This Row],[Code]],TABCHRU[],4,0)</f>
        <v>20.99</v>
      </c>
      <c r="C2362" s="5" t="n">
        <f aca="false">VLOOKUP(IP[[#This Row],[Code]],TABETABPUB[],4,0)</f>
        <v>19.99</v>
      </c>
      <c r="D2362" s="5" t="n">
        <f aca="false">VLOOKUP(IP[[#This Row],[Code]],TABCHRU[],3,0)</f>
        <v>1241</v>
      </c>
      <c r="E2362" s="5" t="n">
        <f aca="false">IP[[#This Row],[EFFECTIF]]*IP[[#This Row],[DMS]]</f>
        <v>26048.59</v>
      </c>
      <c r="F2362" s="5" t="n">
        <f aca="false">IP[[#This Row],[EFFECTIF]]*IP[[#This Row],[DMSPUB]]</f>
        <v>24807.59</v>
      </c>
      <c r="G2362" s="20" t="n">
        <f aca="false">IF(IP[[#This Row],[DMS]]&lt;&gt;0,IP[[#This Row],[NbJours]]/IP[[#This Row],[NbJoursAtt]],"")</f>
        <v>1.05002501250625</v>
      </c>
    </row>
    <row r="2363" customFormat="false" ht="15" hidden="false" customHeight="false" outlineLevel="0" collapsed="false">
      <c r="A2363" s="4" t="s">
        <v>4845</v>
      </c>
      <c r="B2363" s="5" t="n">
        <f aca="false">VLOOKUP(IP[[#This Row],[Code]],TABCHRU[],4,0)</f>
        <v>42.53</v>
      </c>
      <c r="C2363" s="5" t="n">
        <f aca="false">VLOOKUP(IP[[#This Row],[Code]],TABETABPUB[],4,0)</f>
        <v>41.53</v>
      </c>
      <c r="D2363" s="5" t="n">
        <f aca="false">VLOOKUP(IP[[#This Row],[Code]],TABCHRU[],3,0)</f>
        <v>1517</v>
      </c>
      <c r="E2363" s="5" t="n">
        <f aca="false">IP[[#This Row],[EFFECTIF]]*IP[[#This Row],[DMS]]</f>
        <v>64518.01</v>
      </c>
      <c r="F2363" s="5" t="n">
        <f aca="false">IP[[#This Row],[EFFECTIF]]*IP[[#This Row],[DMSPUB]]</f>
        <v>63001.01</v>
      </c>
      <c r="G2363" s="20" t="n">
        <f aca="false">IF(IP[[#This Row],[DMS]]&lt;&gt;0,IP[[#This Row],[NbJours]]/IP[[#This Row],[NbJoursAtt]],"")</f>
        <v>1.02407897905129</v>
      </c>
    </row>
    <row r="2364" customFormat="false" ht="15" hidden="false" customHeight="false" outlineLevel="0" collapsed="false">
      <c r="A2364" s="4" t="s">
        <v>4847</v>
      </c>
      <c r="B2364" s="5" t="n">
        <f aca="false">VLOOKUP(IP[[#This Row],[Code]],TABCHRU[],4,0)</f>
        <v>3.56</v>
      </c>
      <c r="C2364" s="5" t="n">
        <f aca="false">VLOOKUP(IP[[#This Row],[Code]],TABETABPUB[],4,0)</f>
        <v>3.46</v>
      </c>
      <c r="D2364" s="5" t="n">
        <f aca="false">VLOOKUP(IP[[#This Row],[Code]],TABCHRU[],3,0)</f>
        <v>973</v>
      </c>
      <c r="E2364" s="5" t="n">
        <f aca="false">IP[[#This Row],[EFFECTIF]]*IP[[#This Row],[DMS]]</f>
        <v>3463.88</v>
      </c>
      <c r="F2364" s="5" t="n">
        <f aca="false">IP[[#This Row],[EFFECTIF]]*IP[[#This Row],[DMSPUB]]</f>
        <v>3366.58</v>
      </c>
      <c r="G2364" s="20" t="n">
        <f aca="false">IF(IP[[#This Row],[DMS]]&lt;&gt;0,IP[[#This Row],[NbJours]]/IP[[#This Row],[NbJoursAtt]],"")</f>
        <v>1.02890173410405</v>
      </c>
    </row>
    <row r="2365" customFormat="false" ht="15" hidden="false" customHeight="false" outlineLevel="0" collapsed="false">
      <c r="A2365" s="4" t="s">
        <v>4849</v>
      </c>
      <c r="B2365" s="5" t="n">
        <f aca="false">VLOOKUP(IP[[#This Row],[Code]],TABCHRU[],4,0)</f>
        <v>9.55</v>
      </c>
      <c r="C2365" s="5" t="n">
        <f aca="false">VLOOKUP(IP[[#This Row],[Code]],TABETABPUB[],4,0)</f>
        <v>9.96</v>
      </c>
      <c r="D2365" s="5" t="n">
        <f aca="false">VLOOKUP(IP[[#This Row],[Code]],TABCHRU[],3,0)</f>
        <v>768</v>
      </c>
      <c r="E2365" s="5" t="n">
        <f aca="false">IP[[#This Row],[EFFECTIF]]*IP[[#This Row],[DMS]]</f>
        <v>7334.4</v>
      </c>
      <c r="F2365" s="5" t="n">
        <f aca="false">IP[[#This Row],[EFFECTIF]]*IP[[#This Row],[DMSPUB]]</f>
        <v>7649.28</v>
      </c>
      <c r="G2365" s="20" t="n">
        <f aca="false">IF(IP[[#This Row],[DMS]]&lt;&gt;0,IP[[#This Row],[NbJours]]/IP[[#This Row],[NbJoursAtt]],"")</f>
        <v>0.958835341365462</v>
      </c>
    </row>
    <row r="2366" customFormat="false" ht="15" hidden="false" customHeight="false" outlineLevel="0" collapsed="false">
      <c r="A2366" s="4" t="s">
        <v>4851</v>
      </c>
      <c r="B2366" s="5" t="n">
        <f aca="false">VLOOKUP(IP[[#This Row],[Code]],TABCHRU[],4,0)</f>
        <v>14.85</v>
      </c>
      <c r="C2366" s="5" t="n">
        <f aca="false">VLOOKUP(IP[[#This Row],[Code]],TABETABPUB[],4,0)</f>
        <v>15.01</v>
      </c>
      <c r="D2366" s="5" t="n">
        <f aca="false">VLOOKUP(IP[[#This Row],[Code]],TABCHRU[],3,0)</f>
        <v>512</v>
      </c>
      <c r="E2366" s="5" t="n">
        <f aca="false">IP[[#This Row],[EFFECTIF]]*IP[[#This Row],[DMS]]</f>
        <v>7603.2</v>
      </c>
      <c r="F2366" s="5" t="n">
        <f aca="false">IP[[#This Row],[EFFECTIF]]*IP[[#This Row],[DMSPUB]]</f>
        <v>7685.12</v>
      </c>
      <c r="G2366" s="20" t="n">
        <f aca="false">IF(IP[[#This Row],[DMS]]&lt;&gt;0,IP[[#This Row],[NbJours]]/IP[[#This Row],[NbJoursAtt]],"")</f>
        <v>0.989340439706862</v>
      </c>
    </row>
    <row r="2367" customFormat="false" ht="15" hidden="false" customHeight="false" outlineLevel="0" collapsed="false">
      <c r="A2367" s="4" t="s">
        <v>4853</v>
      </c>
      <c r="B2367" s="5" t="n">
        <f aca="false">VLOOKUP(IP[[#This Row],[Code]],TABCHRU[],4,0)</f>
        <v>25.47</v>
      </c>
      <c r="C2367" s="5" t="n">
        <f aca="false">VLOOKUP(IP[[#This Row],[Code]],TABETABPUB[],4,0)</f>
        <v>26</v>
      </c>
      <c r="D2367" s="5" t="n">
        <f aca="false">VLOOKUP(IP[[#This Row],[Code]],TABCHRU[],3,0)</f>
        <v>334</v>
      </c>
      <c r="E2367" s="5" t="n">
        <f aca="false">IP[[#This Row],[EFFECTIF]]*IP[[#This Row],[DMS]]</f>
        <v>8506.98</v>
      </c>
      <c r="F2367" s="5" t="n">
        <f aca="false">IP[[#This Row],[EFFECTIF]]*IP[[#This Row],[DMSPUB]]</f>
        <v>8684</v>
      </c>
      <c r="G2367" s="20" t="n">
        <f aca="false">IF(IP[[#This Row],[DMS]]&lt;&gt;0,IP[[#This Row],[NbJours]]/IP[[#This Row],[NbJoursAtt]],"")</f>
        <v>0.979615384615384</v>
      </c>
    </row>
    <row r="2368" customFormat="false" ht="15" hidden="false" customHeight="false" outlineLevel="0" collapsed="false">
      <c r="A2368" s="4" t="s">
        <v>4855</v>
      </c>
      <c r="B2368" s="5" t="n">
        <f aca="false">VLOOKUP(IP[[#This Row],[Code]],TABCHRU[],4,0)</f>
        <v>9.52</v>
      </c>
      <c r="C2368" s="5" t="n">
        <f aca="false">VLOOKUP(IP[[#This Row],[Code]],TABETABPUB[],4,0)</f>
        <v>9.28</v>
      </c>
      <c r="D2368" s="5" t="n">
        <f aca="false">VLOOKUP(IP[[#This Row],[Code]],TABCHRU[],3,0)</f>
        <v>31</v>
      </c>
      <c r="E2368" s="5" t="n">
        <f aca="false">IP[[#This Row],[EFFECTIF]]*IP[[#This Row],[DMS]]</f>
        <v>295.12</v>
      </c>
      <c r="F2368" s="5" t="n">
        <f aca="false">IP[[#This Row],[EFFECTIF]]*IP[[#This Row],[DMSPUB]]</f>
        <v>287.68</v>
      </c>
      <c r="G2368" s="20" t="n">
        <f aca="false">IF(IP[[#This Row],[DMS]]&lt;&gt;0,IP[[#This Row],[NbJours]]/IP[[#This Row],[NbJoursAtt]],"")</f>
        <v>1.02586206896552</v>
      </c>
    </row>
    <row r="2369" customFormat="false" ht="15" hidden="false" customHeight="false" outlineLevel="0" collapsed="false">
      <c r="A2369" s="4" t="s">
        <v>4857</v>
      </c>
      <c r="B2369" s="5" t="n">
        <f aca="false">VLOOKUP(IP[[#This Row],[Code]],TABCHRU[],4,0)</f>
        <v>17.17</v>
      </c>
      <c r="C2369" s="5" t="n">
        <f aca="false">VLOOKUP(IP[[#This Row],[Code]],TABETABPUB[],4,0)</f>
        <v>17.17</v>
      </c>
      <c r="D2369" s="5" t="n">
        <f aca="false">VLOOKUP(IP[[#This Row],[Code]],TABCHRU[],3,0)</f>
        <v>190</v>
      </c>
      <c r="E2369" s="5" t="n">
        <f aca="false">IP[[#This Row],[EFFECTIF]]*IP[[#This Row],[DMS]]</f>
        <v>3262.3</v>
      </c>
      <c r="F2369" s="5" t="n">
        <f aca="false">IP[[#This Row],[EFFECTIF]]*IP[[#This Row],[DMSPUB]]</f>
        <v>3262.3</v>
      </c>
      <c r="G2369" s="20" t="n">
        <f aca="false">IF(IP[[#This Row],[DMS]]&lt;&gt;0,IP[[#This Row],[NbJours]]/IP[[#This Row],[NbJoursAtt]],"")</f>
        <v>1</v>
      </c>
    </row>
    <row r="2370" customFormat="false" ht="15" hidden="false" customHeight="false" outlineLevel="0" collapsed="false">
      <c r="A2370" s="4" t="s">
        <v>4859</v>
      </c>
      <c r="B2370" s="5" t="n">
        <f aca="false">VLOOKUP(IP[[#This Row],[Code]],TABCHRU[],4,0)</f>
        <v>24.98</v>
      </c>
      <c r="C2370" s="5" t="n">
        <f aca="false">VLOOKUP(IP[[#This Row],[Code]],TABETABPUB[],4,0)</f>
        <v>24.98</v>
      </c>
      <c r="D2370" s="5" t="n">
        <f aca="false">VLOOKUP(IP[[#This Row],[Code]],TABCHRU[],3,0)</f>
        <v>417</v>
      </c>
      <c r="E2370" s="5" t="n">
        <f aca="false">IP[[#This Row],[EFFECTIF]]*IP[[#This Row],[DMS]]</f>
        <v>10416.66</v>
      </c>
      <c r="F2370" s="5" t="n">
        <f aca="false">IP[[#This Row],[EFFECTIF]]*IP[[#This Row],[DMSPUB]]</f>
        <v>10416.66</v>
      </c>
      <c r="G2370" s="20" t="n">
        <f aca="false">IF(IP[[#This Row],[DMS]]&lt;&gt;0,IP[[#This Row],[NbJours]]/IP[[#This Row],[NbJoursAtt]],"")</f>
        <v>1</v>
      </c>
    </row>
    <row r="2371" customFormat="false" ht="15" hidden="false" customHeight="false" outlineLevel="0" collapsed="false">
      <c r="A2371" s="4" t="s">
        <v>4861</v>
      </c>
      <c r="B2371" s="5" t="n">
        <f aca="false">VLOOKUP(IP[[#This Row],[Code]],TABCHRU[],4,0)</f>
        <v>54.49</v>
      </c>
      <c r="C2371" s="5" t="n">
        <f aca="false">VLOOKUP(IP[[#This Row],[Code]],TABETABPUB[],4,0)</f>
        <v>54.53</v>
      </c>
      <c r="D2371" s="5" t="n">
        <f aca="false">VLOOKUP(IP[[#This Row],[Code]],TABCHRU[],3,0)</f>
        <v>619</v>
      </c>
      <c r="E2371" s="5" t="n">
        <f aca="false">IP[[#This Row],[EFFECTIF]]*IP[[#This Row],[DMS]]</f>
        <v>33729.31</v>
      </c>
      <c r="F2371" s="5" t="n">
        <f aca="false">IP[[#This Row],[EFFECTIF]]*IP[[#This Row],[DMSPUB]]</f>
        <v>33754.07</v>
      </c>
      <c r="G2371" s="20" t="n">
        <f aca="false">IF(IP[[#This Row],[DMS]]&lt;&gt;0,IP[[#This Row],[NbJours]]/IP[[#This Row],[NbJoursAtt]],"")</f>
        <v>0.999266458830002</v>
      </c>
    </row>
    <row r="2372" customFormat="false" ht="15" hidden="false" customHeight="false" outlineLevel="0" collapsed="false">
      <c r="A2372" s="4" t="s">
        <v>4863</v>
      </c>
      <c r="B2372" s="5" t="n">
        <f aca="false">VLOOKUP(IP[[#This Row],[Code]],TABCHRU[],4,0)</f>
        <v>10.5</v>
      </c>
      <c r="C2372" s="5" t="n">
        <f aca="false">VLOOKUP(IP[[#This Row],[Code]],TABETABPUB[],4,0)</f>
        <v>10.5</v>
      </c>
      <c r="D2372" s="5" t="n">
        <f aca="false">VLOOKUP(IP[[#This Row],[Code]],TABCHRU[],3,0)</f>
        <v>20</v>
      </c>
      <c r="E2372" s="5" t="n">
        <f aca="false">IP[[#This Row],[EFFECTIF]]*IP[[#This Row],[DMS]]</f>
        <v>210</v>
      </c>
      <c r="F2372" s="5" t="n">
        <f aca="false">IP[[#This Row],[EFFECTIF]]*IP[[#This Row],[DMSPUB]]</f>
        <v>210</v>
      </c>
      <c r="G2372" s="20" t="n">
        <f aca="false">IF(IP[[#This Row],[DMS]]&lt;&gt;0,IP[[#This Row],[NbJours]]/IP[[#This Row],[NbJoursAtt]],"")</f>
        <v>1</v>
      </c>
    </row>
    <row r="2373" customFormat="false" ht="15" hidden="false" customHeight="false" outlineLevel="0" collapsed="false">
      <c r="A2373" s="4" t="s">
        <v>4865</v>
      </c>
      <c r="B2373" s="5" t="n">
        <f aca="false">VLOOKUP(IP[[#This Row],[Code]],TABCHRU[],4,0)</f>
        <v>17.15</v>
      </c>
      <c r="C2373" s="5" t="n">
        <f aca="false">VLOOKUP(IP[[#This Row],[Code]],TABETABPUB[],4,0)</f>
        <v>17.15</v>
      </c>
      <c r="D2373" s="5" t="n">
        <f aca="false">VLOOKUP(IP[[#This Row],[Code]],TABCHRU[],3,0)</f>
        <v>20</v>
      </c>
      <c r="E2373" s="5" t="n">
        <f aca="false">IP[[#This Row],[EFFECTIF]]*IP[[#This Row],[DMS]]</f>
        <v>343</v>
      </c>
      <c r="F2373" s="5" t="n">
        <f aca="false">IP[[#This Row],[EFFECTIF]]*IP[[#This Row],[DMSPUB]]</f>
        <v>343</v>
      </c>
      <c r="G2373" s="20" t="n">
        <f aca="false">IF(IP[[#This Row],[DMS]]&lt;&gt;0,IP[[#This Row],[NbJours]]/IP[[#This Row],[NbJoursAtt]],"")</f>
        <v>1</v>
      </c>
    </row>
    <row r="2374" customFormat="false" ht="15" hidden="false" customHeight="false" outlineLevel="0" collapsed="false">
      <c r="A2374" s="4" t="s">
        <v>4867</v>
      </c>
      <c r="B2374" s="5" t="n">
        <f aca="false">VLOOKUP(IP[[#This Row],[Code]],TABCHRU[],4,0)</f>
        <v>32.38</v>
      </c>
      <c r="C2374" s="5" t="n">
        <f aca="false">VLOOKUP(IP[[#This Row],[Code]],TABETABPUB[],4,0)</f>
        <v>32.38</v>
      </c>
      <c r="D2374" s="5" t="n">
        <f aca="false">VLOOKUP(IP[[#This Row],[Code]],TABCHRU[],3,0)</f>
        <v>34</v>
      </c>
      <c r="E2374" s="5" t="n">
        <f aca="false">IP[[#This Row],[EFFECTIF]]*IP[[#This Row],[DMS]]</f>
        <v>1100.92</v>
      </c>
      <c r="F2374" s="5" t="n">
        <f aca="false">IP[[#This Row],[EFFECTIF]]*IP[[#This Row],[DMSPUB]]</f>
        <v>1100.92</v>
      </c>
      <c r="G2374" s="20" t="n">
        <f aca="false">IF(IP[[#This Row],[DMS]]&lt;&gt;0,IP[[#This Row],[NbJours]]/IP[[#This Row],[NbJoursAtt]],"")</f>
        <v>1</v>
      </c>
    </row>
    <row r="2375" customFormat="false" ht="15" hidden="false" customHeight="false" outlineLevel="0" collapsed="false">
      <c r="A2375" s="4" t="s">
        <v>4869</v>
      </c>
      <c r="B2375" s="5" t="n">
        <f aca="false">VLOOKUP(IP[[#This Row],[Code]],TABCHRU[],4,0)</f>
        <v>27.63</v>
      </c>
      <c r="C2375" s="5" t="n">
        <f aca="false">VLOOKUP(IP[[#This Row],[Code]],TABETABPUB[],4,0)</f>
        <v>27.05</v>
      </c>
      <c r="D2375" s="5" t="n">
        <f aca="false">VLOOKUP(IP[[#This Row],[Code]],TABCHRU[],3,0)</f>
        <v>16</v>
      </c>
      <c r="E2375" s="5" t="n">
        <f aca="false">IP[[#This Row],[EFFECTIF]]*IP[[#This Row],[DMS]]</f>
        <v>442.08</v>
      </c>
      <c r="F2375" s="5" t="n">
        <f aca="false">IP[[#This Row],[EFFECTIF]]*IP[[#This Row],[DMSPUB]]</f>
        <v>432.8</v>
      </c>
      <c r="G2375" s="20" t="n">
        <f aca="false">IF(IP[[#This Row],[DMS]]&lt;&gt;0,IP[[#This Row],[NbJours]]/IP[[#This Row],[NbJoursAtt]],"")</f>
        <v>1.02144177449168</v>
      </c>
    </row>
    <row r="2376" customFormat="false" ht="15" hidden="false" customHeight="false" outlineLevel="0" collapsed="false">
      <c r="A2376" s="4" t="s">
        <v>4871</v>
      </c>
      <c r="B2376" s="5" t="n">
        <f aca="false">VLOOKUP(IP[[#This Row],[Code]],TABCHRU[],4,0)</f>
        <v>32.34</v>
      </c>
      <c r="C2376" s="5" t="n">
        <f aca="false">VLOOKUP(IP[[#This Row],[Code]],TABETABPUB[],4,0)</f>
        <v>32.09</v>
      </c>
      <c r="D2376" s="5" t="n">
        <f aca="false">VLOOKUP(IP[[#This Row],[Code]],TABCHRU[],3,0)</f>
        <v>38</v>
      </c>
      <c r="E2376" s="5" t="n">
        <f aca="false">IP[[#This Row],[EFFECTIF]]*IP[[#This Row],[DMS]]</f>
        <v>1228.92</v>
      </c>
      <c r="F2376" s="5" t="n">
        <f aca="false">IP[[#This Row],[EFFECTIF]]*IP[[#This Row],[DMSPUB]]</f>
        <v>1219.42</v>
      </c>
      <c r="G2376" s="20" t="n">
        <f aca="false">IF(IP[[#This Row],[DMS]]&lt;&gt;0,IP[[#This Row],[NbJours]]/IP[[#This Row],[NbJoursAtt]],"")</f>
        <v>1.00779058896853</v>
      </c>
    </row>
    <row r="2377" customFormat="false" ht="15" hidden="false" customHeight="false" outlineLevel="0" collapsed="false">
      <c r="A2377" s="4" t="s">
        <v>4873</v>
      </c>
      <c r="B2377" s="5" t="n">
        <f aca="false">VLOOKUP(IP[[#This Row],[Code]],TABCHRU[],4,0)</f>
        <v>57.07</v>
      </c>
      <c r="C2377" s="5" t="n">
        <f aca="false">VLOOKUP(IP[[#This Row],[Code]],TABETABPUB[],4,0)</f>
        <v>56.12</v>
      </c>
      <c r="D2377" s="5" t="n">
        <f aca="false">VLOOKUP(IP[[#This Row],[Code]],TABCHRU[],3,0)</f>
        <v>204</v>
      </c>
      <c r="E2377" s="5" t="n">
        <f aca="false">IP[[#This Row],[EFFECTIF]]*IP[[#This Row],[DMS]]</f>
        <v>11642.28</v>
      </c>
      <c r="F2377" s="5" t="n">
        <f aca="false">IP[[#This Row],[EFFECTIF]]*IP[[#This Row],[DMSPUB]]</f>
        <v>11448.48</v>
      </c>
      <c r="G2377" s="20" t="n">
        <f aca="false">IF(IP[[#This Row],[DMS]]&lt;&gt;0,IP[[#This Row],[NbJours]]/IP[[#This Row],[NbJoursAtt]],"")</f>
        <v>1.01692801140413</v>
      </c>
    </row>
    <row r="2378" customFormat="false" ht="15" hidden="false" customHeight="false" outlineLevel="0" collapsed="false">
      <c r="A2378" s="4" t="s">
        <v>4875</v>
      </c>
      <c r="B2378" s="5" t="n">
        <f aca="false">VLOOKUP(IP[[#This Row],[Code]],TABCHRU[],4,0)</f>
        <v>25.32</v>
      </c>
      <c r="C2378" s="5" t="n">
        <f aca="false">VLOOKUP(IP[[#This Row],[Code]],TABETABPUB[],4,0)</f>
        <v>25.32</v>
      </c>
      <c r="D2378" s="5" t="n">
        <f aca="false">VLOOKUP(IP[[#This Row],[Code]],TABCHRU[],3,0)</f>
        <v>22</v>
      </c>
      <c r="E2378" s="5" t="n">
        <f aca="false">IP[[#This Row],[EFFECTIF]]*IP[[#This Row],[DMS]]</f>
        <v>557.04</v>
      </c>
      <c r="F2378" s="5" t="n">
        <f aca="false">IP[[#This Row],[EFFECTIF]]*IP[[#This Row],[DMSPUB]]</f>
        <v>557.04</v>
      </c>
      <c r="G2378" s="20" t="n">
        <f aca="false">IF(IP[[#This Row],[DMS]]&lt;&gt;0,IP[[#This Row],[NbJours]]/IP[[#This Row],[NbJoursAtt]],"")</f>
        <v>1</v>
      </c>
    </row>
    <row r="2379" customFormat="false" ht="15" hidden="false" customHeight="false" outlineLevel="0" collapsed="false">
      <c r="A2379" s="4" t="s">
        <v>4877</v>
      </c>
      <c r="B2379" s="5" t="n">
        <f aca="false">VLOOKUP(IP[[#This Row],[Code]],TABCHRU[],4,0)</f>
        <v>35.77</v>
      </c>
      <c r="C2379" s="5" t="n">
        <f aca="false">VLOOKUP(IP[[#This Row],[Code]],TABETABPUB[],4,0)</f>
        <v>35.68</v>
      </c>
      <c r="D2379" s="5" t="n">
        <f aca="false">VLOOKUP(IP[[#This Row],[Code]],TABCHRU[],3,0)</f>
        <v>75</v>
      </c>
      <c r="E2379" s="5" t="n">
        <f aca="false">IP[[#This Row],[EFFECTIF]]*IP[[#This Row],[DMS]]</f>
        <v>2682.75</v>
      </c>
      <c r="F2379" s="5" t="n">
        <f aca="false">IP[[#This Row],[EFFECTIF]]*IP[[#This Row],[DMSPUB]]</f>
        <v>2676</v>
      </c>
      <c r="G2379" s="20" t="n">
        <f aca="false">IF(IP[[#This Row],[DMS]]&lt;&gt;0,IP[[#This Row],[NbJours]]/IP[[#This Row],[NbJoursAtt]],"")</f>
        <v>1.00252242152466</v>
      </c>
    </row>
    <row r="2380" customFormat="false" ht="15" hidden="false" customHeight="false" outlineLevel="0" collapsed="false">
      <c r="A2380" s="4" t="s">
        <v>4879</v>
      </c>
      <c r="B2380" s="5" t="n">
        <f aca="false">VLOOKUP(IP[[#This Row],[Code]],TABCHRU[],4,0)</f>
        <v>61.26</v>
      </c>
      <c r="C2380" s="5" t="n">
        <f aca="false">VLOOKUP(IP[[#This Row],[Code]],TABETABPUB[],4,0)</f>
        <v>62.3</v>
      </c>
      <c r="D2380" s="5" t="n">
        <f aca="false">VLOOKUP(IP[[#This Row],[Code]],TABCHRU[],3,0)</f>
        <v>326</v>
      </c>
      <c r="E2380" s="5" t="n">
        <f aca="false">IP[[#This Row],[EFFECTIF]]*IP[[#This Row],[DMS]]</f>
        <v>19970.76</v>
      </c>
      <c r="F2380" s="5" t="n">
        <f aca="false">IP[[#This Row],[EFFECTIF]]*IP[[#This Row],[DMSPUB]]</f>
        <v>20309.8</v>
      </c>
      <c r="G2380" s="20" t="n">
        <f aca="false">IF(IP[[#This Row],[DMS]]&lt;&gt;0,IP[[#This Row],[NbJours]]/IP[[#This Row],[NbJoursAtt]],"")</f>
        <v>0.98330658105939</v>
      </c>
    </row>
    <row r="2381" customFormat="false" ht="15" hidden="false" customHeight="false" outlineLevel="0" collapsed="false">
      <c r="A2381" s="4" t="s">
        <v>4881</v>
      </c>
      <c r="B2381" s="5" t="n">
        <f aca="false">VLOOKUP(IP[[#This Row],[Code]],TABCHRU[],4,0)</f>
        <v>7.83</v>
      </c>
      <c r="C2381" s="5" t="n">
        <f aca="false">VLOOKUP(IP[[#This Row],[Code]],TABETABPUB[],4,0)</f>
        <v>7.85</v>
      </c>
      <c r="D2381" s="5" t="n">
        <f aca="false">VLOOKUP(IP[[#This Row],[Code]],TABCHRU[],3,0)</f>
        <v>289</v>
      </c>
      <c r="E2381" s="5" t="n">
        <f aca="false">IP[[#This Row],[EFFECTIF]]*IP[[#This Row],[DMS]]</f>
        <v>2262.87</v>
      </c>
      <c r="F2381" s="5" t="n">
        <f aca="false">IP[[#This Row],[EFFECTIF]]*IP[[#This Row],[DMSPUB]]</f>
        <v>2268.65</v>
      </c>
      <c r="G2381" s="20" t="n">
        <f aca="false">IF(IP[[#This Row],[DMS]]&lt;&gt;0,IP[[#This Row],[NbJours]]/IP[[#This Row],[NbJoursAtt]],"")</f>
        <v>0.997452229299363</v>
      </c>
    </row>
    <row r="2382" customFormat="false" ht="15" hidden="false" customHeight="false" outlineLevel="0" collapsed="false">
      <c r="A2382" s="4" t="s">
        <v>4883</v>
      </c>
      <c r="B2382" s="5" t="n">
        <f aca="false">VLOOKUP(IP[[#This Row],[Code]],TABCHRU[],4,0)</f>
        <v>12.17</v>
      </c>
      <c r="C2382" s="5" t="n">
        <f aca="false">VLOOKUP(IP[[#This Row],[Code]],TABETABPUB[],4,0)</f>
        <v>12.16</v>
      </c>
      <c r="D2382" s="5" t="n">
        <f aca="false">VLOOKUP(IP[[#This Row],[Code]],TABCHRU[],3,0)</f>
        <v>1938</v>
      </c>
      <c r="E2382" s="5" t="n">
        <f aca="false">IP[[#This Row],[EFFECTIF]]*IP[[#This Row],[DMS]]</f>
        <v>23585.46</v>
      </c>
      <c r="F2382" s="5" t="n">
        <f aca="false">IP[[#This Row],[EFFECTIF]]*IP[[#This Row],[DMSPUB]]</f>
        <v>23566.08</v>
      </c>
      <c r="G2382" s="20" t="n">
        <f aca="false">IF(IP[[#This Row],[DMS]]&lt;&gt;0,IP[[#This Row],[NbJours]]/IP[[#This Row],[NbJoursAtt]],"")</f>
        <v>1.00082236842105</v>
      </c>
    </row>
    <row r="2383" customFormat="false" ht="15" hidden="false" customHeight="false" outlineLevel="0" collapsed="false">
      <c r="A2383" s="4" t="s">
        <v>4885</v>
      </c>
      <c r="B2383" s="5" t="n">
        <f aca="false">VLOOKUP(IP[[#This Row],[Code]],TABCHRU[],4,0)</f>
        <v>17.76</v>
      </c>
      <c r="C2383" s="5" t="n">
        <f aca="false">VLOOKUP(IP[[#This Row],[Code]],TABETABPUB[],4,0)</f>
        <v>17.71</v>
      </c>
      <c r="D2383" s="5" t="n">
        <f aca="false">VLOOKUP(IP[[#This Row],[Code]],TABCHRU[],3,0)</f>
        <v>709</v>
      </c>
      <c r="E2383" s="5" t="n">
        <f aca="false">IP[[#This Row],[EFFECTIF]]*IP[[#This Row],[DMS]]</f>
        <v>12591.84</v>
      </c>
      <c r="F2383" s="5" t="n">
        <f aca="false">IP[[#This Row],[EFFECTIF]]*IP[[#This Row],[DMSPUB]]</f>
        <v>12556.39</v>
      </c>
      <c r="G2383" s="20" t="n">
        <f aca="false">IF(IP[[#This Row],[DMS]]&lt;&gt;0,IP[[#This Row],[NbJours]]/IP[[#This Row],[NbJoursAtt]],"")</f>
        <v>1.00282326369283</v>
      </c>
    </row>
    <row r="2384" customFormat="false" ht="15" hidden="false" customHeight="false" outlineLevel="0" collapsed="false">
      <c r="A2384" s="4" t="s">
        <v>4887</v>
      </c>
      <c r="B2384" s="5" t="n">
        <f aca="false">VLOOKUP(IP[[#This Row],[Code]],TABCHRU[],4,0)</f>
        <v>27.84</v>
      </c>
      <c r="C2384" s="5" t="n">
        <f aca="false">VLOOKUP(IP[[#This Row],[Code]],TABETABPUB[],4,0)</f>
        <v>27.17</v>
      </c>
      <c r="D2384" s="5" t="n">
        <f aca="false">VLOOKUP(IP[[#This Row],[Code]],TABCHRU[],3,0)</f>
        <v>361</v>
      </c>
      <c r="E2384" s="5" t="n">
        <f aca="false">IP[[#This Row],[EFFECTIF]]*IP[[#This Row],[DMS]]</f>
        <v>10050.24</v>
      </c>
      <c r="F2384" s="5" t="n">
        <f aca="false">IP[[#This Row],[EFFECTIF]]*IP[[#This Row],[DMSPUB]]</f>
        <v>9808.37</v>
      </c>
      <c r="G2384" s="20" t="n">
        <f aca="false">IF(IP[[#This Row],[DMS]]&lt;&gt;0,IP[[#This Row],[NbJours]]/IP[[#This Row],[NbJoursAtt]],"")</f>
        <v>1.02465955097534</v>
      </c>
    </row>
    <row r="2385" customFormat="false" ht="15" hidden="false" customHeight="false" outlineLevel="0" collapsed="false">
      <c r="A2385" s="4" t="s">
        <v>4889</v>
      </c>
      <c r="B2385" s="5" t="n">
        <f aca="false">VLOOKUP(IP[[#This Row],[Code]],TABCHRU[],4,0)</f>
        <v>12.5</v>
      </c>
      <c r="C2385" s="5" t="n">
        <f aca="false">VLOOKUP(IP[[#This Row],[Code]],TABETABPUB[],4,0)</f>
        <v>12.46</v>
      </c>
      <c r="D2385" s="5" t="n">
        <f aca="false">VLOOKUP(IP[[#This Row],[Code]],TABCHRU[],3,0)</f>
        <v>36</v>
      </c>
      <c r="E2385" s="5" t="n">
        <f aca="false">IP[[#This Row],[EFFECTIF]]*IP[[#This Row],[DMS]]</f>
        <v>450</v>
      </c>
      <c r="F2385" s="5" t="n">
        <f aca="false">IP[[#This Row],[EFFECTIF]]*IP[[#This Row],[DMSPUB]]</f>
        <v>448.56</v>
      </c>
      <c r="G2385" s="20" t="n">
        <f aca="false">IF(IP[[#This Row],[DMS]]&lt;&gt;0,IP[[#This Row],[NbJours]]/IP[[#This Row],[NbJoursAtt]],"")</f>
        <v>1.00321027287319</v>
      </c>
    </row>
    <row r="2386" customFormat="false" ht="15" hidden="false" customHeight="false" outlineLevel="0" collapsed="false">
      <c r="A2386" s="4" t="s">
        <v>4891</v>
      </c>
      <c r="B2386" s="5" t="n">
        <f aca="false">VLOOKUP(IP[[#This Row],[Code]],TABCHRU[],4,0)</f>
        <v>31.02</v>
      </c>
      <c r="C2386" s="5" t="n">
        <f aca="false">VLOOKUP(IP[[#This Row],[Code]],TABETABPUB[],4,0)</f>
        <v>27.73</v>
      </c>
      <c r="D2386" s="5" t="n">
        <f aca="false">VLOOKUP(IP[[#This Row],[Code]],TABCHRU[],3,0)</f>
        <v>264</v>
      </c>
      <c r="E2386" s="5" t="n">
        <f aca="false">IP[[#This Row],[EFFECTIF]]*IP[[#This Row],[DMS]]</f>
        <v>8189.28</v>
      </c>
      <c r="F2386" s="5" t="n">
        <f aca="false">IP[[#This Row],[EFFECTIF]]*IP[[#This Row],[DMSPUB]]</f>
        <v>7320.72</v>
      </c>
      <c r="G2386" s="20" t="n">
        <f aca="false">IF(IP[[#This Row],[DMS]]&lt;&gt;0,IP[[#This Row],[NbJours]]/IP[[#This Row],[NbJoursAtt]],"")</f>
        <v>1.11864406779661</v>
      </c>
    </row>
    <row r="2387" customFormat="false" ht="15" hidden="false" customHeight="false" outlineLevel="0" collapsed="false">
      <c r="A2387" s="4" t="s">
        <v>4893</v>
      </c>
      <c r="B2387" s="5" t="n">
        <f aca="false">VLOOKUP(IP[[#This Row],[Code]],TABCHRU[],4,0)</f>
        <v>38.26</v>
      </c>
      <c r="C2387" s="5" t="n">
        <f aca="false">VLOOKUP(IP[[#This Row],[Code]],TABETABPUB[],4,0)</f>
        <v>36.89</v>
      </c>
      <c r="D2387" s="5" t="n">
        <f aca="false">VLOOKUP(IP[[#This Row],[Code]],TABCHRU[],3,0)</f>
        <v>265</v>
      </c>
      <c r="E2387" s="5" t="n">
        <f aca="false">IP[[#This Row],[EFFECTIF]]*IP[[#This Row],[DMS]]</f>
        <v>10138.9</v>
      </c>
      <c r="F2387" s="5" t="n">
        <f aca="false">IP[[#This Row],[EFFECTIF]]*IP[[#This Row],[DMSPUB]]</f>
        <v>9775.85</v>
      </c>
      <c r="G2387" s="20" t="n">
        <f aca="false">IF(IP[[#This Row],[DMS]]&lt;&gt;0,IP[[#This Row],[NbJours]]/IP[[#This Row],[NbJoursAtt]],"")</f>
        <v>1.03713743561941</v>
      </c>
    </row>
    <row r="2388" customFormat="false" ht="15" hidden="false" customHeight="false" outlineLevel="0" collapsed="false">
      <c r="A2388" s="4" t="s">
        <v>4895</v>
      </c>
      <c r="B2388" s="5" t="n">
        <f aca="false">VLOOKUP(IP[[#This Row],[Code]],TABCHRU[],4,0)</f>
        <v>52.94</v>
      </c>
      <c r="C2388" s="5" t="n">
        <f aca="false">VLOOKUP(IP[[#This Row],[Code]],TABETABPUB[],4,0)</f>
        <v>51.61</v>
      </c>
      <c r="D2388" s="5" t="n">
        <f aca="false">VLOOKUP(IP[[#This Row],[Code]],TABCHRU[],3,0)</f>
        <v>1078</v>
      </c>
      <c r="E2388" s="5" t="n">
        <f aca="false">IP[[#This Row],[EFFECTIF]]*IP[[#This Row],[DMS]]</f>
        <v>57069.32</v>
      </c>
      <c r="F2388" s="5" t="n">
        <f aca="false">IP[[#This Row],[EFFECTIF]]*IP[[#This Row],[DMSPUB]]</f>
        <v>55635.58</v>
      </c>
      <c r="G2388" s="20" t="n">
        <f aca="false">IF(IP[[#This Row],[DMS]]&lt;&gt;0,IP[[#This Row],[NbJours]]/IP[[#This Row],[NbJoursAtt]],"")</f>
        <v>1.02577019957373</v>
      </c>
    </row>
    <row r="2389" customFormat="false" ht="15" hidden="false" customHeight="false" outlineLevel="0" collapsed="false">
      <c r="A2389" s="4" t="s">
        <v>4897</v>
      </c>
      <c r="B2389" s="5" t="n">
        <f aca="false">VLOOKUP(IP[[#This Row],[Code]],TABCHRU[],4,0)</f>
        <v>20.47</v>
      </c>
      <c r="C2389" s="5" t="n">
        <f aca="false">VLOOKUP(IP[[#This Row],[Code]],TABETABPUB[],4,0)</f>
        <v>20.55</v>
      </c>
      <c r="D2389" s="5" t="n">
        <f aca="false">VLOOKUP(IP[[#This Row],[Code]],TABCHRU[],3,0)</f>
        <v>2313</v>
      </c>
      <c r="E2389" s="5" t="n">
        <f aca="false">IP[[#This Row],[EFFECTIF]]*IP[[#This Row],[DMS]]</f>
        <v>47347.11</v>
      </c>
      <c r="F2389" s="5" t="n">
        <f aca="false">IP[[#This Row],[EFFECTIF]]*IP[[#This Row],[DMSPUB]]</f>
        <v>47532.15</v>
      </c>
      <c r="G2389" s="20" t="n">
        <f aca="false">IF(IP[[#This Row],[DMS]]&lt;&gt;0,IP[[#This Row],[NbJours]]/IP[[#This Row],[NbJoursAtt]],"")</f>
        <v>0.99610705596107</v>
      </c>
    </row>
    <row r="2390" customFormat="false" ht="15" hidden="false" customHeight="false" outlineLevel="0" collapsed="false">
      <c r="A2390" s="4" t="s">
        <v>4899</v>
      </c>
      <c r="B2390" s="5" t="n">
        <f aca="false">VLOOKUP(IP[[#This Row],[Code]],TABCHRU[],4,0)</f>
        <v>0</v>
      </c>
      <c r="C2390" s="5" t="n">
        <f aca="false">VLOOKUP(IP[[#This Row],[Code]],TABETABPUB[],4,0)</f>
        <v>0</v>
      </c>
      <c r="D2390" s="5" t="n">
        <f aca="false">VLOOKUP(IP[[#This Row],[Code]],TABCHRU[],3,0)</f>
        <v>317</v>
      </c>
      <c r="E2390" s="5" t="n">
        <f aca="false">IP[[#This Row],[EFFECTIF]]*IP[[#This Row],[DMS]]</f>
        <v>0</v>
      </c>
      <c r="F2390" s="5" t="n">
        <f aca="false">IP[[#This Row],[EFFECTIF]]*IP[[#This Row],[DMSPUB]]</f>
        <v>0</v>
      </c>
      <c r="G2390" s="20" t="str">
        <f aca="false">IF(IP[[#This Row],[DMS]]&lt;&gt;0,IP[[#This Row],[NbJours]]/IP[[#This Row],[NbJoursAtt]],"")</f>
        <v/>
      </c>
    </row>
    <row r="2391" customFormat="false" ht="15" hidden="false" customHeight="false" outlineLevel="0" collapsed="false">
      <c r="A2391" s="4" t="s">
        <v>4901</v>
      </c>
      <c r="B2391" s="5" t="n">
        <f aca="false">VLOOKUP(IP[[#This Row],[Code]],TABCHRU[],4,0)</f>
        <v>0</v>
      </c>
      <c r="C2391" s="5" t="n">
        <f aca="false">VLOOKUP(IP[[#This Row],[Code]],TABETABPUB[],4,0)</f>
        <v>0</v>
      </c>
      <c r="D2391" s="5" t="n">
        <f aca="false">VLOOKUP(IP[[#This Row],[Code]],TABCHRU[],3,0)</f>
        <v>823</v>
      </c>
      <c r="E2391" s="5" t="n">
        <f aca="false">IP[[#This Row],[EFFECTIF]]*IP[[#This Row],[DMS]]</f>
        <v>0</v>
      </c>
      <c r="F2391" s="5" t="n">
        <f aca="false">IP[[#This Row],[EFFECTIF]]*IP[[#This Row],[DMSPUB]]</f>
        <v>0</v>
      </c>
      <c r="G2391" s="20" t="str">
        <f aca="false">IF(IP[[#This Row],[DMS]]&lt;&gt;0,IP[[#This Row],[NbJours]]/IP[[#This Row],[NbJoursAtt]],"")</f>
        <v/>
      </c>
    </row>
    <row r="2392" customFormat="false" ht="15" hidden="false" customHeight="false" outlineLevel="0" collapsed="false">
      <c r="A2392" s="4" t="s">
        <v>4903</v>
      </c>
      <c r="B2392" s="5" t="n">
        <f aca="false">VLOOKUP(IP[[#This Row],[Code]],TABCHRU[],4,0)</f>
        <v>0</v>
      </c>
      <c r="C2392" s="5" t="n">
        <f aca="false">VLOOKUP(IP[[#This Row],[Code]],TABETABPUB[],4,0)</f>
        <v>0</v>
      </c>
      <c r="D2392" s="5" t="n">
        <f aca="false">VLOOKUP(IP[[#This Row],[Code]],TABCHRU[],3,0)</f>
        <v>954</v>
      </c>
      <c r="E2392" s="5" t="n">
        <f aca="false">IP[[#This Row],[EFFECTIF]]*IP[[#This Row],[DMS]]</f>
        <v>0</v>
      </c>
      <c r="F2392" s="5" t="n">
        <f aca="false">IP[[#This Row],[EFFECTIF]]*IP[[#This Row],[DMSPUB]]</f>
        <v>0</v>
      </c>
      <c r="G2392" s="20" t="str">
        <f aca="false">IF(IP[[#This Row],[DMS]]&lt;&gt;0,IP[[#This Row],[NbJours]]/IP[[#This Row],[NbJoursAtt]],"")</f>
        <v/>
      </c>
    </row>
    <row r="2393" customFormat="false" ht="15" hidden="false" customHeight="false" outlineLevel="0" collapsed="false">
      <c r="A2393" s="4" t="s">
        <v>4905</v>
      </c>
      <c r="B2393" s="5" t="n">
        <f aca="false">VLOOKUP(IP[[#This Row],[Code]],TABCHRU[],4,0)</f>
        <v>0</v>
      </c>
      <c r="C2393" s="5" t="n">
        <f aca="false">VLOOKUP(IP[[#This Row],[Code]],TABETABPUB[],4,0)</f>
        <v>0</v>
      </c>
      <c r="D2393" s="5" t="n">
        <f aca="false">VLOOKUP(IP[[#This Row],[Code]],TABCHRU[],3,0)</f>
        <v>3732</v>
      </c>
      <c r="E2393" s="5" t="n">
        <f aca="false">IP[[#This Row],[EFFECTIF]]*IP[[#This Row],[DMS]]</f>
        <v>0</v>
      </c>
      <c r="F2393" s="5" t="n">
        <f aca="false">IP[[#This Row],[EFFECTIF]]*IP[[#This Row],[DMSPUB]]</f>
        <v>0</v>
      </c>
      <c r="G2393" s="20" t="str">
        <f aca="false">IF(IP[[#This Row],[DMS]]&lt;&gt;0,IP[[#This Row],[NbJours]]/IP[[#This Row],[NbJoursAtt]],"")</f>
        <v/>
      </c>
    </row>
    <row r="2394" customFormat="false" ht="15" hidden="false" customHeight="false" outlineLevel="0" collapsed="false">
      <c r="A2394" s="4" t="s">
        <v>4907</v>
      </c>
      <c r="B2394" s="5" t="n">
        <f aca="false">VLOOKUP(IP[[#This Row],[Code]],TABCHRU[],4,0)</f>
        <v>0</v>
      </c>
      <c r="C2394" s="5" t="n">
        <f aca="false">VLOOKUP(IP[[#This Row],[Code]],TABETABPUB[],4,0)</f>
        <v>0</v>
      </c>
      <c r="D2394" s="5" t="n">
        <f aca="false">VLOOKUP(IP[[#This Row],[Code]],TABCHRU[],3,0)</f>
        <v>544621</v>
      </c>
      <c r="E2394" s="5" t="n">
        <f aca="false">IP[[#This Row],[EFFECTIF]]*IP[[#This Row],[DMS]]</f>
        <v>0</v>
      </c>
      <c r="F2394" s="5" t="n">
        <f aca="false">IP[[#This Row],[EFFECTIF]]*IP[[#This Row],[DMSPUB]]</f>
        <v>0</v>
      </c>
      <c r="G2394" s="20" t="str">
        <f aca="false">IF(IP[[#This Row],[DMS]]&lt;&gt;0,IP[[#This Row],[NbJours]]/IP[[#This Row],[NbJoursAtt]],"")</f>
        <v/>
      </c>
    </row>
    <row r="2395" customFormat="false" ht="15" hidden="false" customHeight="false" outlineLevel="0" collapsed="false">
      <c r="A2395" s="4" t="s">
        <v>4909</v>
      </c>
      <c r="B2395" s="5" t="n">
        <f aca="false">VLOOKUP(IP[[#This Row],[Code]],TABCHRU[],4,0)</f>
        <v>0</v>
      </c>
      <c r="C2395" s="5" t="n">
        <f aca="false">VLOOKUP(IP[[#This Row],[Code]],TABETABPUB[],4,0)</f>
        <v>0</v>
      </c>
      <c r="D2395" s="5" t="n">
        <f aca="false">VLOOKUP(IP[[#This Row],[Code]],TABCHRU[],3,0)</f>
        <v>620628</v>
      </c>
      <c r="E2395" s="5" t="n">
        <f aca="false">IP[[#This Row],[EFFECTIF]]*IP[[#This Row],[DMS]]</f>
        <v>0</v>
      </c>
      <c r="F2395" s="5" t="n">
        <f aca="false">IP[[#This Row],[EFFECTIF]]*IP[[#This Row],[DMSPUB]]</f>
        <v>0</v>
      </c>
      <c r="G2395" s="20" t="str">
        <f aca="false">IF(IP[[#This Row],[DMS]]&lt;&gt;0,IP[[#This Row],[NbJours]]/IP[[#This Row],[NbJoursAtt]],"")</f>
        <v/>
      </c>
    </row>
    <row r="2396" customFormat="false" ht="15" hidden="false" customHeight="false" outlineLevel="0" collapsed="false">
      <c r="A2396" s="4" t="s">
        <v>4911</v>
      </c>
      <c r="B2396" s="5" t="n">
        <f aca="false">VLOOKUP(IP[[#This Row],[Code]],TABCHRU[],4,0)</f>
        <v>0</v>
      </c>
      <c r="C2396" s="5" t="n">
        <f aca="false">VLOOKUP(IP[[#This Row],[Code]],TABETABPUB[],4,0)</f>
        <v>0</v>
      </c>
      <c r="D2396" s="5" t="n">
        <f aca="false">VLOOKUP(IP[[#This Row],[Code]],TABCHRU[],3,0)</f>
        <v>2073</v>
      </c>
      <c r="E2396" s="5" t="n">
        <f aca="false">IP[[#This Row],[EFFECTIF]]*IP[[#This Row],[DMS]]</f>
        <v>0</v>
      </c>
      <c r="F2396" s="5" t="n">
        <f aca="false">IP[[#This Row],[EFFECTIF]]*IP[[#This Row],[DMSPUB]]</f>
        <v>0</v>
      </c>
      <c r="G2396" s="20" t="str">
        <f aca="false">IF(IP[[#This Row],[DMS]]&lt;&gt;0,IP[[#This Row],[NbJours]]/IP[[#This Row],[NbJoursAtt]],"")</f>
        <v/>
      </c>
    </row>
    <row r="2397" customFormat="false" ht="15" hidden="false" customHeight="false" outlineLevel="0" collapsed="false">
      <c r="A2397" s="4" t="s">
        <v>4913</v>
      </c>
      <c r="B2397" s="5" t="n">
        <f aca="false">VLOOKUP(IP[[#This Row],[Code]],TABCHRU[],4,0)</f>
        <v>0</v>
      </c>
      <c r="C2397" s="5" t="n">
        <f aca="false">VLOOKUP(IP[[#This Row],[Code]],TABETABPUB[],4,0)</f>
        <v>0</v>
      </c>
      <c r="D2397" s="5" t="n">
        <f aca="false">VLOOKUP(IP[[#This Row],[Code]],TABCHRU[],3,0)</f>
        <v>9774</v>
      </c>
      <c r="E2397" s="5" t="n">
        <f aca="false">IP[[#This Row],[EFFECTIF]]*IP[[#This Row],[DMS]]</f>
        <v>0</v>
      </c>
      <c r="F2397" s="5" t="n">
        <f aca="false">IP[[#This Row],[EFFECTIF]]*IP[[#This Row],[DMSPUB]]</f>
        <v>0</v>
      </c>
      <c r="G2397" s="20" t="str">
        <f aca="false">IF(IP[[#This Row],[DMS]]&lt;&gt;0,IP[[#This Row],[NbJours]]/IP[[#This Row],[NbJoursAtt]],"")</f>
        <v/>
      </c>
    </row>
    <row r="2398" customFormat="false" ht="15" hidden="false" customHeight="false" outlineLevel="0" collapsed="false">
      <c r="A2398" s="4" t="s">
        <v>4915</v>
      </c>
      <c r="B2398" s="5" t="n">
        <f aca="false">VLOOKUP(IP[[#This Row],[Code]],TABCHRU[],4,0)</f>
        <v>0</v>
      </c>
      <c r="C2398" s="5" t="n">
        <f aca="false">VLOOKUP(IP[[#This Row],[Code]],TABETABPUB[],4,0)</f>
        <v>0</v>
      </c>
      <c r="D2398" s="5" t="n">
        <f aca="false">VLOOKUP(IP[[#This Row],[Code]],TABCHRU[],3,0)</f>
        <v>70291</v>
      </c>
      <c r="E2398" s="5" t="n">
        <f aca="false">IP[[#This Row],[EFFECTIF]]*IP[[#This Row],[DMS]]</f>
        <v>0</v>
      </c>
      <c r="F2398" s="5" t="n">
        <f aca="false">IP[[#This Row],[EFFECTIF]]*IP[[#This Row],[DMSPUB]]</f>
        <v>0</v>
      </c>
      <c r="G2398" s="20" t="str">
        <f aca="false">IF(IP[[#This Row],[DMS]]&lt;&gt;0,IP[[#This Row],[NbJours]]/IP[[#This Row],[NbJoursAtt]],"")</f>
        <v/>
      </c>
    </row>
    <row r="2399" customFormat="false" ht="15" hidden="false" customHeight="false" outlineLevel="0" collapsed="false">
      <c r="A2399" s="4" t="s">
        <v>4917</v>
      </c>
      <c r="B2399" s="5" t="n">
        <f aca="false">VLOOKUP(IP[[#This Row],[Code]],TABCHRU[],4,0)</f>
        <v>0</v>
      </c>
      <c r="C2399" s="5" t="n">
        <f aca="false">VLOOKUP(IP[[#This Row],[Code]],TABETABPUB[],4,0)</f>
        <v>0</v>
      </c>
      <c r="D2399" s="5" t="n">
        <f aca="false">VLOOKUP(IP[[#This Row],[Code]],TABCHRU[],3,0)</f>
        <v>41364</v>
      </c>
      <c r="E2399" s="5" t="n">
        <f aca="false">IP[[#This Row],[EFFECTIF]]*IP[[#This Row],[DMS]]</f>
        <v>0</v>
      </c>
      <c r="F2399" s="5" t="n">
        <f aca="false">IP[[#This Row],[EFFECTIF]]*IP[[#This Row],[DMSPUB]]</f>
        <v>0</v>
      </c>
      <c r="G2399" s="20" t="str">
        <f aca="false">IF(IP[[#This Row],[DMS]]&lt;&gt;0,IP[[#This Row],[NbJours]]/IP[[#This Row],[NbJoursAtt]],"")</f>
        <v/>
      </c>
    </row>
    <row r="2400" customFormat="false" ht="15" hidden="false" customHeight="false" outlineLevel="0" collapsed="false">
      <c r="A2400" s="4" t="s">
        <v>4919</v>
      </c>
      <c r="B2400" s="5" t="n">
        <f aca="false">VLOOKUP(IP[[#This Row],[Code]],TABCHRU[],4,0)</f>
        <v>0</v>
      </c>
      <c r="C2400" s="5" t="n">
        <f aca="false">VLOOKUP(IP[[#This Row],[Code]],TABETABPUB[],4,0)</f>
        <v>0</v>
      </c>
      <c r="D2400" s="5" t="n">
        <f aca="false">VLOOKUP(IP[[#This Row],[Code]],TABCHRU[],3,0)</f>
        <v>34276</v>
      </c>
      <c r="E2400" s="5" t="n">
        <f aca="false">IP[[#This Row],[EFFECTIF]]*IP[[#This Row],[DMS]]</f>
        <v>0</v>
      </c>
      <c r="F2400" s="5" t="n">
        <f aca="false">IP[[#This Row],[EFFECTIF]]*IP[[#This Row],[DMSPUB]]</f>
        <v>0</v>
      </c>
      <c r="G2400" s="20" t="str">
        <f aca="false">IF(IP[[#This Row],[DMS]]&lt;&gt;0,IP[[#This Row],[NbJours]]/IP[[#This Row],[NbJoursAtt]],"")</f>
        <v/>
      </c>
    </row>
    <row r="2401" customFormat="false" ht="15" hidden="false" customHeight="false" outlineLevel="0" collapsed="false">
      <c r="A2401" s="4" t="s">
        <v>4921</v>
      </c>
      <c r="B2401" s="5" t="n">
        <f aca="false">VLOOKUP(IP[[#This Row],[Code]],TABCHRU[],4,0)</f>
        <v>0</v>
      </c>
      <c r="C2401" s="5" t="n">
        <f aca="false">VLOOKUP(IP[[#This Row],[Code]],TABETABPUB[],4,0)</f>
        <v>0</v>
      </c>
      <c r="D2401" s="5" t="n">
        <f aca="false">VLOOKUP(IP[[#This Row],[Code]],TABCHRU[],3,0)</f>
        <v>316977</v>
      </c>
      <c r="E2401" s="5" t="n">
        <f aca="false">IP[[#This Row],[EFFECTIF]]*IP[[#This Row],[DMS]]</f>
        <v>0</v>
      </c>
      <c r="F2401" s="5" t="n">
        <f aca="false">IP[[#This Row],[EFFECTIF]]*IP[[#This Row],[DMSPUB]]</f>
        <v>0</v>
      </c>
      <c r="G2401" s="20" t="str">
        <f aca="false">IF(IP[[#This Row],[DMS]]&lt;&gt;0,IP[[#This Row],[NbJours]]/IP[[#This Row],[NbJoursAtt]],"")</f>
        <v/>
      </c>
    </row>
    <row r="2402" customFormat="false" ht="15" hidden="false" customHeight="false" outlineLevel="0" collapsed="false">
      <c r="A2402" s="4" t="s">
        <v>4923</v>
      </c>
      <c r="B2402" s="5" t="n">
        <f aca="false">VLOOKUP(IP[[#This Row],[Code]],TABCHRU[],4,0)</f>
        <v>0</v>
      </c>
      <c r="C2402" s="5" t="n">
        <f aca="false">VLOOKUP(IP[[#This Row],[Code]],TABETABPUB[],4,0)</f>
        <v>0</v>
      </c>
      <c r="D2402" s="5" t="n">
        <f aca="false">VLOOKUP(IP[[#This Row],[Code]],TABCHRU[],3,0)</f>
        <v>262435</v>
      </c>
      <c r="E2402" s="5" t="n">
        <f aca="false">IP[[#This Row],[EFFECTIF]]*IP[[#This Row],[DMS]]</f>
        <v>0</v>
      </c>
      <c r="F2402" s="5" t="n">
        <f aca="false">IP[[#This Row],[EFFECTIF]]*IP[[#This Row],[DMSPUB]]</f>
        <v>0</v>
      </c>
      <c r="G2402" s="20" t="str">
        <f aca="false">IF(IP[[#This Row],[DMS]]&lt;&gt;0,IP[[#This Row],[NbJours]]/IP[[#This Row],[NbJoursAtt]],"")</f>
        <v/>
      </c>
    </row>
    <row r="2403" customFormat="false" ht="15" hidden="false" customHeight="false" outlineLevel="0" collapsed="false">
      <c r="A2403" s="4" t="s">
        <v>4925</v>
      </c>
      <c r="B2403" s="5" t="n">
        <f aca="false">VLOOKUP(IP[[#This Row],[Code]],TABCHRU[],4,0)</f>
        <v>0</v>
      </c>
      <c r="C2403" s="5" t="n">
        <f aca="false">VLOOKUP(IP[[#This Row],[Code]],TABETABPUB[],4,0)</f>
        <v>0</v>
      </c>
      <c r="D2403" s="5" t="n">
        <f aca="false">VLOOKUP(IP[[#This Row],[Code]],TABCHRU[],3,0)</f>
        <v>12421</v>
      </c>
      <c r="E2403" s="5" t="n">
        <f aca="false">IP[[#This Row],[EFFECTIF]]*IP[[#This Row],[DMS]]</f>
        <v>0</v>
      </c>
      <c r="F2403" s="5" t="n">
        <f aca="false">IP[[#This Row],[EFFECTIF]]*IP[[#This Row],[DMSPUB]]</f>
        <v>0</v>
      </c>
      <c r="G2403" s="20" t="str">
        <f aca="false">IF(IP[[#This Row],[DMS]]&lt;&gt;0,IP[[#This Row],[NbJours]]/IP[[#This Row],[NbJoursAtt]],"")</f>
        <v/>
      </c>
    </row>
    <row r="2404" customFormat="false" ht="15" hidden="false" customHeight="false" outlineLevel="0" collapsed="false">
      <c r="A2404" s="4" t="s">
        <v>4927</v>
      </c>
      <c r="B2404" s="5" t="n">
        <f aca="false">VLOOKUP(IP[[#This Row],[Code]],TABCHRU[],4,0)</f>
        <v>0</v>
      </c>
      <c r="C2404" s="5" t="n">
        <f aca="false">VLOOKUP(IP[[#This Row],[Code]],TABETABPUB[],4,0)</f>
        <v>0</v>
      </c>
      <c r="D2404" s="5" t="n">
        <f aca="false">VLOOKUP(IP[[#This Row],[Code]],TABCHRU[],3,0)</f>
        <v>11468</v>
      </c>
      <c r="E2404" s="5" t="n">
        <f aca="false">IP[[#This Row],[EFFECTIF]]*IP[[#This Row],[DMS]]</f>
        <v>0</v>
      </c>
      <c r="F2404" s="5" t="n">
        <f aca="false">IP[[#This Row],[EFFECTIF]]*IP[[#This Row],[DMSPUB]]</f>
        <v>0</v>
      </c>
      <c r="G2404" s="20" t="str">
        <f aca="false">IF(IP[[#This Row],[DMS]]&lt;&gt;0,IP[[#This Row],[NbJours]]/IP[[#This Row],[NbJoursAtt]],"")</f>
        <v/>
      </c>
    </row>
    <row r="2405" customFormat="false" ht="15" hidden="false" customHeight="false" outlineLevel="0" collapsed="false">
      <c r="A2405" s="4" t="s">
        <v>4929</v>
      </c>
      <c r="B2405" s="5" t="n">
        <f aca="false">VLOOKUP(IP[[#This Row],[Code]],TABCHRU[],4,0)</f>
        <v>0</v>
      </c>
      <c r="C2405" s="5" t="n">
        <f aca="false">VLOOKUP(IP[[#This Row],[Code]],TABETABPUB[],4,0)</f>
        <v>0</v>
      </c>
      <c r="D2405" s="5" t="n">
        <f aca="false">VLOOKUP(IP[[#This Row],[Code]],TABCHRU[],3,0)</f>
        <v>18</v>
      </c>
      <c r="E2405" s="5" t="n">
        <f aca="false">IP[[#This Row],[EFFECTIF]]*IP[[#This Row],[DMS]]</f>
        <v>0</v>
      </c>
      <c r="F2405" s="5" t="n">
        <f aca="false">IP[[#This Row],[EFFECTIF]]*IP[[#This Row],[DMSPUB]]</f>
        <v>0</v>
      </c>
      <c r="G2405" s="20" t="str">
        <f aca="false">IF(IP[[#This Row],[DMS]]&lt;&gt;0,IP[[#This Row],[NbJours]]/IP[[#This Row],[NbJoursAtt]],"")</f>
        <v/>
      </c>
    </row>
    <row r="2406" customFormat="false" ht="15" hidden="false" customHeight="false" outlineLevel="0" collapsed="false">
      <c r="A2406" s="4" t="s">
        <v>4931</v>
      </c>
      <c r="B2406" s="5" t="n">
        <f aca="false">VLOOKUP(IP[[#This Row],[Code]],TABCHRU[],4,0)</f>
        <v>0</v>
      </c>
      <c r="C2406" s="5" t="n">
        <f aca="false">VLOOKUP(IP[[#This Row],[Code]],TABETABPUB[],4,0)</f>
        <v>0</v>
      </c>
      <c r="D2406" s="5" t="n">
        <f aca="false">VLOOKUP(IP[[#This Row],[Code]],TABCHRU[],3,0)</f>
        <v>656</v>
      </c>
      <c r="E2406" s="5" t="n">
        <f aca="false">IP[[#This Row],[EFFECTIF]]*IP[[#This Row],[DMS]]</f>
        <v>0</v>
      </c>
      <c r="F2406" s="5" t="n">
        <f aca="false">IP[[#This Row],[EFFECTIF]]*IP[[#This Row],[DMSPUB]]</f>
        <v>0</v>
      </c>
      <c r="G2406" s="20" t="str">
        <f aca="false">IF(IP[[#This Row],[DMS]]&lt;&gt;0,IP[[#This Row],[NbJours]]/IP[[#This Row],[NbJoursAtt]],"")</f>
        <v/>
      </c>
    </row>
    <row r="2407" customFormat="false" ht="15" hidden="false" customHeight="false" outlineLevel="0" collapsed="false">
      <c r="A2407" s="4" t="s">
        <v>4933</v>
      </c>
      <c r="B2407" s="5" t="n">
        <f aca="false">VLOOKUP(IP[[#This Row],[Code]],TABCHRU[],4,0)</f>
        <v>0</v>
      </c>
      <c r="C2407" s="5" t="n">
        <f aca="false">VLOOKUP(IP[[#This Row],[Code]],TABETABPUB[],4,0)</f>
        <v>0</v>
      </c>
      <c r="D2407" s="5" t="n">
        <f aca="false">VLOOKUP(IP[[#This Row],[Code]],TABCHRU[],3,0)</f>
        <v>165608</v>
      </c>
      <c r="E2407" s="5" t="n">
        <f aca="false">IP[[#This Row],[EFFECTIF]]*IP[[#This Row],[DMS]]</f>
        <v>0</v>
      </c>
      <c r="F2407" s="5" t="n">
        <f aca="false">IP[[#This Row],[EFFECTIF]]*IP[[#This Row],[DMSPUB]]</f>
        <v>0</v>
      </c>
      <c r="G2407" s="20" t="str">
        <f aca="false">IF(IP[[#This Row],[DMS]]&lt;&gt;0,IP[[#This Row],[NbJours]]/IP[[#This Row],[NbJoursAtt]],"")</f>
        <v/>
      </c>
    </row>
    <row r="2408" customFormat="false" ht="15" hidden="false" customHeight="false" outlineLevel="0" collapsed="false">
      <c r="A2408" s="4" t="s">
        <v>4935</v>
      </c>
      <c r="B2408" s="5" t="n">
        <f aca="false">VLOOKUP(IP[[#This Row],[Code]],TABCHRU[],4,0)</f>
        <v>0</v>
      </c>
      <c r="C2408" s="5" t="n">
        <f aca="false">VLOOKUP(IP[[#This Row],[Code]],TABETABPUB[],4,0)</f>
        <v>0</v>
      </c>
      <c r="D2408" s="5" t="n">
        <f aca="false">VLOOKUP(IP[[#This Row],[Code]],TABCHRU[],3,0)</f>
        <v>18334</v>
      </c>
      <c r="E2408" s="5" t="n">
        <f aca="false">IP[[#This Row],[EFFECTIF]]*IP[[#This Row],[DMS]]</f>
        <v>0</v>
      </c>
      <c r="F2408" s="5" t="n">
        <f aca="false">IP[[#This Row],[EFFECTIF]]*IP[[#This Row],[DMSPUB]]</f>
        <v>0</v>
      </c>
      <c r="G2408" s="20" t="str">
        <f aca="false">IF(IP[[#This Row],[DMS]]&lt;&gt;0,IP[[#This Row],[NbJours]]/IP[[#This Row],[NbJoursAtt]],"")</f>
        <v/>
      </c>
    </row>
    <row r="2409" customFormat="false" ht="15" hidden="false" customHeight="false" outlineLevel="0" collapsed="false">
      <c r="A2409" s="4" t="s">
        <v>4937</v>
      </c>
      <c r="B2409" s="5" t="n">
        <f aca="false">VLOOKUP(IP[[#This Row],[Code]],TABCHRU[],4,0)</f>
        <v>0</v>
      </c>
      <c r="C2409" s="5" t="n">
        <f aca="false">VLOOKUP(IP[[#This Row],[Code]],TABETABPUB[],4,0)</f>
        <v>0</v>
      </c>
      <c r="D2409" s="5" t="n">
        <f aca="false">VLOOKUP(IP[[#This Row],[Code]],TABCHRU[],3,0)</f>
        <v>2621</v>
      </c>
      <c r="E2409" s="5" t="n">
        <f aca="false">IP[[#This Row],[EFFECTIF]]*IP[[#This Row],[DMS]]</f>
        <v>0</v>
      </c>
      <c r="F2409" s="5" t="n">
        <f aca="false">IP[[#This Row],[EFFECTIF]]*IP[[#This Row],[DMSPUB]]</f>
        <v>0</v>
      </c>
      <c r="G2409" s="20" t="str">
        <f aca="false">IF(IP[[#This Row],[DMS]]&lt;&gt;0,IP[[#This Row],[NbJours]]/IP[[#This Row],[NbJoursAtt]],"")</f>
        <v/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94AF89B-791B-4941-84E7-F1DA3FA28A8B}">
            <x14:iconSet iconSet="3TrafficLights1" custom="1" reverse="0" showValue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Symbols" iconId="0"/>
            </x14:iconSet>
          </x14:cfRule>
          <xm:sqref>G2:G2409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46.8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21" width="86"/>
  </cols>
  <sheetData>
    <row r="1" customFormat="false" ht="15" hidden="false" customHeight="true" outlineLevel="0" collapsed="false">
      <c r="A1" s="22" t="s">
        <v>4945</v>
      </c>
      <c r="B1" s="23" t="s">
        <v>1</v>
      </c>
    </row>
    <row r="2" customFormat="false" ht="15" hidden="false" customHeight="true" outlineLevel="0" collapsed="false">
      <c r="A2" s="24" t="n">
        <v>1</v>
      </c>
      <c r="B2" s="25" t="s">
        <v>4946</v>
      </c>
    </row>
    <row r="3" customFormat="false" ht="15" hidden="false" customHeight="true" outlineLevel="0" collapsed="false">
      <c r="A3" s="26" t="n">
        <v>2</v>
      </c>
      <c r="B3" s="27" t="s">
        <v>4947</v>
      </c>
    </row>
    <row r="4" customFormat="false" ht="15" hidden="false" customHeight="true" outlineLevel="0" collapsed="false">
      <c r="A4" s="24" t="n">
        <v>3</v>
      </c>
      <c r="B4" s="25" t="s">
        <v>4948</v>
      </c>
    </row>
    <row r="5" customFormat="false" ht="15" hidden="false" customHeight="true" outlineLevel="0" collapsed="false">
      <c r="A5" s="26" t="n">
        <v>4</v>
      </c>
      <c r="B5" s="27" t="s">
        <v>4949</v>
      </c>
    </row>
    <row r="6" customFormat="false" ht="15" hidden="false" customHeight="true" outlineLevel="0" collapsed="false">
      <c r="A6" s="24" t="n">
        <v>5</v>
      </c>
      <c r="B6" s="25" t="s">
        <v>4950</v>
      </c>
    </row>
    <row r="7" customFormat="false" ht="15" hidden="false" customHeight="true" outlineLevel="0" collapsed="false">
      <c r="A7" s="26" t="n">
        <v>6</v>
      </c>
      <c r="B7" s="27" t="s">
        <v>4951</v>
      </c>
    </row>
    <row r="8" customFormat="false" ht="15" hidden="false" customHeight="true" outlineLevel="0" collapsed="false">
      <c r="A8" s="24" t="n">
        <v>7</v>
      </c>
      <c r="B8" s="25" t="s">
        <v>4952</v>
      </c>
    </row>
    <row r="9" customFormat="false" ht="15" hidden="false" customHeight="true" outlineLevel="0" collapsed="false">
      <c r="A9" s="26" t="n">
        <v>8</v>
      </c>
      <c r="B9" s="27" t="s">
        <v>4953</v>
      </c>
    </row>
    <row r="10" customFormat="false" ht="15" hidden="false" customHeight="true" outlineLevel="0" collapsed="false">
      <c r="A10" s="24" t="n">
        <v>9</v>
      </c>
      <c r="B10" s="25" t="s">
        <v>4954</v>
      </c>
    </row>
    <row r="11" customFormat="false" ht="15" hidden="false" customHeight="true" outlineLevel="0" collapsed="false">
      <c r="A11" s="26" t="n">
        <v>10</v>
      </c>
      <c r="B11" s="27" t="s">
        <v>4955</v>
      </c>
    </row>
    <row r="12" customFormat="false" ht="15" hidden="false" customHeight="true" outlineLevel="0" collapsed="false">
      <c r="A12" s="24" t="n">
        <v>11</v>
      </c>
      <c r="B12" s="25" t="s">
        <v>4956</v>
      </c>
    </row>
    <row r="13" customFormat="false" ht="15" hidden="false" customHeight="true" outlineLevel="0" collapsed="false">
      <c r="A13" s="26" t="n">
        <v>12</v>
      </c>
      <c r="B13" s="27" t="s">
        <v>4957</v>
      </c>
    </row>
    <row r="14" customFormat="false" ht="15" hidden="false" customHeight="true" outlineLevel="0" collapsed="false">
      <c r="A14" s="24" t="n">
        <v>13</v>
      </c>
      <c r="B14" s="25" t="s">
        <v>4958</v>
      </c>
    </row>
    <row r="15" customFormat="false" ht="15" hidden="false" customHeight="true" outlineLevel="0" collapsed="false">
      <c r="A15" s="26" t="n">
        <v>14</v>
      </c>
      <c r="B15" s="27" t="s">
        <v>4959</v>
      </c>
    </row>
    <row r="16" customFormat="false" ht="15" hidden="false" customHeight="true" outlineLevel="0" collapsed="false">
      <c r="A16" s="24" t="n">
        <v>15</v>
      </c>
      <c r="B16" s="25" t="s">
        <v>4960</v>
      </c>
    </row>
    <row r="17" customFormat="false" ht="15" hidden="false" customHeight="true" outlineLevel="0" collapsed="false">
      <c r="A17" s="26" t="n">
        <v>16</v>
      </c>
      <c r="B17" s="27" t="s">
        <v>4961</v>
      </c>
    </row>
    <row r="18" customFormat="false" ht="15" hidden="false" customHeight="true" outlineLevel="0" collapsed="false">
      <c r="A18" s="24" t="n">
        <v>17</v>
      </c>
      <c r="B18" s="25" t="s">
        <v>4962</v>
      </c>
    </row>
    <row r="19" customFormat="false" ht="15" hidden="false" customHeight="true" outlineLevel="0" collapsed="false">
      <c r="A19" s="26" t="n">
        <v>18</v>
      </c>
      <c r="B19" s="27" t="s">
        <v>4963</v>
      </c>
    </row>
    <row r="20" customFormat="false" ht="15" hidden="false" customHeight="true" outlineLevel="0" collapsed="false">
      <c r="A20" s="24" t="n">
        <v>19</v>
      </c>
      <c r="B20" s="25" t="s">
        <v>4964</v>
      </c>
    </row>
    <row r="21" customFormat="false" ht="15" hidden="false" customHeight="true" outlineLevel="0" collapsed="false">
      <c r="A21" s="26" t="n">
        <v>20</v>
      </c>
      <c r="B21" s="27" t="s">
        <v>4965</v>
      </c>
    </row>
    <row r="22" customFormat="false" ht="15" hidden="false" customHeight="true" outlineLevel="0" collapsed="false">
      <c r="A22" s="24" t="n">
        <v>21</v>
      </c>
      <c r="B22" s="25" t="s">
        <v>4966</v>
      </c>
    </row>
    <row r="23" customFormat="false" ht="15" hidden="false" customHeight="true" outlineLevel="0" collapsed="false">
      <c r="A23" s="26" t="n">
        <v>22</v>
      </c>
      <c r="B23" s="27" t="s">
        <v>4967</v>
      </c>
    </row>
    <row r="24" customFormat="false" ht="15" hidden="false" customHeight="true" outlineLevel="0" collapsed="false">
      <c r="A24" s="24" t="n">
        <v>23</v>
      </c>
      <c r="B24" s="25" t="s">
        <v>4968</v>
      </c>
    </row>
    <row r="25" customFormat="false" ht="15" hidden="false" customHeight="true" outlineLevel="0" collapsed="false">
      <c r="A25" s="26" t="n">
        <v>24</v>
      </c>
      <c r="B25" s="27" t="s">
        <v>4969</v>
      </c>
    </row>
    <row r="26" customFormat="false" ht="15" hidden="false" customHeight="true" outlineLevel="0" collapsed="false">
      <c r="A26" s="24" t="n">
        <v>25</v>
      </c>
      <c r="B26" s="25" t="s">
        <v>4970</v>
      </c>
    </row>
    <row r="27" customFormat="false" ht="15" hidden="false" customHeight="true" outlineLevel="0" collapsed="false">
      <c r="A27" s="26" t="n">
        <v>26</v>
      </c>
      <c r="B27" s="27" t="s">
        <v>4971</v>
      </c>
    </row>
    <row r="28" customFormat="false" ht="15" hidden="false" customHeight="true" outlineLevel="0" collapsed="false">
      <c r="A28" s="24" t="n">
        <v>27</v>
      </c>
      <c r="B28" s="25" t="s">
        <v>4972</v>
      </c>
    </row>
    <row r="29" customFormat="false" ht="15" hidden="false" customHeight="true" outlineLevel="0" collapsed="false">
      <c r="A29" s="26" t="n">
        <v>28</v>
      </c>
      <c r="B29" s="27" t="s">
        <v>4973</v>
      </c>
    </row>
    <row r="30" customFormat="false" ht="15" hidden="false" customHeight="true" outlineLevel="0" collapsed="false">
      <c r="A30" s="24" t="n">
        <v>90</v>
      </c>
      <c r="B30" s="25" t="s">
        <v>4974</v>
      </c>
    </row>
    <row r="32" customFormat="false" ht="15" hidden="false" customHeight="true" outlineLevel="0" collapsed="false">
      <c r="A32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2020-03-31T08:08:37Z</dcterms:created>
  <dc:creator>PC</dc:creator>
  <dc:description/>
  <dc:language>fr-FR</dc:language>
  <cp:lastModifiedBy/>
  <dcterms:modified xsi:type="dcterms:W3CDTF">2020-08-31T13:58:03Z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