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8" i="1" l="1"/>
  <c r="N98" i="1"/>
  <c r="O98" i="1"/>
  <c r="P98" i="1"/>
  <c r="Q98" i="1"/>
  <c r="R98" i="1"/>
  <c r="S98" i="1"/>
  <c r="T98" i="1"/>
  <c r="U98" i="1"/>
  <c r="M99" i="1"/>
  <c r="N99" i="1"/>
  <c r="O99" i="1"/>
  <c r="P99" i="1"/>
  <c r="Q99" i="1"/>
  <c r="R99" i="1"/>
  <c r="S99" i="1"/>
  <c r="T99" i="1"/>
  <c r="U99" i="1"/>
  <c r="M100" i="1"/>
  <c r="N100" i="1"/>
  <c r="O100" i="1"/>
  <c r="P100" i="1"/>
  <c r="Q100" i="1"/>
  <c r="R100" i="1"/>
  <c r="S100" i="1"/>
  <c r="T100" i="1"/>
  <c r="U100" i="1"/>
  <c r="M101" i="1"/>
  <c r="N101" i="1"/>
  <c r="O101" i="1"/>
  <c r="P101" i="1"/>
  <c r="Q101" i="1"/>
  <c r="R101" i="1"/>
  <c r="S101" i="1"/>
  <c r="T101" i="1"/>
  <c r="U101" i="1"/>
  <c r="M102" i="1"/>
  <c r="N102" i="1"/>
  <c r="O102" i="1"/>
  <c r="P102" i="1"/>
  <c r="Q102" i="1"/>
  <c r="R102" i="1"/>
  <c r="S102" i="1"/>
  <c r="T102" i="1"/>
  <c r="U102" i="1"/>
  <c r="M103" i="1"/>
  <c r="N103" i="1"/>
  <c r="O103" i="1"/>
  <c r="P103" i="1"/>
  <c r="Q103" i="1"/>
  <c r="R103" i="1"/>
  <c r="S103" i="1"/>
  <c r="T103" i="1"/>
  <c r="U103" i="1"/>
  <c r="M104" i="1"/>
  <c r="N104" i="1"/>
  <c r="O104" i="1"/>
  <c r="P104" i="1"/>
  <c r="Q104" i="1"/>
  <c r="R104" i="1"/>
  <c r="S104" i="1"/>
  <c r="T104" i="1"/>
  <c r="U104" i="1"/>
  <c r="M105" i="1"/>
  <c r="N105" i="1"/>
  <c r="O105" i="1"/>
  <c r="P105" i="1"/>
  <c r="Q105" i="1"/>
  <c r="R105" i="1"/>
  <c r="S105" i="1"/>
  <c r="T105" i="1"/>
  <c r="U105" i="1"/>
  <c r="M106" i="1"/>
  <c r="N106" i="1"/>
  <c r="O106" i="1"/>
  <c r="P106" i="1"/>
  <c r="Q106" i="1"/>
  <c r="R106" i="1"/>
  <c r="S106" i="1"/>
  <c r="T106" i="1"/>
  <c r="U106" i="1"/>
  <c r="L99" i="1"/>
  <c r="L100" i="1"/>
  <c r="L101" i="1"/>
  <c r="L102" i="1"/>
  <c r="L103" i="1"/>
  <c r="L104" i="1"/>
  <c r="L105" i="1"/>
  <c r="L106" i="1"/>
  <c r="L98" i="1"/>
  <c r="B98" i="1"/>
  <c r="C98" i="1"/>
  <c r="D98" i="1"/>
  <c r="E98" i="1"/>
  <c r="F98" i="1"/>
  <c r="G98" i="1"/>
  <c r="H98" i="1"/>
  <c r="I98" i="1"/>
  <c r="J98" i="1"/>
  <c r="B99" i="1"/>
  <c r="C99" i="1"/>
  <c r="D99" i="1"/>
  <c r="E99" i="1"/>
  <c r="F99" i="1"/>
  <c r="G99" i="1"/>
  <c r="H99" i="1"/>
  <c r="I99" i="1"/>
  <c r="J99" i="1"/>
  <c r="B100" i="1"/>
  <c r="C100" i="1"/>
  <c r="D100" i="1"/>
  <c r="E100" i="1"/>
  <c r="F100" i="1"/>
  <c r="G100" i="1"/>
  <c r="H100" i="1"/>
  <c r="I100" i="1"/>
  <c r="J100" i="1"/>
  <c r="B101" i="1"/>
  <c r="C101" i="1"/>
  <c r="D101" i="1"/>
  <c r="E101" i="1"/>
  <c r="F101" i="1"/>
  <c r="G101" i="1"/>
  <c r="H101" i="1"/>
  <c r="I101" i="1"/>
  <c r="J101" i="1"/>
  <c r="B102" i="1"/>
  <c r="C102" i="1"/>
  <c r="D102" i="1"/>
  <c r="E102" i="1"/>
  <c r="F102" i="1"/>
  <c r="G102" i="1"/>
  <c r="H102" i="1"/>
  <c r="I102" i="1"/>
  <c r="J102" i="1"/>
  <c r="B103" i="1"/>
  <c r="C103" i="1"/>
  <c r="D103" i="1"/>
  <c r="E103" i="1"/>
  <c r="F103" i="1"/>
  <c r="G103" i="1"/>
  <c r="H103" i="1"/>
  <c r="I103" i="1"/>
  <c r="J103" i="1"/>
  <c r="B104" i="1"/>
  <c r="C104" i="1"/>
  <c r="D104" i="1"/>
  <c r="E104" i="1"/>
  <c r="F104" i="1"/>
  <c r="G104" i="1"/>
  <c r="H104" i="1"/>
  <c r="I104" i="1"/>
  <c r="J104" i="1"/>
  <c r="B105" i="1"/>
  <c r="C105" i="1"/>
  <c r="D105" i="1"/>
  <c r="E105" i="1"/>
  <c r="F105" i="1"/>
  <c r="G105" i="1"/>
  <c r="H105" i="1"/>
  <c r="I105" i="1"/>
  <c r="J105" i="1"/>
  <c r="B106" i="1"/>
  <c r="C106" i="1"/>
  <c r="D106" i="1"/>
  <c r="E106" i="1"/>
  <c r="F106" i="1"/>
  <c r="G106" i="1"/>
  <c r="H106" i="1"/>
  <c r="I106" i="1"/>
  <c r="J106" i="1"/>
  <c r="A99" i="1"/>
  <c r="A100" i="1"/>
  <c r="A101" i="1"/>
  <c r="A102" i="1"/>
  <c r="A103" i="1"/>
  <c r="A104" i="1"/>
  <c r="A105" i="1"/>
  <c r="A106" i="1"/>
  <c r="A98" i="1"/>
  <c r="M76" i="1"/>
  <c r="L76" i="1"/>
  <c r="B74" i="1"/>
  <c r="M74" i="1" s="1"/>
  <c r="C74" i="1"/>
  <c r="N74" i="1" s="1"/>
  <c r="D74" i="1"/>
  <c r="O74" i="1" s="1"/>
  <c r="E74" i="1"/>
  <c r="P74" i="1" s="1"/>
  <c r="F74" i="1"/>
  <c r="Q74" i="1" s="1"/>
  <c r="G74" i="1"/>
  <c r="R74" i="1" s="1"/>
  <c r="H74" i="1"/>
  <c r="S74" i="1" s="1"/>
  <c r="I74" i="1"/>
  <c r="T74" i="1" s="1"/>
  <c r="J74" i="1"/>
  <c r="U74" i="1" s="1"/>
  <c r="B75" i="1"/>
  <c r="M75" i="1" s="1"/>
  <c r="C75" i="1"/>
  <c r="N75" i="1" s="1"/>
  <c r="D75" i="1"/>
  <c r="O75" i="1" s="1"/>
  <c r="E75" i="1"/>
  <c r="P75" i="1" s="1"/>
  <c r="F75" i="1"/>
  <c r="Q75" i="1" s="1"/>
  <c r="G75" i="1"/>
  <c r="R75" i="1" s="1"/>
  <c r="H75" i="1"/>
  <c r="S75" i="1" s="1"/>
  <c r="I75" i="1"/>
  <c r="T75" i="1" s="1"/>
  <c r="J75" i="1"/>
  <c r="U75" i="1" s="1"/>
  <c r="B76" i="1"/>
  <c r="C76" i="1"/>
  <c r="N76" i="1" s="1"/>
  <c r="D76" i="1"/>
  <c r="O76" i="1" s="1"/>
  <c r="E76" i="1"/>
  <c r="P76" i="1" s="1"/>
  <c r="F76" i="1"/>
  <c r="Q76" i="1" s="1"/>
  <c r="G76" i="1"/>
  <c r="R76" i="1" s="1"/>
  <c r="H76" i="1"/>
  <c r="S76" i="1" s="1"/>
  <c r="I76" i="1"/>
  <c r="T76" i="1" s="1"/>
  <c r="J76" i="1"/>
  <c r="U76" i="1" s="1"/>
  <c r="B77" i="1"/>
  <c r="M77" i="1" s="1"/>
  <c r="C77" i="1"/>
  <c r="N77" i="1" s="1"/>
  <c r="D77" i="1"/>
  <c r="O77" i="1" s="1"/>
  <c r="E77" i="1"/>
  <c r="P77" i="1" s="1"/>
  <c r="F77" i="1"/>
  <c r="Q77" i="1" s="1"/>
  <c r="G77" i="1"/>
  <c r="R77" i="1" s="1"/>
  <c r="H77" i="1"/>
  <c r="S77" i="1" s="1"/>
  <c r="I77" i="1"/>
  <c r="T77" i="1" s="1"/>
  <c r="J77" i="1"/>
  <c r="U77" i="1" s="1"/>
  <c r="B78" i="1"/>
  <c r="M78" i="1" s="1"/>
  <c r="C78" i="1"/>
  <c r="N78" i="1" s="1"/>
  <c r="D78" i="1"/>
  <c r="O78" i="1" s="1"/>
  <c r="E78" i="1"/>
  <c r="P78" i="1" s="1"/>
  <c r="F78" i="1"/>
  <c r="Q78" i="1" s="1"/>
  <c r="G78" i="1"/>
  <c r="R78" i="1" s="1"/>
  <c r="H78" i="1"/>
  <c r="S78" i="1" s="1"/>
  <c r="I78" i="1"/>
  <c r="T78" i="1" s="1"/>
  <c r="J78" i="1"/>
  <c r="U78" i="1" s="1"/>
  <c r="B79" i="1"/>
  <c r="M79" i="1" s="1"/>
  <c r="C79" i="1"/>
  <c r="N79" i="1" s="1"/>
  <c r="D79" i="1"/>
  <c r="O79" i="1" s="1"/>
  <c r="E79" i="1"/>
  <c r="P79" i="1" s="1"/>
  <c r="F79" i="1"/>
  <c r="Q79" i="1" s="1"/>
  <c r="G79" i="1"/>
  <c r="R79" i="1" s="1"/>
  <c r="H79" i="1"/>
  <c r="S79" i="1" s="1"/>
  <c r="I79" i="1"/>
  <c r="T79" i="1" s="1"/>
  <c r="J79" i="1"/>
  <c r="U79" i="1" s="1"/>
  <c r="B80" i="1"/>
  <c r="M80" i="1" s="1"/>
  <c r="C80" i="1"/>
  <c r="N80" i="1" s="1"/>
  <c r="D80" i="1"/>
  <c r="O80" i="1" s="1"/>
  <c r="E80" i="1"/>
  <c r="P80" i="1" s="1"/>
  <c r="F80" i="1"/>
  <c r="Q80" i="1" s="1"/>
  <c r="G80" i="1"/>
  <c r="R80" i="1" s="1"/>
  <c r="H80" i="1"/>
  <c r="S80" i="1" s="1"/>
  <c r="I80" i="1"/>
  <c r="T80" i="1" s="1"/>
  <c r="J80" i="1"/>
  <c r="U80" i="1" s="1"/>
  <c r="B81" i="1"/>
  <c r="M81" i="1" s="1"/>
  <c r="C81" i="1"/>
  <c r="N81" i="1" s="1"/>
  <c r="D81" i="1"/>
  <c r="O81" i="1" s="1"/>
  <c r="E81" i="1"/>
  <c r="P81" i="1" s="1"/>
  <c r="F81" i="1"/>
  <c r="Q81" i="1" s="1"/>
  <c r="G81" i="1"/>
  <c r="R81" i="1" s="1"/>
  <c r="H81" i="1"/>
  <c r="S81" i="1" s="1"/>
  <c r="I81" i="1"/>
  <c r="T81" i="1" s="1"/>
  <c r="J81" i="1"/>
  <c r="U81" i="1" s="1"/>
  <c r="B82" i="1"/>
  <c r="M82" i="1" s="1"/>
  <c r="C82" i="1"/>
  <c r="N82" i="1" s="1"/>
  <c r="D82" i="1"/>
  <c r="O82" i="1" s="1"/>
  <c r="E82" i="1"/>
  <c r="P82" i="1" s="1"/>
  <c r="F82" i="1"/>
  <c r="Q82" i="1" s="1"/>
  <c r="G82" i="1"/>
  <c r="R82" i="1" s="1"/>
  <c r="H82" i="1"/>
  <c r="S82" i="1" s="1"/>
  <c r="I82" i="1"/>
  <c r="T82" i="1" s="1"/>
  <c r="J82" i="1"/>
  <c r="U82" i="1" s="1"/>
  <c r="A75" i="1"/>
  <c r="L75" i="1" s="1"/>
  <c r="A76" i="1"/>
  <c r="A77" i="1"/>
  <c r="L77" i="1" s="1"/>
  <c r="A78" i="1"/>
  <c r="L78" i="1" s="1"/>
  <c r="A79" i="1"/>
  <c r="L79" i="1" s="1"/>
  <c r="A80" i="1"/>
  <c r="L80" i="1" s="1"/>
  <c r="A81" i="1"/>
  <c r="L81" i="1" s="1"/>
  <c r="A82" i="1"/>
  <c r="L82" i="1" s="1"/>
  <c r="A74" i="1"/>
  <c r="L74" i="1" s="1"/>
  <c r="M64" i="1"/>
  <c r="N64" i="1"/>
  <c r="O64" i="1"/>
  <c r="P64" i="1"/>
  <c r="Q64" i="1"/>
  <c r="R64" i="1"/>
  <c r="S64" i="1"/>
  <c r="T64" i="1"/>
  <c r="U64" i="1"/>
  <c r="M65" i="1"/>
  <c r="N65" i="1"/>
  <c r="O65" i="1"/>
  <c r="P65" i="1"/>
  <c r="Q65" i="1"/>
  <c r="R65" i="1"/>
  <c r="S65" i="1"/>
  <c r="T65" i="1"/>
  <c r="U65" i="1"/>
  <c r="M66" i="1"/>
  <c r="N66" i="1"/>
  <c r="O66" i="1"/>
  <c r="P66" i="1"/>
  <c r="Q66" i="1"/>
  <c r="R66" i="1"/>
  <c r="S66" i="1"/>
  <c r="T66" i="1"/>
  <c r="U66" i="1"/>
  <c r="M67" i="1"/>
  <c r="N67" i="1"/>
  <c r="O67" i="1"/>
  <c r="P67" i="1"/>
  <c r="Q67" i="1"/>
  <c r="R67" i="1"/>
  <c r="S67" i="1"/>
  <c r="T67" i="1"/>
  <c r="U67" i="1"/>
  <c r="M68" i="1"/>
  <c r="N68" i="1"/>
  <c r="O68" i="1"/>
  <c r="P68" i="1"/>
  <c r="Q68" i="1"/>
  <c r="R68" i="1"/>
  <c r="S68" i="1"/>
  <c r="T68" i="1"/>
  <c r="U68" i="1"/>
  <c r="M69" i="1"/>
  <c r="N69" i="1"/>
  <c r="O69" i="1"/>
  <c r="P69" i="1"/>
  <c r="Q69" i="1"/>
  <c r="R69" i="1"/>
  <c r="S69" i="1"/>
  <c r="T69" i="1"/>
  <c r="U69" i="1"/>
  <c r="M70" i="1"/>
  <c r="N70" i="1"/>
  <c r="O70" i="1"/>
  <c r="P70" i="1"/>
  <c r="Q70" i="1"/>
  <c r="R70" i="1"/>
  <c r="S70" i="1"/>
  <c r="T70" i="1"/>
  <c r="U70" i="1"/>
  <c r="M71" i="1"/>
  <c r="N71" i="1"/>
  <c r="O71" i="1"/>
  <c r="P71" i="1"/>
  <c r="Q71" i="1"/>
  <c r="R71" i="1"/>
  <c r="S71" i="1"/>
  <c r="T71" i="1"/>
  <c r="U71" i="1"/>
  <c r="M72" i="1"/>
  <c r="N72" i="1"/>
  <c r="O72" i="1"/>
  <c r="P72" i="1"/>
  <c r="Q72" i="1"/>
  <c r="R72" i="1"/>
  <c r="S72" i="1"/>
  <c r="T72" i="1"/>
  <c r="U72" i="1"/>
  <c r="L65" i="1"/>
  <c r="L66" i="1"/>
  <c r="L67" i="1"/>
  <c r="L68" i="1"/>
  <c r="L69" i="1"/>
  <c r="L70" i="1"/>
  <c r="L71" i="1"/>
  <c r="L72" i="1"/>
  <c r="L64" i="1"/>
  <c r="B64" i="1"/>
  <c r="C64" i="1"/>
  <c r="D64" i="1"/>
  <c r="E64" i="1"/>
  <c r="F64" i="1"/>
  <c r="G64" i="1"/>
  <c r="H64" i="1"/>
  <c r="I64" i="1"/>
  <c r="J64" i="1"/>
  <c r="B65" i="1"/>
  <c r="C65" i="1"/>
  <c r="D65" i="1"/>
  <c r="E65" i="1"/>
  <c r="F65" i="1"/>
  <c r="G65" i="1"/>
  <c r="H65" i="1"/>
  <c r="I65" i="1"/>
  <c r="J65" i="1"/>
  <c r="B66" i="1"/>
  <c r="C66" i="1"/>
  <c r="D66" i="1"/>
  <c r="E66" i="1"/>
  <c r="F66" i="1"/>
  <c r="G66" i="1"/>
  <c r="H66" i="1"/>
  <c r="I66" i="1"/>
  <c r="J66" i="1"/>
  <c r="B67" i="1"/>
  <c r="C67" i="1"/>
  <c r="D67" i="1"/>
  <c r="E67" i="1"/>
  <c r="F67" i="1"/>
  <c r="G67" i="1"/>
  <c r="H67" i="1"/>
  <c r="I67" i="1"/>
  <c r="J67" i="1"/>
  <c r="B68" i="1"/>
  <c r="C68" i="1"/>
  <c r="D68" i="1"/>
  <c r="E68" i="1"/>
  <c r="F68" i="1"/>
  <c r="G68" i="1"/>
  <c r="H68" i="1"/>
  <c r="I68" i="1"/>
  <c r="J68" i="1"/>
  <c r="B69" i="1"/>
  <c r="C69" i="1"/>
  <c r="D69" i="1"/>
  <c r="E69" i="1"/>
  <c r="F69" i="1"/>
  <c r="G69" i="1"/>
  <c r="H69" i="1"/>
  <c r="I69" i="1"/>
  <c r="J69" i="1"/>
  <c r="B70" i="1"/>
  <c r="C70" i="1"/>
  <c r="D70" i="1"/>
  <c r="E70" i="1"/>
  <c r="F70" i="1"/>
  <c r="G70" i="1"/>
  <c r="H70" i="1"/>
  <c r="I70" i="1"/>
  <c r="J70" i="1"/>
  <c r="B71" i="1"/>
  <c r="C71" i="1"/>
  <c r="D71" i="1"/>
  <c r="E71" i="1"/>
  <c r="F71" i="1"/>
  <c r="G71" i="1"/>
  <c r="H71" i="1"/>
  <c r="I71" i="1"/>
  <c r="J71" i="1"/>
  <c r="B72" i="1"/>
  <c r="C72" i="1"/>
  <c r="D72" i="1"/>
  <c r="E72" i="1"/>
  <c r="F72" i="1"/>
  <c r="G72" i="1"/>
  <c r="H72" i="1"/>
  <c r="I72" i="1"/>
  <c r="J72" i="1"/>
  <c r="A65" i="1"/>
  <c r="A66" i="1"/>
  <c r="A67" i="1"/>
  <c r="A68" i="1"/>
  <c r="A69" i="1"/>
  <c r="A70" i="1"/>
  <c r="A71" i="1"/>
  <c r="A72" i="1"/>
  <c r="A64" i="1"/>
  <c r="L47" i="1"/>
  <c r="L42" i="1"/>
  <c r="M47" i="1"/>
  <c r="S40" i="1"/>
  <c r="T40" i="1"/>
  <c r="U40" i="1"/>
  <c r="L48" i="1"/>
  <c r="L40" i="1"/>
  <c r="L41" i="1"/>
  <c r="L43" i="1"/>
  <c r="L44" i="1"/>
  <c r="L45" i="1"/>
  <c r="L46" i="1"/>
  <c r="M40" i="1"/>
  <c r="N40" i="1"/>
  <c r="O40" i="1"/>
  <c r="P40" i="1"/>
  <c r="Q40" i="1"/>
  <c r="R40" i="1"/>
  <c r="M41" i="1"/>
  <c r="N41" i="1"/>
  <c r="O41" i="1"/>
  <c r="P41" i="1"/>
  <c r="Q41" i="1"/>
  <c r="R41" i="1"/>
  <c r="S41" i="1"/>
  <c r="T41" i="1"/>
  <c r="U41" i="1"/>
  <c r="M42" i="1"/>
  <c r="N42" i="1"/>
  <c r="O42" i="1"/>
  <c r="P42" i="1"/>
  <c r="Q42" i="1"/>
  <c r="R42" i="1"/>
  <c r="S42" i="1"/>
  <c r="T42" i="1"/>
  <c r="U42" i="1"/>
  <c r="M43" i="1"/>
  <c r="N43" i="1"/>
  <c r="O43" i="1"/>
  <c r="P43" i="1"/>
  <c r="Q43" i="1"/>
  <c r="R43" i="1"/>
  <c r="S43" i="1"/>
  <c r="T43" i="1"/>
  <c r="U43" i="1"/>
  <c r="M44" i="1"/>
  <c r="N44" i="1"/>
  <c r="O44" i="1"/>
  <c r="P44" i="1"/>
  <c r="Q44" i="1"/>
  <c r="R44" i="1"/>
  <c r="S44" i="1"/>
  <c r="T44" i="1"/>
  <c r="U44" i="1"/>
  <c r="M45" i="1"/>
  <c r="N45" i="1"/>
  <c r="O45" i="1"/>
  <c r="P45" i="1"/>
  <c r="Q45" i="1"/>
  <c r="R45" i="1"/>
  <c r="S45" i="1"/>
  <c r="T45" i="1"/>
  <c r="U45" i="1"/>
  <c r="M46" i="1"/>
  <c r="N46" i="1"/>
  <c r="O46" i="1"/>
  <c r="P46" i="1"/>
  <c r="Q46" i="1"/>
  <c r="R46" i="1"/>
  <c r="S46" i="1"/>
  <c r="T46" i="1"/>
  <c r="U46" i="1"/>
  <c r="N47" i="1"/>
  <c r="O47" i="1"/>
  <c r="P47" i="1"/>
  <c r="Q47" i="1"/>
  <c r="R47" i="1"/>
  <c r="S47" i="1"/>
  <c r="T47" i="1"/>
  <c r="U47" i="1"/>
  <c r="M48" i="1"/>
  <c r="N48" i="1"/>
  <c r="O48" i="1"/>
  <c r="P48" i="1"/>
  <c r="Q48" i="1"/>
  <c r="R48" i="1"/>
  <c r="S48" i="1"/>
  <c r="T48" i="1"/>
  <c r="U48" i="1"/>
  <c r="M16" i="1" l="1"/>
  <c r="N16" i="1"/>
  <c r="O16" i="1"/>
  <c r="P16" i="1"/>
  <c r="Q16" i="1"/>
  <c r="R16" i="1"/>
  <c r="S16" i="1"/>
  <c r="T16" i="1"/>
  <c r="U16" i="1"/>
  <c r="M17" i="1"/>
  <c r="N17" i="1"/>
  <c r="O17" i="1"/>
  <c r="P17" i="1"/>
  <c r="Q17" i="1"/>
  <c r="R17" i="1"/>
  <c r="S17" i="1"/>
  <c r="T17" i="1"/>
  <c r="U17" i="1"/>
  <c r="M18" i="1"/>
  <c r="N18" i="1"/>
  <c r="O18" i="1"/>
  <c r="P18" i="1"/>
  <c r="Q18" i="1"/>
  <c r="R18" i="1"/>
  <c r="S18" i="1"/>
  <c r="T18" i="1"/>
  <c r="U18" i="1"/>
  <c r="M19" i="1"/>
  <c r="N19" i="1"/>
  <c r="O19" i="1"/>
  <c r="P19" i="1"/>
  <c r="Q19" i="1"/>
  <c r="R19" i="1"/>
  <c r="S19" i="1"/>
  <c r="T19" i="1"/>
  <c r="U19" i="1"/>
  <c r="M20" i="1"/>
  <c r="N20" i="1"/>
  <c r="O20" i="1"/>
  <c r="P20" i="1"/>
  <c r="Q20" i="1"/>
  <c r="R20" i="1"/>
  <c r="S20" i="1"/>
  <c r="T20" i="1"/>
  <c r="U20" i="1"/>
  <c r="M21" i="1"/>
  <c r="N21" i="1"/>
  <c r="O21" i="1"/>
  <c r="P21" i="1"/>
  <c r="Q21" i="1"/>
  <c r="R21" i="1"/>
  <c r="S21" i="1"/>
  <c r="T21" i="1"/>
  <c r="U21" i="1"/>
  <c r="M22" i="1"/>
  <c r="N22" i="1"/>
  <c r="O22" i="1"/>
  <c r="P22" i="1"/>
  <c r="Q22" i="1"/>
  <c r="R22" i="1"/>
  <c r="S22" i="1"/>
  <c r="T22" i="1"/>
  <c r="U22" i="1"/>
  <c r="M23" i="1"/>
  <c r="N23" i="1"/>
  <c r="O23" i="1"/>
  <c r="P23" i="1"/>
  <c r="Q23" i="1"/>
  <c r="R23" i="1"/>
  <c r="S23" i="1"/>
  <c r="T23" i="1"/>
  <c r="U23" i="1"/>
  <c r="M24" i="1"/>
  <c r="N24" i="1"/>
  <c r="O24" i="1"/>
  <c r="P24" i="1"/>
  <c r="Q24" i="1"/>
  <c r="R24" i="1"/>
  <c r="S24" i="1"/>
  <c r="T24" i="1"/>
  <c r="U24" i="1"/>
  <c r="L17" i="1"/>
  <c r="L18" i="1"/>
  <c r="L19" i="1"/>
  <c r="L20" i="1"/>
  <c r="L21" i="1"/>
  <c r="L22" i="1"/>
  <c r="L23" i="1"/>
  <c r="L24" i="1"/>
  <c r="L16" i="1"/>
  <c r="L4" i="1"/>
  <c r="M4" i="1"/>
  <c r="N4" i="1"/>
  <c r="O4" i="1"/>
  <c r="P4" i="1"/>
  <c r="Q4" i="1"/>
  <c r="R4" i="1"/>
  <c r="S4" i="1"/>
  <c r="T4" i="1"/>
  <c r="U4" i="1"/>
  <c r="L5" i="1"/>
  <c r="M5" i="1"/>
  <c r="N5" i="1"/>
  <c r="O5" i="1"/>
  <c r="P5" i="1"/>
  <c r="Q5" i="1"/>
  <c r="R5" i="1"/>
  <c r="S5" i="1"/>
  <c r="T5" i="1"/>
  <c r="U5" i="1"/>
  <c r="L6" i="1"/>
  <c r="M6" i="1"/>
  <c r="N6" i="1"/>
  <c r="O6" i="1"/>
  <c r="P6" i="1"/>
  <c r="Q6" i="1"/>
  <c r="R6" i="1"/>
  <c r="S6" i="1"/>
  <c r="T6" i="1"/>
  <c r="U6" i="1"/>
  <c r="L7" i="1"/>
  <c r="M7" i="1"/>
  <c r="N7" i="1"/>
  <c r="O7" i="1"/>
  <c r="P7" i="1"/>
  <c r="Q7" i="1"/>
  <c r="R7" i="1"/>
  <c r="S7" i="1"/>
  <c r="T7" i="1"/>
  <c r="U7" i="1"/>
  <c r="L8" i="1"/>
  <c r="M8" i="1"/>
  <c r="N8" i="1"/>
  <c r="O8" i="1"/>
  <c r="P8" i="1"/>
  <c r="Q8" i="1"/>
  <c r="R8" i="1"/>
  <c r="S8" i="1"/>
  <c r="T8" i="1"/>
  <c r="U8" i="1"/>
  <c r="L9" i="1"/>
  <c r="M9" i="1"/>
  <c r="N9" i="1"/>
  <c r="O9" i="1"/>
  <c r="P9" i="1"/>
  <c r="Q9" i="1"/>
  <c r="R9" i="1"/>
  <c r="S9" i="1"/>
  <c r="T9" i="1"/>
  <c r="U9" i="1"/>
  <c r="L10" i="1"/>
  <c r="M10" i="1"/>
  <c r="N10" i="1"/>
  <c r="O10" i="1"/>
  <c r="P10" i="1"/>
  <c r="Q10" i="1"/>
  <c r="R10" i="1"/>
  <c r="S10" i="1"/>
  <c r="T10" i="1"/>
  <c r="U10" i="1"/>
  <c r="L11" i="1"/>
  <c r="M11" i="1"/>
  <c r="N11" i="1"/>
  <c r="O11" i="1"/>
  <c r="P11" i="1"/>
  <c r="Q11" i="1"/>
  <c r="R11" i="1"/>
  <c r="S11" i="1"/>
  <c r="T11" i="1"/>
  <c r="U11" i="1"/>
  <c r="M3" i="1"/>
  <c r="N3" i="1"/>
  <c r="O3" i="1"/>
  <c r="P3" i="1"/>
  <c r="Q3" i="1"/>
  <c r="R3" i="1"/>
  <c r="S3" i="1"/>
  <c r="T3" i="1"/>
  <c r="U3" i="1"/>
  <c r="L3" i="1"/>
  <c r="M53" i="1" l="1"/>
  <c r="N53" i="1"/>
  <c r="O53" i="1"/>
  <c r="P53" i="1"/>
  <c r="Q53" i="1"/>
  <c r="R53" i="1"/>
  <c r="S53" i="1"/>
  <c r="T53" i="1"/>
  <c r="U53" i="1"/>
  <c r="M54" i="1"/>
  <c r="N54" i="1"/>
  <c r="O54" i="1"/>
  <c r="P54" i="1"/>
  <c r="Q54" i="1"/>
  <c r="R54" i="1"/>
  <c r="S54" i="1"/>
  <c r="T54" i="1"/>
  <c r="U54" i="1"/>
  <c r="M55" i="1"/>
  <c r="N55" i="1"/>
  <c r="O55" i="1"/>
  <c r="P55" i="1"/>
  <c r="Q55" i="1"/>
  <c r="R55" i="1"/>
  <c r="S55" i="1"/>
  <c r="T55" i="1"/>
  <c r="U55" i="1"/>
  <c r="M56" i="1"/>
  <c r="N56" i="1"/>
  <c r="O56" i="1"/>
  <c r="P56" i="1"/>
  <c r="Q56" i="1"/>
  <c r="R56" i="1"/>
  <c r="S56" i="1"/>
  <c r="T56" i="1"/>
  <c r="U56" i="1"/>
  <c r="M57" i="1"/>
  <c r="N57" i="1"/>
  <c r="O57" i="1"/>
  <c r="P57" i="1"/>
  <c r="Q57" i="1"/>
  <c r="R57" i="1"/>
  <c r="S57" i="1"/>
  <c r="T57" i="1"/>
  <c r="U57" i="1"/>
  <c r="M58" i="1"/>
  <c r="N58" i="1"/>
  <c r="O58" i="1"/>
  <c r="P58" i="1"/>
  <c r="Q58" i="1"/>
  <c r="R58" i="1"/>
  <c r="S58" i="1"/>
  <c r="T58" i="1"/>
  <c r="U58" i="1"/>
  <c r="M59" i="1"/>
  <c r="N59" i="1"/>
  <c r="O59" i="1"/>
  <c r="P59" i="1"/>
  <c r="Q59" i="1"/>
  <c r="R59" i="1"/>
  <c r="S59" i="1"/>
  <c r="T59" i="1"/>
  <c r="U59" i="1"/>
  <c r="M60" i="1"/>
  <c r="N60" i="1"/>
  <c r="O60" i="1"/>
  <c r="P60" i="1"/>
  <c r="Q60" i="1"/>
  <c r="R60" i="1"/>
  <c r="S60" i="1"/>
  <c r="T60" i="1"/>
  <c r="U60" i="1"/>
  <c r="M61" i="1"/>
  <c r="N61" i="1"/>
  <c r="O61" i="1"/>
  <c r="P61" i="1"/>
  <c r="Q61" i="1"/>
  <c r="R61" i="1"/>
  <c r="S61" i="1"/>
  <c r="T61" i="1"/>
  <c r="U61" i="1"/>
  <c r="L54" i="1"/>
  <c r="L55" i="1"/>
  <c r="L56" i="1"/>
  <c r="L57" i="1"/>
  <c r="L58" i="1"/>
  <c r="L59" i="1"/>
  <c r="L60" i="1"/>
  <c r="L61" i="1"/>
  <c r="L53" i="1"/>
  <c r="M29" i="1" l="1"/>
  <c r="N29" i="1"/>
  <c r="O29" i="1"/>
  <c r="P29" i="1"/>
  <c r="Q29" i="1"/>
  <c r="R29" i="1"/>
  <c r="S29" i="1"/>
  <c r="T29" i="1"/>
  <c r="M30" i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M32" i="1"/>
  <c r="N32" i="1"/>
  <c r="O32" i="1"/>
  <c r="P32" i="1"/>
  <c r="Q32" i="1"/>
  <c r="R32" i="1"/>
  <c r="S32" i="1"/>
  <c r="T32" i="1"/>
  <c r="M33" i="1"/>
  <c r="N33" i="1"/>
  <c r="O33" i="1"/>
  <c r="P33" i="1"/>
  <c r="Q33" i="1"/>
  <c r="R33" i="1"/>
  <c r="S33" i="1"/>
  <c r="T33" i="1"/>
  <c r="M34" i="1"/>
  <c r="N34" i="1"/>
  <c r="O34" i="1"/>
  <c r="P34" i="1"/>
  <c r="Q34" i="1"/>
  <c r="R34" i="1"/>
  <c r="S34" i="1"/>
  <c r="T34" i="1"/>
  <c r="M35" i="1"/>
  <c r="N35" i="1"/>
  <c r="O35" i="1"/>
  <c r="P35" i="1"/>
  <c r="Q35" i="1"/>
  <c r="R35" i="1"/>
  <c r="S35" i="1"/>
  <c r="T35" i="1"/>
  <c r="M36" i="1"/>
  <c r="N36" i="1"/>
  <c r="O36" i="1"/>
  <c r="P36" i="1"/>
  <c r="Q36" i="1"/>
  <c r="R36" i="1"/>
  <c r="S36" i="1"/>
  <c r="T36" i="1"/>
  <c r="M37" i="1"/>
  <c r="N37" i="1"/>
  <c r="O37" i="1"/>
  <c r="P37" i="1"/>
  <c r="Q37" i="1"/>
  <c r="R37" i="1"/>
  <c r="S37" i="1"/>
  <c r="T37" i="1"/>
  <c r="L30" i="1"/>
  <c r="L31" i="1"/>
  <c r="L32" i="1"/>
  <c r="L33" i="1"/>
  <c r="L34" i="1"/>
  <c r="L35" i="1"/>
  <c r="L36" i="1"/>
  <c r="L37" i="1"/>
  <c r="L29" i="1"/>
</calcChain>
</file>

<file path=xl/sharedStrings.xml><?xml version="1.0" encoding="utf-8"?>
<sst xmlns="http://schemas.openxmlformats.org/spreadsheetml/2006/main" count="13" uniqueCount="8">
  <si>
    <t>K_wz</t>
  </si>
  <si>
    <t>K_v</t>
  </si>
  <si>
    <t>M</t>
  </si>
  <si>
    <t>q</t>
  </si>
  <si>
    <t>i_H</t>
  </si>
  <si>
    <t>i_H*10^3</t>
  </si>
  <si>
    <t>q*10^-3</t>
  </si>
  <si>
    <t>i_p*10^4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</si>
</sst>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H=0 км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Аркуш1!$L$40:$U$40</c:f>
              <c:numCache>
                <c:formatCode>General</c:formatCode>
                <c:ptCount val="10"/>
                <c:pt idx="0">
                  <c:v>5560.8</c:v>
                </c:pt>
                <c:pt idx="1">
                  <c:v>9192.3000000000011</c:v>
                </c:pt>
                <c:pt idx="2">
                  <c:v>13731.6</c:v>
                </c:pt>
                <c:pt idx="3">
                  <c:v>19178.8</c:v>
                </c:pt>
                <c:pt idx="4">
                  <c:v>25533.9</c:v>
                </c:pt>
                <c:pt idx="5">
                  <c:v>32796.9</c:v>
                </c:pt>
                <c:pt idx="6">
                  <c:v>40967.799999999996</c:v>
                </c:pt>
                <c:pt idx="7">
                  <c:v>50046.5</c:v>
                </c:pt>
                <c:pt idx="8">
                  <c:v>60033.1</c:v>
                </c:pt>
                <c:pt idx="9">
                  <c:v>70927.5</c:v>
                </c:pt>
              </c:numCache>
            </c:numRef>
          </c:xVal>
          <c:yVal>
            <c:numRef>
              <c:f>Аркуш1!$L$3:$U$3</c:f>
              <c:numCache>
                <c:formatCode>General</c:formatCode>
                <c:ptCount val="10"/>
                <c:pt idx="0">
                  <c:v>4.7530000000000001</c:v>
                </c:pt>
                <c:pt idx="1">
                  <c:v>2.895</c:v>
                </c:pt>
                <c:pt idx="2">
                  <c:v>1.9359999999999999</c:v>
                </c:pt>
                <c:pt idx="3">
                  <c:v>1.367</c:v>
                </c:pt>
                <c:pt idx="4">
                  <c:v>0.999</c:v>
                </c:pt>
                <c:pt idx="5">
                  <c:v>0.754</c:v>
                </c:pt>
                <c:pt idx="6">
                  <c:v>0.59199999999999997</c:v>
                </c:pt>
                <c:pt idx="7">
                  <c:v>0.48099999999999998</c:v>
                </c:pt>
                <c:pt idx="8">
                  <c:v>0.38700000000000001</c:v>
                </c:pt>
                <c:pt idx="9">
                  <c:v>0.29599999999999999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98-48D6-AB3F-E2D23C6449B8}"/>
            </c:ext>
          </c:extLst>
        </c:ser>
        <c:ser>
          <c:idx val="1"/>
          <c:order val="1"/>
          <c:tx>
            <c:v>Н=2 км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Аркуш1!$L$41:$U$41</c:f>
              <c:numCache>
                <c:formatCode>General</c:formatCode>
                <c:ptCount val="10"/>
                <c:pt idx="0">
                  <c:v>5533.7000000000007</c:v>
                </c:pt>
                <c:pt idx="1">
                  <c:v>8525.8000000000011</c:v>
                </c:pt>
                <c:pt idx="2">
                  <c:v>12162</c:v>
                </c:pt>
                <c:pt idx="3">
                  <c:v>16442.3</c:v>
                </c:pt>
                <c:pt idx="4">
                  <c:v>21366.699999999997</c:v>
                </c:pt>
                <c:pt idx="5">
                  <c:v>26935.3</c:v>
                </c:pt>
                <c:pt idx="6">
                  <c:v>33148.1</c:v>
                </c:pt>
                <c:pt idx="7">
                  <c:v>40004.9</c:v>
                </c:pt>
                <c:pt idx="8">
                  <c:v>47505.9</c:v>
                </c:pt>
                <c:pt idx="9">
                  <c:v>55651</c:v>
                </c:pt>
              </c:numCache>
            </c:numRef>
          </c:xVal>
          <c:yVal>
            <c:numRef>
              <c:f>Аркуш1!$L$4:$U$4</c:f>
              <c:numCache>
                <c:formatCode>General</c:formatCode>
                <c:ptCount val="10"/>
                <c:pt idx="0">
                  <c:v>4.7930000000000001</c:v>
                </c:pt>
                <c:pt idx="1">
                  <c:v>3.1240000000000001</c:v>
                </c:pt>
                <c:pt idx="2">
                  <c:v>2.1789999999999998</c:v>
                </c:pt>
                <c:pt idx="3">
                  <c:v>1.583</c:v>
                </c:pt>
                <c:pt idx="4">
                  <c:v>1.1839999999999999</c:v>
                </c:pt>
                <c:pt idx="5">
                  <c:v>0.91300000000000003</c:v>
                </c:pt>
                <c:pt idx="6">
                  <c:v>0.73099999999999998</c:v>
                </c:pt>
                <c:pt idx="7">
                  <c:v>0.60099999999999998</c:v>
                </c:pt>
                <c:pt idx="8">
                  <c:v>0.48699999999999999</c:v>
                </c:pt>
                <c:pt idx="9">
                  <c:v>0.377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98-48D6-AB3F-E2D23C6449B8}"/>
            </c:ext>
          </c:extLst>
        </c:ser>
        <c:ser>
          <c:idx val="2"/>
          <c:order val="2"/>
          <c:tx>
            <c:v>Н=4 км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Аркуш1!$L$42:$U$42</c:f>
              <c:numCache>
                <c:formatCode>General</c:formatCode>
                <c:ptCount val="10"/>
                <c:pt idx="0">
                  <c:v>5521.6</c:v>
                </c:pt>
                <c:pt idx="1">
                  <c:v>7945.1</c:v>
                </c:pt>
                <c:pt idx="2">
                  <c:v>10808.2</c:v>
                </c:pt>
                <c:pt idx="3">
                  <c:v>14111.1</c:v>
                </c:pt>
                <c:pt idx="4">
                  <c:v>17853.699999999997</c:v>
                </c:pt>
                <c:pt idx="5">
                  <c:v>22036</c:v>
                </c:pt>
                <c:pt idx="6">
                  <c:v>26658</c:v>
                </c:pt>
                <c:pt idx="7">
                  <c:v>31719.699999999997</c:v>
                </c:pt>
                <c:pt idx="8">
                  <c:v>37221.199999999997</c:v>
                </c:pt>
                <c:pt idx="9">
                  <c:v>43162.299999999996</c:v>
                </c:pt>
              </c:numCache>
            </c:numRef>
          </c:xVal>
          <c:yVal>
            <c:numRef>
              <c:f>Аркуш1!$L$5:$U$5</c:f>
              <c:numCache>
                <c:formatCode>General</c:formatCode>
                <c:ptCount val="10"/>
                <c:pt idx="0">
                  <c:v>4.8180000000000005</c:v>
                </c:pt>
                <c:pt idx="1">
                  <c:v>3.3489999999999998</c:v>
                </c:pt>
                <c:pt idx="2">
                  <c:v>2.4369999999999998</c:v>
                </c:pt>
                <c:pt idx="3">
                  <c:v>1.8259999999999998</c:v>
                </c:pt>
                <c:pt idx="4">
                  <c:v>1.4039999999999999</c:v>
                </c:pt>
                <c:pt idx="5">
                  <c:v>1.1099999999999999</c:v>
                </c:pt>
                <c:pt idx="6">
                  <c:v>0.90800000000000003</c:v>
                </c:pt>
                <c:pt idx="7">
                  <c:v>0.75600000000000001</c:v>
                </c:pt>
                <c:pt idx="8">
                  <c:v>0.61899999999999999</c:v>
                </c:pt>
                <c:pt idx="9">
                  <c:v>0.48599999999999999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98-48D6-AB3F-E2D23C6449B8}"/>
            </c:ext>
          </c:extLst>
        </c:ser>
        <c:ser>
          <c:idx val="3"/>
          <c:order val="3"/>
          <c:tx>
            <c:v>Н=6 км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Аркуш1!$L$43:$U$43</c:f>
              <c:numCache>
                <c:formatCode>General</c:formatCode>
                <c:ptCount val="10"/>
                <c:pt idx="0">
                  <c:v>5475.1</c:v>
                </c:pt>
                <c:pt idx="1">
                  <c:v>7391.3</c:v>
                </c:pt>
                <c:pt idx="2">
                  <c:v>9594.5</c:v>
                </c:pt>
                <c:pt idx="3">
                  <c:v>12084.7</c:v>
                </c:pt>
                <c:pt idx="4">
                  <c:v>14861.9</c:v>
                </c:pt>
                <c:pt idx="5">
                  <c:v>17926</c:v>
                </c:pt>
                <c:pt idx="6">
                  <c:v>21277.1</c:v>
                </c:pt>
                <c:pt idx="7">
                  <c:v>24915.199999999997</c:v>
                </c:pt>
                <c:pt idx="8">
                  <c:v>28840.3</c:v>
                </c:pt>
                <c:pt idx="9">
                  <c:v>33052.400000000001</c:v>
                </c:pt>
              </c:numCache>
            </c:numRef>
          </c:xVal>
          <c:yVal>
            <c:numRef>
              <c:f>Аркуш1!$L$6:$U$6</c:f>
              <c:numCache>
                <c:formatCode>General</c:formatCode>
                <c:ptCount val="10"/>
                <c:pt idx="0">
                  <c:v>4.8640000000000008</c:v>
                </c:pt>
                <c:pt idx="1">
                  <c:v>3.5829999999999997</c:v>
                </c:pt>
                <c:pt idx="2">
                  <c:v>2.7170000000000001</c:v>
                </c:pt>
                <c:pt idx="3">
                  <c:v>2.1059999999999999</c:v>
                </c:pt>
                <c:pt idx="4">
                  <c:v>1.67</c:v>
                </c:pt>
                <c:pt idx="5">
                  <c:v>1.357</c:v>
                </c:pt>
                <c:pt idx="6">
                  <c:v>1.1359999999999999</c:v>
                </c:pt>
                <c:pt idx="7">
                  <c:v>0.95799999999999996</c:v>
                </c:pt>
                <c:pt idx="8">
                  <c:v>0.79400000000000004</c:v>
                </c:pt>
                <c:pt idx="9">
                  <c:v>0.63400000000000001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98-48D6-AB3F-E2D23C6449B8}"/>
            </c:ext>
          </c:extLst>
        </c:ser>
        <c:ser>
          <c:idx val="4"/>
          <c:order val="4"/>
          <c:tx>
            <c:v>Н=8 км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Аркуш1!$L$44:$U$44</c:f>
              <c:numCache>
                <c:formatCode>General</c:formatCode>
                <c:ptCount val="10"/>
                <c:pt idx="0">
                  <c:v>5536.3</c:v>
                </c:pt>
                <c:pt idx="1">
                  <c:v>7004.3</c:v>
                </c:pt>
                <c:pt idx="2">
                  <c:v>8644.8000000000011</c:v>
                </c:pt>
                <c:pt idx="3">
                  <c:v>10457.700000000001</c:v>
                </c:pt>
                <c:pt idx="4">
                  <c:v>12443</c:v>
                </c:pt>
                <c:pt idx="5">
                  <c:v>14600.800000000001</c:v>
                </c:pt>
                <c:pt idx="6">
                  <c:v>16931</c:v>
                </c:pt>
                <c:pt idx="7">
                  <c:v>19433.599999999999</c:v>
                </c:pt>
                <c:pt idx="8">
                  <c:v>22108.699999999997</c:v>
                </c:pt>
                <c:pt idx="9">
                  <c:v>24956.199999999997</c:v>
                </c:pt>
              </c:numCache>
            </c:numRef>
          </c:xVal>
          <c:yVal>
            <c:numRef>
              <c:f>Аркуш1!$L$7:$U$7</c:f>
              <c:numCache>
                <c:formatCode>General</c:formatCode>
                <c:ptCount val="10"/>
                <c:pt idx="0">
                  <c:v>4.7850000000000001</c:v>
                </c:pt>
                <c:pt idx="1">
                  <c:v>3.7319999999999998</c:v>
                </c:pt>
                <c:pt idx="2">
                  <c:v>2.9619999999999997</c:v>
                </c:pt>
                <c:pt idx="3">
                  <c:v>2.3929999999999998</c:v>
                </c:pt>
                <c:pt idx="4">
                  <c:v>1.97</c:v>
                </c:pt>
                <c:pt idx="5">
                  <c:v>1.6589999999999998</c:v>
                </c:pt>
                <c:pt idx="6">
                  <c:v>1.4239999999999999</c:v>
                </c:pt>
                <c:pt idx="7">
                  <c:v>1.2209999999999999</c:v>
                </c:pt>
                <c:pt idx="8">
                  <c:v>1.0289999999999999</c:v>
                </c:pt>
                <c:pt idx="9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98-48D6-AB3F-E2D23C6449B8}"/>
            </c:ext>
          </c:extLst>
        </c:ser>
        <c:ser>
          <c:idx val="5"/>
          <c:order val="5"/>
          <c:tx>
            <c:v>Н=10 км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Аркуш1!$L$45:$U$45</c:f>
              <c:numCache>
                <c:formatCode>General</c:formatCode>
                <c:ptCount val="10"/>
                <c:pt idx="0">
                  <c:v>5142.1000000000004</c:v>
                </c:pt>
                <c:pt idx="1">
                  <c:v>6221.1</c:v>
                </c:pt>
                <c:pt idx="2">
                  <c:v>7402.8</c:v>
                </c:pt>
                <c:pt idx="3">
                  <c:v>8687.2000000000007</c:v>
                </c:pt>
                <c:pt idx="4">
                  <c:v>10074.300000000001</c:v>
                </c:pt>
                <c:pt idx="5">
                  <c:v>11564</c:v>
                </c:pt>
                <c:pt idx="6">
                  <c:v>13156.5</c:v>
                </c:pt>
                <c:pt idx="7">
                  <c:v>14851.6</c:v>
                </c:pt>
                <c:pt idx="8">
                  <c:v>16649.5</c:v>
                </c:pt>
                <c:pt idx="9">
                  <c:v>18550</c:v>
                </c:pt>
              </c:numCache>
            </c:numRef>
          </c:xVal>
          <c:yVal>
            <c:numRef>
              <c:f>Аркуш1!$L$8:$U$8</c:f>
              <c:numCache>
                <c:formatCode>General</c:formatCode>
                <c:ptCount val="10"/>
                <c:pt idx="0">
                  <c:v>5.0880000000000001</c:v>
                </c:pt>
                <c:pt idx="1">
                  <c:v>4.1310000000000002</c:v>
                </c:pt>
                <c:pt idx="2">
                  <c:v>3.4009999999999998</c:v>
                </c:pt>
                <c:pt idx="3">
                  <c:v>2.8420000000000001</c:v>
                </c:pt>
                <c:pt idx="4">
                  <c:v>2.4139999999999997</c:v>
                </c:pt>
                <c:pt idx="5">
                  <c:v>2.0909999999999997</c:v>
                </c:pt>
                <c:pt idx="6">
                  <c:v>1.8279999999999998</c:v>
                </c:pt>
                <c:pt idx="7">
                  <c:v>1.5879999999999999</c:v>
                </c:pt>
                <c:pt idx="8">
                  <c:v>1.357</c:v>
                </c:pt>
                <c:pt idx="9">
                  <c:v>1.1299999999999999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98-48D6-AB3F-E2D23C6449B8}"/>
            </c:ext>
          </c:extLst>
        </c:ser>
        <c:ser>
          <c:idx val="6"/>
          <c:order val="6"/>
          <c:tx>
            <c:v>Н=12 км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Аркуш1!$L$46:$U$46</c:f>
              <c:numCache>
                <c:formatCode>General</c:formatCode>
                <c:ptCount val="10"/>
                <c:pt idx="0">
                  <c:v>5389.8</c:v>
                </c:pt>
                <c:pt idx="1">
                  <c:v>6116.2000000000007</c:v>
                </c:pt>
                <c:pt idx="2">
                  <c:v>6888.4000000000005</c:v>
                </c:pt>
                <c:pt idx="3">
                  <c:v>7706.6</c:v>
                </c:pt>
                <c:pt idx="4">
                  <c:v>8570.7000000000007</c:v>
                </c:pt>
                <c:pt idx="5">
                  <c:v>9480.7000000000007</c:v>
                </c:pt>
                <c:pt idx="6">
                  <c:v>10436.6</c:v>
                </c:pt>
                <c:pt idx="7">
                  <c:v>11438.300000000001</c:v>
                </c:pt>
                <c:pt idx="8">
                  <c:v>12486</c:v>
                </c:pt>
                <c:pt idx="9">
                  <c:v>13579.6</c:v>
                </c:pt>
              </c:numCache>
            </c:numRef>
          </c:xVal>
          <c:yVal>
            <c:numRef>
              <c:f>Аркуш1!$L$9:$U$9</c:f>
              <c:numCache>
                <c:formatCode>General</c:formatCode>
                <c:ptCount val="10"/>
                <c:pt idx="0">
                  <c:v>4.6750000000000007</c:v>
                </c:pt>
                <c:pt idx="1">
                  <c:v>4.0550000000000006</c:v>
                </c:pt>
                <c:pt idx="2">
                  <c:v>3.552</c:v>
                </c:pt>
                <c:pt idx="3">
                  <c:v>3.1469999999999998</c:v>
                </c:pt>
                <c:pt idx="4">
                  <c:v>2.8209999999999997</c:v>
                </c:pt>
                <c:pt idx="5">
                  <c:v>2.5389999999999997</c:v>
                </c:pt>
                <c:pt idx="6">
                  <c:v>2.2799999999999998</c:v>
                </c:pt>
                <c:pt idx="7">
                  <c:v>2.0299999999999998</c:v>
                </c:pt>
                <c:pt idx="8">
                  <c:v>1.7849999999999999</c:v>
                </c:pt>
                <c:pt idx="9">
                  <c:v>1.5429999999999999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98-48D6-AB3F-E2D23C6449B8}"/>
            </c:ext>
          </c:extLst>
        </c:ser>
        <c:ser>
          <c:idx val="7"/>
          <c:order val="7"/>
          <c:tx>
            <c:v>Н=14 км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Аркуш1!$L$47:$U$47</c:f>
              <c:numCache>
                <c:formatCode>General</c:formatCode>
                <c:ptCount val="10"/>
                <c:pt idx="0">
                  <c:v>5679.2000000000007</c:v>
                </c:pt>
                <c:pt idx="1">
                  <c:v>6092.3</c:v>
                </c:pt>
                <c:pt idx="2">
                  <c:v>6520</c:v>
                </c:pt>
                <c:pt idx="3">
                  <c:v>6962.1</c:v>
                </c:pt>
                <c:pt idx="4">
                  <c:v>7418.7000000000007</c:v>
                </c:pt>
                <c:pt idx="5">
                  <c:v>7889.8</c:v>
                </c:pt>
                <c:pt idx="6">
                  <c:v>8375.4</c:v>
                </c:pt>
                <c:pt idx="7">
                  <c:v>8875.5</c:v>
                </c:pt>
                <c:pt idx="8">
                  <c:v>9390.1</c:v>
                </c:pt>
                <c:pt idx="9">
                  <c:v>9919.3000000000011</c:v>
                </c:pt>
              </c:numCache>
            </c:numRef>
          </c:xVal>
          <c:yVal>
            <c:numRef>
              <c:f>Аркуш1!$L$10:$U$10</c:f>
              <c:numCache>
                <c:formatCode>General</c:formatCode>
                <c:ptCount val="10"/>
                <c:pt idx="0">
                  <c:v>4.2690000000000001</c:v>
                </c:pt>
                <c:pt idx="1">
                  <c:v>3.9699999999999998</c:v>
                </c:pt>
                <c:pt idx="2">
                  <c:v>3.7029999999999998</c:v>
                </c:pt>
                <c:pt idx="3">
                  <c:v>3.456</c:v>
                </c:pt>
                <c:pt idx="4">
                  <c:v>3.2210000000000001</c:v>
                </c:pt>
                <c:pt idx="5">
                  <c:v>2.9929999999999999</c:v>
                </c:pt>
                <c:pt idx="6">
                  <c:v>2.77</c:v>
                </c:pt>
                <c:pt idx="7">
                  <c:v>2.5489999999999999</c:v>
                </c:pt>
                <c:pt idx="8">
                  <c:v>2.33</c:v>
                </c:pt>
                <c:pt idx="9">
                  <c:v>2.113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98-48D6-AB3F-E2D23C6449B8}"/>
            </c:ext>
          </c:extLst>
        </c:ser>
        <c:ser>
          <c:idx val="8"/>
          <c:order val="8"/>
          <c:tx>
            <c:v>Н=16 км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Аркуш1!$L$48:$U$48</c:f>
              <c:numCache>
                <c:formatCode>General</c:formatCode>
                <c:ptCount val="10"/>
                <c:pt idx="0">
                  <c:v>6001.3</c:v>
                </c:pt>
                <c:pt idx="1">
                  <c:v>6133.9000000000005</c:v>
                </c:pt>
                <c:pt idx="2">
                  <c:v>6267.9000000000005</c:v>
                </c:pt>
                <c:pt idx="3">
                  <c:v>6403.5</c:v>
                </c:pt>
                <c:pt idx="4">
                  <c:v>6540.4000000000005</c:v>
                </c:pt>
                <c:pt idx="5">
                  <c:v>6678.8</c:v>
                </c:pt>
                <c:pt idx="6">
                  <c:v>6818.7000000000007</c:v>
                </c:pt>
                <c:pt idx="7">
                  <c:v>6960</c:v>
                </c:pt>
                <c:pt idx="8">
                  <c:v>7102.8</c:v>
                </c:pt>
                <c:pt idx="9">
                  <c:v>7247</c:v>
                </c:pt>
              </c:numCache>
            </c:numRef>
          </c:xVal>
          <c:yVal>
            <c:numRef>
              <c:f>Аркуш1!$L$11:$U$11</c:f>
              <c:numCache>
                <c:formatCode>General</c:formatCode>
                <c:ptCount val="10"/>
                <c:pt idx="0">
                  <c:v>3.891</c:v>
                </c:pt>
                <c:pt idx="1">
                  <c:v>3.778</c:v>
                </c:pt>
                <c:pt idx="2">
                  <c:v>3.6659999999999999</c:v>
                </c:pt>
                <c:pt idx="3">
                  <c:v>3.5549999999999997</c:v>
                </c:pt>
                <c:pt idx="4">
                  <c:v>3.4430000000000001</c:v>
                </c:pt>
                <c:pt idx="5">
                  <c:v>3.3319999999999999</c:v>
                </c:pt>
                <c:pt idx="6">
                  <c:v>3.222</c:v>
                </c:pt>
                <c:pt idx="7">
                  <c:v>3.1109999999999998</c:v>
                </c:pt>
                <c:pt idx="8">
                  <c:v>3.0009999999999999</c:v>
                </c:pt>
                <c:pt idx="9">
                  <c:v>2.8919999999999999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98-48D6-AB3F-E2D23C644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392208"/>
        <c:axId val="1550392624"/>
      </c:scatterChart>
      <c:valAx>
        <c:axId val="155039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0392624"/>
        <c:crosses val="autoZero"/>
        <c:crossBetween val="midCat"/>
      </c:valAx>
      <c:valAx>
        <c:axId val="15503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039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Н=0 км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Аркуш1!$L$40:$U$40</c:f>
              <c:numCache>
                <c:formatCode>General</c:formatCode>
                <c:ptCount val="10"/>
                <c:pt idx="0">
                  <c:v>5560.8</c:v>
                </c:pt>
                <c:pt idx="1">
                  <c:v>9192.3000000000011</c:v>
                </c:pt>
                <c:pt idx="2">
                  <c:v>13731.6</c:v>
                </c:pt>
                <c:pt idx="3">
                  <c:v>19178.8</c:v>
                </c:pt>
                <c:pt idx="4">
                  <c:v>25533.9</c:v>
                </c:pt>
                <c:pt idx="5">
                  <c:v>32796.9</c:v>
                </c:pt>
                <c:pt idx="6">
                  <c:v>40967.799999999996</c:v>
                </c:pt>
                <c:pt idx="7">
                  <c:v>50046.5</c:v>
                </c:pt>
                <c:pt idx="8">
                  <c:v>60033.1</c:v>
                </c:pt>
                <c:pt idx="9">
                  <c:v>70927.5</c:v>
                </c:pt>
              </c:numCache>
            </c:numRef>
          </c:xVal>
          <c:yVal>
            <c:numRef>
              <c:f>Аркуш1!$L$16:$U$16</c:f>
              <c:numCache>
                <c:formatCode>General</c:formatCode>
                <c:ptCount val="10"/>
                <c:pt idx="0">
                  <c:v>2.1799999999999997</c:v>
                </c:pt>
                <c:pt idx="1">
                  <c:v>1.5589999999999999</c:v>
                </c:pt>
                <c:pt idx="2">
                  <c:v>1.1789999999999998</c:v>
                </c:pt>
                <c:pt idx="3">
                  <c:v>0.92800000000000005</c:v>
                </c:pt>
                <c:pt idx="4">
                  <c:v>0.75800000000000001</c:v>
                </c:pt>
                <c:pt idx="5">
                  <c:v>0.63300000000000001</c:v>
                </c:pt>
                <c:pt idx="6">
                  <c:v>0.53800000000000003</c:v>
                </c:pt>
                <c:pt idx="7">
                  <c:v>0.47599999999999998</c:v>
                </c:pt>
                <c:pt idx="8">
                  <c:v>0.40899999999999997</c:v>
                </c:pt>
                <c:pt idx="9">
                  <c:v>0.34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D4-4DF3-BFE1-16C92A6994C8}"/>
            </c:ext>
          </c:extLst>
        </c:ser>
        <c:ser>
          <c:idx val="1"/>
          <c:order val="1"/>
          <c:tx>
            <c:v>Н=2 км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Аркуш1!$L$41:$U$41</c:f>
              <c:numCache>
                <c:formatCode>General</c:formatCode>
                <c:ptCount val="10"/>
                <c:pt idx="0">
                  <c:v>5533.7000000000007</c:v>
                </c:pt>
                <c:pt idx="1">
                  <c:v>8525.8000000000011</c:v>
                </c:pt>
                <c:pt idx="2">
                  <c:v>12162</c:v>
                </c:pt>
                <c:pt idx="3">
                  <c:v>16442.3</c:v>
                </c:pt>
                <c:pt idx="4">
                  <c:v>21366.699999999997</c:v>
                </c:pt>
                <c:pt idx="5">
                  <c:v>26935.3</c:v>
                </c:pt>
                <c:pt idx="6">
                  <c:v>33148.1</c:v>
                </c:pt>
                <c:pt idx="7">
                  <c:v>40004.9</c:v>
                </c:pt>
                <c:pt idx="8">
                  <c:v>47505.9</c:v>
                </c:pt>
                <c:pt idx="9">
                  <c:v>55651</c:v>
                </c:pt>
              </c:numCache>
            </c:numRef>
          </c:xVal>
          <c:yVal>
            <c:numRef>
              <c:f>Аркуш1!$L$17:$U$17</c:f>
              <c:numCache>
                <c:formatCode>General</c:formatCode>
                <c:ptCount val="10"/>
                <c:pt idx="0">
                  <c:v>2.1019999999999999</c:v>
                </c:pt>
                <c:pt idx="1">
                  <c:v>1.5259999999999998</c:v>
                </c:pt>
                <c:pt idx="2">
                  <c:v>1.196</c:v>
                </c:pt>
                <c:pt idx="3">
                  <c:v>0.96399999999999997</c:v>
                </c:pt>
                <c:pt idx="4">
                  <c:v>0.78</c:v>
                </c:pt>
                <c:pt idx="5">
                  <c:v>0.65600000000000003</c:v>
                </c:pt>
                <c:pt idx="6">
                  <c:v>0.56899999999999995</c:v>
                </c:pt>
                <c:pt idx="7">
                  <c:v>0.504</c:v>
                </c:pt>
                <c:pt idx="8">
                  <c:v>0.437</c:v>
                </c:pt>
                <c:pt idx="9">
                  <c:v>0.36099999999999999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D4-4DF3-BFE1-16C92A6994C8}"/>
            </c:ext>
          </c:extLst>
        </c:ser>
        <c:ser>
          <c:idx val="2"/>
          <c:order val="2"/>
          <c:tx>
            <c:v>Н=4 км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Аркуш1!$L$42:$U$42</c:f>
              <c:numCache>
                <c:formatCode>General</c:formatCode>
                <c:ptCount val="10"/>
                <c:pt idx="0">
                  <c:v>5521.6</c:v>
                </c:pt>
                <c:pt idx="1">
                  <c:v>7945.1</c:v>
                </c:pt>
                <c:pt idx="2">
                  <c:v>10808.2</c:v>
                </c:pt>
                <c:pt idx="3">
                  <c:v>14111.1</c:v>
                </c:pt>
                <c:pt idx="4">
                  <c:v>17853.699999999997</c:v>
                </c:pt>
                <c:pt idx="5">
                  <c:v>22036</c:v>
                </c:pt>
                <c:pt idx="6">
                  <c:v>26658</c:v>
                </c:pt>
                <c:pt idx="7">
                  <c:v>31719.699999999997</c:v>
                </c:pt>
                <c:pt idx="8">
                  <c:v>37221.199999999997</c:v>
                </c:pt>
                <c:pt idx="9">
                  <c:v>43162.299999999996</c:v>
                </c:pt>
              </c:numCache>
            </c:numRef>
          </c:xVal>
          <c:yVal>
            <c:numRef>
              <c:f>Аркуш1!$L$18:$U$18</c:f>
              <c:numCache>
                <c:formatCode>General</c:formatCode>
                <c:ptCount val="10"/>
                <c:pt idx="0">
                  <c:v>1.9689999999999999</c:v>
                </c:pt>
                <c:pt idx="1">
                  <c:v>1.5019999999999998</c:v>
                </c:pt>
                <c:pt idx="2">
                  <c:v>1.2149999999999999</c:v>
                </c:pt>
                <c:pt idx="3">
                  <c:v>0.98399999999999999</c:v>
                </c:pt>
                <c:pt idx="4">
                  <c:v>0.81300000000000006</c:v>
                </c:pt>
                <c:pt idx="5">
                  <c:v>0.69799999999999995</c:v>
                </c:pt>
                <c:pt idx="6">
                  <c:v>0.60699999999999998</c:v>
                </c:pt>
                <c:pt idx="7">
                  <c:v>0.53500000000000003</c:v>
                </c:pt>
                <c:pt idx="8">
                  <c:v>0.46900000000000003</c:v>
                </c:pt>
                <c:pt idx="9">
                  <c:v>0.38800000000000001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D4-4DF3-BFE1-16C92A6994C8}"/>
            </c:ext>
          </c:extLst>
        </c:ser>
        <c:ser>
          <c:idx val="3"/>
          <c:order val="3"/>
          <c:tx>
            <c:v>Н=6 км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Аркуш1!$L$43:$U$43</c:f>
              <c:numCache>
                <c:formatCode>General</c:formatCode>
                <c:ptCount val="10"/>
                <c:pt idx="0">
                  <c:v>5475.1</c:v>
                </c:pt>
                <c:pt idx="1">
                  <c:v>7391.3</c:v>
                </c:pt>
                <c:pt idx="2">
                  <c:v>9594.5</c:v>
                </c:pt>
                <c:pt idx="3">
                  <c:v>12084.7</c:v>
                </c:pt>
                <c:pt idx="4">
                  <c:v>14861.9</c:v>
                </c:pt>
                <c:pt idx="5">
                  <c:v>17926</c:v>
                </c:pt>
                <c:pt idx="6">
                  <c:v>21277.1</c:v>
                </c:pt>
                <c:pt idx="7">
                  <c:v>24915.199999999997</c:v>
                </c:pt>
                <c:pt idx="8">
                  <c:v>28840.3</c:v>
                </c:pt>
                <c:pt idx="9">
                  <c:v>33052.400000000001</c:v>
                </c:pt>
              </c:numCache>
            </c:numRef>
          </c:xVal>
          <c:yVal>
            <c:numRef>
              <c:f>Аркуш1!$L$19:$U$19</c:f>
              <c:numCache>
                <c:formatCode>General</c:formatCode>
                <c:ptCount val="10"/>
                <c:pt idx="0">
                  <c:v>1.89</c:v>
                </c:pt>
                <c:pt idx="1">
                  <c:v>1.5</c:v>
                </c:pt>
                <c:pt idx="2">
                  <c:v>1.2189999999999999</c:v>
                </c:pt>
                <c:pt idx="3">
                  <c:v>1.0079999999999998</c:v>
                </c:pt>
                <c:pt idx="4">
                  <c:v>0.84899999999999998</c:v>
                </c:pt>
                <c:pt idx="5">
                  <c:v>0.73099999999999998</c:v>
                </c:pt>
                <c:pt idx="6">
                  <c:v>0.65700000000000003</c:v>
                </c:pt>
                <c:pt idx="7">
                  <c:v>0.58299999999999996</c:v>
                </c:pt>
                <c:pt idx="8">
                  <c:v>0.50700000000000001</c:v>
                </c:pt>
                <c:pt idx="9">
                  <c:v>0.42399999999999999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D4-4DF3-BFE1-16C92A6994C8}"/>
            </c:ext>
          </c:extLst>
        </c:ser>
        <c:ser>
          <c:idx val="4"/>
          <c:order val="4"/>
          <c:tx>
            <c:v>Н=8 км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Аркуш1!$L$44:$U$44</c:f>
              <c:numCache>
                <c:formatCode>General</c:formatCode>
                <c:ptCount val="10"/>
                <c:pt idx="0">
                  <c:v>5536.3</c:v>
                </c:pt>
                <c:pt idx="1">
                  <c:v>7004.3</c:v>
                </c:pt>
                <c:pt idx="2">
                  <c:v>8644.8000000000011</c:v>
                </c:pt>
                <c:pt idx="3">
                  <c:v>10457.700000000001</c:v>
                </c:pt>
                <c:pt idx="4">
                  <c:v>12443</c:v>
                </c:pt>
                <c:pt idx="5">
                  <c:v>14600.800000000001</c:v>
                </c:pt>
                <c:pt idx="6">
                  <c:v>16931</c:v>
                </c:pt>
                <c:pt idx="7">
                  <c:v>19433.599999999999</c:v>
                </c:pt>
                <c:pt idx="8">
                  <c:v>22108.699999999997</c:v>
                </c:pt>
                <c:pt idx="9">
                  <c:v>24956.199999999997</c:v>
                </c:pt>
              </c:numCache>
            </c:numRef>
          </c:xVal>
          <c:yVal>
            <c:numRef>
              <c:f>Аркуш1!$L$20:$U$20</c:f>
              <c:numCache>
                <c:formatCode>General</c:formatCode>
                <c:ptCount val="10"/>
                <c:pt idx="0">
                  <c:v>1.7639999999999998</c:v>
                </c:pt>
                <c:pt idx="1">
                  <c:v>1.45</c:v>
                </c:pt>
                <c:pt idx="2">
                  <c:v>1.2109999999999999</c:v>
                </c:pt>
                <c:pt idx="3">
                  <c:v>1.0259999999999998</c:v>
                </c:pt>
                <c:pt idx="4">
                  <c:v>0.88400000000000001</c:v>
                </c:pt>
                <c:pt idx="5">
                  <c:v>0.79400000000000004</c:v>
                </c:pt>
                <c:pt idx="6">
                  <c:v>0.71</c:v>
                </c:pt>
                <c:pt idx="7">
                  <c:v>0.63400000000000001</c:v>
                </c:pt>
                <c:pt idx="8">
                  <c:v>0.55400000000000005</c:v>
                </c:pt>
                <c:pt idx="9">
                  <c:v>0.47799999999999998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D4-4DF3-BFE1-16C92A6994C8}"/>
            </c:ext>
          </c:extLst>
        </c:ser>
        <c:ser>
          <c:idx val="5"/>
          <c:order val="5"/>
          <c:tx>
            <c:v>Н=10 км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Аркуш1!$L$45:$U$45</c:f>
              <c:numCache>
                <c:formatCode>General</c:formatCode>
                <c:ptCount val="10"/>
                <c:pt idx="0">
                  <c:v>5142.1000000000004</c:v>
                </c:pt>
                <c:pt idx="1">
                  <c:v>6221.1</c:v>
                </c:pt>
                <c:pt idx="2">
                  <c:v>7402.8</c:v>
                </c:pt>
                <c:pt idx="3">
                  <c:v>8687.2000000000007</c:v>
                </c:pt>
                <c:pt idx="4">
                  <c:v>10074.300000000001</c:v>
                </c:pt>
                <c:pt idx="5">
                  <c:v>11564</c:v>
                </c:pt>
                <c:pt idx="6">
                  <c:v>13156.5</c:v>
                </c:pt>
                <c:pt idx="7">
                  <c:v>14851.6</c:v>
                </c:pt>
                <c:pt idx="8">
                  <c:v>16649.5</c:v>
                </c:pt>
                <c:pt idx="9">
                  <c:v>18550</c:v>
                </c:pt>
              </c:numCache>
            </c:numRef>
          </c:xVal>
          <c:yVal>
            <c:numRef>
              <c:f>Аркуш1!$L$21:$U$21</c:f>
              <c:numCache>
                <c:formatCode>General</c:formatCode>
                <c:ptCount val="10"/>
                <c:pt idx="0">
                  <c:v>1.7229999999999999</c:v>
                </c:pt>
                <c:pt idx="1">
                  <c:v>1.482</c:v>
                </c:pt>
                <c:pt idx="2">
                  <c:v>1.2539999999999998</c:v>
                </c:pt>
                <c:pt idx="3">
                  <c:v>1.105</c:v>
                </c:pt>
                <c:pt idx="4">
                  <c:v>0.96299999999999997</c:v>
                </c:pt>
                <c:pt idx="5">
                  <c:v>0.876</c:v>
                </c:pt>
                <c:pt idx="6">
                  <c:v>0.78300000000000003</c:v>
                </c:pt>
                <c:pt idx="7">
                  <c:v>0.71199999999999997</c:v>
                </c:pt>
                <c:pt idx="8">
                  <c:v>0.622</c:v>
                </c:pt>
                <c:pt idx="9">
                  <c:v>0.54100000000000004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7D4-4DF3-BFE1-16C92A6994C8}"/>
            </c:ext>
          </c:extLst>
        </c:ser>
        <c:ser>
          <c:idx val="6"/>
          <c:order val="6"/>
          <c:tx>
            <c:v>Н=12 км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Аркуш1!$L$46:$U$46</c:f>
              <c:numCache>
                <c:formatCode>General</c:formatCode>
                <c:ptCount val="10"/>
                <c:pt idx="0">
                  <c:v>5389.8</c:v>
                </c:pt>
                <c:pt idx="1">
                  <c:v>6116.2000000000007</c:v>
                </c:pt>
                <c:pt idx="2">
                  <c:v>6888.4000000000005</c:v>
                </c:pt>
                <c:pt idx="3">
                  <c:v>7706.6</c:v>
                </c:pt>
                <c:pt idx="4">
                  <c:v>8570.7000000000007</c:v>
                </c:pt>
                <c:pt idx="5">
                  <c:v>9480.7000000000007</c:v>
                </c:pt>
                <c:pt idx="6">
                  <c:v>10436.6</c:v>
                </c:pt>
                <c:pt idx="7">
                  <c:v>11438.300000000001</c:v>
                </c:pt>
                <c:pt idx="8">
                  <c:v>12486</c:v>
                </c:pt>
                <c:pt idx="9">
                  <c:v>13579.6</c:v>
                </c:pt>
              </c:numCache>
            </c:numRef>
          </c:xVal>
          <c:yVal>
            <c:numRef>
              <c:f>Аркуш1!$L$22:$U$22</c:f>
              <c:numCache>
                <c:formatCode>General</c:formatCode>
                <c:ptCount val="10"/>
                <c:pt idx="0">
                  <c:v>1.5359999999999998</c:v>
                </c:pt>
                <c:pt idx="1">
                  <c:v>1.373</c:v>
                </c:pt>
                <c:pt idx="2">
                  <c:v>1.2029999999999998</c:v>
                </c:pt>
                <c:pt idx="3">
                  <c:v>1.097</c:v>
                </c:pt>
                <c:pt idx="4">
                  <c:v>1.0119999999999998</c:v>
                </c:pt>
                <c:pt idx="5">
                  <c:v>0.93600000000000005</c:v>
                </c:pt>
                <c:pt idx="6">
                  <c:v>0.86299999999999999</c:v>
                </c:pt>
                <c:pt idx="7">
                  <c:v>0.78900000000000003</c:v>
                </c:pt>
                <c:pt idx="8">
                  <c:v>0.71199999999999997</c:v>
                </c:pt>
                <c:pt idx="9">
                  <c:v>0.63100000000000001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7D4-4DF3-BFE1-16C92A6994C8}"/>
            </c:ext>
          </c:extLst>
        </c:ser>
        <c:ser>
          <c:idx val="7"/>
          <c:order val="7"/>
          <c:tx>
            <c:v>Н=14 км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Аркуш1!$L$47:$U$47</c:f>
              <c:numCache>
                <c:formatCode>General</c:formatCode>
                <c:ptCount val="10"/>
                <c:pt idx="0">
                  <c:v>5679.2000000000007</c:v>
                </c:pt>
                <c:pt idx="1">
                  <c:v>6092.3</c:v>
                </c:pt>
                <c:pt idx="2">
                  <c:v>6520</c:v>
                </c:pt>
                <c:pt idx="3">
                  <c:v>6962.1</c:v>
                </c:pt>
                <c:pt idx="4">
                  <c:v>7418.7000000000007</c:v>
                </c:pt>
                <c:pt idx="5">
                  <c:v>7889.8</c:v>
                </c:pt>
                <c:pt idx="6">
                  <c:v>8375.4</c:v>
                </c:pt>
                <c:pt idx="7">
                  <c:v>8875.5</c:v>
                </c:pt>
                <c:pt idx="8">
                  <c:v>9390.1</c:v>
                </c:pt>
                <c:pt idx="9">
                  <c:v>9919.3000000000011</c:v>
                </c:pt>
              </c:numCache>
            </c:numRef>
          </c:xVal>
          <c:yVal>
            <c:numRef>
              <c:f>Аркуш1!$L$23:$U$23</c:f>
              <c:numCache>
                <c:formatCode>General</c:formatCode>
                <c:ptCount val="10"/>
                <c:pt idx="0">
                  <c:v>1.3169999999999999</c:v>
                </c:pt>
                <c:pt idx="1">
                  <c:v>1.2649999999999999</c:v>
                </c:pt>
                <c:pt idx="2">
                  <c:v>1.18</c:v>
                </c:pt>
                <c:pt idx="3">
                  <c:v>1.101</c:v>
                </c:pt>
                <c:pt idx="4">
                  <c:v>1.0589999999999999</c:v>
                </c:pt>
                <c:pt idx="5">
                  <c:v>0.98399999999999999</c:v>
                </c:pt>
                <c:pt idx="6">
                  <c:v>0.93800000000000006</c:v>
                </c:pt>
                <c:pt idx="7">
                  <c:v>0.86299999999999999</c:v>
                </c:pt>
                <c:pt idx="8">
                  <c:v>0.81200000000000006</c:v>
                </c:pt>
                <c:pt idx="9">
                  <c:v>0.73699999999999999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D4-4DF3-BFE1-16C92A6994C8}"/>
            </c:ext>
          </c:extLst>
        </c:ser>
        <c:ser>
          <c:idx val="8"/>
          <c:order val="8"/>
          <c:tx>
            <c:v>Н=16 км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Аркуш1!$L$48:$U$48</c:f>
              <c:numCache>
                <c:formatCode>General</c:formatCode>
                <c:ptCount val="10"/>
                <c:pt idx="0">
                  <c:v>6001.3</c:v>
                </c:pt>
                <c:pt idx="1">
                  <c:v>6133.9000000000005</c:v>
                </c:pt>
                <c:pt idx="2">
                  <c:v>6267.9000000000005</c:v>
                </c:pt>
                <c:pt idx="3">
                  <c:v>6403.5</c:v>
                </c:pt>
                <c:pt idx="4">
                  <c:v>6540.4000000000005</c:v>
                </c:pt>
                <c:pt idx="5">
                  <c:v>6678.8</c:v>
                </c:pt>
                <c:pt idx="6">
                  <c:v>6818.7000000000007</c:v>
                </c:pt>
                <c:pt idx="7">
                  <c:v>6960</c:v>
                </c:pt>
                <c:pt idx="8">
                  <c:v>7102.8</c:v>
                </c:pt>
                <c:pt idx="9">
                  <c:v>7247</c:v>
                </c:pt>
              </c:numCache>
            </c:numRef>
          </c:xVal>
          <c:yVal>
            <c:numRef>
              <c:f>Аркуш1!$L$24:$U$24</c:f>
              <c:numCache>
                <c:formatCode>General</c:formatCode>
                <c:ptCount val="10"/>
                <c:pt idx="0">
                  <c:v>1.1619999999999999</c:v>
                </c:pt>
                <c:pt idx="1">
                  <c:v>1.1279999999999999</c:v>
                </c:pt>
                <c:pt idx="2">
                  <c:v>1.095</c:v>
                </c:pt>
                <c:pt idx="3">
                  <c:v>1.0619999999999998</c:v>
                </c:pt>
                <c:pt idx="4">
                  <c:v>1.0279999999999998</c:v>
                </c:pt>
                <c:pt idx="5">
                  <c:v>0.995</c:v>
                </c:pt>
                <c:pt idx="6">
                  <c:v>0.96199999999999997</c:v>
                </c:pt>
                <c:pt idx="7">
                  <c:v>0.96</c:v>
                </c:pt>
                <c:pt idx="8">
                  <c:v>0.92600000000000005</c:v>
                </c:pt>
                <c:pt idx="9">
                  <c:v>0.89300000000000002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7D4-4DF3-BFE1-16C92A699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62928"/>
        <c:axId val="1790756272"/>
      </c:scatterChart>
      <c:valAx>
        <c:axId val="17907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56272"/>
        <c:crosses val="autoZero"/>
        <c:crossBetween val="midCat"/>
      </c:valAx>
      <c:valAx>
        <c:axId val="17907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6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Н=0 км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Аркуш1!$L$29:$U$29</c:f>
              <c:numCache>
                <c:formatCode>General</c:formatCode>
                <c:ptCount val="10"/>
                <c:pt idx="0">
                  <c:v>0.28000000000000003</c:v>
                </c:pt>
                <c:pt idx="1">
                  <c:v>0.36</c:v>
                </c:pt>
                <c:pt idx="2">
                  <c:v>0.44</c:v>
                </c:pt>
                <c:pt idx="3">
                  <c:v>0.52</c:v>
                </c:pt>
                <c:pt idx="4">
                  <c:v>0.6</c:v>
                </c:pt>
                <c:pt idx="5">
                  <c:v>0.68</c:v>
                </c:pt>
                <c:pt idx="6">
                  <c:v>0.76</c:v>
                </c:pt>
                <c:pt idx="7">
                  <c:v>0.84</c:v>
                </c:pt>
                <c:pt idx="8">
                  <c:v>0.92</c:v>
                </c:pt>
                <c:pt idx="9">
                  <c:v>1</c:v>
                </c:pt>
              </c:numCache>
            </c:numRef>
          </c:xVal>
          <c:yVal>
            <c:numRef>
              <c:f>Аркуш1!$L$16:$U$16</c:f>
              <c:numCache>
                <c:formatCode>General</c:formatCode>
                <c:ptCount val="10"/>
                <c:pt idx="0">
                  <c:v>2.1799999999999997</c:v>
                </c:pt>
                <c:pt idx="1">
                  <c:v>1.5589999999999999</c:v>
                </c:pt>
                <c:pt idx="2">
                  <c:v>1.1789999999999998</c:v>
                </c:pt>
                <c:pt idx="3">
                  <c:v>0.92800000000000005</c:v>
                </c:pt>
                <c:pt idx="4">
                  <c:v>0.75800000000000001</c:v>
                </c:pt>
                <c:pt idx="5">
                  <c:v>0.63300000000000001</c:v>
                </c:pt>
                <c:pt idx="6">
                  <c:v>0.53800000000000003</c:v>
                </c:pt>
                <c:pt idx="7">
                  <c:v>0.47599999999999998</c:v>
                </c:pt>
                <c:pt idx="8">
                  <c:v>0.40899999999999997</c:v>
                </c:pt>
                <c:pt idx="9">
                  <c:v>0.34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0E-4A32-9528-899CA9D6CFD4}"/>
            </c:ext>
          </c:extLst>
        </c:ser>
        <c:ser>
          <c:idx val="1"/>
          <c:order val="1"/>
          <c:tx>
            <c:v>Н=2 км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Аркуш1!$L$30:$U$30</c:f>
              <c:numCache>
                <c:formatCode>General</c:formatCode>
                <c:ptCount val="10"/>
                <c:pt idx="0">
                  <c:v>0.316</c:v>
                </c:pt>
                <c:pt idx="1">
                  <c:v>0.39200000000000002</c:v>
                </c:pt>
                <c:pt idx="2">
                  <c:v>0.46800000000000003</c:v>
                </c:pt>
                <c:pt idx="3">
                  <c:v>0.54400000000000004</c:v>
                </c:pt>
                <c:pt idx="4">
                  <c:v>0.62</c:v>
                </c:pt>
                <c:pt idx="5">
                  <c:v>0.69599999999999995</c:v>
                </c:pt>
                <c:pt idx="6">
                  <c:v>0.77200000000000002</c:v>
                </c:pt>
                <c:pt idx="7">
                  <c:v>0.84799999999999998</c:v>
                </c:pt>
                <c:pt idx="8">
                  <c:v>0.92400000000000004</c:v>
                </c:pt>
                <c:pt idx="9">
                  <c:v>1</c:v>
                </c:pt>
              </c:numCache>
            </c:numRef>
          </c:xVal>
          <c:yVal>
            <c:numRef>
              <c:f>Аркуш1!$L$17:$U$17</c:f>
              <c:numCache>
                <c:formatCode>General</c:formatCode>
                <c:ptCount val="10"/>
                <c:pt idx="0">
                  <c:v>2.1019999999999999</c:v>
                </c:pt>
                <c:pt idx="1">
                  <c:v>1.5259999999999998</c:v>
                </c:pt>
                <c:pt idx="2">
                  <c:v>1.196</c:v>
                </c:pt>
                <c:pt idx="3">
                  <c:v>0.96399999999999997</c:v>
                </c:pt>
                <c:pt idx="4">
                  <c:v>0.78</c:v>
                </c:pt>
                <c:pt idx="5">
                  <c:v>0.65600000000000003</c:v>
                </c:pt>
                <c:pt idx="6">
                  <c:v>0.56899999999999995</c:v>
                </c:pt>
                <c:pt idx="7">
                  <c:v>0.504</c:v>
                </c:pt>
                <c:pt idx="8">
                  <c:v>0.437</c:v>
                </c:pt>
                <c:pt idx="9">
                  <c:v>0.36099999999999999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0E-4A32-9528-899CA9D6CFD4}"/>
            </c:ext>
          </c:extLst>
        </c:ser>
        <c:ser>
          <c:idx val="2"/>
          <c:order val="2"/>
          <c:tx>
            <c:v>Н=4 км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Аркуш1!$L$31:$U$31</c:f>
              <c:numCache>
                <c:formatCode>General</c:formatCode>
                <c:ptCount val="10"/>
                <c:pt idx="0">
                  <c:v>0.35799999999999998</c:v>
                </c:pt>
                <c:pt idx="1">
                  <c:v>0.43</c:v>
                </c:pt>
                <c:pt idx="2">
                  <c:v>0.501</c:v>
                </c:pt>
                <c:pt idx="3">
                  <c:v>0.57199999999999995</c:v>
                </c:pt>
                <c:pt idx="4">
                  <c:v>0.64400000000000002</c:v>
                </c:pt>
                <c:pt idx="5">
                  <c:v>0.71499999999999997</c:v>
                </c:pt>
                <c:pt idx="6">
                  <c:v>0.78600000000000003</c:v>
                </c:pt>
                <c:pt idx="7">
                  <c:v>0.85799999999999998</c:v>
                </c:pt>
                <c:pt idx="8">
                  <c:v>0.92900000000000005</c:v>
                </c:pt>
                <c:pt idx="9">
                  <c:v>1</c:v>
                </c:pt>
              </c:numCache>
            </c:numRef>
          </c:xVal>
          <c:yVal>
            <c:numRef>
              <c:f>Аркуш1!$L$18:$U$18</c:f>
              <c:numCache>
                <c:formatCode>General</c:formatCode>
                <c:ptCount val="10"/>
                <c:pt idx="0">
                  <c:v>1.9689999999999999</c:v>
                </c:pt>
                <c:pt idx="1">
                  <c:v>1.5019999999999998</c:v>
                </c:pt>
                <c:pt idx="2">
                  <c:v>1.2149999999999999</c:v>
                </c:pt>
                <c:pt idx="3">
                  <c:v>0.98399999999999999</c:v>
                </c:pt>
                <c:pt idx="4">
                  <c:v>0.81300000000000006</c:v>
                </c:pt>
                <c:pt idx="5">
                  <c:v>0.69799999999999995</c:v>
                </c:pt>
                <c:pt idx="6">
                  <c:v>0.60699999999999998</c:v>
                </c:pt>
                <c:pt idx="7">
                  <c:v>0.53500000000000003</c:v>
                </c:pt>
                <c:pt idx="8">
                  <c:v>0.46900000000000003</c:v>
                </c:pt>
                <c:pt idx="9">
                  <c:v>0.38800000000000001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0E-4A32-9528-899CA9D6CFD4}"/>
            </c:ext>
          </c:extLst>
        </c:ser>
        <c:ser>
          <c:idx val="3"/>
          <c:order val="3"/>
          <c:tx>
            <c:v>Н=6 км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Аркуш1!$L$32:$U$32</c:f>
              <c:numCache>
                <c:formatCode>General</c:formatCode>
                <c:ptCount val="10"/>
                <c:pt idx="0">
                  <c:v>0.40699999999999997</c:v>
                </c:pt>
                <c:pt idx="1">
                  <c:v>0.47299999999999998</c:v>
                </c:pt>
                <c:pt idx="2">
                  <c:v>0.53900000000000003</c:v>
                </c:pt>
                <c:pt idx="3">
                  <c:v>0.60499999999999998</c:v>
                </c:pt>
                <c:pt idx="4">
                  <c:v>0.67100000000000004</c:v>
                </c:pt>
                <c:pt idx="5">
                  <c:v>0.73699999999999999</c:v>
                </c:pt>
                <c:pt idx="6">
                  <c:v>0.80300000000000005</c:v>
                </c:pt>
                <c:pt idx="7">
                  <c:v>0.86899999999999999</c:v>
                </c:pt>
                <c:pt idx="8">
                  <c:v>0.93500000000000005</c:v>
                </c:pt>
                <c:pt idx="9">
                  <c:v>1</c:v>
                </c:pt>
              </c:numCache>
            </c:numRef>
          </c:xVal>
          <c:yVal>
            <c:numRef>
              <c:f>Аркуш1!$L$19:$U$19</c:f>
              <c:numCache>
                <c:formatCode>General</c:formatCode>
                <c:ptCount val="10"/>
                <c:pt idx="0">
                  <c:v>1.89</c:v>
                </c:pt>
                <c:pt idx="1">
                  <c:v>1.5</c:v>
                </c:pt>
                <c:pt idx="2">
                  <c:v>1.2189999999999999</c:v>
                </c:pt>
                <c:pt idx="3">
                  <c:v>1.0079999999999998</c:v>
                </c:pt>
                <c:pt idx="4">
                  <c:v>0.84899999999999998</c:v>
                </c:pt>
                <c:pt idx="5">
                  <c:v>0.73099999999999998</c:v>
                </c:pt>
                <c:pt idx="6">
                  <c:v>0.65700000000000003</c:v>
                </c:pt>
                <c:pt idx="7">
                  <c:v>0.58299999999999996</c:v>
                </c:pt>
                <c:pt idx="8">
                  <c:v>0.50700000000000001</c:v>
                </c:pt>
                <c:pt idx="9">
                  <c:v>0.42399999999999999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0E-4A32-9528-899CA9D6CFD4}"/>
            </c:ext>
          </c:extLst>
        </c:ser>
        <c:ser>
          <c:idx val="4"/>
          <c:order val="4"/>
          <c:tx>
            <c:v>Н=8 км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Аркуш1!$L$33:$U$33</c:f>
              <c:numCache>
                <c:formatCode>General</c:formatCode>
                <c:ptCount val="10"/>
                <c:pt idx="0">
                  <c:v>0.47099999999999997</c:v>
                </c:pt>
                <c:pt idx="1">
                  <c:v>0.53</c:v>
                </c:pt>
                <c:pt idx="2">
                  <c:v>0.58899999999999997</c:v>
                </c:pt>
                <c:pt idx="3">
                  <c:v>0.64800000000000002</c:v>
                </c:pt>
                <c:pt idx="4">
                  <c:v>0.70699999999999996</c:v>
                </c:pt>
                <c:pt idx="5">
                  <c:v>0.76500000000000001</c:v>
                </c:pt>
                <c:pt idx="6">
                  <c:v>0.82399999999999995</c:v>
                </c:pt>
                <c:pt idx="7">
                  <c:v>0.88300000000000001</c:v>
                </c:pt>
                <c:pt idx="8">
                  <c:v>0.94199999999999995</c:v>
                </c:pt>
                <c:pt idx="9">
                  <c:v>1</c:v>
                </c:pt>
              </c:numCache>
            </c:numRef>
          </c:xVal>
          <c:yVal>
            <c:numRef>
              <c:f>Аркуш1!$L$20:$U$20</c:f>
              <c:numCache>
                <c:formatCode>General</c:formatCode>
                <c:ptCount val="10"/>
                <c:pt idx="0">
                  <c:v>1.7639999999999998</c:v>
                </c:pt>
                <c:pt idx="1">
                  <c:v>1.45</c:v>
                </c:pt>
                <c:pt idx="2">
                  <c:v>1.2109999999999999</c:v>
                </c:pt>
                <c:pt idx="3">
                  <c:v>1.0259999999999998</c:v>
                </c:pt>
                <c:pt idx="4">
                  <c:v>0.88400000000000001</c:v>
                </c:pt>
                <c:pt idx="5">
                  <c:v>0.79400000000000004</c:v>
                </c:pt>
                <c:pt idx="6">
                  <c:v>0.71</c:v>
                </c:pt>
                <c:pt idx="7">
                  <c:v>0.63400000000000001</c:v>
                </c:pt>
                <c:pt idx="8">
                  <c:v>0.55400000000000005</c:v>
                </c:pt>
                <c:pt idx="9">
                  <c:v>0.47799999999999998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0E-4A32-9528-899CA9D6CFD4}"/>
            </c:ext>
          </c:extLst>
        </c:ser>
        <c:ser>
          <c:idx val="5"/>
          <c:order val="5"/>
          <c:tx>
            <c:v>Н=10 км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Аркуш1!$L$34:$U$34</c:f>
              <c:numCache>
                <c:formatCode>General</c:formatCode>
                <c:ptCount val="10"/>
                <c:pt idx="0">
                  <c:v>0.52700000000000002</c:v>
                </c:pt>
                <c:pt idx="1">
                  <c:v>0.57999999999999996</c:v>
                </c:pt>
                <c:pt idx="2">
                  <c:v>0.63200000000000001</c:v>
                </c:pt>
                <c:pt idx="3">
                  <c:v>0.68500000000000005</c:v>
                </c:pt>
                <c:pt idx="4">
                  <c:v>0.73699999999999999</c:v>
                </c:pt>
                <c:pt idx="5">
                  <c:v>0.79</c:v>
                </c:pt>
                <c:pt idx="6">
                  <c:v>0.84299999999999997</c:v>
                </c:pt>
                <c:pt idx="7">
                  <c:v>0.89500000000000002</c:v>
                </c:pt>
                <c:pt idx="8">
                  <c:v>0.94799999999999995</c:v>
                </c:pt>
                <c:pt idx="9">
                  <c:v>1</c:v>
                </c:pt>
              </c:numCache>
            </c:numRef>
          </c:xVal>
          <c:yVal>
            <c:numRef>
              <c:f>Аркуш1!$L$21:$U$21</c:f>
              <c:numCache>
                <c:formatCode>General</c:formatCode>
                <c:ptCount val="10"/>
                <c:pt idx="0">
                  <c:v>1.7229999999999999</c:v>
                </c:pt>
                <c:pt idx="1">
                  <c:v>1.482</c:v>
                </c:pt>
                <c:pt idx="2">
                  <c:v>1.2539999999999998</c:v>
                </c:pt>
                <c:pt idx="3">
                  <c:v>1.105</c:v>
                </c:pt>
                <c:pt idx="4">
                  <c:v>0.96299999999999997</c:v>
                </c:pt>
                <c:pt idx="5">
                  <c:v>0.876</c:v>
                </c:pt>
                <c:pt idx="6">
                  <c:v>0.78300000000000003</c:v>
                </c:pt>
                <c:pt idx="7">
                  <c:v>0.71199999999999997</c:v>
                </c:pt>
                <c:pt idx="8">
                  <c:v>0.622</c:v>
                </c:pt>
                <c:pt idx="9">
                  <c:v>0.54100000000000004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0E-4A32-9528-899CA9D6CFD4}"/>
            </c:ext>
          </c:extLst>
        </c:ser>
        <c:ser>
          <c:idx val="6"/>
          <c:order val="6"/>
          <c:tx>
            <c:v>Н=12 км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Аркуш1!$L$35:$U$35</c:f>
              <c:numCache>
                <c:formatCode>General</c:formatCode>
                <c:ptCount val="10"/>
                <c:pt idx="0">
                  <c:v>0.63</c:v>
                </c:pt>
                <c:pt idx="1">
                  <c:v>0.67200000000000004</c:v>
                </c:pt>
                <c:pt idx="2">
                  <c:v>0.71299999999999997</c:v>
                </c:pt>
                <c:pt idx="3">
                  <c:v>0.754</c:v>
                </c:pt>
                <c:pt idx="4">
                  <c:v>0.79500000000000004</c:v>
                </c:pt>
                <c:pt idx="5">
                  <c:v>0.83599999999999997</c:v>
                </c:pt>
                <c:pt idx="6">
                  <c:v>0.877</c:v>
                </c:pt>
                <c:pt idx="7">
                  <c:v>0.91800000000000004</c:v>
                </c:pt>
                <c:pt idx="8">
                  <c:v>0.95899999999999996</c:v>
                </c:pt>
                <c:pt idx="9">
                  <c:v>1</c:v>
                </c:pt>
              </c:numCache>
            </c:numRef>
          </c:xVal>
          <c:yVal>
            <c:numRef>
              <c:f>Аркуш1!$L$22:$U$22</c:f>
              <c:numCache>
                <c:formatCode>General</c:formatCode>
                <c:ptCount val="10"/>
                <c:pt idx="0">
                  <c:v>1.5359999999999998</c:v>
                </c:pt>
                <c:pt idx="1">
                  <c:v>1.373</c:v>
                </c:pt>
                <c:pt idx="2">
                  <c:v>1.2029999999999998</c:v>
                </c:pt>
                <c:pt idx="3">
                  <c:v>1.097</c:v>
                </c:pt>
                <c:pt idx="4">
                  <c:v>1.0119999999999998</c:v>
                </c:pt>
                <c:pt idx="5">
                  <c:v>0.93600000000000005</c:v>
                </c:pt>
                <c:pt idx="6">
                  <c:v>0.86299999999999999</c:v>
                </c:pt>
                <c:pt idx="7">
                  <c:v>0.78900000000000003</c:v>
                </c:pt>
                <c:pt idx="8">
                  <c:v>0.71199999999999997</c:v>
                </c:pt>
                <c:pt idx="9">
                  <c:v>0.63100000000000001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0E-4A32-9528-899CA9D6CFD4}"/>
            </c:ext>
          </c:extLst>
        </c:ser>
        <c:ser>
          <c:idx val="7"/>
          <c:order val="7"/>
          <c:tx>
            <c:v>Н=14 км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Аркуш1!$L$36:$U$36</c:f>
              <c:numCache>
                <c:formatCode>General</c:formatCode>
                <c:ptCount val="10"/>
                <c:pt idx="0">
                  <c:v>0.75700000000000001</c:v>
                </c:pt>
                <c:pt idx="1">
                  <c:v>0.78400000000000003</c:v>
                </c:pt>
                <c:pt idx="2">
                  <c:v>0.81100000000000005</c:v>
                </c:pt>
                <c:pt idx="3">
                  <c:v>0.83799999999999997</c:v>
                </c:pt>
                <c:pt idx="4">
                  <c:v>0.86499999999999999</c:v>
                </c:pt>
                <c:pt idx="5">
                  <c:v>0.89200000000000002</c:v>
                </c:pt>
                <c:pt idx="6">
                  <c:v>0.91900000000000004</c:v>
                </c:pt>
                <c:pt idx="7">
                  <c:v>0.94599999999999995</c:v>
                </c:pt>
                <c:pt idx="8">
                  <c:v>0.97299999999999998</c:v>
                </c:pt>
                <c:pt idx="9">
                  <c:v>1</c:v>
                </c:pt>
              </c:numCache>
            </c:numRef>
          </c:xVal>
          <c:yVal>
            <c:numRef>
              <c:f>Аркуш1!$L$23:$U$23</c:f>
              <c:numCache>
                <c:formatCode>General</c:formatCode>
                <c:ptCount val="10"/>
                <c:pt idx="0">
                  <c:v>1.3169999999999999</c:v>
                </c:pt>
                <c:pt idx="1">
                  <c:v>1.2649999999999999</c:v>
                </c:pt>
                <c:pt idx="2">
                  <c:v>1.18</c:v>
                </c:pt>
                <c:pt idx="3">
                  <c:v>1.101</c:v>
                </c:pt>
                <c:pt idx="4">
                  <c:v>1.0589999999999999</c:v>
                </c:pt>
                <c:pt idx="5">
                  <c:v>0.98399999999999999</c:v>
                </c:pt>
                <c:pt idx="6">
                  <c:v>0.93800000000000006</c:v>
                </c:pt>
                <c:pt idx="7">
                  <c:v>0.86299999999999999</c:v>
                </c:pt>
                <c:pt idx="8">
                  <c:v>0.81200000000000006</c:v>
                </c:pt>
                <c:pt idx="9">
                  <c:v>0.73699999999999999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0E-4A32-9528-899CA9D6CFD4}"/>
            </c:ext>
          </c:extLst>
        </c:ser>
        <c:ser>
          <c:idx val="8"/>
          <c:order val="8"/>
          <c:tx>
            <c:v>Н=16 км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Аркуш1!$L$37:$U$37</c:f>
              <c:numCache>
                <c:formatCode>General</c:formatCode>
                <c:ptCount val="10"/>
                <c:pt idx="0">
                  <c:v>0.91</c:v>
                </c:pt>
                <c:pt idx="1">
                  <c:v>0.92</c:v>
                </c:pt>
                <c:pt idx="2">
                  <c:v>0.93</c:v>
                </c:pt>
                <c:pt idx="3">
                  <c:v>0.94</c:v>
                </c:pt>
                <c:pt idx="4">
                  <c:v>0.95</c:v>
                </c:pt>
                <c:pt idx="5">
                  <c:v>0.96</c:v>
                </c:pt>
                <c:pt idx="6">
                  <c:v>0.97</c:v>
                </c:pt>
                <c:pt idx="7">
                  <c:v>0.98</c:v>
                </c:pt>
                <c:pt idx="8">
                  <c:v>0.99</c:v>
                </c:pt>
                <c:pt idx="9">
                  <c:v>1</c:v>
                </c:pt>
              </c:numCache>
            </c:numRef>
          </c:xVal>
          <c:yVal>
            <c:numRef>
              <c:f>Аркуш1!$L$24:$U$24</c:f>
              <c:numCache>
                <c:formatCode>General</c:formatCode>
                <c:ptCount val="10"/>
                <c:pt idx="0">
                  <c:v>1.1619999999999999</c:v>
                </c:pt>
                <c:pt idx="1">
                  <c:v>1.1279999999999999</c:v>
                </c:pt>
                <c:pt idx="2">
                  <c:v>1.095</c:v>
                </c:pt>
                <c:pt idx="3">
                  <c:v>1.0619999999999998</c:v>
                </c:pt>
                <c:pt idx="4">
                  <c:v>1.0279999999999998</c:v>
                </c:pt>
                <c:pt idx="5">
                  <c:v>0.995</c:v>
                </c:pt>
                <c:pt idx="6">
                  <c:v>0.96199999999999997</c:v>
                </c:pt>
                <c:pt idx="7">
                  <c:v>0.96</c:v>
                </c:pt>
                <c:pt idx="8">
                  <c:v>0.92600000000000005</c:v>
                </c:pt>
                <c:pt idx="9">
                  <c:v>0.89300000000000002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0E-4A32-9528-899CA9D6C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62928"/>
        <c:axId val="1790756272"/>
      </c:scatterChart>
      <c:valAx>
        <c:axId val="17907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56272"/>
        <c:crosses val="autoZero"/>
        <c:crossBetween val="midCat"/>
      </c:valAx>
      <c:valAx>
        <c:axId val="17907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6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Н=0 км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Аркуш1!$L$40:$U$40</c:f>
              <c:numCache>
                <c:formatCode>General</c:formatCode>
                <c:ptCount val="10"/>
                <c:pt idx="0">
                  <c:v>5560.8</c:v>
                </c:pt>
                <c:pt idx="1">
                  <c:v>9192.3000000000011</c:v>
                </c:pt>
                <c:pt idx="2">
                  <c:v>13731.6</c:v>
                </c:pt>
                <c:pt idx="3">
                  <c:v>19178.8</c:v>
                </c:pt>
                <c:pt idx="4">
                  <c:v>25533.9</c:v>
                </c:pt>
                <c:pt idx="5">
                  <c:v>32796.9</c:v>
                </c:pt>
                <c:pt idx="6">
                  <c:v>40967.799999999996</c:v>
                </c:pt>
                <c:pt idx="7">
                  <c:v>50046.5</c:v>
                </c:pt>
                <c:pt idx="8">
                  <c:v>60033.1</c:v>
                </c:pt>
                <c:pt idx="9">
                  <c:v>70927.5</c:v>
                </c:pt>
              </c:numCache>
            </c:numRef>
          </c:xVal>
          <c:yVal>
            <c:numRef>
              <c:f>Аркуш1!$L$53:$U$53</c:f>
              <c:numCache>
                <c:formatCode>General</c:formatCode>
                <c:ptCount val="10"/>
                <c:pt idx="0">
                  <c:v>3.7836000000000002E-2</c:v>
                </c:pt>
                <c:pt idx="1">
                  <c:v>3.0482000000000002E-2</c:v>
                </c:pt>
                <c:pt idx="2">
                  <c:v>2.5818000000000001E-2</c:v>
                </c:pt>
                <c:pt idx="3">
                  <c:v>2.2597000000000003E-2</c:v>
                </c:pt>
                <c:pt idx="4">
                  <c:v>2.0243000000000001E-2</c:v>
                </c:pt>
                <c:pt idx="5">
                  <c:v>1.8467000000000001E-2</c:v>
                </c:pt>
                <c:pt idx="6">
                  <c:v>1.7098000000000002E-2</c:v>
                </c:pt>
                <c:pt idx="7">
                  <c:v>1.5998999999999999E-2</c:v>
                </c:pt>
                <c:pt idx="8">
                  <c:v>1.5068999999999999E-2</c:v>
                </c:pt>
                <c:pt idx="9">
                  <c:v>1.4192E-2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87-4E57-A52D-6252E33408F5}"/>
            </c:ext>
          </c:extLst>
        </c:ser>
        <c:ser>
          <c:idx val="1"/>
          <c:order val="1"/>
          <c:tx>
            <c:v>Н=2 км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Аркуш1!$L$41:$U$41</c:f>
              <c:numCache>
                <c:formatCode>General</c:formatCode>
                <c:ptCount val="10"/>
                <c:pt idx="0">
                  <c:v>5533.7000000000007</c:v>
                </c:pt>
                <c:pt idx="1">
                  <c:v>8525.8000000000011</c:v>
                </c:pt>
                <c:pt idx="2">
                  <c:v>12162</c:v>
                </c:pt>
                <c:pt idx="3">
                  <c:v>16442.3</c:v>
                </c:pt>
                <c:pt idx="4">
                  <c:v>21366.699999999997</c:v>
                </c:pt>
                <c:pt idx="5">
                  <c:v>26935.3</c:v>
                </c:pt>
                <c:pt idx="6">
                  <c:v>33148.1</c:v>
                </c:pt>
                <c:pt idx="7">
                  <c:v>40004.9</c:v>
                </c:pt>
                <c:pt idx="8">
                  <c:v>47505.9</c:v>
                </c:pt>
                <c:pt idx="9">
                  <c:v>55651</c:v>
                </c:pt>
              </c:numCache>
            </c:numRef>
          </c:xVal>
          <c:yVal>
            <c:numRef>
              <c:f>Аркуш1!$L$54:$U$54</c:f>
              <c:numCache>
                <c:formatCode>General</c:formatCode>
                <c:ptCount val="10"/>
                <c:pt idx="0">
                  <c:v>3.3923000000000002E-2</c:v>
                </c:pt>
                <c:pt idx="1">
                  <c:v>2.811E-2</c:v>
                </c:pt>
                <c:pt idx="2">
                  <c:v>2.4175000000000002E-2</c:v>
                </c:pt>
                <c:pt idx="3">
                  <c:v>2.1351999999999999E-2</c:v>
                </c:pt>
                <c:pt idx="4">
                  <c:v>1.925E-2</c:v>
                </c:pt>
                <c:pt idx="5">
                  <c:v>1.7617000000000001E-2</c:v>
                </c:pt>
                <c:pt idx="6">
                  <c:v>1.6326E-2</c:v>
                </c:pt>
                <c:pt idx="7">
                  <c:v>1.5276E-2</c:v>
                </c:pt>
                <c:pt idx="8">
                  <c:v>1.4372999999999999E-2</c:v>
                </c:pt>
                <c:pt idx="9">
                  <c:v>1.354E-2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87-4E57-A52D-6252E33408F5}"/>
            </c:ext>
          </c:extLst>
        </c:ser>
        <c:ser>
          <c:idx val="2"/>
          <c:order val="2"/>
          <c:tx>
            <c:v>Н=4 км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Аркуш1!$L$42:$U$42</c:f>
              <c:numCache>
                <c:formatCode>General</c:formatCode>
                <c:ptCount val="10"/>
                <c:pt idx="0">
                  <c:v>5521.6</c:v>
                </c:pt>
                <c:pt idx="1">
                  <c:v>7945.1</c:v>
                </c:pt>
                <c:pt idx="2">
                  <c:v>10808.2</c:v>
                </c:pt>
                <c:pt idx="3">
                  <c:v>14111.1</c:v>
                </c:pt>
                <c:pt idx="4">
                  <c:v>17853.699999999997</c:v>
                </c:pt>
                <c:pt idx="5">
                  <c:v>22036</c:v>
                </c:pt>
                <c:pt idx="6">
                  <c:v>26658</c:v>
                </c:pt>
                <c:pt idx="7">
                  <c:v>31719.699999999997</c:v>
                </c:pt>
                <c:pt idx="8">
                  <c:v>37221.199999999997</c:v>
                </c:pt>
                <c:pt idx="9">
                  <c:v>43162.299999999996</c:v>
                </c:pt>
              </c:numCache>
            </c:numRef>
          </c:xVal>
          <c:yVal>
            <c:numRef>
              <c:f>Аркуш1!$L$55:$U$55</c:f>
              <c:numCache>
                <c:formatCode>General</c:formatCode>
                <c:ptCount val="10"/>
                <c:pt idx="0">
                  <c:v>3.0293E-2</c:v>
                </c:pt>
                <c:pt idx="1">
                  <c:v>2.5794000000000001E-2</c:v>
                </c:pt>
                <c:pt idx="2">
                  <c:v>2.2567E-2</c:v>
                </c:pt>
                <c:pt idx="3">
                  <c:v>2.0171000000000001E-2</c:v>
                </c:pt>
                <c:pt idx="4">
                  <c:v>1.8319000000000002E-2</c:v>
                </c:pt>
                <c:pt idx="5">
                  <c:v>1.6841999999999999E-2</c:v>
                </c:pt>
                <c:pt idx="6">
                  <c:v>1.5657000000000001E-2</c:v>
                </c:pt>
                <c:pt idx="7">
                  <c:v>1.4671999999999999E-2</c:v>
                </c:pt>
                <c:pt idx="8">
                  <c:v>1.3809999999999999E-2</c:v>
                </c:pt>
                <c:pt idx="9">
                  <c:v>1.3023999999999999E-2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487-4E57-A52D-6252E33408F5}"/>
            </c:ext>
          </c:extLst>
        </c:ser>
        <c:ser>
          <c:idx val="3"/>
          <c:order val="3"/>
          <c:tx>
            <c:v>Н=6 км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Аркуш1!$L$43:$U$43</c:f>
              <c:numCache>
                <c:formatCode>General</c:formatCode>
                <c:ptCount val="10"/>
                <c:pt idx="0">
                  <c:v>5475.1</c:v>
                </c:pt>
                <c:pt idx="1">
                  <c:v>7391.3</c:v>
                </c:pt>
                <c:pt idx="2">
                  <c:v>9594.5</c:v>
                </c:pt>
                <c:pt idx="3">
                  <c:v>12084.7</c:v>
                </c:pt>
                <c:pt idx="4">
                  <c:v>14861.9</c:v>
                </c:pt>
                <c:pt idx="5">
                  <c:v>17926</c:v>
                </c:pt>
                <c:pt idx="6">
                  <c:v>21277.1</c:v>
                </c:pt>
                <c:pt idx="7">
                  <c:v>24915.199999999997</c:v>
                </c:pt>
                <c:pt idx="8">
                  <c:v>28840.3</c:v>
                </c:pt>
                <c:pt idx="9">
                  <c:v>33052.400000000001</c:v>
                </c:pt>
              </c:numCache>
            </c:numRef>
          </c:xVal>
          <c:yVal>
            <c:numRef>
              <c:f>Аркуш1!$L$56:$U$56</c:f>
              <c:numCache>
                <c:formatCode>General</c:formatCode>
                <c:ptCount val="10"/>
                <c:pt idx="0">
                  <c:v>2.6977000000000001E-2</c:v>
                </c:pt>
                <c:pt idx="1">
                  <c:v>2.3584000000000001E-2</c:v>
                </c:pt>
                <c:pt idx="2">
                  <c:v>2.1027000000000001E-2</c:v>
                </c:pt>
                <c:pt idx="3">
                  <c:v>1.9036000000000001E-2</c:v>
                </c:pt>
                <c:pt idx="4">
                  <c:v>1.7446E-2</c:v>
                </c:pt>
                <c:pt idx="5">
                  <c:v>1.6151000000000002E-2</c:v>
                </c:pt>
                <c:pt idx="6">
                  <c:v>1.5068999999999999E-2</c:v>
                </c:pt>
                <c:pt idx="7">
                  <c:v>1.4159E-2</c:v>
                </c:pt>
                <c:pt idx="8">
                  <c:v>1.3358999999999999E-2</c:v>
                </c:pt>
                <c:pt idx="9">
                  <c:v>1.2624999999999999E-2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87-4E57-A52D-6252E33408F5}"/>
            </c:ext>
          </c:extLst>
        </c:ser>
        <c:ser>
          <c:idx val="4"/>
          <c:order val="4"/>
          <c:tx>
            <c:v>Н=8 км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Аркуш1!$L$44:$U$44</c:f>
              <c:numCache>
                <c:formatCode>General</c:formatCode>
                <c:ptCount val="10"/>
                <c:pt idx="0">
                  <c:v>5536.3</c:v>
                </c:pt>
                <c:pt idx="1">
                  <c:v>7004.3</c:v>
                </c:pt>
                <c:pt idx="2">
                  <c:v>8644.8000000000011</c:v>
                </c:pt>
                <c:pt idx="3">
                  <c:v>10457.700000000001</c:v>
                </c:pt>
                <c:pt idx="4">
                  <c:v>12443</c:v>
                </c:pt>
                <c:pt idx="5">
                  <c:v>14600.800000000001</c:v>
                </c:pt>
                <c:pt idx="6">
                  <c:v>16931</c:v>
                </c:pt>
                <c:pt idx="7">
                  <c:v>19433.599999999999</c:v>
                </c:pt>
                <c:pt idx="8">
                  <c:v>22108.699999999997</c:v>
                </c:pt>
                <c:pt idx="9">
                  <c:v>24956.199999999997</c:v>
                </c:pt>
              </c:numCache>
            </c:numRef>
          </c:xVal>
          <c:yVal>
            <c:numRef>
              <c:f>Аркуш1!$L$57:$U$57</c:f>
              <c:numCache>
                <c:formatCode>General</c:formatCode>
                <c:ptCount val="10"/>
                <c:pt idx="0">
                  <c:v>2.3705E-2</c:v>
                </c:pt>
                <c:pt idx="1">
                  <c:v>2.1313000000000002E-2</c:v>
                </c:pt>
                <c:pt idx="2">
                  <c:v>1.9404000000000001E-2</c:v>
                </c:pt>
                <c:pt idx="3">
                  <c:v>1.7847999999999999E-2</c:v>
                </c:pt>
                <c:pt idx="4">
                  <c:v>1.6558E-2</c:v>
                </c:pt>
                <c:pt idx="5">
                  <c:v>1.5462E-2</c:v>
                </c:pt>
                <c:pt idx="6">
                  <c:v>1.4537E-2</c:v>
                </c:pt>
                <c:pt idx="7">
                  <c:v>1.3731999999999999E-2</c:v>
                </c:pt>
                <c:pt idx="8">
                  <c:v>1.3011999999999999E-2</c:v>
                </c:pt>
                <c:pt idx="9">
                  <c:v>1.2341999999999999E-2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87-4E57-A52D-6252E33408F5}"/>
            </c:ext>
          </c:extLst>
        </c:ser>
        <c:ser>
          <c:idx val="5"/>
          <c:order val="5"/>
          <c:tx>
            <c:v>Н=10 км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Аркуш1!$L$45:$U$45</c:f>
              <c:numCache>
                <c:formatCode>General</c:formatCode>
                <c:ptCount val="10"/>
                <c:pt idx="0">
                  <c:v>5142.1000000000004</c:v>
                </c:pt>
                <c:pt idx="1">
                  <c:v>6221.1</c:v>
                </c:pt>
                <c:pt idx="2">
                  <c:v>7402.8</c:v>
                </c:pt>
                <c:pt idx="3">
                  <c:v>8687.2000000000007</c:v>
                </c:pt>
                <c:pt idx="4">
                  <c:v>10074.300000000001</c:v>
                </c:pt>
                <c:pt idx="5">
                  <c:v>11564</c:v>
                </c:pt>
                <c:pt idx="6">
                  <c:v>13156.5</c:v>
                </c:pt>
                <c:pt idx="7">
                  <c:v>14851.6</c:v>
                </c:pt>
                <c:pt idx="8">
                  <c:v>16649.5</c:v>
                </c:pt>
                <c:pt idx="9">
                  <c:v>18550</c:v>
                </c:pt>
              </c:numCache>
            </c:numRef>
          </c:xVal>
          <c:yVal>
            <c:numRef>
              <c:f>Аркуш1!$L$58:$U$58</c:f>
              <c:numCache>
                <c:formatCode>General</c:formatCode>
                <c:ptCount val="10"/>
                <c:pt idx="0">
                  <c:v>2.1546000000000003E-2</c:v>
                </c:pt>
                <c:pt idx="1">
                  <c:v>1.9735000000000003E-2</c:v>
                </c:pt>
                <c:pt idx="2">
                  <c:v>1.8245000000000001E-2</c:v>
                </c:pt>
                <c:pt idx="3">
                  <c:v>1.6974E-2</c:v>
                </c:pt>
                <c:pt idx="4">
                  <c:v>1.5901999999999999E-2</c:v>
                </c:pt>
                <c:pt idx="5">
                  <c:v>1.4965999999999998E-2</c:v>
                </c:pt>
                <c:pt idx="6">
                  <c:v>1.4157999999999999E-2</c:v>
                </c:pt>
                <c:pt idx="7">
                  <c:v>1.3430999999999998E-2</c:v>
                </c:pt>
                <c:pt idx="8">
                  <c:v>1.2782999999999999E-2</c:v>
                </c:pt>
                <c:pt idx="9">
                  <c:v>1.2175999999999999E-2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487-4E57-A52D-6252E33408F5}"/>
            </c:ext>
          </c:extLst>
        </c:ser>
        <c:ser>
          <c:idx val="6"/>
          <c:order val="6"/>
          <c:tx>
            <c:v>Н=12 км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Аркуш1!$L$46:$U$46</c:f>
              <c:numCache>
                <c:formatCode>General</c:formatCode>
                <c:ptCount val="10"/>
                <c:pt idx="0">
                  <c:v>5389.8</c:v>
                </c:pt>
                <c:pt idx="1">
                  <c:v>6116.2000000000007</c:v>
                </c:pt>
                <c:pt idx="2">
                  <c:v>6888.4000000000005</c:v>
                </c:pt>
                <c:pt idx="3">
                  <c:v>7706.6</c:v>
                </c:pt>
                <c:pt idx="4">
                  <c:v>8570.7000000000007</c:v>
                </c:pt>
                <c:pt idx="5">
                  <c:v>9480.7000000000007</c:v>
                </c:pt>
                <c:pt idx="6">
                  <c:v>10436.6</c:v>
                </c:pt>
                <c:pt idx="7">
                  <c:v>11438.300000000001</c:v>
                </c:pt>
                <c:pt idx="8">
                  <c:v>12486</c:v>
                </c:pt>
                <c:pt idx="9">
                  <c:v>13579.6</c:v>
                </c:pt>
              </c:numCache>
            </c:numRef>
          </c:xVal>
          <c:yVal>
            <c:numRef>
              <c:f>Аркуш1!$L$59:$U$59</c:f>
              <c:numCache>
                <c:formatCode>General</c:formatCode>
                <c:ptCount val="10"/>
                <c:pt idx="0">
                  <c:v>1.8119E-2</c:v>
                </c:pt>
                <c:pt idx="1">
                  <c:v>1.7090000000000001E-2</c:v>
                </c:pt>
                <c:pt idx="2">
                  <c:v>1.6196000000000002E-2</c:v>
                </c:pt>
                <c:pt idx="3">
                  <c:v>1.5389E-2</c:v>
                </c:pt>
                <c:pt idx="4">
                  <c:v>1.4666999999999999E-2</c:v>
                </c:pt>
                <c:pt idx="5">
                  <c:v>1.4017E-2</c:v>
                </c:pt>
                <c:pt idx="6">
                  <c:v>1.3424999999999999E-2</c:v>
                </c:pt>
                <c:pt idx="7">
                  <c:v>1.2882999999999999E-2</c:v>
                </c:pt>
                <c:pt idx="8">
                  <c:v>1.2379999999999999E-2</c:v>
                </c:pt>
                <c:pt idx="9">
                  <c:v>1.1908999999999999E-2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487-4E57-A52D-6252E33408F5}"/>
            </c:ext>
          </c:extLst>
        </c:ser>
        <c:ser>
          <c:idx val="7"/>
          <c:order val="7"/>
          <c:tx>
            <c:v>Н=14 км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Аркуш1!$L$47:$U$47</c:f>
              <c:numCache>
                <c:formatCode>General</c:formatCode>
                <c:ptCount val="10"/>
                <c:pt idx="0">
                  <c:v>5679.2000000000007</c:v>
                </c:pt>
                <c:pt idx="1">
                  <c:v>6092.3</c:v>
                </c:pt>
                <c:pt idx="2">
                  <c:v>6520</c:v>
                </c:pt>
                <c:pt idx="3">
                  <c:v>6962.1</c:v>
                </c:pt>
                <c:pt idx="4">
                  <c:v>7418.7000000000007</c:v>
                </c:pt>
                <c:pt idx="5">
                  <c:v>7889.8</c:v>
                </c:pt>
                <c:pt idx="6">
                  <c:v>8375.4</c:v>
                </c:pt>
                <c:pt idx="7">
                  <c:v>8875.5</c:v>
                </c:pt>
                <c:pt idx="8">
                  <c:v>9390.1</c:v>
                </c:pt>
                <c:pt idx="9">
                  <c:v>9919.3000000000011</c:v>
                </c:pt>
              </c:numCache>
            </c:numRef>
          </c:xVal>
          <c:yVal>
            <c:numRef>
              <c:f>Аркуш1!$L$60:$U$60</c:f>
              <c:numCache>
                <c:formatCode>General</c:formatCode>
                <c:ptCount val="10"/>
                <c:pt idx="0">
                  <c:v>1.4979999999999999E-2</c:v>
                </c:pt>
                <c:pt idx="1">
                  <c:v>1.4492999999999999E-2</c:v>
                </c:pt>
                <c:pt idx="2">
                  <c:v>1.405E-2</c:v>
                </c:pt>
                <c:pt idx="3">
                  <c:v>1.3635999999999999E-2</c:v>
                </c:pt>
                <c:pt idx="4">
                  <c:v>1.3236E-2</c:v>
                </c:pt>
                <c:pt idx="5">
                  <c:v>1.2869999999999999E-2</c:v>
                </c:pt>
                <c:pt idx="6">
                  <c:v>1.2513999999999999E-2</c:v>
                </c:pt>
                <c:pt idx="7">
                  <c:v>1.2185999999999999E-2</c:v>
                </c:pt>
                <c:pt idx="8">
                  <c:v>1.1862999999999999E-2</c:v>
                </c:pt>
                <c:pt idx="9">
                  <c:v>1.1564E-2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487-4E57-A52D-6252E33408F5}"/>
            </c:ext>
          </c:extLst>
        </c:ser>
        <c:ser>
          <c:idx val="8"/>
          <c:order val="8"/>
          <c:tx>
            <c:v>Н=16 км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Аркуш1!$L$48:$U$48</c:f>
              <c:numCache>
                <c:formatCode>General</c:formatCode>
                <c:ptCount val="10"/>
                <c:pt idx="0">
                  <c:v>6001.3</c:v>
                </c:pt>
                <c:pt idx="1">
                  <c:v>6133.9000000000005</c:v>
                </c:pt>
                <c:pt idx="2">
                  <c:v>6267.9000000000005</c:v>
                </c:pt>
                <c:pt idx="3">
                  <c:v>6403.5</c:v>
                </c:pt>
                <c:pt idx="4">
                  <c:v>6540.4000000000005</c:v>
                </c:pt>
                <c:pt idx="5">
                  <c:v>6678.8</c:v>
                </c:pt>
                <c:pt idx="6">
                  <c:v>6818.7000000000007</c:v>
                </c:pt>
                <c:pt idx="7">
                  <c:v>6960</c:v>
                </c:pt>
                <c:pt idx="8">
                  <c:v>7102.8</c:v>
                </c:pt>
                <c:pt idx="9">
                  <c:v>7247</c:v>
                </c:pt>
              </c:numCache>
            </c:numRef>
          </c:xVal>
          <c:yVal>
            <c:numRef>
              <c:f>Аркуш1!$L$61:$U$61</c:f>
              <c:numCache>
                <c:formatCode>General</c:formatCode>
                <c:ptCount val="10"/>
                <c:pt idx="0">
                  <c:v>1.2371E-2</c:v>
                </c:pt>
                <c:pt idx="1">
                  <c:v>1.2244999999999999E-2</c:v>
                </c:pt>
                <c:pt idx="2">
                  <c:v>1.2121E-2</c:v>
                </c:pt>
                <c:pt idx="3">
                  <c:v>1.1999999999999999E-2</c:v>
                </c:pt>
                <c:pt idx="4">
                  <c:v>1.1881999999999998E-2</c:v>
                </c:pt>
                <c:pt idx="5">
                  <c:v>1.1764999999999999E-2</c:v>
                </c:pt>
                <c:pt idx="6">
                  <c:v>1.1651E-2</c:v>
                </c:pt>
                <c:pt idx="7">
                  <c:v>1.1528E-2</c:v>
                </c:pt>
                <c:pt idx="8">
                  <c:v>1.1417999999999999E-2</c:v>
                </c:pt>
                <c:pt idx="9">
                  <c:v>1.1309E-2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487-4E57-A52D-6252E3340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62928"/>
        <c:axId val="1790756272"/>
      </c:scatterChart>
      <c:valAx>
        <c:axId val="17907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56272"/>
        <c:crosses val="autoZero"/>
        <c:crossBetween val="midCat"/>
      </c:valAx>
      <c:valAx>
        <c:axId val="17907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6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714510350194309E-2"/>
          <c:y val="0.10680789538484335"/>
          <c:w val="0.88522715386593964"/>
          <c:h val="0.80256308005430366"/>
        </c:manualLayout>
      </c:layout>
      <c:scatterChart>
        <c:scatterStyle val="smoothMarker"/>
        <c:varyColors val="0"/>
        <c:ser>
          <c:idx val="0"/>
          <c:order val="0"/>
          <c:tx>
            <c:v>Н=0 км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Аркуш1!$L$40:$U$40</c:f>
              <c:numCache>
                <c:formatCode>General</c:formatCode>
                <c:ptCount val="10"/>
                <c:pt idx="0">
                  <c:v>5560.8</c:v>
                </c:pt>
                <c:pt idx="1">
                  <c:v>9192.3000000000011</c:v>
                </c:pt>
                <c:pt idx="2">
                  <c:v>13731.6</c:v>
                </c:pt>
                <c:pt idx="3">
                  <c:v>19178.8</c:v>
                </c:pt>
                <c:pt idx="4">
                  <c:v>25533.9</c:v>
                </c:pt>
                <c:pt idx="5">
                  <c:v>32796.9</c:v>
                </c:pt>
                <c:pt idx="6">
                  <c:v>40967.799999999996</c:v>
                </c:pt>
                <c:pt idx="7">
                  <c:v>50046.5</c:v>
                </c:pt>
                <c:pt idx="8">
                  <c:v>60033.1</c:v>
                </c:pt>
                <c:pt idx="9">
                  <c:v>70927.5</c:v>
                </c:pt>
              </c:numCache>
            </c:numRef>
          </c:xVal>
          <c:yVal>
            <c:numRef>
              <c:f>Аркуш1!$A$86:$J$86</c:f>
              <c:numCache>
                <c:formatCode>General</c:formatCode>
                <c:ptCount val="10"/>
                <c:pt idx="0">
                  <c:v>4.8095292124458202E-4</c:v>
                </c:pt>
                <c:pt idx="1">
                  <c:v>6.0822865011616201E-4</c:v>
                </c:pt>
                <c:pt idx="2">
                  <c:v>7.3237638253839503E-4</c:v>
                </c:pt>
                <c:pt idx="3">
                  <c:v>8.5861398095996499E-4</c:v>
                </c:pt>
                <c:pt idx="4">
                  <c:v>9.915626792711069E-4</c:v>
                </c:pt>
                <c:pt idx="5">
                  <c:v>1.1296151497636299E-3</c:v>
                </c:pt>
                <c:pt idx="6">
                  <c:v>1.2678226690955099E-3</c:v>
                </c:pt>
                <c:pt idx="7">
                  <c:v>1.40251620292681E-3</c:v>
                </c:pt>
                <c:pt idx="8">
                  <c:v>1.54130621656381E-3</c:v>
                </c:pt>
                <c:pt idx="9">
                  <c:v>1.6973457212519499E-3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F8-4A49-8D61-93F97BC2A330}"/>
            </c:ext>
          </c:extLst>
        </c:ser>
        <c:ser>
          <c:idx val="1"/>
          <c:order val="1"/>
          <c:tx>
            <c:v>Н=2 км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Аркуш1!$L$41:$U$41</c:f>
              <c:numCache>
                <c:formatCode>General</c:formatCode>
                <c:ptCount val="10"/>
                <c:pt idx="0">
                  <c:v>5533.7000000000007</c:v>
                </c:pt>
                <c:pt idx="1">
                  <c:v>8525.8000000000011</c:v>
                </c:pt>
                <c:pt idx="2">
                  <c:v>12162</c:v>
                </c:pt>
                <c:pt idx="3">
                  <c:v>16442.3</c:v>
                </c:pt>
                <c:pt idx="4">
                  <c:v>21366.699999999997</c:v>
                </c:pt>
                <c:pt idx="5">
                  <c:v>26935.3</c:v>
                </c:pt>
                <c:pt idx="6">
                  <c:v>33148.1</c:v>
                </c:pt>
                <c:pt idx="7">
                  <c:v>40004.9</c:v>
                </c:pt>
                <c:pt idx="8">
                  <c:v>47505.9</c:v>
                </c:pt>
                <c:pt idx="9">
                  <c:v>55651</c:v>
                </c:pt>
              </c:numCache>
            </c:numRef>
          </c:xVal>
          <c:yVal>
            <c:numRef>
              <c:f>Аркуш1!$A$87:$J$87</c:f>
              <c:numCache>
                <c:formatCode>General</c:formatCode>
                <c:ptCount val="10"/>
                <c:pt idx="0">
                  <c:v>3.5459226130984701E-4</c:v>
                </c:pt>
                <c:pt idx="1">
                  <c:v>4.3327646123099401E-4</c:v>
                </c:pt>
                <c:pt idx="2">
                  <c:v>5.1111877678882995E-4</c:v>
                </c:pt>
                <c:pt idx="3">
                  <c:v>5.9148458548119096E-4</c:v>
                </c:pt>
                <c:pt idx="4">
                  <c:v>6.7592041097408299E-4</c:v>
                </c:pt>
                <c:pt idx="5">
                  <c:v>7.6284511297607604E-4</c:v>
                </c:pt>
                <c:pt idx="6">
                  <c:v>8.4912833547554903E-4</c:v>
                </c:pt>
                <c:pt idx="7">
                  <c:v>9.3351389633003501E-4</c:v>
                </c:pt>
                <c:pt idx="8">
                  <c:v>1.0209865869646E-3</c:v>
                </c:pt>
                <c:pt idx="9">
                  <c:v>1.11917213811201E-3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F8-4A49-8D61-93F97BC2A330}"/>
            </c:ext>
          </c:extLst>
        </c:ser>
        <c:ser>
          <c:idx val="2"/>
          <c:order val="2"/>
          <c:tx>
            <c:v>Н=4 км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Аркуш1!$L$42:$U$42</c:f>
              <c:numCache>
                <c:formatCode>General</c:formatCode>
                <c:ptCount val="10"/>
                <c:pt idx="0">
                  <c:v>5521.6</c:v>
                </c:pt>
                <c:pt idx="1">
                  <c:v>7945.1</c:v>
                </c:pt>
                <c:pt idx="2">
                  <c:v>10808.2</c:v>
                </c:pt>
                <c:pt idx="3">
                  <c:v>14111.1</c:v>
                </c:pt>
                <c:pt idx="4">
                  <c:v>17853.699999999997</c:v>
                </c:pt>
                <c:pt idx="5">
                  <c:v>22036</c:v>
                </c:pt>
                <c:pt idx="6">
                  <c:v>26658</c:v>
                </c:pt>
                <c:pt idx="7">
                  <c:v>31719.699999999997</c:v>
                </c:pt>
                <c:pt idx="8">
                  <c:v>37221.199999999997</c:v>
                </c:pt>
                <c:pt idx="9">
                  <c:v>43162.299999999996</c:v>
                </c:pt>
              </c:numCache>
            </c:numRef>
          </c:xVal>
          <c:yVal>
            <c:numRef>
              <c:f>Аркуш1!$A$88:$J$88</c:f>
              <c:numCache>
                <c:formatCode>General</c:formatCode>
                <c:ptCount val="10"/>
                <c:pt idx="0">
                  <c:v>2.5796138854143098E-4</c:v>
                </c:pt>
                <c:pt idx="1">
                  <c:v>3.0523933119851101E-4</c:v>
                </c:pt>
                <c:pt idx="2">
                  <c:v>3.52921550074297E-4</c:v>
                </c:pt>
                <c:pt idx="3">
                  <c:v>4.0274638765416202E-4</c:v>
                </c:pt>
                <c:pt idx="4">
                  <c:v>4.5468482734391301E-4</c:v>
                </c:pt>
                <c:pt idx="5">
                  <c:v>5.0758598968784596E-4</c:v>
                </c:pt>
                <c:pt idx="6">
                  <c:v>5.5963366562668195E-4</c:v>
                </c:pt>
                <c:pt idx="7">
                  <c:v>6.1088619826746499E-4</c:v>
                </c:pt>
                <c:pt idx="8">
                  <c:v>6.6435448928844204E-4</c:v>
                </c:pt>
                <c:pt idx="9">
                  <c:v>7.24221725675956E-4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F8-4A49-8D61-93F97BC2A330}"/>
            </c:ext>
          </c:extLst>
        </c:ser>
        <c:ser>
          <c:idx val="3"/>
          <c:order val="3"/>
          <c:tx>
            <c:v>Н=6 км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Аркуш1!$L$43:$U$43</c:f>
              <c:numCache>
                <c:formatCode>General</c:formatCode>
                <c:ptCount val="10"/>
                <c:pt idx="0">
                  <c:v>5475.1</c:v>
                </c:pt>
                <c:pt idx="1">
                  <c:v>7391.3</c:v>
                </c:pt>
                <c:pt idx="2">
                  <c:v>9594.5</c:v>
                </c:pt>
                <c:pt idx="3">
                  <c:v>12084.7</c:v>
                </c:pt>
                <c:pt idx="4">
                  <c:v>14861.9</c:v>
                </c:pt>
                <c:pt idx="5">
                  <c:v>17926</c:v>
                </c:pt>
                <c:pt idx="6">
                  <c:v>21277.1</c:v>
                </c:pt>
                <c:pt idx="7">
                  <c:v>24915.199999999997</c:v>
                </c:pt>
                <c:pt idx="8">
                  <c:v>28840.3</c:v>
                </c:pt>
                <c:pt idx="9">
                  <c:v>33052.400000000001</c:v>
                </c:pt>
              </c:numCache>
            </c:numRef>
          </c:xVal>
          <c:yVal>
            <c:numRef>
              <c:f>Аркуш1!$A$89:$J$89</c:f>
              <c:numCache>
                <c:formatCode>General</c:formatCode>
                <c:ptCount val="10"/>
                <c:pt idx="0">
                  <c:v>1.83877770248873E-4</c:v>
                </c:pt>
                <c:pt idx="1">
                  <c:v>2.11507409949185E-4</c:v>
                </c:pt>
                <c:pt idx="2">
                  <c:v>2.40000166258921E-4</c:v>
                </c:pt>
                <c:pt idx="3">
                  <c:v>2.6977253528014599E-4</c:v>
                </c:pt>
                <c:pt idx="4">
                  <c:v>3.0045452308364201E-4</c:v>
                </c:pt>
                <c:pt idx="5">
                  <c:v>3.3131239989535902E-4</c:v>
                </c:pt>
                <c:pt idx="6">
                  <c:v>3.6146721220099302E-4</c:v>
                </c:pt>
                <c:pt idx="7">
                  <c:v>3.9147508282831399E-4</c:v>
                </c:pt>
                <c:pt idx="8">
                  <c:v>4.2297803962022498E-4</c:v>
                </c:pt>
                <c:pt idx="9">
                  <c:v>4.5812165955629399E-4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F8-4A49-8D61-93F97BC2A330}"/>
            </c:ext>
          </c:extLst>
        </c:ser>
        <c:ser>
          <c:idx val="4"/>
          <c:order val="4"/>
          <c:tx>
            <c:v>Н=8 км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Аркуш1!$L$44:$U$44</c:f>
              <c:numCache>
                <c:formatCode>General</c:formatCode>
                <c:ptCount val="10"/>
                <c:pt idx="0">
                  <c:v>5536.3</c:v>
                </c:pt>
                <c:pt idx="1">
                  <c:v>7004.3</c:v>
                </c:pt>
                <c:pt idx="2">
                  <c:v>8644.8000000000011</c:v>
                </c:pt>
                <c:pt idx="3">
                  <c:v>10457.700000000001</c:v>
                </c:pt>
                <c:pt idx="4">
                  <c:v>12443</c:v>
                </c:pt>
                <c:pt idx="5">
                  <c:v>14600.800000000001</c:v>
                </c:pt>
                <c:pt idx="6">
                  <c:v>16931</c:v>
                </c:pt>
                <c:pt idx="7">
                  <c:v>19433.599999999999</c:v>
                </c:pt>
                <c:pt idx="8">
                  <c:v>22108.699999999997</c:v>
                </c:pt>
                <c:pt idx="9">
                  <c:v>24956.199999999997</c:v>
                </c:pt>
              </c:numCache>
            </c:numRef>
          </c:xVal>
          <c:yVal>
            <c:numRef>
              <c:f>Аркуш1!$A$90:$J$90</c:f>
              <c:numCache>
                <c:formatCode>General</c:formatCode>
                <c:ptCount val="10"/>
                <c:pt idx="0">
                  <c:v>1.3021662738757001E-4</c:v>
                </c:pt>
                <c:pt idx="1">
                  <c:v>1.45865021020605E-4</c:v>
                </c:pt>
                <c:pt idx="2">
                  <c:v>1.6215455718334999E-4</c:v>
                </c:pt>
                <c:pt idx="3">
                  <c:v>1.7895623237215301E-4</c:v>
                </c:pt>
                <c:pt idx="4">
                  <c:v>1.9599447743766699E-4</c:v>
                </c:pt>
                <c:pt idx="5">
                  <c:v>2.12857587730497E-4</c:v>
                </c:pt>
                <c:pt idx="6">
                  <c:v>2.29356453388E-4</c:v>
                </c:pt>
                <c:pt idx="7">
                  <c:v>2.4601324851132302E-4</c:v>
                </c:pt>
                <c:pt idx="8">
                  <c:v>2.6360743916938002E-4</c:v>
                </c:pt>
                <c:pt idx="9">
                  <c:v>2.8311696018319199E-4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F8-4A49-8D61-93F97BC2A330}"/>
            </c:ext>
          </c:extLst>
        </c:ser>
        <c:ser>
          <c:idx val="5"/>
          <c:order val="5"/>
          <c:tx>
            <c:v>Н=10 км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Аркуш1!$L$45:$U$45</c:f>
              <c:numCache>
                <c:formatCode>General</c:formatCode>
                <c:ptCount val="10"/>
                <c:pt idx="0">
                  <c:v>5142.1000000000004</c:v>
                </c:pt>
                <c:pt idx="1">
                  <c:v>6221.1</c:v>
                </c:pt>
                <c:pt idx="2">
                  <c:v>7402.8</c:v>
                </c:pt>
                <c:pt idx="3">
                  <c:v>8687.2000000000007</c:v>
                </c:pt>
                <c:pt idx="4">
                  <c:v>10074.300000000001</c:v>
                </c:pt>
                <c:pt idx="5">
                  <c:v>11564</c:v>
                </c:pt>
                <c:pt idx="6">
                  <c:v>13156.5</c:v>
                </c:pt>
                <c:pt idx="7">
                  <c:v>14851.6</c:v>
                </c:pt>
                <c:pt idx="8">
                  <c:v>16649.5</c:v>
                </c:pt>
                <c:pt idx="9">
                  <c:v>18550</c:v>
                </c:pt>
              </c:numCache>
            </c:numRef>
          </c:xVal>
          <c:yVal>
            <c:numRef>
              <c:f>Аркуш1!$A$91:$J$91</c:f>
              <c:numCache>
                <c:formatCode>0.00E+00</c:formatCode>
                <c:ptCount val="10"/>
                <c:pt idx="0">
                  <c:v>8.7195984401527803E-5</c:v>
                </c:pt>
                <c:pt idx="1">
                  <c:v>9.5930428583858003E-5</c:v>
                </c:pt>
                <c:pt idx="2" formatCode="General">
                  <c:v>1.0492792398291499E-4</c:v>
                </c:pt>
                <c:pt idx="3" formatCode="General">
                  <c:v>1.14082274692002E-4</c:v>
                </c:pt>
                <c:pt idx="4" formatCode="General">
                  <c:v>1.2323384963517899E-4</c:v>
                </c:pt>
                <c:pt idx="5" formatCode="General">
                  <c:v>1.3220237826964699E-4</c:v>
                </c:pt>
                <c:pt idx="6" formatCode="General">
                  <c:v>1.4107060828359301E-4</c:v>
                </c:pt>
                <c:pt idx="7" formatCode="General">
                  <c:v>1.5012170249548699E-4</c:v>
                </c:pt>
                <c:pt idx="8" formatCode="General">
                  <c:v>1.59713595436138E-4</c:v>
                </c:pt>
                <c:pt idx="9" formatCode="General">
                  <c:v>1.7028201568817199E-4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3F8-4A49-8D61-93F97BC2A330}"/>
            </c:ext>
          </c:extLst>
        </c:ser>
        <c:ser>
          <c:idx val="6"/>
          <c:order val="6"/>
          <c:tx>
            <c:v>Н=12 км</c:v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Аркуш1!$L$46:$U$46</c:f>
              <c:numCache>
                <c:formatCode>General</c:formatCode>
                <c:ptCount val="10"/>
                <c:pt idx="0">
                  <c:v>5389.8</c:v>
                </c:pt>
                <c:pt idx="1">
                  <c:v>6116.2000000000007</c:v>
                </c:pt>
                <c:pt idx="2">
                  <c:v>6888.4000000000005</c:v>
                </c:pt>
                <c:pt idx="3">
                  <c:v>7706.6</c:v>
                </c:pt>
                <c:pt idx="4">
                  <c:v>8570.7000000000007</c:v>
                </c:pt>
                <c:pt idx="5">
                  <c:v>9480.7000000000007</c:v>
                </c:pt>
                <c:pt idx="6">
                  <c:v>10436.6</c:v>
                </c:pt>
                <c:pt idx="7">
                  <c:v>11438.300000000001</c:v>
                </c:pt>
                <c:pt idx="8">
                  <c:v>12486</c:v>
                </c:pt>
                <c:pt idx="9">
                  <c:v>13579.6</c:v>
                </c:pt>
              </c:numCache>
            </c:numRef>
          </c:xVal>
          <c:yVal>
            <c:numRef>
              <c:f>Аркуш1!$A$92:$J$92</c:f>
              <c:numCache>
                <c:formatCode>0.00E+00</c:formatCode>
                <c:ptCount val="10"/>
                <c:pt idx="0">
                  <c:v>5.8616717701319899E-5</c:v>
                </c:pt>
                <c:pt idx="1">
                  <c:v>6.2619256827219598E-5</c:v>
                </c:pt>
                <c:pt idx="2">
                  <c:v>6.6636906850712406E-5</c:v>
                </c:pt>
                <c:pt idx="3">
                  <c:v>7.0617778172974699E-5</c:v>
                </c:pt>
                <c:pt idx="4">
                  <c:v>7.4525340077120106E-5</c:v>
                </c:pt>
                <c:pt idx="5">
                  <c:v>7.8405388589566401E-5</c:v>
                </c:pt>
                <c:pt idx="6">
                  <c:v>8.2333590439293201E-5</c:v>
                </c:pt>
                <c:pt idx="7">
                  <c:v>8.6400900671462595E-5</c:v>
                </c:pt>
                <c:pt idx="8">
                  <c:v>9.0714063784539403E-5</c:v>
                </c:pt>
                <c:pt idx="9">
                  <c:v>9.5396683323032306E-5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3F8-4A49-8D61-93F97BC2A330}"/>
            </c:ext>
          </c:extLst>
        </c:ser>
        <c:ser>
          <c:idx val="7"/>
          <c:order val="7"/>
          <c:tx>
            <c:v>Н=14 км</c:v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Аркуш1!$L$47:$U$47</c:f>
              <c:numCache>
                <c:formatCode>General</c:formatCode>
                <c:ptCount val="10"/>
                <c:pt idx="0">
                  <c:v>5679.2000000000007</c:v>
                </c:pt>
                <c:pt idx="1">
                  <c:v>6092.3</c:v>
                </c:pt>
                <c:pt idx="2">
                  <c:v>6520</c:v>
                </c:pt>
                <c:pt idx="3">
                  <c:v>6962.1</c:v>
                </c:pt>
                <c:pt idx="4">
                  <c:v>7418.7000000000007</c:v>
                </c:pt>
                <c:pt idx="5">
                  <c:v>7889.8</c:v>
                </c:pt>
                <c:pt idx="6">
                  <c:v>8375.4</c:v>
                </c:pt>
                <c:pt idx="7">
                  <c:v>8875.5</c:v>
                </c:pt>
                <c:pt idx="8">
                  <c:v>9390.1</c:v>
                </c:pt>
                <c:pt idx="9">
                  <c:v>9919.3000000000011</c:v>
                </c:pt>
              </c:numCache>
            </c:numRef>
          </c:xVal>
          <c:yVal>
            <c:numRef>
              <c:f>Аркуш1!$A$93:$J$93</c:f>
              <c:numCache>
                <c:formatCode>0.00E+00</c:formatCode>
                <c:ptCount val="10"/>
                <c:pt idx="0">
                  <c:v>3.7849082899907902E-5</c:v>
                </c:pt>
                <c:pt idx="1">
                  <c:v>3.9221740959456202E-5</c:v>
                </c:pt>
                <c:pt idx="2">
                  <c:v>4.0583899046714701E-5</c:v>
                </c:pt>
                <c:pt idx="3">
                  <c:v>4.19460448590779E-5</c:v>
                </c:pt>
                <c:pt idx="4">
                  <c:v>4.33201804793325E-5</c:v>
                </c:pt>
                <c:pt idx="5">
                  <c:v>4.4719831198673797E-5</c:v>
                </c:pt>
                <c:pt idx="6">
                  <c:v>4.6160073593352602E-5</c:v>
                </c:pt>
                <c:pt idx="7">
                  <c:v>4.7657586530346299E-5</c:v>
                </c:pt>
                <c:pt idx="8">
                  <c:v>4.9230728777452199E-5</c:v>
                </c:pt>
                <c:pt idx="9">
                  <c:v>5.0899646893195601E-5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F8-4A49-8D61-93F97BC2A330}"/>
            </c:ext>
          </c:extLst>
        </c:ser>
        <c:ser>
          <c:idx val="8"/>
          <c:order val="8"/>
          <c:tx>
            <c:v>Н=16 км</c:v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Аркуш1!$L$48:$U$48</c:f>
              <c:numCache>
                <c:formatCode>General</c:formatCode>
                <c:ptCount val="10"/>
                <c:pt idx="0">
                  <c:v>6001.3</c:v>
                </c:pt>
                <c:pt idx="1">
                  <c:v>6133.9000000000005</c:v>
                </c:pt>
                <c:pt idx="2">
                  <c:v>6267.9000000000005</c:v>
                </c:pt>
                <c:pt idx="3">
                  <c:v>6403.5</c:v>
                </c:pt>
                <c:pt idx="4">
                  <c:v>6540.4000000000005</c:v>
                </c:pt>
                <c:pt idx="5">
                  <c:v>6678.8</c:v>
                </c:pt>
                <c:pt idx="6">
                  <c:v>6818.7000000000007</c:v>
                </c:pt>
                <c:pt idx="7">
                  <c:v>6960</c:v>
                </c:pt>
                <c:pt idx="8">
                  <c:v>7102.8</c:v>
                </c:pt>
                <c:pt idx="9">
                  <c:v>7247</c:v>
                </c:pt>
              </c:numCache>
            </c:numRef>
          </c:xVal>
          <c:yVal>
            <c:numRef>
              <c:f>Аркуш1!$A$94:$J$94</c:f>
              <c:numCache>
                <c:formatCode>0.00E+00</c:formatCode>
                <c:ptCount val="10"/>
                <c:pt idx="0">
                  <c:v>2.4383390765228E-5</c:v>
                </c:pt>
                <c:pt idx="1">
                  <c:v>2.4671238313822701E-5</c:v>
                </c:pt>
                <c:pt idx="2">
                  <c:v>2.4963311538547501E-5</c:v>
                </c:pt>
                <c:pt idx="3">
                  <c:v>2.52600932880931E-5</c:v>
                </c:pt>
                <c:pt idx="4">
                  <c:v>2.5562083550157E-5</c:v>
                </c:pt>
                <c:pt idx="5">
                  <c:v>2.5869799859048199E-5</c:v>
                </c:pt>
                <c:pt idx="6">
                  <c:v>2.6183777748589201E-5</c:v>
                </c:pt>
                <c:pt idx="7">
                  <c:v>2.6504571252174201E-5</c:v>
                </c:pt>
                <c:pt idx="8">
                  <c:v>2.68327534518405E-5</c:v>
                </c:pt>
                <c:pt idx="9">
                  <c:v>2.7168917078211499E-5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3F8-4A49-8D61-93F97BC2A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762928"/>
        <c:axId val="1790756272"/>
      </c:scatterChart>
      <c:valAx>
        <c:axId val="17907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56272"/>
        <c:crosses val="autoZero"/>
        <c:crossBetween val="midCat"/>
      </c:valAx>
      <c:valAx>
        <c:axId val="17907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076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583105</xdr:colOff>
      <xdr:row>0</xdr:row>
      <xdr:rowOff>0</xdr:rowOff>
    </xdr:from>
    <xdr:to>
      <xdr:col>35</xdr:col>
      <xdr:colOff>134470</xdr:colOff>
      <xdr:row>20</xdr:row>
      <xdr:rowOff>70117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87644</xdr:colOff>
      <xdr:row>21</xdr:row>
      <xdr:rowOff>65954</xdr:rowOff>
    </xdr:from>
    <xdr:to>
      <xdr:col>35</xdr:col>
      <xdr:colOff>209550</xdr:colOff>
      <xdr:row>41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61873</xdr:colOff>
      <xdr:row>19</xdr:row>
      <xdr:rowOff>42902</xdr:rowOff>
    </xdr:from>
    <xdr:to>
      <xdr:col>48</xdr:col>
      <xdr:colOff>298639</xdr:colOff>
      <xdr:row>38</xdr:row>
      <xdr:rowOff>94610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67236</xdr:colOff>
      <xdr:row>42</xdr:row>
      <xdr:rowOff>89647</xdr:rowOff>
    </xdr:from>
    <xdr:to>
      <xdr:col>33</xdr:col>
      <xdr:colOff>304001</xdr:colOff>
      <xdr:row>61</xdr:row>
      <xdr:rowOff>141355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549088</xdr:colOff>
      <xdr:row>69</xdr:row>
      <xdr:rowOff>134470</xdr:rowOff>
    </xdr:from>
    <xdr:to>
      <xdr:col>33</xdr:col>
      <xdr:colOff>180736</xdr:colOff>
      <xdr:row>88</xdr:row>
      <xdr:rowOff>186178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6"/>
  <sheetViews>
    <sheetView tabSelected="1" topLeftCell="K33" zoomScale="85" zoomScaleNormal="85" workbookViewId="0">
      <selection activeCell="AJ54" sqref="AJ54"/>
    </sheetView>
  </sheetViews>
  <sheetFormatPr defaultRowHeight="15" x14ac:dyDescent="0.25"/>
  <sheetData>
    <row r="2" spans="1:21" x14ac:dyDescent="0.25">
      <c r="A2" t="s">
        <v>0</v>
      </c>
      <c r="L2" t="s">
        <v>0</v>
      </c>
    </row>
    <row r="3" spans="1:21" x14ac:dyDescent="0.25">
      <c r="A3">
        <v>4.7522272116730599</v>
      </c>
      <c r="B3">
        <v>2.8941621863230602</v>
      </c>
      <c r="C3">
        <v>1.9358656010015201</v>
      </c>
      <c r="D3">
        <v>1.3664690402100901</v>
      </c>
      <c r="E3">
        <v>0.99836340982375704</v>
      </c>
      <c r="F3">
        <v>0.75375381735586</v>
      </c>
      <c r="G3">
        <v>0.59146155836486702</v>
      </c>
      <c r="H3">
        <v>0.480500873894876</v>
      </c>
      <c r="I3">
        <v>0.38601141498742803</v>
      </c>
      <c r="J3">
        <v>0.29541524985512801</v>
      </c>
      <c r="L3">
        <f>ROUNDUP(A3,3)</f>
        <v>4.7530000000000001</v>
      </c>
      <c r="M3">
        <f t="shared" ref="M3:U3" si="0">ROUNDUP(B3,3)</f>
        <v>2.895</v>
      </c>
      <c r="N3">
        <f t="shared" si="0"/>
        <v>1.9359999999999999</v>
      </c>
      <c r="O3">
        <f t="shared" si="0"/>
        <v>1.367</v>
      </c>
      <c r="P3">
        <f t="shared" si="0"/>
        <v>0.999</v>
      </c>
      <c r="Q3">
        <f t="shared" si="0"/>
        <v>0.754</v>
      </c>
      <c r="R3">
        <f t="shared" si="0"/>
        <v>0.59199999999999997</v>
      </c>
      <c r="S3">
        <f t="shared" si="0"/>
        <v>0.48099999999999998</v>
      </c>
      <c r="T3">
        <f t="shared" si="0"/>
        <v>0.38700000000000001</v>
      </c>
      <c r="U3">
        <f t="shared" si="0"/>
        <v>0.29599999999999999</v>
      </c>
    </row>
    <row r="4" spans="1:21" x14ac:dyDescent="0.25">
      <c r="A4">
        <v>4.7922080832830298</v>
      </c>
      <c r="B4">
        <v>3.1232735546371</v>
      </c>
      <c r="C4">
        <v>2.1789668992507201</v>
      </c>
      <c r="D4">
        <v>1.5825371606444001</v>
      </c>
      <c r="E4">
        <v>1.1839232115450999</v>
      </c>
      <c r="F4">
        <v>0.91291187874703705</v>
      </c>
      <c r="G4">
        <v>0.730212115247027</v>
      </c>
      <c r="H4">
        <v>0.60010825325102302</v>
      </c>
      <c r="I4">
        <v>0.486235222875394</v>
      </c>
      <c r="J4">
        <v>0.37650846641154601</v>
      </c>
      <c r="L4">
        <f t="shared" ref="L4:L11" si="1">ROUNDUP(A4,3)</f>
        <v>4.7930000000000001</v>
      </c>
      <c r="M4">
        <f t="shared" ref="M4:M11" si="2">ROUNDUP(B4,3)</f>
        <v>3.1240000000000001</v>
      </c>
      <c r="N4">
        <f t="shared" ref="N4:N11" si="3">ROUNDUP(C4,3)</f>
        <v>2.1789999999999998</v>
      </c>
      <c r="O4">
        <f t="shared" ref="O4:O11" si="4">ROUNDUP(D4,3)</f>
        <v>1.583</v>
      </c>
      <c r="P4">
        <f t="shared" ref="P4:P11" si="5">ROUNDUP(E4,3)</f>
        <v>1.1839999999999999</v>
      </c>
      <c r="Q4">
        <f t="shared" ref="Q4:Q11" si="6">ROUNDUP(F4,3)</f>
        <v>0.91300000000000003</v>
      </c>
      <c r="R4">
        <f t="shared" ref="R4:R11" si="7">ROUNDUP(G4,3)</f>
        <v>0.73099999999999998</v>
      </c>
      <c r="S4">
        <f t="shared" ref="S4:S11" si="8">ROUNDUP(H4,3)</f>
        <v>0.60099999999999998</v>
      </c>
      <c r="T4">
        <f t="shared" ref="T4:T11" si="9">ROUNDUP(I4,3)</f>
        <v>0.48699999999999999</v>
      </c>
      <c r="U4">
        <f t="shared" ref="U4:U11" si="10">ROUNDUP(J4,3)</f>
        <v>0.377</v>
      </c>
    </row>
    <row r="5" spans="1:21" x14ac:dyDescent="0.25">
      <c r="A5">
        <v>4.8175869399903197</v>
      </c>
      <c r="B5">
        <v>3.3484063240014099</v>
      </c>
      <c r="C5">
        <v>2.43691183575076</v>
      </c>
      <c r="D5">
        <v>1.82596851068153</v>
      </c>
      <c r="E5">
        <v>1.4038513615769801</v>
      </c>
      <c r="F5">
        <v>1.1095537628310299</v>
      </c>
      <c r="G5">
        <v>0.90713453992243498</v>
      </c>
      <c r="H5">
        <v>0.75500568247607203</v>
      </c>
      <c r="I5">
        <v>0.61807434636264902</v>
      </c>
      <c r="J5">
        <v>0.48544852436200397</v>
      </c>
      <c r="L5">
        <f t="shared" si="1"/>
        <v>4.8180000000000005</v>
      </c>
      <c r="M5">
        <f t="shared" si="2"/>
        <v>3.3489999999999998</v>
      </c>
      <c r="N5">
        <f t="shared" si="3"/>
        <v>2.4369999999999998</v>
      </c>
      <c r="O5">
        <f t="shared" si="4"/>
        <v>1.8259999999999998</v>
      </c>
      <c r="P5">
        <f t="shared" si="5"/>
        <v>1.4039999999999999</v>
      </c>
      <c r="Q5">
        <f t="shared" si="6"/>
        <v>1.1099999999999999</v>
      </c>
      <c r="R5">
        <f t="shared" si="7"/>
        <v>0.90800000000000003</v>
      </c>
      <c r="S5">
        <f t="shared" si="8"/>
        <v>0.75600000000000001</v>
      </c>
      <c r="T5">
        <f t="shared" si="9"/>
        <v>0.61899999999999999</v>
      </c>
      <c r="U5">
        <f t="shared" si="10"/>
        <v>0.48599999999999999</v>
      </c>
    </row>
    <row r="6" spans="1:21" x14ac:dyDescent="0.25">
      <c r="A6">
        <v>4.8630832600432496</v>
      </c>
      <c r="B6">
        <v>3.58242960733745</v>
      </c>
      <c r="C6">
        <v>2.7161981922477398</v>
      </c>
      <c r="D6">
        <v>2.1056264708608499</v>
      </c>
      <c r="E6">
        <v>1.66902879766617</v>
      </c>
      <c r="F6">
        <v>1.35668083026168</v>
      </c>
      <c r="G6">
        <v>1.1353624332199601</v>
      </c>
      <c r="H6">
        <v>0.95780019741278699</v>
      </c>
      <c r="I6">
        <v>0.79368775591664797</v>
      </c>
      <c r="J6">
        <v>0.63393629052664402</v>
      </c>
      <c r="L6">
        <f t="shared" si="1"/>
        <v>4.8640000000000008</v>
      </c>
      <c r="M6">
        <f t="shared" si="2"/>
        <v>3.5829999999999997</v>
      </c>
      <c r="N6">
        <f t="shared" si="3"/>
        <v>2.7170000000000001</v>
      </c>
      <c r="O6">
        <f t="shared" si="4"/>
        <v>2.1059999999999999</v>
      </c>
      <c r="P6">
        <f t="shared" si="5"/>
        <v>1.67</v>
      </c>
      <c r="Q6">
        <f t="shared" si="6"/>
        <v>1.357</v>
      </c>
      <c r="R6">
        <f t="shared" si="7"/>
        <v>1.1359999999999999</v>
      </c>
      <c r="S6">
        <f t="shared" si="8"/>
        <v>0.95799999999999996</v>
      </c>
      <c r="T6">
        <f t="shared" si="9"/>
        <v>0.79400000000000004</v>
      </c>
      <c r="U6">
        <f t="shared" si="10"/>
        <v>0.63400000000000001</v>
      </c>
    </row>
    <row r="7" spans="1:21" x14ac:dyDescent="0.25">
      <c r="A7">
        <v>4.7841666534140899</v>
      </c>
      <c r="B7">
        <v>3.7310086085229002</v>
      </c>
      <c r="C7">
        <v>2.9619014346863</v>
      </c>
      <c r="D7">
        <v>2.3928149242624901</v>
      </c>
      <c r="E7">
        <v>1.9697632086529699</v>
      </c>
      <c r="F7">
        <v>1.65875886056818</v>
      </c>
      <c r="G7">
        <v>1.4239588899645399</v>
      </c>
      <c r="H7">
        <v>1.2208007509684899</v>
      </c>
      <c r="I7">
        <v>1.02813033487021</v>
      </c>
      <c r="J7">
        <v>0.839596264727835</v>
      </c>
      <c r="L7">
        <f t="shared" si="1"/>
        <v>4.7850000000000001</v>
      </c>
      <c r="M7">
        <f t="shared" si="2"/>
        <v>3.7319999999999998</v>
      </c>
      <c r="N7">
        <f t="shared" si="3"/>
        <v>2.9619999999999997</v>
      </c>
      <c r="O7">
        <f t="shared" si="4"/>
        <v>2.3929999999999998</v>
      </c>
      <c r="P7">
        <f t="shared" si="5"/>
        <v>1.97</v>
      </c>
      <c r="Q7">
        <f t="shared" si="6"/>
        <v>1.6589999999999998</v>
      </c>
      <c r="R7">
        <f t="shared" si="7"/>
        <v>1.4239999999999999</v>
      </c>
      <c r="S7">
        <f t="shared" si="8"/>
        <v>1.2209999999999999</v>
      </c>
      <c r="T7">
        <f t="shared" si="9"/>
        <v>1.0289999999999999</v>
      </c>
      <c r="U7">
        <f t="shared" si="10"/>
        <v>0.84</v>
      </c>
    </row>
    <row r="8" spans="1:21" x14ac:dyDescent="0.25">
      <c r="A8">
        <v>5.0871456979402003</v>
      </c>
      <c r="B8">
        <v>4.1305425834743597</v>
      </c>
      <c r="C8">
        <v>3.40091716326044</v>
      </c>
      <c r="D8">
        <v>2.84136883872754</v>
      </c>
      <c r="E8">
        <v>2.4138123338174302</v>
      </c>
      <c r="F8">
        <v>2.0907127854130501</v>
      </c>
      <c r="G8">
        <v>1.82701751519735</v>
      </c>
      <c r="H8">
        <v>1.58732559881881</v>
      </c>
      <c r="I8">
        <v>1.3563687939748199</v>
      </c>
      <c r="J8">
        <v>1.1295495526991</v>
      </c>
      <c r="L8">
        <f t="shared" si="1"/>
        <v>5.0880000000000001</v>
      </c>
      <c r="M8">
        <f t="shared" si="2"/>
        <v>4.1310000000000002</v>
      </c>
      <c r="N8">
        <f t="shared" si="3"/>
        <v>3.4009999999999998</v>
      </c>
      <c r="O8">
        <f t="shared" si="4"/>
        <v>2.8420000000000001</v>
      </c>
      <c r="P8">
        <f t="shared" si="5"/>
        <v>2.4139999999999997</v>
      </c>
      <c r="Q8">
        <f t="shared" si="6"/>
        <v>2.0909999999999997</v>
      </c>
      <c r="R8">
        <f t="shared" si="7"/>
        <v>1.8279999999999998</v>
      </c>
      <c r="S8">
        <f t="shared" si="8"/>
        <v>1.5879999999999999</v>
      </c>
      <c r="T8">
        <f t="shared" si="9"/>
        <v>1.357</v>
      </c>
      <c r="U8">
        <f t="shared" si="10"/>
        <v>1.1299999999999999</v>
      </c>
    </row>
    <row r="9" spans="1:21" x14ac:dyDescent="0.25">
      <c r="A9">
        <v>4.67431060697729</v>
      </c>
      <c r="B9">
        <v>4.0548239330984996</v>
      </c>
      <c r="C9">
        <v>3.5517551119744999</v>
      </c>
      <c r="D9">
        <v>3.1466864963763999</v>
      </c>
      <c r="E9">
        <v>2.82006245246808</v>
      </c>
      <c r="F9">
        <v>2.5385275948596502</v>
      </c>
      <c r="G9">
        <v>2.27904296213485</v>
      </c>
      <c r="H9">
        <v>2.0295050568029001</v>
      </c>
      <c r="I9">
        <v>1.7846771470929199</v>
      </c>
      <c r="J9">
        <v>1.54298329801803</v>
      </c>
      <c r="L9">
        <f t="shared" si="1"/>
        <v>4.6750000000000007</v>
      </c>
      <c r="M9">
        <f t="shared" si="2"/>
        <v>4.0550000000000006</v>
      </c>
      <c r="N9">
        <f t="shared" si="3"/>
        <v>3.552</v>
      </c>
      <c r="O9">
        <f t="shared" si="4"/>
        <v>3.1469999999999998</v>
      </c>
      <c r="P9">
        <f t="shared" si="5"/>
        <v>2.8209999999999997</v>
      </c>
      <c r="Q9">
        <f t="shared" si="6"/>
        <v>2.5389999999999997</v>
      </c>
      <c r="R9">
        <f t="shared" si="7"/>
        <v>2.2799999999999998</v>
      </c>
      <c r="S9">
        <f t="shared" si="8"/>
        <v>2.0299999999999998</v>
      </c>
      <c r="T9">
        <f t="shared" si="9"/>
        <v>1.7849999999999999</v>
      </c>
      <c r="U9">
        <f t="shared" si="10"/>
        <v>1.5429999999999999</v>
      </c>
    </row>
    <row r="10" spans="1:21" x14ac:dyDescent="0.25">
      <c r="A10">
        <v>4.2682104694671903</v>
      </c>
      <c r="B10">
        <v>3.9698633573238999</v>
      </c>
      <c r="C10">
        <v>3.7027145880430599</v>
      </c>
      <c r="D10">
        <v>3.4555201291844</v>
      </c>
      <c r="E10">
        <v>3.22055706991633</v>
      </c>
      <c r="F10">
        <v>2.99281439674618</v>
      </c>
      <c r="G10">
        <v>2.7693035927368999</v>
      </c>
      <c r="H10">
        <v>2.5484393721146099</v>
      </c>
      <c r="I10">
        <v>2.32952014439274</v>
      </c>
      <c r="J10">
        <v>2.1123723697854602</v>
      </c>
      <c r="L10">
        <f t="shared" si="1"/>
        <v>4.2690000000000001</v>
      </c>
      <c r="M10">
        <f t="shared" si="2"/>
        <v>3.9699999999999998</v>
      </c>
      <c r="N10">
        <f t="shared" si="3"/>
        <v>3.7029999999999998</v>
      </c>
      <c r="O10">
        <f t="shared" si="4"/>
        <v>3.456</v>
      </c>
      <c r="P10">
        <f t="shared" si="5"/>
        <v>3.2210000000000001</v>
      </c>
      <c r="Q10">
        <f t="shared" si="6"/>
        <v>2.9929999999999999</v>
      </c>
      <c r="R10">
        <f t="shared" si="7"/>
        <v>2.77</v>
      </c>
      <c r="S10">
        <f t="shared" si="8"/>
        <v>2.5489999999999999</v>
      </c>
      <c r="T10">
        <f t="shared" si="9"/>
        <v>2.33</v>
      </c>
      <c r="U10">
        <f t="shared" si="10"/>
        <v>2.113</v>
      </c>
    </row>
    <row r="11" spans="1:21" x14ac:dyDescent="0.25">
      <c r="A11">
        <v>3.8905630200052301</v>
      </c>
      <c r="B11">
        <v>3.7779737485125899</v>
      </c>
      <c r="C11">
        <v>3.6658605819499601</v>
      </c>
      <c r="D11">
        <v>3.55416429449226</v>
      </c>
      <c r="E11">
        <v>3.44284323182826</v>
      </c>
      <c r="F11">
        <v>3.3318700260892098</v>
      </c>
      <c r="G11">
        <v>3.2212290743052598</v>
      </c>
      <c r="H11">
        <v>3.1109148344986202</v>
      </c>
      <c r="I11">
        <v>3.0009309648726701</v>
      </c>
      <c r="J11">
        <v>2.8912902974626098</v>
      </c>
      <c r="L11">
        <f t="shared" si="1"/>
        <v>3.891</v>
      </c>
      <c r="M11">
        <f t="shared" si="2"/>
        <v>3.778</v>
      </c>
      <c r="N11">
        <f t="shared" si="3"/>
        <v>3.6659999999999999</v>
      </c>
      <c r="O11">
        <f t="shared" si="4"/>
        <v>3.5549999999999997</v>
      </c>
      <c r="P11">
        <f t="shared" si="5"/>
        <v>3.4430000000000001</v>
      </c>
      <c r="Q11">
        <f t="shared" si="6"/>
        <v>3.3319999999999999</v>
      </c>
      <c r="R11">
        <f t="shared" si="7"/>
        <v>3.222</v>
      </c>
      <c r="S11">
        <f t="shared" si="8"/>
        <v>3.1109999999999998</v>
      </c>
      <c r="T11">
        <f t="shared" si="9"/>
        <v>3.0009999999999999</v>
      </c>
      <c r="U11">
        <f t="shared" si="10"/>
        <v>2.8919999999999999</v>
      </c>
    </row>
    <row r="15" spans="1:21" x14ac:dyDescent="0.25">
      <c r="A15" t="s">
        <v>1</v>
      </c>
      <c r="L15" t="s">
        <v>1</v>
      </c>
    </row>
    <row r="16" spans="1:21" x14ac:dyDescent="0.25">
      <c r="A16">
        <v>2.1791447636577299</v>
      </c>
      <c r="B16">
        <v>1.55865772980193</v>
      </c>
      <c r="C16">
        <v>1.1780754825651101</v>
      </c>
      <c r="D16">
        <v>0.92722072323176496</v>
      </c>
      <c r="E16">
        <v>0.75731087034216804</v>
      </c>
      <c r="F16">
        <v>0.63206200441374405</v>
      </c>
      <c r="G16">
        <v>0.53737376489214905</v>
      </c>
      <c r="H16">
        <v>0.47500024865370699</v>
      </c>
      <c r="I16">
        <v>0.408613274866993</v>
      </c>
      <c r="J16">
        <v>0.33929986751223601</v>
      </c>
      <c r="L16">
        <f>ROUNDUP(A16,3)</f>
        <v>2.1799999999999997</v>
      </c>
      <c r="M16">
        <f t="shared" ref="M16:U24" si="11">ROUNDUP(B16,3)</f>
        <v>1.5589999999999999</v>
      </c>
      <c r="N16">
        <f t="shared" si="11"/>
        <v>1.1789999999999998</v>
      </c>
      <c r="O16">
        <f t="shared" si="11"/>
        <v>0.92800000000000005</v>
      </c>
      <c r="P16">
        <f t="shared" si="11"/>
        <v>0.75800000000000001</v>
      </c>
      <c r="Q16">
        <f t="shared" si="11"/>
        <v>0.63300000000000001</v>
      </c>
      <c r="R16">
        <f t="shared" si="11"/>
        <v>0.53800000000000003</v>
      </c>
      <c r="S16">
        <f t="shared" si="11"/>
        <v>0.47599999999999998</v>
      </c>
      <c r="T16">
        <f t="shared" si="11"/>
        <v>0.40899999999999997</v>
      </c>
      <c r="U16">
        <f t="shared" si="11"/>
        <v>0.34</v>
      </c>
    </row>
    <row r="17" spans="1:21" x14ac:dyDescent="0.25">
      <c r="A17">
        <v>2.10163392300865</v>
      </c>
      <c r="B17">
        <v>1.52588250863126</v>
      </c>
      <c r="C17">
        <v>1.1952773251264299</v>
      </c>
      <c r="D17">
        <v>0.96305664413833303</v>
      </c>
      <c r="E17">
        <v>0.77967536535234505</v>
      </c>
      <c r="F17">
        <v>0.65597493893516601</v>
      </c>
      <c r="G17">
        <v>0.56850832882364</v>
      </c>
      <c r="H17">
        <v>0.50322216177380297</v>
      </c>
      <c r="I17">
        <v>0.43690778252366602</v>
      </c>
      <c r="J17">
        <v>0.36090306006282702</v>
      </c>
      <c r="L17">
        <f t="shared" ref="L17:L24" si="12">ROUNDUP(A17,3)</f>
        <v>2.1019999999999999</v>
      </c>
      <c r="M17">
        <f t="shared" si="11"/>
        <v>1.5259999999999998</v>
      </c>
      <c r="N17">
        <f t="shared" si="11"/>
        <v>1.196</v>
      </c>
      <c r="O17">
        <f t="shared" si="11"/>
        <v>0.96399999999999997</v>
      </c>
      <c r="P17">
        <f t="shared" si="11"/>
        <v>0.78</v>
      </c>
      <c r="Q17">
        <f t="shared" si="11"/>
        <v>0.65600000000000003</v>
      </c>
      <c r="R17">
        <f t="shared" si="11"/>
        <v>0.56899999999999995</v>
      </c>
      <c r="S17">
        <f t="shared" si="11"/>
        <v>0.504</v>
      </c>
      <c r="T17">
        <f t="shared" si="11"/>
        <v>0.437</v>
      </c>
      <c r="U17">
        <f t="shared" si="11"/>
        <v>0.36099999999999999</v>
      </c>
    </row>
    <row r="18" spans="1:21" x14ac:dyDescent="0.25">
      <c r="A18">
        <v>1.96823627103293</v>
      </c>
      <c r="B18">
        <v>1.5019353901108401</v>
      </c>
      <c r="C18">
        <v>1.2149280240056699</v>
      </c>
      <c r="D18">
        <v>0.98337955868482296</v>
      </c>
      <c r="E18">
        <v>0.81220144757578305</v>
      </c>
      <c r="F18">
        <v>0.69741258025306496</v>
      </c>
      <c r="G18">
        <v>0.60646689178328295</v>
      </c>
      <c r="H18">
        <v>0.53496102007971602</v>
      </c>
      <c r="I18">
        <v>0.468841722938038</v>
      </c>
      <c r="J18">
        <v>0.38765604032130002</v>
      </c>
      <c r="L18">
        <f t="shared" si="12"/>
        <v>1.9689999999999999</v>
      </c>
      <c r="M18">
        <f t="shared" si="11"/>
        <v>1.5019999999999998</v>
      </c>
      <c r="N18">
        <f t="shared" si="11"/>
        <v>1.2149999999999999</v>
      </c>
      <c r="O18">
        <f t="shared" si="11"/>
        <v>0.98399999999999999</v>
      </c>
      <c r="P18">
        <f t="shared" si="11"/>
        <v>0.81300000000000006</v>
      </c>
      <c r="Q18">
        <f t="shared" si="11"/>
        <v>0.69799999999999995</v>
      </c>
      <c r="R18">
        <f t="shared" si="11"/>
        <v>0.60699999999999998</v>
      </c>
      <c r="S18">
        <f t="shared" si="11"/>
        <v>0.53500000000000003</v>
      </c>
      <c r="T18">
        <f t="shared" si="11"/>
        <v>0.46900000000000003</v>
      </c>
      <c r="U18">
        <f t="shared" si="11"/>
        <v>0.38800000000000001</v>
      </c>
    </row>
    <row r="19" spans="1:21" x14ac:dyDescent="0.25">
      <c r="A19">
        <v>1.8895622324679999</v>
      </c>
      <c r="B19">
        <v>1.4994341861313201</v>
      </c>
      <c r="C19">
        <v>1.2183569724646801</v>
      </c>
      <c r="D19">
        <v>1.00765241078583</v>
      </c>
      <c r="E19">
        <v>0.84878844984242097</v>
      </c>
      <c r="F19">
        <v>0.73064359452777905</v>
      </c>
      <c r="G19">
        <v>0.65686655797273896</v>
      </c>
      <c r="H19">
        <v>0.58287152227110495</v>
      </c>
      <c r="I19">
        <v>0.50681114964199703</v>
      </c>
      <c r="J19">
        <v>0.42381957117098801</v>
      </c>
      <c r="L19">
        <f t="shared" si="12"/>
        <v>1.89</v>
      </c>
      <c r="M19">
        <f t="shared" si="11"/>
        <v>1.5</v>
      </c>
      <c r="N19">
        <f t="shared" si="11"/>
        <v>1.2189999999999999</v>
      </c>
      <c r="O19">
        <f t="shared" si="11"/>
        <v>1.0079999999999998</v>
      </c>
      <c r="P19">
        <f t="shared" si="11"/>
        <v>0.84899999999999998</v>
      </c>
      <c r="Q19">
        <f t="shared" si="11"/>
        <v>0.73099999999999998</v>
      </c>
      <c r="R19">
        <f t="shared" si="11"/>
        <v>0.65700000000000003</v>
      </c>
      <c r="S19">
        <f t="shared" si="11"/>
        <v>0.58299999999999996</v>
      </c>
      <c r="T19">
        <f t="shared" si="11"/>
        <v>0.50700000000000001</v>
      </c>
      <c r="U19">
        <f t="shared" si="11"/>
        <v>0.42399999999999999</v>
      </c>
    </row>
    <row r="20" spans="1:21" x14ac:dyDescent="0.25">
      <c r="A20">
        <v>1.76321566962815</v>
      </c>
      <c r="B20">
        <v>1.4496920119798999</v>
      </c>
      <c r="C20">
        <v>1.21009167194931</v>
      </c>
      <c r="D20">
        <v>1.0254463622385801</v>
      </c>
      <c r="E20">
        <v>0.88354183660684404</v>
      </c>
      <c r="F20">
        <v>0.79380288379474295</v>
      </c>
      <c r="G20">
        <v>0.70991799336759498</v>
      </c>
      <c r="H20">
        <v>0.63304904897639902</v>
      </c>
      <c r="I20">
        <v>0.55370196641440705</v>
      </c>
      <c r="J20">
        <v>0.477354395442734</v>
      </c>
      <c r="L20">
        <f t="shared" si="12"/>
        <v>1.7639999999999998</v>
      </c>
      <c r="M20">
        <f t="shared" si="11"/>
        <v>1.45</v>
      </c>
      <c r="N20">
        <f t="shared" si="11"/>
        <v>1.2109999999999999</v>
      </c>
      <c r="O20">
        <f t="shared" si="11"/>
        <v>1.0259999999999998</v>
      </c>
      <c r="P20">
        <f t="shared" si="11"/>
        <v>0.88400000000000001</v>
      </c>
      <c r="Q20">
        <f t="shared" si="11"/>
        <v>0.79400000000000004</v>
      </c>
      <c r="R20">
        <f t="shared" si="11"/>
        <v>0.71</v>
      </c>
      <c r="S20">
        <f t="shared" si="11"/>
        <v>0.63400000000000001</v>
      </c>
      <c r="T20">
        <f t="shared" si="11"/>
        <v>0.55400000000000005</v>
      </c>
      <c r="U20">
        <f t="shared" si="11"/>
        <v>0.47799999999999998</v>
      </c>
    </row>
    <row r="21" spans="1:21" x14ac:dyDescent="0.25">
      <c r="A21">
        <v>1.72226492531051</v>
      </c>
      <c r="B21">
        <v>1.4810155832068199</v>
      </c>
      <c r="C21">
        <v>1.2534158752786899</v>
      </c>
      <c r="D21">
        <v>1.1040204247137</v>
      </c>
      <c r="E21">
        <v>0.96203048058445095</v>
      </c>
      <c r="F21">
        <v>0.87507266504535297</v>
      </c>
      <c r="G21">
        <v>0.78297257581789104</v>
      </c>
      <c r="H21">
        <v>0.71199856343774004</v>
      </c>
      <c r="I21">
        <v>0.62196604314682702</v>
      </c>
      <c r="J21">
        <v>0.54054854725205703</v>
      </c>
      <c r="L21">
        <f t="shared" si="12"/>
        <v>1.7229999999999999</v>
      </c>
      <c r="M21">
        <f t="shared" si="11"/>
        <v>1.482</v>
      </c>
      <c r="N21">
        <f t="shared" si="11"/>
        <v>1.2539999999999998</v>
      </c>
      <c r="O21">
        <f t="shared" si="11"/>
        <v>1.105</v>
      </c>
      <c r="P21">
        <f t="shared" si="11"/>
        <v>0.96299999999999997</v>
      </c>
      <c r="Q21">
        <f t="shared" si="11"/>
        <v>0.876</v>
      </c>
      <c r="R21">
        <f t="shared" si="11"/>
        <v>0.78300000000000003</v>
      </c>
      <c r="S21">
        <f t="shared" si="11"/>
        <v>0.71199999999999997</v>
      </c>
      <c r="T21">
        <f t="shared" si="11"/>
        <v>0.622</v>
      </c>
      <c r="U21">
        <f t="shared" si="11"/>
        <v>0.54100000000000004</v>
      </c>
    </row>
    <row r="22" spans="1:21" x14ac:dyDescent="0.25">
      <c r="A22">
        <v>1.53575554571123</v>
      </c>
      <c r="B22">
        <v>1.37277000757277</v>
      </c>
      <c r="C22">
        <v>1.2024548962933801</v>
      </c>
      <c r="D22">
        <v>1.0967848458998399</v>
      </c>
      <c r="E22">
        <v>1.01113990554931</v>
      </c>
      <c r="F22">
        <v>0.93558020806943398</v>
      </c>
      <c r="G22">
        <v>0.86273697699429097</v>
      </c>
      <c r="H22">
        <v>0.78856887716610702</v>
      </c>
      <c r="I22">
        <v>0.71128719886462599</v>
      </c>
      <c r="J22">
        <v>0.63038939007983896</v>
      </c>
      <c r="L22">
        <f t="shared" si="12"/>
        <v>1.5359999999999998</v>
      </c>
      <c r="M22">
        <f t="shared" si="11"/>
        <v>1.373</v>
      </c>
      <c r="N22">
        <f t="shared" si="11"/>
        <v>1.2029999999999998</v>
      </c>
      <c r="O22">
        <f t="shared" si="11"/>
        <v>1.097</v>
      </c>
      <c r="P22">
        <f t="shared" si="11"/>
        <v>1.0119999999999998</v>
      </c>
      <c r="Q22">
        <f t="shared" si="11"/>
        <v>0.93600000000000005</v>
      </c>
      <c r="R22">
        <f t="shared" si="11"/>
        <v>0.86299999999999999</v>
      </c>
      <c r="S22">
        <f t="shared" si="11"/>
        <v>0.78900000000000003</v>
      </c>
      <c r="T22">
        <f t="shared" si="11"/>
        <v>0.71199999999999997</v>
      </c>
      <c r="U22">
        <f t="shared" si="11"/>
        <v>0.63100000000000001</v>
      </c>
    </row>
    <row r="23" spans="1:21" x14ac:dyDescent="0.25">
      <c r="A23">
        <v>1.31696619821397</v>
      </c>
      <c r="B23">
        <v>1.26460914127284</v>
      </c>
      <c r="C23">
        <v>1.17950828381157</v>
      </c>
      <c r="D23">
        <v>1.1007639180217601</v>
      </c>
      <c r="E23">
        <v>1.05812146352035</v>
      </c>
      <c r="F23">
        <v>0.98329608225576604</v>
      </c>
      <c r="G23">
        <v>0.93755412730528098</v>
      </c>
      <c r="H23">
        <v>0.86278003530555303</v>
      </c>
      <c r="I23">
        <v>0.81195962658834298</v>
      </c>
      <c r="J23">
        <v>0.73627226822442504</v>
      </c>
      <c r="L23">
        <f t="shared" si="12"/>
        <v>1.3169999999999999</v>
      </c>
      <c r="M23">
        <f t="shared" si="11"/>
        <v>1.2649999999999999</v>
      </c>
      <c r="N23">
        <f t="shared" si="11"/>
        <v>1.18</v>
      </c>
      <c r="O23">
        <f t="shared" si="11"/>
        <v>1.101</v>
      </c>
      <c r="P23">
        <f t="shared" si="11"/>
        <v>1.0589999999999999</v>
      </c>
      <c r="Q23">
        <f t="shared" si="11"/>
        <v>0.98399999999999999</v>
      </c>
      <c r="R23">
        <f t="shared" si="11"/>
        <v>0.93800000000000006</v>
      </c>
      <c r="S23">
        <f t="shared" si="11"/>
        <v>0.86299999999999999</v>
      </c>
      <c r="T23">
        <f t="shared" si="11"/>
        <v>0.81200000000000006</v>
      </c>
      <c r="U23">
        <f t="shared" si="11"/>
        <v>0.73699999999999999</v>
      </c>
    </row>
    <row r="24" spans="1:21" x14ac:dyDescent="0.25">
      <c r="A24">
        <v>1.16153657526779</v>
      </c>
      <c r="B24">
        <v>1.1279227882274601</v>
      </c>
      <c r="C24">
        <v>1.09445114341359</v>
      </c>
      <c r="D24">
        <v>1.0611039588193201</v>
      </c>
      <c r="E24">
        <v>1.0278687984538399</v>
      </c>
      <c r="F24">
        <v>0.99473749157670099</v>
      </c>
      <c r="G24">
        <v>0.96170537988523597</v>
      </c>
      <c r="H24">
        <v>0.95987995715415497</v>
      </c>
      <c r="I24">
        <v>0.92594418016229896</v>
      </c>
      <c r="J24">
        <v>0.89211429900681405</v>
      </c>
      <c r="L24">
        <f t="shared" si="12"/>
        <v>1.1619999999999999</v>
      </c>
      <c r="M24">
        <f t="shared" si="11"/>
        <v>1.1279999999999999</v>
      </c>
      <c r="N24">
        <f t="shared" si="11"/>
        <v>1.095</v>
      </c>
      <c r="O24">
        <f t="shared" si="11"/>
        <v>1.0619999999999998</v>
      </c>
      <c r="P24">
        <f t="shared" si="11"/>
        <v>1.0279999999999998</v>
      </c>
      <c r="Q24">
        <f t="shared" si="11"/>
        <v>0.995</v>
      </c>
      <c r="R24">
        <f t="shared" si="11"/>
        <v>0.96199999999999997</v>
      </c>
      <c r="S24">
        <f t="shared" si="11"/>
        <v>0.96</v>
      </c>
      <c r="T24">
        <f t="shared" si="11"/>
        <v>0.92600000000000005</v>
      </c>
      <c r="U24">
        <f t="shared" si="11"/>
        <v>0.89300000000000002</v>
      </c>
    </row>
    <row r="27" spans="1:21" x14ac:dyDescent="0.25">
      <c r="A27" t="s">
        <v>2</v>
      </c>
    </row>
    <row r="28" spans="1:21" x14ac:dyDescent="0.25">
      <c r="L28" t="s">
        <v>2</v>
      </c>
    </row>
    <row r="29" spans="1:21" x14ac:dyDescent="0.25">
      <c r="A29">
        <v>0.28000000000000003</v>
      </c>
      <c r="B29">
        <v>0.36</v>
      </c>
      <c r="C29">
        <v>0.44</v>
      </c>
      <c r="D29">
        <v>0.52</v>
      </c>
      <c r="E29">
        <v>0.6</v>
      </c>
      <c r="F29">
        <v>0.68</v>
      </c>
      <c r="G29">
        <v>0.76</v>
      </c>
      <c r="H29">
        <v>0.84</v>
      </c>
      <c r="I29">
        <v>0.92</v>
      </c>
      <c r="J29">
        <v>1</v>
      </c>
      <c r="L29">
        <f>ROUNDUP(A29,3)</f>
        <v>0.28000000000000003</v>
      </c>
      <c r="M29">
        <f t="shared" ref="M29:T37" si="13">ROUNDUP(B29,3)</f>
        <v>0.36</v>
      </c>
      <c r="N29">
        <f t="shared" si="13"/>
        <v>0.44</v>
      </c>
      <c r="O29">
        <f t="shared" si="13"/>
        <v>0.52</v>
      </c>
      <c r="P29">
        <f t="shared" si="13"/>
        <v>0.6</v>
      </c>
      <c r="Q29">
        <f t="shared" si="13"/>
        <v>0.68</v>
      </c>
      <c r="R29">
        <f t="shared" si="13"/>
        <v>0.76</v>
      </c>
      <c r="S29">
        <f t="shared" si="13"/>
        <v>0.84</v>
      </c>
      <c r="T29">
        <f t="shared" si="13"/>
        <v>0.92</v>
      </c>
      <c r="U29">
        <v>1</v>
      </c>
    </row>
    <row r="30" spans="1:21" x14ac:dyDescent="0.25">
      <c r="A30">
        <v>0.31533333333333302</v>
      </c>
      <c r="B30">
        <v>0.39140740740740698</v>
      </c>
      <c r="C30">
        <v>0.467481481481482</v>
      </c>
      <c r="D30">
        <v>0.54355555555555601</v>
      </c>
      <c r="E30">
        <v>0.61962962962962997</v>
      </c>
      <c r="F30">
        <v>0.69570370370370405</v>
      </c>
      <c r="G30">
        <v>0.77177777777777801</v>
      </c>
      <c r="H30">
        <v>0.84785185185185197</v>
      </c>
      <c r="I30">
        <v>0.92392592592592604</v>
      </c>
      <c r="J30">
        <v>1</v>
      </c>
      <c r="L30">
        <f t="shared" ref="L30:L37" si="14">ROUNDUP(A30,3)</f>
        <v>0.316</v>
      </c>
      <c r="M30">
        <f t="shared" si="13"/>
        <v>0.39200000000000002</v>
      </c>
      <c r="N30">
        <f t="shared" si="13"/>
        <v>0.46800000000000003</v>
      </c>
      <c r="O30">
        <f t="shared" si="13"/>
        <v>0.54400000000000004</v>
      </c>
      <c r="P30">
        <f t="shared" si="13"/>
        <v>0.62</v>
      </c>
      <c r="Q30">
        <f t="shared" si="13"/>
        <v>0.69599999999999995</v>
      </c>
      <c r="R30">
        <f t="shared" si="13"/>
        <v>0.77200000000000002</v>
      </c>
      <c r="S30">
        <f t="shared" si="13"/>
        <v>0.84799999999999998</v>
      </c>
      <c r="T30">
        <f t="shared" si="13"/>
        <v>0.92400000000000004</v>
      </c>
      <c r="U30">
        <v>1</v>
      </c>
    </row>
    <row r="31" spans="1:21" x14ac:dyDescent="0.25">
      <c r="A31">
        <v>0.35766666666666702</v>
      </c>
      <c r="B31">
        <v>0.42903703703703699</v>
      </c>
      <c r="C31">
        <v>0.50040740740740697</v>
      </c>
      <c r="D31">
        <v>0.57177777777777805</v>
      </c>
      <c r="E31">
        <v>0.64314814814814802</v>
      </c>
      <c r="F31">
        <v>0.714518518518519</v>
      </c>
      <c r="G31">
        <v>0.78588888888888897</v>
      </c>
      <c r="H31">
        <v>0.85725925925925905</v>
      </c>
      <c r="I31">
        <v>0.92862962962963003</v>
      </c>
      <c r="J31">
        <v>1</v>
      </c>
      <c r="L31">
        <f t="shared" si="14"/>
        <v>0.35799999999999998</v>
      </c>
      <c r="M31">
        <f t="shared" si="13"/>
        <v>0.43</v>
      </c>
      <c r="N31">
        <f t="shared" si="13"/>
        <v>0.501</v>
      </c>
      <c r="O31">
        <f t="shared" si="13"/>
        <v>0.57199999999999995</v>
      </c>
      <c r="P31">
        <f t="shared" si="13"/>
        <v>0.64400000000000002</v>
      </c>
      <c r="Q31">
        <f t="shared" si="13"/>
        <v>0.71499999999999997</v>
      </c>
      <c r="R31">
        <f t="shared" si="13"/>
        <v>0.78600000000000003</v>
      </c>
      <c r="S31">
        <f t="shared" si="13"/>
        <v>0.85799999999999998</v>
      </c>
      <c r="T31">
        <f t="shared" si="13"/>
        <v>0.92900000000000005</v>
      </c>
      <c r="U31">
        <v>1</v>
      </c>
    </row>
    <row r="32" spans="1:21" x14ac:dyDescent="0.25">
      <c r="A32">
        <v>0.40699999999999997</v>
      </c>
      <c r="B32">
        <v>0.47288888888888903</v>
      </c>
      <c r="C32">
        <v>0.53877777777777802</v>
      </c>
      <c r="D32">
        <v>0.60466666666666702</v>
      </c>
      <c r="E32">
        <v>0.67055555555555602</v>
      </c>
      <c r="F32">
        <v>0.73644444444444501</v>
      </c>
      <c r="G32">
        <v>0.80233333333333301</v>
      </c>
      <c r="H32">
        <v>0.86822222222222201</v>
      </c>
      <c r="I32">
        <v>0.934111111111111</v>
      </c>
      <c r="J32">
        <v>1</v>
      </c>
      <c r="L32">
        <f t="shared" si="14"/>
        <v>0.40699999999999997</v>
      </c>
      <c r="M32">
        <f t="shared" si="13"/>
        <v>0.47299999999999998</v>
      </c>
      <c r="N32">
        <f t="shared" si="13"/>
        <v>0.53900000000000003</v>
      </c>
      <c r="O32">
        <f t="shared" si="13"/>
        <v>0.60499999999999998</v>
      </c>
      <c r="P32">
        <f t="shared" si="13"/>
        <v>0.67100000000000004</v>
      </c>
      <c r="Q32">
        <f t="shared" si="13"/>
        <v>0.73699999999999999</v>
      </c>
      <c r="R32">
        <f t="shared" si="13"/>
        <v>0.80300000000000005</v>
      </c>
      <c r="S32">
        <f t="shared" si="13"/>
        <v>0.86899999999999999</v>
      </c>
      <c r="T32">
        <f t="shared" si="13"/>
        <v>0.93500000000000005</v>
      </c>
      <c r="U32">
        <v>1</v>
      </c>
    </row>
    <row r="33" spans="1:21" x14ac:dyDescent="0.25">
      <c r="A33">
        <v>0.47099999999999997</v>
      </c>
      <c r="B33">
        <v>0.52977777777777801</v>
      </c>
      <c r="C33">
        <v>0.58855555555555605</v>
      </c>
      <c r="D33">
        <v>0.64733333333333298</v>
      </c>
      <c r="E33">
        <v>0.70611111111111102</v>
      </c>
      <c r="F33">
        <v>0.76488888888888895</v>
      </c>
      <c r="G33">
        <v>0.82366666666666699</v>
      </c>
      <c r="H33">
        <v>0.88244444444444503</v>
      </c>
      <c r="I33">
        <v>0.94122222222222196</v>
      </c>
      <c r="J33">
        <v>1</v>
      </c>
      <c r="L33">
        <f t="shared" si="14"/>
        <v>0.47099999999999997</v>
      </c>
      <c r="M33">
        <f t="shared" si="13"/>
        <v>0.53</v>
      </c>
      <c r="N33">
        <f t="shared" si="13"/>
        <v>0.58899999999999997</v>
      </c>
      <c r="O33">
        <f t="shared" si="13"/>
        <v>0.64800000000000002</v>
      </c>
      <c r="P33">
        <f t="shared" si="13"/>
        <v>0.70699999999999996</v>
      </c>
      <c r="Q33">
        <f t="shared" si="13"/>
        <v>0.76500000000000001</v>
      </c>
      <c r="R33">
        <f t="shared" si="13"/>
        <v>0.82399999999999995</v>
      </c>
      <c r="S33">
        <f t="shared" si="13"/>
        <v>0.88300000000000001</v>
      </c>
      <c r="T33">
        <f t="shared" si="13"/>
        <v>0.94199999999999995</v>
      </c>
      <c r="U33">
        <v>1</v>
      </c>
    </row>
    <row r="34" spans="1:21" x14ac:dyDescent="0.25">
      <c r="A34">
        <v>0.52649999999999997</v>
      </c>
      <c r="B34">
        <v>0.57911111111111102</v>
      </c>
      <c r="C34">
        <v>0.63172222222222196</v>
      </c>
      <c r="D34">
        <v>0.68433333333333302</v>
      </c>
      <c r="E34">
        <v>0.73694444444444396</v>
      </c>
      <c r="F34">
        <v>0.78955555555555601</v>
      </c>
      <c r="G34">
        <v>0.84216666666666695</v>
      </c>
      <c r="H34">
        <v>0.89477777777777801</v>
      </c>
      <c r="I34">
        <v>0.94738888888888895</v>
      </c>
      <c r="J34">
        <v>1</v>
      </c>
      <c r="L34">
        <f t="shared" si="14"/>
        <v>0.52700000000000002</v>
      </c>
      <c r="M34">
        <f t="shared" si="13"/>
        <v>0.57999999999999996</v>
      </c>
      <c r="N34">
        <f t="shared" si="13"/>
        <v>0.63200000000000001</v>
      </c>
      <c r="O34">
        <f t="shared" si="13"/>
        <v>0.68500000000000005</v>
      </c>
      <c r="P34">
        <f t="shared" si="13"/>
        <v>0.73699999999999999</v>
      </c>
      <c r="Q34">
        <f t="shared" si="13"/>
        <v>0.79</v>
      </c>
      <c r="R34">
        <f t="shared" si="13"/>
        <v>0.84299999999999997</v>
      </c>
      <c r="S34">
        <f t="shared" si="13"/>
        <v>0.89500000000000002</v>
      </c>
      <c r="T34">
        <f t="shared" si="13"/>
        <v>0.94799999999999995</v>
      </c>
      <c r="U34">
        <v>1</v>
      </c>
    </row>
    <row r="35" spans="1:21" x14ac:dyDescent="0.25">
      <c r="A35">
        <v>0.63</v>
      </c>
      <c r="B35">
        <v>0.67111111111111099</v>
      </c>
      <c r="C35">
        <v>0.71222222222222198</v>
      </c>
      <c r="D35">
        <v>0.75333333333333297</v>
      </c>
      <c r="E35">
        <v>0.79444444444444495</v>
      </c>
      <c r="F35">
        <v>0.83555555555555605</v>
      </c>
      <c r="G35">
        <v>0.87666666666666704</v>
      </c>
      <c r="H35">
        <v>0.91777777777777803</v>
      </c>
      <c r="I35">
        <v>0.95888888888888901</v>
      </c>
      <c r="J35">
        <v>1</v>
      </c>
      <c r="L35">
        <f t="shared" si="14"/>
        <v>0.63</v>
      </c>
      <c r="M35">
        <f t="shared" si="13"/>
        <v>0.67200000000000004</v>
      </c>
      <c r="N35">
        <f t="shared" si="13"/>
        <v>0.71299999999999997</v>
      </c>
      <c r="O35">
        <f t="shared" si="13"/>
        <v>0.754</v>
      </c>
      <c r="P35">
        <f t="shared" si="13"/>
        <v>0.79500000000000004</v>
      </c>
      <c r="Q35">
        <f t="shared" si="13"/>
        <v>0.83599999999999997</v>
      </c>
      <c r="R35">
        <f t="shared" si="13"/>
        <v>0.877</v>
      </c>
      <c r="S35">
        <f t="shared" si="13"/>
        <v>0.91800000000000004</v>
      </c>
      <c r="T35">
        <f t="shared" si="13"/>
        <v>0.95899999999999996</v>
      </c>
      <c r="U35">
        <v>1</v>
      </c>
    </row>
    <row r="36" spans="1:21" x14ac:dyDescent="0.25">
      <c r="A36">
        <v>0.75666666666666704</v>
      </c>
      <c r="B36">
        <v>0.78370370370370401</v>
      </c>
      <c r="C36">
        <v>0.81074074074074098</v>
      </c>
      <c r="D36">
        <v>0.83777777777777795</v>
      </c>
      <c r="E36">
        <v>0.86481481481481504</v>
      </c>
      <c r="F36">
        <v>0.89185185185185201</v>
      </c>
      <c r="G36">
        <v>0.91888888888888898</v>
      </c>
      <c r="H36">
        <v>0.94592592592592595</v>
      </c>
      <c r="I36">
        <v>0.97296296296296303</v>
      </c>
      <c r="J36">
        <v>1</v>
      </c>
      <c r="L36">
        <f t="shared" si="14"/>
        <v>0.75700000000000001</v>
      </c>
      <c r="M36">
        <f t="shared" si="13"/>
        <v>0.78400000000000003</v>
      </c>
      <c r="N36">
        <f t="shared" si="13"/>
        <v>0.81100000000000005</v>
      </c>
      <c r="O36">
        <f t="shared" si="13"/>
        <v>0.83799999999999997</v>
      </c>
      <c r="P36">
        <f t="shared" si="13"/>
        <v>0.86499999999999999</v>
      </c>
      <c r="Q36">
        <f t="shared" si="13"/>
        <v>0.89200000000000002</v>
      </c>
      <c r="R36">
        <f t="shared" si="13"/>
        <v>0.91900000000000004</v>
      </c>
      <c r="S36">
        <f t="shared" si="13"/>
        <v>0.94599999999999995</v>
      </c>
      <c r="T36">
        <f t="shared" si="13"/>
        <v>0.97299999999999998</v>
      </c>
      <c r="U36">
        <v>1</v>
      </c>
    </row>
    <row r="37" spans="1:21" x14ac:dyDescent="0.25">
      <c r="A37">
        <v>0.91</v>
      </c>
      <c r="B37">
        <v>0.92</v>
      </c>
      <c r="C37">
        <v>0.93</v>
      </c>
      <c r="D37">
        <v>0.94</v>
      </c>
      <c r="E37">
        <v>0.95</v>
      </c>
      <c r="F37">
        <v>0.96</v>
      </c>
      <c r="G37">
        <v>0.97</v>
      </c>
      <c r="H37">
        <v>0.98</v>
      </c>
      <c r="I37">
        <v>0.99</v>
      </c>
      <c r="J37">
        <v>1</v>
      </c>
      <c r="L37">
        <f t="shared" si="14"/>
        <v>0.91</v>
      </c>
      <c r="M37">
        <f t="shared" si="13"/>
        <v>0.92</v>
      </c>
      <c r="N37">
        <f t="shared" si="13"/>
        <v>0.93</v>
      </c>
      <c r="O37">
        <f t="shared" si="13"/>
        <v>0.94</v>
      </c>
      <c r="P37">
        <f t="shared" si="13"/>
        <v>0.95</v>
      </c>
      <c r="Q37">
        <f t="shared" si="13"/>
        <v>0.96</v>
      </c>
      <c r="R37">
        <f t="shared" si="13"/>
        <v>0.97</v>
      </c>
      <c r="S37">
        <f t="shared" si="13"/>
        <v>0.98</v>
      </c>
      <c r="T37">
        <f t="shared" si="13"/>
        <v>0.99</v>
      </c>
      <c r="U37">
        <v>1</v>
      </c>
    </row>
    <row r="39" spans="1:21" x14ac:dyDescent="0.25">
      <c r="A39" t="s">
        <v>3</v>
      </c>
      <c r="L39" t="s">
        <v>3</v>
      </c>
    </row>
    <row r="40" spans="1:21" x14ac:dyDescent="0.25">
      <c r="A40">
        <v>5560.7160000000003</v>
      </c>
      <c r="B40">
        <v>9192.2039999999997</v>
      </c>
      <c r="C40">
        <v>13731.564</v>
      </c>
      <c r="D40">
        <v>19178.795999999998</v>
      </c>
      <c r="E40">
        <v>25533.9</v>
      </c>
      <c r="F40">
        <v>32796.875999999997</v>
      </c>
      <c r="G40">
        <v>40967.724000000002</v>
      </c>
      <c r="H40">
        <v>50046.444000000003</v>
      </c>
      <c r="I40">
        <v>60033.036</v>
      </c>
      <c r="J40">
        <v>70927.5</v>
      </c>
      <c r="L40">
        <f>ROUNDUP(A40,1)</f>
        <v>5560.8</v>
      </c>
      <c r="M40">
        <f t="shared" ref="M40:U48" si="15">ROUNDUP(B40,1)</f>
        <v>9192.3000000000011</v>
      </c>
      <c r="N40">
        <f t="shared" si="15"/>
        <v>13731.6</v>
      </c>
      <c r="O40">
        <f t="shared" si="15"/>
        <v>19178.8</v>
      </c>
      <c r="P40">
        <f t="shared" si="15"/>
        <v>25533.9</v>
      </c>
      <c r="Q40">
        <f t="shared" si="15"/>
        <v>32796.9</v>
      </c>
      <c r="R40">
        <f t="shared" si="15"/>
        <v>40967.799999999996</v>
      </c>
      <c r="S40">
        <f t="shared" si="15"/>
        <v>50046.5</v>
      </c>
      <c r="T40">
        <f t="shared" si="15"/>
        <v>60033.1</v>
      </c>
      <c r="U40">
        <f t="shared" si="15"/>
        <v>70927.5</v>
      </c>
    </row>
    <row r="41" spans="1:21" x14ac:dyDescent="0.25">
      <c r="A41">
        <v>5533.6613797422197</v>
      </c>
      <c r="B41">
        <v>8525.7167003724608</v>
      </c>
      <c r="C41">
        <v>12161.9059302967</v>
      </c>
      <c r="D41">
        <v>16442.229069515099</v>
      </c>
      <c r="E41">
        <v>21366.686118027399</v>
      </c>
      <c r="F41">
        <v>26935.277075833899</v>
      </c>
      <c r="G41">
        <v>33148.001942934301</v>
      </c>
      <c r="H41">
        <v>40004.860719328797</v>
      </c>
      <c r="I41">
        <v>47505.853405017398</v>
      </c>
      <c r="J41">
        <v>55650.98</v>
      </c>
      <c r="L41">
        <f t="shared" ref="L41:L48" si="16">ROUNDUP(A41,1)</f>
        <v>5533.7000000000007</v>
      </c>
      <c r="M41">
        <f t="shared" si="15"/>
        <v>8525.8000000000011</v>
      </c>
      <c r="N41">
        <f t="shared" si="15"/>
        <v>12162</v>
      </c>
      <c r="O41">
        <f t="shared" si="15"/>
        <v>16442.3</v>
      </c>
      <c r="P41">
        <f t="shared" si="15"/>
        <v>21366.699999999997</v>
      </c>
      <c r="Q41">
        <f t="shared" si="15"/>
        <v>26935.3</v>
      </c>
      <c r="R41">
        <f t="shared" si="15"/>
        <v>33148.1</v>
      </c>
      <c r="S41">
        <f t="shared" si="15"/>
        <v>40004.9</v>
      </c>
      <c r="T41">
        <f t="shared" si="15"/>
        <v>47505.9</v>
      </c>
      <c r="U41">
        <f t="shared" si="15"/>
        <v>55651</v>
      </c>
    </row>
    <row r="42" spans="1:21" x14ac:dyDescent="0.25">
      <c r="A42">
        <v>5521.55385223556</v>
      </c>
      <c r="B42">
        <v>7945.00083402974</v>
      </c>
      <c r="C42">
        <v>10808.161796702199</v>
      </c>
      <c r="D42">
        <v>14111.036740252801</v>
      </c>
      <c r="E42">
        <v>17853.6256646818</v>
      </c>
      <c r="F42">
        <v>22035.928569988901</v>
      </c>
      <c r="G42">
        <v>26657.9454561743</v>
      </c>
      <c r="H42">
        <v>31719.676323238</v>
      </c>
      <c r="I42">
        <v>37221.121171179897</v>
      </c>
      <c r="J42">
        <v>43162.28</v>
      </c>
      <c r="L42">
        <f t="shared" si="16"/>
        <v>5521.6</v>
      </c>
      <c r="M42">
        <f t="shared" si="15"/>
        <v>7945.1</v>
      </c>
      <c r="N42">
        <f t="shared" si="15"/>
        <v>10808.2</v>
      </c>
      <c r="O42">
        <f t="shared" si="15"/>
        <v>14111.1</v>
      </c>
      <c r="P42">
        <f t="shared" si="15"/>
        <v>17853.699999999997</v>
      </c>
      <c r="Q42">
        <f t="shared" si="15"/>
        <v>22036</v>
      </c>
      <c r="R42">
        <f t="shared" si="15"/>
        <v>26658</v>
      </c>
      <c r="S42">
        <f t="shared" si="15"/>
        <v>31719.699999999997</v>
      </c>
      <c r="T42">
        <f t="shared" si="15"/>
        <v>37221.199999999997</v>
      </c>
      <c r="U42">
        <f t="shared" si="15"/>
        <v>43162.299999999996</v>
      </c>
    </row>
    <row r="43" spans="1:21" x14ac:dyDescent="0.25">
      <c r="A43">
        <v>5475.0837556799997</v>
      </c>
      <c r="B43">
        <v>7391.2887432533298</v>
      </c>
      <c r="C43">
        <v>9594.4768240533303</v>
      </c>
      <c r="D43">
        <v>12084.64799808</v>
      </c>
      <c r="E43">
        <v>14861.802265333299</v>
      </c>
      <c r="F43">
        <v>17925.939625813298</v>
      </c>
      <c r="G43">
        <v>21277.060079520001</v>
      </c>
      <c r="H43">
        <v>24915.163626453301</v>
      </c>
      <c r="I43">
        <v>28840.2502666133</v>
      </c>
      <c r="J43">
        <v>33052.32</v>
      </c>
      <c r="L43">
        <f t="shared" si="16"/>
        <v>5475.1</v>
      </c>
      <c r="M43">
        <f t="shared" si="15"/>
        <v>7391.3</v>
      </c>
      <c r="N43">
        <f t="shared" si="15"/>
        <v>9594.5</v>
      </c>
      <c r="O43">
        <f t="shared" si="15"/>
        <v>12084.7</v>
      </c>
      <c r="P43">
        <f t="shared" si="15"/>
        <v>14861.9</v>
      </c>
      <c r="Q43">
        <f t="shared" si="15"/>
        <v>17926</v>
      </c>
      <c r="R43">
        <f t="shared" si="15"/>
        <v>21277.1</v>
      </c>
      <c r="S43">
        <f t="shared" si="15"/>
        <v>24915.199999999997</v>
      </c>
      <c r="T43">
        <f t="shared" si="15"/>
        <v>28840.3</v>
      </c>
      <c r="U43">
        <f t="shared" si="15"/>
        <v>33052.400000000001</v>
      </c>
    </row>
    <row r="44" spans="1:21" x14ac:dyDescent="0.25">
      <c r="A44">
        <v>5536.2906169199996</v>
      </c>
      <c r="B44">
        <v>7004.2967876898801</v>
      </c>
      <c r="C44">
        <v>8644.7411208528392</v>
      </c>
      <c r="D44">
        <v>10457.6236164089</v>
      </c>
      <c r="E44">
        <v>12442.944274358</v>
      </c>
      <c r="F44">
        <v>14600.7030947002</v>
      </c>
      <c r="G44">
        <v>16930.900077435599</v>
      </c>
      <c r="H44">
        <v>19433.535222564002</v>
      </c>
      <c r="I44">
        <v>22108.608530085399</v>
      </c>
      <c r="J44">
        <v>24956.12</v>
      </c>
      <c r="L44">
        <f t="shared" si="16"/>
        <v>5536.3</v>
      </c>
      <c r="M44">
        <f t="shared" si="15"/>
        <v>7004.3</v>
      </c>
      <c r="N44">
        <f t="shared" si="15"/>
        <v>8644.8000000000011</v>
      </c>
      <c r="O44">
        <f t="shared" si="15"/>
        <v>10457.700000000001</v>
      </c>
      <c r="P44">
        <f t="shared" si="15"/>
        <v>12443</v>
      </c>
      <c r="Q44">
        <f t="shared" si="15"/>
        <v>14600.800000000001</v>
      </c>
      <c r="R44">
        <f t="shared" si="15"/>
        <v>16931</v>
      </c>
      <c r="S44">
        <f t="shared" si="15"/>
        <v>19433.599999999999</v>
      </c>
      <c r="T44">
        <f t="shared" si="15"/>
        <v>22108.699999999997</v>
      </c>
      <c r="U44">
        <f t="shared" si="15"/>
        <v>24956.199999999997</v>
      </c>
    </row>
    <row r="45" spans="1:21" x14ac:dyDescent="0.25">
      <c r="A45">
        <v>5142.0823333424996</v>
      </c>
      <c r="B45">
        <v>6221.0840698014799</v>
      </c>
      <c r="C45">
        <v>7402.7755851084303</v>
      </c>
      <c r="D45">
        <v>8687.1568792633298</v>
      </c>
      <c r="E45">
        <v>10074.227952266199</v>
      </c>
      <c r="F45">
        <v>11563.988804117</v>
      </c>
      <c r="G45">
        <v>13156.4394348158</v>
      </c>
      <c r="H45">
        <v>14851.579844362601</v>
      </c>
      <c r="I45">
        <v>16649.4100327573</v>
      </c>
      <c r="J45">
        <v>18549.93</v>
      </c>
      <c r="L45">
        <f t="shared" si="16"/>
        <v>5142.1000000000004</v>
      </c>
      <c r="M45">
        <f t="shared" si="15"/>
        <v>6221.1</v>
      </c>
      <c r="N45">
        <f t="shared" si="15"/>
        <v>7402.8</v>
      </c>
      <c r="O45">
        <f t="shared" si="15"/>
        <v>8687.2000000000007</v>
      </c>
      <c r="P45">
        <f t="shared" si="15"/>
        <v>10074.300000000001</v>
      </c>
      <c r="Q45">
        <f t="shared" si="15"/>
        <v>11564</v>
      </c>
      <c r="R45">
        <f t="shared" si="15"/>
        <v>13156.5</v>
      </c>
      <c r="S45">
        <f t="shared" si="15"/>
        <v>14851.6</v>
      </c>
      <c r="T45">
        <f t="shared" si="15"/>
        <v>16649.5</v>
      </c>
      <c r="U45">
        <f t="shared" si="15"/>
        <v>18550</v>
      </c>
    </row>
    <row r="46" spans="1:21" x14ac:dyDescent="0.25">
      <c r="A46">
        <v>5389.735302</v>
      </c>
      <c r="B46">
        <v>6116.1087126913599</v>
      </c>
      <c r="C46">
        <v>6888.3844567654296</v>
      </c>
      <c r="D46">
        <v>7706.5625342222202</v>
      </c>
      <c r="E46">
        <v>8570.6429450617306</v>
      </c>
      <c r="F46">
        <v>9480.6256892839501</v>
      </c>
      <c r="G46">
        <v>10436.5107668889</v>
      </c>
      <c r="H46">
        <v>11438.298177876501</v>
      </c>
      <c r="I46">
        <v>12485.987922246901</v>
      </c>
      <c r="J46">
        <v>13579.58</v>
      </c>
      <c r="L46">
        <f t="shared" si="16"/>
        <v>5389.8</v>
      </c>
      <c r="M46">
        <f t="shared" si="15"/>
        <v>6116.2000000000007</v>
      </c>
      <c r="N46">
        <f t="shared" si="15"/>
        <v>6888.4000000000005</v>
      </c>
      <c r="O46">
        <f t="shared" si="15"/>
        <v>7706.6</v>
      </c>
      <c r="P46">
        <f t="shared" si="15"/>
        <v>8570.7000000000007</v>
      </c>
      <c r="Q46">
        <f t="shared" si="15"/>
        <v>9480.7000000000007</v>
      </c>
      <c r="R46">
        <f t="shared" si="15"/>
        <v>10436.6</v>
      </c>
      <c r="S46">
        <f t="shared" si="15"/>
        <v>11438.300000000001</v>
      </c>
      <c r="T46">
        <f t="shared" si="15"/>
        <v>12486</v>
      </c>
      <c r="U46">
        <f t="shared" si="15"/>
        <v>13579.6</v>
      </c>
    </row>
    <row r="47" spans="1:21" x14ac:dyDescent="0.25">
      <c r="A47">
        <v>5679.1885787777801</v>
      </c>
      <c r="B47">
        <v>6092.2944210919104</v>
      </c>
      <c r="C47">
        <v>6519.9021756392303</v>
      </c>
      <c r="D47">
        <v>6962.0118424197499</v>
      </c>
      <c r="E47">
        <v>7418.62342143347</v>
      </c>
      <c r="F47">
        <v>7889.7369126803796</v>
      </c>
      <c r="G47">
        <v>8375.3523161604899</v>
      </c>
      <c r="H47">
        <v>8875.4696318738006</v>
      </c>
      <c r="I47">
        <v>9390.0888598203001</v>
      </c>
      <c r="J47">
        <v>9919.2099999999991</v>
      </c>
      <c r="L47">
        <f t="shared" si="16"/>
        <v>5679.2000000000007</v>
      </c>
      <c r="M47">
        <f t="shared" si="15"/>
        <v>6092.3</v>
      </c>
      <c r="N47">
        <f t="shared" si="15"/>
        <v>6520</v>
      </c>
      <c r="O47">
        <f t="shared" si="15"/>
        <v>6962.1</v>
      </c>
      <c r="P47">
        <f t="shared" si="15"/>
        <v>7418.7000000000007</v>
      </c>
      <c r="Q47">
        <f t="shared" si="15"/>
        <v>7889.8</v>
      </c>
      <c r="R47">
        <f t="shared" si="15"/>
        <v>8375.4</v>
      </c>
      <c r="S47">
        <f t="shared" si="15"/>
        <v>8875.5</v>
      </c>
      <c r="T47">
        <f t="shared" si="15"/>
        <v>9390.1</v>
      </c>
      <c r="U47">
        <f t="shared" si="15"/>
        <v>9919.3000000000011</v>
      </c>
    </row>
    <row r="48" spans="1:21" x14ac:dyDescent="0.25">
      <c r="A48">
        <v>6001.2075759999998</v>
      </c>
      <c r="B48">
        <v>6133.8269440000004</v>
      </c>
      <c r="C48">
        <v>6267.8957039999996</v>
      </c>
      <c r="D48">
        <v>6403.4138560000001</v>
      </c>
      <c r="E48">
        <v>6540.3814000000002</v>
      </c>
      <c r="F48">
        <v>6678.7983359999998</v>
      </c>
      <c r="G48">
        <v>6818.6646639999999</v>
      </c>
      <c r="H48">
        <v>6959.9803840000004</v>
      </c>
      <c r="I48">
        <v>7102.7454959999995</v>
      </c>
      <c r="J48">
        <v>7246.96</v>
      </c>
      <c r="L48">
        <f t="shared" si="16"/>
        <v>6001.3</v>
      </c>
      <c r="M48">
        <f t="shared" si="15"/>
        <v>6133.9000000000005</v>
      </c>
      <c r="N48">
        <f t="shared" si="15"/>
        <v>6267.9000000000005</v>
      </c>
      <c r="O48">
        <f t="shared" si="15"/>
        <v>6403.5</v>
      </c>
      <c r="P48">
        <f t="shared" si="15"/>
        <v>6540.4000000000005</v>
      </c>
      <c r="Q48">
        <f t="shared" si="15"/>
        <v>6678.8</v>
      </c>
      <c r="R48">
        <f t="shared" si="15"/>
        <v>6818.7000000000007</v>
      </c>
      <c r="S48">
        <f t="shared" si="15"/>
        <v>6960</v>
      </c>
      <c r="T48">
        <f t="shared" si="15"/>
        <v>7102.8</v>
      </c>
      <c r="U48">
        <f t="shared" si="15"/>
        <v>7247</v>
      </c>
    </row>
    <row r="52" spans="1:21" x14ac:dyDescent="0.25">
      <c r="A52" t="s">
        <v>4</v>
      </c>
      <c r="L52" t="s">
        <v>4</v>
      </c>
    </row>
    <row r="53" spans="1:21" x14ac:dyDescent="0.25">
      <c r="A53">
        <v>3.7835373375550797E-2</v>
      </c>
      <c r="B53">
        <v>3.04819277034616E-2</v>
      </c>
      <c r="C53">
        <v>2.5817261817935699E-2</v>
      </c>
      <c r="D53">
        <v>2.2596785361310798E-2</v>
      </c>
      <c r="E53">
        <v>2.0242556671170499E-2</v>
      </c>
      <c r="F53">
        <v>1.8466024770846499E-2</v>
      </c>
      <c r="G53">
        <v>1.7097543541279799E-2</v>
      </c>
      <c r="H53">
        <v>1.59981219963534E-2</v>
      </c>
      <c r="I53">
        <v>1.5068379530166501E-2</v>
      </c>
      <c r="J53">
        <v>1.4191265513024499E-2</v>
      </c>
      <c r="L53">
        <f>ROUNDUP(A53,6)</f>
        <v>3.7836000000000002E-2</v>
      </c>
      <c r="M53">
        <f t="shared" ref="M53:U61" si="17">ROUNDUP(B53,6)</f>
        <v>3.0482000000000002E-2</v>
      </c>
      <c r="N53">
        <f t="shared" si="17"/>
        <v>2.5818000000000001E-2</v>
      </c>
      <c r="O53">
        <f t="shared" si="17"/>
        <v>2.2597000000000003E-2</v>
      </c>
      <c r="P53">
        <f t="shared" si="17"/>
        <v>2.0243000000000001E-2</v>
      </c>
      <c r="Q53">
        <f t="shared" si="17"/>
        <v>1.8467000000000001E-2</v>
      </c>
      <c r="R53">
        <f t="shared" si="17"/>
        <v>1.7098000000000002E-2</v>
      </c>
      <c r="S53">
        <f t="shared" si="17"/>
        <v>1.5998999999999999E-2</v>
      </c>
      <c r="T53">
        <f t="shared" si="17"/>
        <v>1.5068999999999999E-2</v>
      </c>
      <c r="U53">
        <f t="shared" si="17"/>
        <v>1.4192E-2</v>
      </c>
    </row>
    <row r="54" spans="1:21" x14ac:dyDescent="0.25">
      <c r="A54">
        <v>3.3922627027312899E-2</v>
      </c>
      <c r="B54">
        <v>2.8109605525882399E-2</v>
      </c>
      <c r="C54">
        <v>2.4174175551141101E-2</v>
      </c>
      <c r="D54">
        <v>2.1351324414149699E-2</v>
      </c>
      <c r="E54">
        <v>1.9249656428712399E-2</v>
      </c>
      <c r="F54">
        <v>1.7616216807724801E-2</v>
      </c>
      <c r="G54">
        <v>1.6325196782404901E-2</v>
      </c>
      <c r="H54">
        <v>1.52751039103706E-2</v>
      </c>
      <c r="I54">
        <v>1.43728402772474E-2</v>
      </c>
      <c r="J54">
        <v>1.3539763553577E-2</v>
      </c>
      <c r="L54">
        <f t="shared" ref="L54:L61" si="18">ROUNDUP(A54,6)</f>
        <v>3.3923000000000002E-2</v>
      </c>
      <c r="M54">
        <f t="shared" si="17"/>
        <v>2.811E-2</v>
      </c>
      <c r="N54">
        <f t="shared" si="17"/>
        <v>2.4175000000000002E-2</v>
      </c>
      <c r="O54">
        <f t="shared" si="17"/>
        <v>2.1351999999999999E-2</v>
      </c>
      <c r="P54">
        <f t="shared" si="17"/>
        <v>1.925E-2</v>
      </c>
      <c r="Q54">
        <f t="shared" si="17"/>
        <v>1.7617000000000001E-2</v>
      </c>
      <c r="R54">
        <f t="shared" si="17"/>
        <v>1.6326E-2</v>
      </c>
      <c r="S54">
        <f t="shared" si="17"/>
        <v>1.5276E-2</v>
      </c>
      <c r="T54">
        <f t="shared" si="17"/>
        <v>1.4372999999999999E-2</v>
      </c>
      <c r="U54">
        <f t="shared" si="17"/>
        <v>1.354E-2</v>
      </c>
    </row>
    <row r="55" spans="1:21" x14ac:dyDescent="0.25">
      <c r="A55">
        <v>3.0292402803303298E-2</v>
      </c>
      <c r="B55">
        <v>2.5793406339776601E-2</v>
      </c>
      <c r="C55">
        <v>2.2566871932519501E-2</v>
      </c>
      <c r="D55">
        <v>2.0170333008047301E-2</v>
      </c>
      <c r="E55">
        <v>1.8318705127943299E-2</v>
      </c>
      <c r="F55">
        <v>1.6841088139829E-2</v>
      </c>
      <c r="G55">
        <v>1.5656312393299902E-2</v>
      </c>
      <c r="H55">
        <v>1.4671997673783599E-2</v>
      </c>
      <c r="I55">
        <v>1.38093097069049E-2</v>
      </c>
      <c r="J55">
        <v>1.30239888509791E-2</v>
      </c>
      <c r="L55">
        <f t="shared" si="18"/>
        <v>3.0293E-2</v>
      </c>
      <c r="M55">
        <f t="shared" si="17"/>
        <v>2.5794000000000001E-2</v>
      </c>
      <c r="N55">
        <f t="shared" si="17"/>
        <v>2.2567E-2</v>
      </c>
      <c r="O55">
        <f t="shared" si="17"/>
        <v>2.0171000000000001E-2</v>
      </c>
      <c r="P55">
        <f t="shared" si="17"/>
        <v>1.8319000000000002E-2</v>
      </c>
      <c r="Q55">
        <f t="shared" si="17"/>
        <v>1.6841999999999999E-2</v>
      </c>
      <c r="R55">
        <f t="shared" si="17"/>
        <v>1.5657000000000001E-2</v>
      </c>
      <c r="S55">
        <f t="shared" si="17"/>
        <v>1.4671999999999999E-2</v>
      </c>
      <c r="T55">
        <f t="shared" si="17"/>
        <v>1.3809999999999999E-2</v>
      </c>
      <c r="U55">
        <f t="shared" si="17"/>
        <v>1.3023999999999999E-2</v>
      </c>
    </row>
    <row r="56" spans="1:21" x14ac:dyDescent="0.25">
      <c r="A56">
        <v>2.6976133183515501E-2</v>
      </c>
      <c r="B56">
        <v>2.3583139431994301E-2</v>
      </c>
      <c r="C56">
        <v>2.10262023975137E-2</v>
      </c>
      <c r="D56">
        <v>1.9035165906542199E-2</v>
      </c>
      <c r="E56">
        <v>1.7445298692900599E-2</v>
      </c>
      <c r="F56">
        <v>1.61505482481051E-2</v>
      </c>
      <c r="G56">
        <v>1.50684624518303E-2</v>
      </c>
      <c r="H56">
        <v>1.41585667926664E-2</v>
      </c>
      <c r="I56">
        <v>1.3358362898814201E-2</v>
      </c>
      <c r="J56">
        <v>1.2624458550175299E-2</v>
      </c>
      <c r="L56">
        <f t="shared" si="18"/>
        <v>2.6977000000000001E-2</v>
      </c>
      <c r="M56">
        <f t="shared" si="17"/>
        <v>2.3584000000000001E-2</v>
      </c>
      <c r="N56">
        <f t="shared" si="17"/>
        <v>2.1027000000000001E-2</v>
      </c>
      <c r="O56">
        <f t="shared" si="17"/>
        <v>1.9036000000000001E-2</v>
      </c>
      <c r="P56">
        <f t="shared" si="17"/>
        <v>1.7446E-2</v>
      </c>
      <c r="Q56">
        <f t="shared" si="17"/>
        <v>1.6151000000000002E-2</v>
      </c>
      <c r="R56">
        <f t="shared" si="17"/>
        <v>1.5068999999999999E-2</v>
      </c>
      <c r="S56">
        <f t="shared" si="17"/>
        <v>1.4159E-2</v>
      </c>
      <c r="T56">
        <f t="shared" si="17"/>
        <v>1.3358999999999999E-2</v>
      </c>
      <c r="U56">
        <f t="shared" si="17"/>
        <v>1.2624999999999999E-2</v>
      </c>
    </row>
    <row r="57" spans="1:21" x14ac:dyDescent="0.25">
      <c r="A57">
        <v>2.37048077651958E-2</v>
      </c>
      <c r="B57">
        <v>2.13125538175046E-2</v>
      </c>
      <c r="C57">
        <v>1.94036258954195E-2</v>
      </c>
      <c r="D57">
        <v>1.7847646235528099E-2</v>
      </c>
      <c r="E57">
        <v>1.6557500796109799E-2</v>
      </c>
      <c r="F57">
        <v>1.54616309203347E-2</v>
      </c>
      <c r="G57">
        <v>1.45369722365457E-2</v>
      </c>
      <c r="H57">
        <v>1.37313313075378E-2</v>
      </c>
      <c r="I57">
        <v>1.30115313247168E-2</v>
      </c>
      <c r="J57">
        <v>1.23412176389479E-2</v>
      </c>
      <c r="L57">
        <f t="shared" si="18"/>
        <v>2.3705E-2</v>
      </c>
      <c r="M57">
        <f t="shared" si="17"/>
        <v>2.1313000000000002E-2</v>
      </c>
      <c r="N57">
        <f t="shared" si="17"/>
        <v>1.9404000000000001E-2</v>
      </c>
      <c r="O57">
        <f t="shared" si="17"/>
        <v>1.7847999999999999E-2</v>
      </c>
      <c r="P57">
        <f t="shared" si="17"/>
        <v>1.6558E-2</v>
      </c>
      <c r="Q57">
        <f t="shared" si="17"/>
        <v>1.5462E-2</v>
      </c>
      <c r="R57">
        <f t="shared" si="17"/>
        <v>1.4537E-2</v>
      </c>
      <c r="S57">
        <f t="shared" si="17"/>
        <v>1.3731999999999999E-2</v>
      </c>
      <c r="T57">
        <f t="shared" si="17"/>
        <v>1.3011999999999999E-2</v>
      </c>
      <c r="U57">
        <f t="shared" si="17"/>
        <v>1.2341999999999999E-2</v>
      </c>
    </row>
    <row r="58" spans="1:21" x14ac:dyDescent="0.25">
      <c r="A58">
        <v>2.1545089698077498E-2</v>
      </c>
      <c r="B58">
        <v>1.9734480511428801E-2</v>
      </c>
      <c r="C58">
        <v>1.82441951441733E-2</v>
      </c>
      <c r="D58">
        <v>1.6973929855466099E-2</v>
      </c>
      <c r="E58">
        <v>1.59019814720203E-2</v>
      </c>
      <c r="F58">
        <v>1.4965708173159301E-2</v>
      </c>
      <c r="G58">
        <v>1.41579835232077E-2</v>
      </c>
      <c r="H58">
        <v>1.3430654405587E-2</v>
      </c>
      <c r="I58">
        <v>1.27824363201057E-2</v>
      </c>
      <c r="J58">
        <v>1.21754298180021E-2</v>
      </c>
      <c r="L58">
        <f t="shared" si="18"/>
        <v>2.1546000000000003E-2</v>
      </c>
      <c r="M58">
        <f t="shared" si="17"/>
        <v>1.9735000000000003E-2</v>
      </c>
      <c r="N58">
        <f t="shared" si="17"/>
        <v>1.8245000000000001E-2</v>
      </c>
      <c r="O58">
        <f t="shared" si="17"/>
        <v>1.6974E-2</v>
      </c>
      <c r="P58">
        <f t="shared" si="17"/>
        <v>1.5901999999999999E-2</v>
      </c>
      <c r="Q58">
        <f t="shared" si="17"/>
        <v>1.4965999999999998E-2</v>
      </c>
      <c r="R58">
        <f t="shared" si="17"/>
        <v>1.4157999999999999E-2</v>
      </c>
      <c r="S58">
        <f t="shared" si="17"/>
        <v>1.3430999999999998E-2</v>
      </c>
      <c r="T58">
        <f t="shared" si="17"/>
        <v>1.2782999999999999E-2</v>
      </c>
      <c r="U58">
        <f t="shared" si="17"/>
        <v>1.2175999999999999E-2</v>
      </c>
    </row>
    <row r="59" spans="1:21" x14ac:dyDescent="0.25">
      <c r="A59">
        <v>1.8118300480783701E-2</v>
      </c>
      <c r="B59">
        <v>1.7089805942107201E-2</v>
      </c>
      <c r="C59">
        <v>1.6195518116529101E-2</v>
      </c>
      <c r="D59">
        <v>1.5388350321351E-2</v>
      </c>
      <c r="E59">
        <v>1.46665495556064E-2</v>
      </c>
      <c r="F59">
        <v>1.4016006374901699E-2</v>
      </c>
      <c r="G59">
        <v>1.3424660862301201E-2</v>
      </c>
      <c r="H59">
        <v>1.2882194442743E-2</v>
      </c>
      <c r="I59">
        <v>1.23796224025864E-2</v>
      </c>
      <c r="J59">
        <v>1.1908969648673899E-2</v>
      </c>
      <c r="L59">
        <f t="shared" si="18"/>
        <v>1.8119E-2</v>
      </c>
      <c r="M59">
        <f t="shared" si="17"/>
        <v>1.7090000000000001E-2</v>
      </c>
      <c r="N59">
        <f t="shared" si="17"/>
        <v>1.6196000000000002E-2</v>
      </c>
      <c r="O59">
        <f t="shared" si="17"/>
        <v>1.5389E-2</v>
      </c>
      <c r="P59">
        <f t="shared" si="17"/>
        <v>1.4666999999999999E-2</v>
      </c>
      <c r="Q59">
        <f t="shared" si="17"/>
        <v>1.4017E-2</v>
      </c>
      <c r="R59">
        <f t="shared" si="17"/>
        <v>1.3424999999999999E-2</v>
      </c>
      <c r="S59">
        <f t="shared" si="17"/>
        <v>1.2882999999999999E-2</v>
      </c>
      <c r="T59">
        <f t="shared" si="17"/>
        <v>1.2379999999999999E-2</v>
      </c>
      <c r="U59">
        <f t="shared" si="17"/>
        <v>1.1908999999999999E-2</v>
      </c>
    </row>
    <row r="60" spans="1:21" x14ac:dyDescent="0.25">
      <c r="A60">
        <v>1.49790277604474E-2</v>
      </c>
      <c r="B60">
        <v>1.44920858664364E-2</v>
      </c>
      <c r="C60">
        <v>1.40497511967293E-2</v>
      </c>
      <c r="D60">
        <v>1.36357511803335E-2</v>
      </c>
      <c r="E60">
        <v>1.3235910148693301E-2</v>
      </c>
      <c r="F60">
        <v>1.2869930519959299E-2</v>
      </c>
      <c r="G60">
        <v>1.2513458245296099E-2</v>
      </c>
      <c r="H60">
        <v>1.2185265064684999E-2</v>
      </c>
      <c r="I60">
        <v>1.1862754574479099E-2</v>
      </c>
      <c r="J60">
        <v>1.1563803987372501E-2</v>
      </c>
      <c r="L60">
        <f t="shared" si="18"/>
        <v>1.4979999999999999E-2</v>
      </c>
      <c r="M60">
        <f t="shared" si="17"/>
        <v>1.4492999999999999E-2</v>
      </c>
      <c r="N60">
        <f t="shared" si="17"/>
        <v>1.405E-2</v>
      </c>
      <c r="O60">
        <f t="shared" si="17"/>
        <v>1.3635999999999999E-2</v>
      </c>
      <c r="P60">
        <f t="shared" si="17"/>
        <v>1.3236E-2</v>
      </c>
      <c r="Q60">
        <f t="shared" si="17"/>
        <v>1.2869999999999999E-2</v>
      </c>
      <c r="R60">
        <f t="shared" si="17"/>
        <v>1.2513999999999999E-2</v>
      </c>
      <c r="S60">
        <f t="shared" si="17"/>
        <v>1.2185999999999999E-2</v>
      </c>
      <c r="T60">
        <f t="shared" si="17"/>
        <v>1.1862999999999999E-2</v>
      </c>
      <c r="U60">
        <f t="shared" si="17"/>
        <v>1.1564E-2</v>
      </c>
    </row>
    <row r="61" spans="1:21" x14ac:dyDescent="0.25">
      <c r="A61">
        <v>1.23700835324476E-2</v>
      </c>
      <c r="B61">
        <v>1.22442273444261E-2</v>
      </c>
      <c r="C61">
        <v>1.2120848784790601E-2</v>
      </c>
      <c r="D61">
        <v>1.19998446218578E-2</v>
      </c>
      <c r="E61">
        <v>1.18811150122058E-2</v>
      </c>
      <c r="F61">
        <v>1.17645632942967E-2</v>
      </c>
      <c r="G61">
        <v>1.16500957921496E-2</v>
      </c>
      <c r="H61">
        <v>1.1527709044006899E-2</v>
      </c>
      <c r="I61">
        <v>1.14172437944089E-2</v>
      </c>
      <c r="J61">
        <v>1.1308595173445299E-2</v>
      </c>
      <c r="L61">
        <f t="shared" si="18"/>
        <v>1.2371E-2</v>
      </c>
      <c r="M61">
        <f t="shared" si="17"/>
        <v>1.2244999999999999E-2</v>
      </c>
      <c r="N61">
        <f t="shared" si="17"/>
        <v>1.2121E-2</v>
      </c>
      <c r="O61">
        <f t="shared" si="17"/>
        <v>1.1999999999999999E-2</v>
      </c>
      <c r="P61">
        <f t="shared" si="17"/>
        <v>1.1881999999999998E-2</v>
      </c>
      <c r="Q61">
        <f t="shared" si="17"/>
        <v>1.1764999999999999E-2</v>
      </c>
      <c r="R61">
        <f t="shared" si="17"/>
        <v>1.1651E-2</v>
      </c>
      <c r="S61">
        <f t="shared" si="17"/>
        <v>1.1528E-2</v>
      </c>
      <c r="T61">
        <f t="shared" si="17"/>
        <v>1.1417999999999999E-2</v>
      </c>
      <c r="U61">
        <f t="shared" si="17"/>
        <v>1.1309E-2</v>
      </c>
    </row>
    <row r="63" spans="1:21" x14ac:dyDescent="0.25">
      <c r="A63" t="s">
        <v>6</v>
      </c>
    </row>
    <row r="64" spans="1:21" x14ac:dyDescent="0.25">
      <c r="A64">
        <f>A40/1000</f>
        <v>5.5607160000000002</v>
      </c>
      <c r="B64">
        <f t="shared" ref="B64:J64" si="19">B40/1000</f>
        <v>9.1922040000000003</v>
      </c>
      <c r="C64">
        <f t="shared" si="19"/>
        <v>13.731564000000001</v>
      </c>
      <c r="D64">
        <f t="shared" si="19"/>
        <v>19.178795999999998</v>
      </c>
      <c r="E64">
        <f t="shared" si="19"/>
        <v>25.533900000000003</v>
      </c>
      <c r="F64">
        <f t="shared" si="19"/>
        <v>32.796875999999997</v>
      </c>
      <c r="G64">
        <f t="shared" si="19"/>
        <v>40.967724000000004</v>
      </c>
      <c r="H64">
        <f t="shared" si="19"/>
        <v>50.046444000000001</v>
      </c>
      <c r="I64">
        <f t="shared" si="19"/>
        <v>60.033036000000003</v>
      </c>
      <c r="J64">
        <f t="shared" si="19"/>
        <v>70.927499999999995</v>
      </c>
      <c r="L64">
        <f>ROUNDUP(A64,2)</f>
        <v>5.5699999999999994</v>
      </c>
      <c r="M64">
        <f t="shared" ref="M64:U72" si="20">ROUNDUP(B64,2)</f>
        <v>9.1999999999999993</v>
      </c>
      <c r="N64">
        <f t="shared" si="20"/>
        <v>13.74</v>
      </c>
      <c r="O64">
        <f t="shared" si="20"/>
        <v>19.180000000000003</v>
      </c>
      <c r="P64">
        <f t="shared" si="20"/>
        <v>25.540000000000003</v>
      </c>
      <c r="Q64">
        <f t="shared" si="20"/>
        <v>32.799999999999997</v>
      </c>
      <c r="R64">
        <f t="shared" si="20"/>
        <v>40.97</v>
      </c>
      <c r="S64">
        <f t="shared" si="20"/>
        <v>50.05</v>
      </c>
      <c r="T64">
        <f t="shared" si="20"/>
        <v>60.04</v>
      </c>
      <c r="U64">
        <f t="shared" si="20"/>
        <v>70.930000000000007</v>
      </c>
    </row>
    <row r="65" spans="1:21" x14ac:dyDescent="0.25">
      <c r="A65">
        <f t="shared" ref="A65:J72" si="21">A41/1000</f>
        <v>5.5336613797422194</v>
      </c>
      <c r="B65">
        <f t="shared" si="21"/>
        <v>8.5257167003724614</v>
      </c>
      <c r="C65">
        <f t="shared" si="21"/>
        <v>12.161905930296699</v>
      </c>
      <c r="D65">
        <f t="shared" si="21"/>
        <v>16.442229069515097</v>
      </c>
      <c r="E65">
        <f t="shared" si="21"/>
        <v>21.366686118027399</v>
      </c>
      <c r="F65">
        <f t="shared" si="21"/>
        <v>26.935277075833898</v>
      </c>
      <c r="G65">
        <f t="shared" si="21"/>
        <v>33.1480019429343</v>
      </c>
      <c r="H65">
        <f t="shared" si="21"/>
        <v>40.004860719328796</v>
      </c>
      <c r="I65">
        <f t="shared" si="21"/>
        <v>47.505853405017398</v>
      </c>
      <c r="J65">
        <f t="shared" si="21"/>
        <v>55.650980000000004</v>
      </c>
      <c r="L65">
        <f t="shared" ref="L65:L72" si="22">ROUNDUP(A65,2)</f>
        <v>5.54</v>
      </c>
      <c r="M65">
        <f t="shared" si="20"/>
        <v>8.5299999999999994</v>
      </c>
      <c r="N65">
        <f t="shared" si="20"/>
        <v>12.17</v>
      </c>
      <c r="O65">
        <f t="shared" si="20"/>
        <v>16.450000000000003</v>
      </c>
      <c r="P65">
        <f t="shared" si="20"/>
        <v>21.37</v>
      </c>
      <c r="Q65">
        <f t="shared" si="20"/>
        <v>26.94</v>
      </c>
      <c r="R65">
        <f t="shared" si="20"/>
        <v>33.15</v>
      </c>
      <c r="S65">
        <f t="shared" si="20"/>
        <v>40.01</v>
      </c>
      <c r="T65">
        <f t="shared" si="20"/>
        <v>47.51</v>
      </c>
      <c r="U65">
        <f t="shared" si="20"/>
        <v>55.66</v>
      </c>
    </row>
    <row r="66" spans="1:21" x14ac:dyDescent="0.25">
      <c r="A66">
        <f t="shared" si="21"/>
        <v>5.5215538522355603</v>
      </c>
      <c r="B66">
        <f t="shared" si="21"/>
        <v>7.9450008340297398</v>
      </c>
      <c r="C66">
        <f t="shared" si="21"/>
        <v>10.808161796702199</v>
      </c>
      <c r="D66">
        <f t="shared" si="21"/>
        <v>14.111036740252802</v>
      </c>
      <c r="E66">
        <f t="shared" si="21"/>
        <v>17.8536256646818</v>
      </c>
      <c r="F66">
        <f t="shared" si="21"/>
        <v>22.035928569988901</v>
      </c>
      <c r="G66">
        <f t="shared" si="21"/>
        <v>26.6579454561743</v>
      </c>
      <c r="H66">
        <f t="shared" si="21"/>
        <v>31.719676323238001</v>
      </c>
      <c r="I66">
        <f t="shared" si="21"/>
        <v>37.221121171179895</v>
      </c>
      <c r="J66">
        <f t="shared" si="21"/>
        <v>43.162279999999996</v>
      </c>
      <c r="L66">
        <f t="shared" si="22"/>
        <v>5.5299999999999994</v>
      </c>
      <c r="M66">
        <f t="shared" si="20"/>
        <v>7.95</v>
      </c>
      <c r="N66">
        <f t="shared" si="20"/>
        <v>10.81</v>
      </c>
      <c r="O66">
        <f t="shared" si="20"/>
        <v>14.12</v>
      </c>
      <c r="P66">
        <f t="shared" si="20"/>
        <v>17.860000000000003</v>
      </c>
      <c r="Q66">
        <f t="shared" si="20"/>
        <v>22.040000000000003</v>
      </c>
      <c r="R66">
        <f t="shared" si="20"/>
        <v>26.66</v>
      </c>
      <c r="S66">
        <f t="shared" si="20"/>
        <v>31.720000000000002</v>
      </c>
      <c r="T66">
        <f t="shared" si="20"/>
        <v>37.229999999999997</v>
      </c>
      <c r="U66">
        <f t="shared" si="20"/>
        <v>43.169999999999995</v>
      </c>
    </row>
    <row r="67" spans="1:21" x14ac:dyDescent="0.25">
      <c r="A67">
        <f t="shared" si="21"/>
        <v>5.4750837556800001</v>
      </c>
      <c r="B67">
        <f t="shared" si="21"/>
        <v>7.3912887432533294</v>
      </c>
      <c r="C67">
        <f t="shared" si="21"/>
        <v>9.5944768240533307</v>
      </c>
      <c r="D67">
        <f t="shared" si="21"/>
        <v>12.084647998079999</v>
      </c>
      <c r="E67">
        <f t="shared" si="21"/>
        <v>14.861802265333299</v>
      </c>
      <c r="F67">
        <f t="shared" si="21"/>
        <v>17.925939625813299</v>
      </c>
      <c r="G67">
        <f t="shared" si="21"/>
        <v>21.277060079520002</v>
      </c>
      <c r="H67">
        <f t="shared" si="21"/>
        <v>24.9151636264533</v>
      </c>
      <c r="I67">
        <f t="shared" si="21"/>
        <v>28.8402502666133</v>
      </c>
      <c r="J67">
        <f t="shared" si="21"/>
        <v>33.052320000000002</v>
      </c>
      <c r="L67">
        <f t="shared" si="22"/>
        <v>5.4799999999999995</v>
      </c>
      <c r="M67">
        <f t="shared" si="20"/>
        <v>7.3999999999999995</v>
      </c>
      <c r="N67">
        <f t="shared" si="20"/>
        <v>9.6</v>
      </c>
      <c r="O67">
        <f t="shared" si="20"/>
        <v>12.09</v>
      </c>
      <c r="P67">
        <f t="shared" si="20"/>
        <v>14.87</v>
      </c>
      <c r="Q67">
        <f t="shared" si="20"/>
        <v>17.930000000000003</v>
      </c>
      <c r="R67">
        <f t="shared" si="20"/>
        <v>21.28</v>
      </c>
      <c r="S67">
        <f t="shared" si="20"/>
        <v>24.92</v>
      </c>
      <c r="T67">
        <f t="shared" si="20"/>
        <v>28.85</v>
      </c>
      <c r="U67">
        <f t="shared" si="20"/>
        <v>33.059999999999995</v>
      </c>
    </row>
    <row r="68" spans="1:21" x14ac:dyDescent="0.25">
      <c r="A68">
        <f t="shared" si="21"/>
        <v>5.5362906169199997</v>
      </c>
      <c r="B68">
        <f t="shared" si="21"/>
        <v>7.0042967876898805</v>
      </c>
      <c r="C68">
        <f t="shared" si="21"/>
        <v>8.6447411208528386</v>
      </c>
      <c r="D68">
        <f t="shared" si="21"/>
        <v>10.457623616408901</v>
      </c>
      <c r="E68">
        <f t="shared" si="21"/>
        <v>12.442944274358</v>
      </c>
      <c r="F68">
        <f t="shared" si="21"/>
        <v>14.600703094700201</v>
      </c>
      <c r="G68">
        <f t="shared" si="21"/>
        <v>16.930900077435599</v>
      </c>
      <c r="H68">
        <f t="shared" si="21"/>
        <v>19.433535222564</v>
      </c>
      <c r="I68">
        <f t="shared" si="21"/>
        <v>22.108608530085398</v>
      </c>
      <c r="J68">
        <f t="shared" si="21"/>
        <v>24.956119999999999</v>
      </c>
      <c r="L68">
        <f t="shared" si="22"/>
        <v>5.54</v>
      </c>
      <c r="M68">
        <f t="shared" si="20"/>
        <v>7.01</v>
      </c>
      <c r="N68">
        <f t="shared" si="20"/>
        <v>8.65</v>
      </c>
      <c r="O68">
        <f t="shared" si="20"/>
        <v>10.459999999999999</v>
      </c>
      <c r="P68">
        <f t="shared" si="20"/>
        <v>12.45</v>
      </c>
      <c r="Q68">
        <f t="shared" si="20"/>
        <v>14.61</v>
      </c>
      <c r="R68">
        <f t="shared" si="20"/>
        <v>16.940000000000001</v>
      </c>
      <c r="S68">
        <f t="shared" si="20"/>
        <v>19.440000000000001</v>
      </c>
      <c r="T68">
        <f t="shared" si="20"/>
        <v>22.110000000000003</v>
      </c>
      <c r="U68">
        <f t="shared" si="20"/>
        <v>24.96</v>
      </c>
    </row>
    <row r="69" spans="1:21" x14ac:dyDescent="0.25">
      <c r="A69">
        <f t="shared" si="21"/>
        <v>5.1420823333424996</v>
      </c>
      <c r="B69">
        <f t="shared" si="21"/>
        <v>6.2210840698014795</v>
      </c>
      <c r="C69">
        <f t="shared" si="21"/>
        <v>7.4027755851084303</v>
      </c>
      <c r="D69">
        <f t="shared" si="21"/>
        <v>8.6871568792633305</v>
      </c>
      <c r="E69">
        <f t="shared" si="21"/>
        <v>10.074227952266199</v>
      </c>
      <c r="F69">
        <f t="shared" si="21"/>
        <v>11.563988804116999</v>
      </c>
      <c r="G69">
        <f t="shared" si="21"/>
        <v>13.1564394348158</v>
      </c>
      <c r="H69">
        <f t="shared" si="21"/>
        <v>14.8515798443626</v>
      </c>
      <c r="I69">
        <f t="shared" si="21"/>
        <v>16.649410032757299</v>
      </c>
      <c r="J69">
        <f t="shared" si="21"/>
        <v>18.54993</v>
      </c>
      <c r="L69">
        <f t="shared" si="22"/>
        <v>5.1499999999999995</v>
      </c>
      <c r="M69">
        <f t="shared" si="20"/>
        <v>6.2299999999999995</v>
      </c>
      <c r="N69">
        <f t="shared" si="20"/>
        <v>7.41</v>
      </c>
      <c r="O69">
        <f t="shared" si="20"/>
        <v>8.69</v>
      </c>
      <c r="P69">
        <f t="shared" si="20"/>
        <v>10.08</v>
      </c>
      <c r="Q69">
        <f t="shared" si="20"/>
        <v>11.57</v>
      </c>
      <c r="R69">
        <f t="shared" si="20"/>
        <v>13.16</v>
      </c>
      <c r="S69">
        <f t="shared" si="20"/>
        <v>14.86</v>
      </c>
      <c r="T69">
        <f t="shared" si="20"/>
        <v>16.650000000000002</v>
      </c>
      <c r="U69">
        <f t="shared" si="20"/>
        <v>18.55</v>
      </c>
    </row>
    <row r="70" spans="1:21" x14ac:dyDescent="0.25">
      <c r="A70">
        <f t="shared" si="21"/>
        <v>5.3897353020000001</v>
      </c>
      <c r="B70">
        <f t="shared" si="21"/>
        <v>6.1161087126913598</v>
      </c>
      <c r="C70">
        <f t="shared" si="21"/>
        <v>6.8883844567654293</v>
      </c>
      <c r="D70">
        <f t="shared" si="21"/>
        <v>7.7065625342222202</v>
      </c>
      <c r="E70">
        <f t="shared" si="21"/>
        <v>8.5706429450617314</v>
      </c>
      <c r="F70">
        <f t="shared" si="21"/>
        <v>9.4806256892839507</v>
      </c>
      <c r="G70">
        <f t="shared" si="21"/>
        <v>10.436510766888899</v>
      </c>
      <c r="H70">
        <f t="shared" si="21"/>
        <v>11.438298177876501</v>
      </c>
      <c r="I70">
        <f t="shared" si="21"/>
        <v>12.485987922246901</v>
      </c>
      <c r="J70">
        <f t="shared" si="21"/>
        <v>13.57958</v>
      </c>
      <c r="L70">
        <f t="shared" si="22"/>
        <v>5.39</v>
      </c>
      <c r="M70">
        <f t="shared" si="20"/>
        <v>6.12</v>
      </c>
      <c r="N70">
        <f t="shared" si="20"/>
        <v>6.89</v>
      </c>
      <c r="O70">
        <f t="shared" si="20"/>
        <v>7.71</v>
      </c>
      <c r="P70">
        <f t="shared" si="20"/>
        <v>8.58</v>
      </c>
      <c r="Q70">
        <f t="shared" si="20"/>
        <v>9.49</v>
      </c>
      <c r="R70">
        <f t="shared" si="20"/>
        <v>10.44</v>
      </c>
      <c r="S70">
        <f t="shared" si="20"/>
        <v>11.44</v>
      </c>
      <c r="T70">
        <f t="shared" si="20"/>
        <v>12.49</v>
      </c>
      <c r="U70">
        <f t="shared" si="20"/>
        <v>13.58</v>
      </c>
    </row>
    <row r="71" spans="1:21" x14ac:dyDescent="0.25">
      <c r="A71">
        <f t="shared" si="21"/>
        <v>5.6791885787777803</v>
      </c>
      <c r="B71">
        <f t="shared" si="21"/>
        <v>6.0922944210919106</v>
      </c>
      <c r="C71">
        <f t="shared" si="21"/>
        <v>6.5199021756392304</v>
      </c>
      <c r="D71">
        <f t="shared" si="21"/>
        <v>6.9620118424197495</v>
      </c>
      <c r="E71">
        <f t="shared" si="21"/>
        <v>7.4186234214334696</v>
      </c>
      <c r="F71">
        <f t="shared" si="21"/>
        <v>7.8897369126803794</v>
      </c>
      <c r="G71">
        <f t="shared" si="21"/>
        <v>8.3753523161604893</v>
      </c>
      <c r="H71">
        <f t="shared" si="21"/>
        <v>8.8754696318738002</v>
      </c>
      <c r="I71">
        <f t="shared" si="21"/>
        <v>9.3900888598203007</v>
      </c>
      <c r="J71">
        <f t="shared" si="21"/>
        <v>9.9192099999999996</v>
      </c>
      <c r="L71">
        <f t="shared" si="22"/>
        <v>5.68</v>
      </c>
      <c r="M71">
        <f t="shared" si="20"/>
        <v>6.1</v>
      </c>
      <c r="N71">
        <f t="shared" si="20"/>
        <v>6.52</v>
      </c>
      <c r="O71">
        <f t="shared" si="20"/>
        <v>6.97</v>
      </c>
      <c r="P71">
        <f t="shared" si="20"/>
        <v>7.42</v>
      </c>
      <c r="Q71">
        <f t="shared" si="20"/>
        <v>7.89</v>
      </c>
      <c r="R71">
        <f t="shared" si="20"/>
        <v>8.379999999999999</v>
      </c>
      <c r="S71">
        <f t="shared" si="20"/>
        <v>8.879999999999999</v>
      </c>
      <c r="T71">
        <f t="shared" si="20"/>
        <v>9.4</v>
      </c>
      <c r="U71">
        <f t="shared" si="20"/>
        <v>9.92</v>
      </c>
    </row>
    <row r="72" spans="1:21" x14ac:dyDescent="0.25">
      <c r="A72">
        <f t="shared" si="21"/>
        <v>6.0012075759999997</v>
      </c>
      <c r="B72">
        <f t="shared" si="21"/>
        <v>6.1338269439999999</v>
      </c>
      <c r="C72">
        <f t="shared" si="21"/>
        <v>6.2678957039999998</v>
      </c>
      <c r="D72">
        <f t="shared" si="21"/>
        <v>6.4034138560000002</v>
      </c>
      <c r="E72">
        <f t="shared" si="21"/>
        <v>6.5403814000000002</v>
      </c>
      <c r="F72">
        <f t="shared" si="21"/>
        <v>6.6787983359999998</v>
      </c>
      <c r="G72">
        <f t="shared" si="21"/>
        <v>6.8186646639999999</v>
      </c>
      <c r="H72">
        <f t="shared" si="21"/>
        <v>6.9599803840000005</v>
      </c>
      <c r="I72">
        <f t="shared" si="21"/>
        <v>7.1027454959999998</v>
      </c>
      <c r="J72">
        <f t="shared" si="21"/>
        <v>7.2469599999999996</v>
      </c>
      <c r="L72">
        <f t="shared" si="22"/>
        <v>6.01</v>
      </c>
      <c r="M72">
        <f t="shared" si="20"/>
        <v>6.14</v>
      </c>
      <c r="N72">
        <f t="shared" si="20"/>
        <v>6.27</v>
      </c>
      <c r="O72">
        <f t="shared" si="20"/>
        <v>6.41</v>
      </c>
      <c r="P72">
        <f t="shared" si="20"/>
        <v>6.55</v>
      </c>
      <c r="Q72">
        <f t="shared" si="20"/>
        <v>6.68</v>
      </c>
      <c r="R72">
        <f t="shared" si="20"/>
        <v>6.8199999999999994</v>
      </c>
      <c r="S72">
        <f t="shared" si="20"/>
        <v>6.96</v>
      </c>
      <c r="T72">
        <f t="shared" si="20"/>
        <v>7.1099999999999994</v>
      </c>
      <c r="U72">
        <f t="shared" si="20"/>
        <v>7.25</v>
      </c>
    </row>
    <row r="73" spans="1:21" x14ac:dyDescent="0.25">
      <c r="A73" t="s">
        <v>5</v>
      </c>
    </row>
    <row r="74" spans="1:21" x14ac:dyDescent="0.25">
      <c r="A74">
        <f>A53*1000</f>
        <v>37.835373375550795</v>
      </c>
      <c r="B74">
        <f t="shared" ref="B74:J74" si="23">B53*1000</f>
        <v>30.481927703461601</v>
      </c>
      <c r="C74">
        <f t="shared" si="23"/>
        <v>25.817261817935698</v>
      </c>
      <c r="D74">
        <f t="shared" si="23"/>
        <v>22.596785361310797</v>
      </c>
      <c r="E74">
        <f t="shared" si="23"/>
        <v>20.242556671170501</v>
      </c>
      <c r="F74">
        <f t="shared" si="23"/>
        <v>18.466024770846499</v>
      </c>
      <c r="G74">
        <f t="shared" si="23"/>
        <v>17.097543541279798</v>
      </c>
      <c r="H74">
        <f t="shared" si="23"/>
        <v>15.998121996353399</v>
      </c>
      <c r="I74">
        <f t="shared" si="23"/>
        <v>15.068379530166501</v>
      </c>
      <c r="J74">
        <f t="shared" si="23"/>
        <v>14.191265513024499</v>
      </c>
      <c r="L74">
        <f>ROUNDUP(A74,2)</f>
        <v>37.839999999999996</v>
      </c>
      <c r="M74">
        <f t="shared" ref="M74:U82" si="24">ROUNDUP(B74,2)</f>
        <v>30.490000000000002</v>
      </c>
      <c r="N74">
        <f t="shared" si="24"/>
        <v>25.82</v>
      </c>
      <c r="O74">
        <f t="shared" si="24"/>
        <v>22.6</v>
      </c>
      <c r="P74">
        <f t="shared" si="24"/>
        <v>20.25</v>
      </c>
      <c r="Q74">
        <f t="shared" si="24"/>
        <v>18.470000000000002</v>
      </c>
      <c r="R74">
        <f t="shared" si="24"/>
        <v>17.100000000000001</v>
      </c>
      <c r="S74">
        <f t="shared" si="24"/>
        <v>16</v>
      </c>
      <c r="T74">
        <f t="shared" si="24"/>
        <v>15.07</v>
      </c>
      <c r="U74">
        <f t="shared" si="24"/>
        <v>14.2</v>
      </c>
    </row>
    <row r="75" spans="1:21" x14ac:dyDescent="0.25">
      <c r="A75">
        <f t="shared" ref="A75:J82" si="25">A54*1000</f>
        <v>33.922627027312899</v>
      </c>
      <c r="B75">
        <f t="shared" si="25"/>
        <v>28.109605525882401</v>
      </c>
      <c r="C75">
        <f t="shared" si="25"/>
        <v>24.174175551141101</v>
      </c>
      <c r="D75">
        <f t="shared" si="25"/>
        <v>21.351324414149698</v>
      </c>
      <c r="E75">
        <f t="shared" si="25"/>
        <v>19.249656428712399</v>
      </c>
      <c r="F75">
        <f t="shared" si="25"/>
        <v>17.6162168077248</v>
      </c>
      <c r="G75">
        <f t="shared" si="25"/>
        <v>16.325196782404902</v>
      </c>
      <c r="H75">
        <f t="shared" si="25"/>
        <v>15.2751039103706</v>
      </c>
      <c r="I75">
        <f t="shared" si="25"/>
        <v>14.3728402772474</v>
      </c>
      <c r="J75">
        <f t="shared" si="25"/>
        <v>13.539763553577</v>
      </c>
      <c r="L75">
        <f t="shared" ref="L75:L82" si="26">ROUNDUP(A75,2)</f>
        <v>33.93</v>
      </c>
      <c r="M75">
        <f t="shared" si="24"/>
        <v>28.110000000000003</v>
      </c>
      <c r="N75">
        <f t="shared" si="24"/>
        <v>24.180000000000003</v>
      </c>
      <c r="O75">
        <f t="shared" si="24"/>
        <v>21.360000000000003</v>
      </c>
      <c r="P75">
        <f t="shared" si="24"/>
        <v>19.25</v>
      </c>
      <c r="Q75">
        <f t="shared" si="24"/>
        <v>17.62</v>
      </c>
      <c r="R75">
        <f t="shared" si="24"/>
        <v>16.330000000000002</v>
      </c>
      <c r="S75">
        <f t="shared" si="24"/>
        <v>15.28</v>
      </c>
      <c r="T75">
        <f t="shared" si="24"/>
        <v>14.379999999999999</v>
      </c>
      <c r="U75">
        <f t="shared" si="24"/>
        <v>13.54</v>
      </c>
    </row>
    <row r="76" spans="1:21" x14ac:dyDescent="0.25">
      <c r="A76">
        <f t="shared" si="25"/>
        <v>30.292402803303297</v>
      </c>
      <c r="B76">
        <f t="shared" si="25"/>
        <v>25.793406339776599</v>
      </c>
      <c r="C76">
        <f t="shared" si="25"/>
        <v>22.566871932519501</v>
      </c>
      <c r="D76">
        <f t="shared" si="25"/>
        <v>20.170333008047301</v>
      </c>
      <c r="E76">
        <f t="shared" si="25"/>
        <v>18.3187051279433</v>
      </c>
      <c r="F76">
        <f t="shared" si="25"/>
        <v>16.841088139829001</v>
      </c>
      <c r="G76">
        <f t="shared" si="25"/>
        <v>15.656312393299901</v>
      </c>
      <c r="H76">
        <f t="shared" si="25"/>
        <v>14.671997673783599</v>
      </c>
      <c r="I76">
        <f t="shared" si="25"/>
        <v>13.8093097069049</v>
      </c>
      <c r="J76">
        <f t="shared" si="25"/>
        <v>13.0239888509791</v>
      </c>
      <c r="L76">
        <f t="shared" si="26"/>
        <v>30.3</v>
      </c>
      <c r="M76">
        <f t="shared" si="24"/>
        <v>25.8</v>
      </c>
      <c r="N76">
        <f t="shared" si="24"/>
        <v>22.57</v>
      </c>
      <c r="O76">
        <f t="shared" si="24"/>
        <v>20.180000000000003</v>
      </c>
      <c r="P76">
        <f t="shared" si="24"/>
        <v>18.32</v>
      </c>
      <c r="Q76">
        <f t="shared" si="24"/>
        <v>16.850000000000001</v>
      </c>
      <c r="R76">
        <f t="shared" si="24"/>
        <v>15.66</v>
      </c>
      <c r="S76">
        <f t="shared" si="24"/>
        <v>14.68</v>
      </c>
      <c r="T76">
        <f t="shared" si="24"/>
        <v>13.81</v>
      </c>
      <c r="U76">
        <f t="shared" si="24"/>
        <v>13.03</v>
      </c>
    </row>
    <row r="77" spans="1:21" x14ac:dyDescent="0.25">
      <c r="A77">
        <f t="shared" si="25"/>
        <v>26.9761331835155</v>
      </c>
      <c r="B77">
        <f t="shared" si="25"/>
        <v>23.583139431994301</v>
      </c>
      <c r="C77">
        <f t="shared" si="25"/>
        <v>21.0262023975137</v>
      </c>
      <c r="D77">
        <f t="shared" si="25"/>
        <v>19.035165906542197</v>
      </c>
      <c r="E77">
        <f t="shared" si="25"/>
        <v>17.4452986929006</v>
      </c>
      <c r="F77">
        <f t="shared" si="25"/>
        <v>16.1505482481051</v>
      </c>
      <c r="G77">
        <f t="shared" si="25"/>
        <v>15.0684624518303</v>
      </c>
      <c r="H77">
        <f t="shared" si="25"/>
        <v>14.158566792666401</v>
      </c>
      <c r="I77">
        <f t="shared" si="25"/>
        <v>13.358362898814201</v>
      </c>
      <c r="J77">
        <f t="shared" si="25"/>
        <v>12.6244585501753</v>
      </c>
      <c r="L77">
        <f t="shared" si="26"/>
        <v>26.98</v>
      </c>
      <c r="M77">
        <f t="shared" si="24"/>
        <v>23.59</v>
      </c>
      <c r="N77">
        <f t="shared" si="24"/>
        <v>21.03</v>
      </c>
      <c r="O77">
        <f t="shared" si="24"/>
        <v>19.040000000000003</v>
      </c>
      <c r="P77">
        <f t="shared" si="24"/>
        <v>17.450000000000003</v>
      </c>
      <c r="Q77">
        <f t="shared" si="24"/>
        <v>16.16</v>
      </c>
      <c r="R77">
        <f t="shared" si="24"/>
        <v>15.07</v>
      </c>
      <c r="S77">
        <f t="shared" si="24"/>
        <v>14.16</v>
      </c>
      <c r="T77">
        <f t="shared" si="24"/>
        <v>13.36</v>
      </c>
      <c r="U77">
        <f t="shared" si="24"/>
        <v>12.629999999999999</v>
      </c>
    </row>
    <row r="78" spans="1:21" x14ac:dyDescent="0.25">
      <c r="A78">
        <f t="shared" si="25"/>
        <v>23.704807765195799</v>
      </c>
      <c r="B78">
        <f t="shared" si="25"/>
        <v>21.3125538175046</v>
      </c>
      <c r="C78">
        <f t="shared" si="25"/>
        <v>19.403625895419498</v>
      </c>
      <c r="D78">
        <f t="shared" si="25"/>
        <v>17.847646235528099</v>
      </c>
      <c r="E78">
        <f t="shared" si="25"/>
        <v>16.5575007961098</v>
      </c>
      <c r="F78">
        <f t="shared" si="25"/>
        <v>15.4616309203347</v>
      </c>
      <c r="G78">
        <f t="shared" si="25"/>
        <v>14.536972236545701</v>
      </c>
      <c r="H78">
        <f t="shared" si="25"/>
        <v>13.731331307537801</v>
      </c>
      <c r="I78">
        <f t="shared" si="25"/>
        <v>13.011531324716801</v>
      </c>
      <c r="J78">
        <f t="shared" si="25"/>
        <v>12.341217638947899</v>
      </c>
      <c r="L78">
        <f t="shared" si="26"/>
        <v>23.71</v>
      </c>
      <c r="M78">
        <f t="shared" si="24"/>
        <v>21.32</v>
      </c>
      <c r="N78">
        <f t="shared" si="24"/>
        <v>19.41</v>
      </c>
      <c r="O78">
        <f t="shared" si="24"/>
        <v>17.850000000000001</v>
      </c>
      <c r="P78">
        <f t="shared" si="24"/>
        <v>16.560000000000002</v>
      </c>
      <c r="Q78">
        <f t="shared" si="24"/>
        <v>15.47</v>
      </c>
      <c r="R78">
        <f t="shared" si="24"/>
        <v>14.54</v>
      </c>
      <c r="S78">
        <f t="shared" si="24"/>
        <v>13.74</v>
      </c>
      <c r="T78">
        <f t="shared" si="24"/>
        <v>13.02</v>
      </c>
      <c r="U78">
        <f t="shared" si="24"/>
        <v>12.35</v>
      </c>
    </row>
    <row r="79" spans="1:21" x14ac:dyDescent="0.25">
      <c r="A79">
        <f t="shared" si="25"/>
        <v>21.545089698077497</v>
      </c>
      <c r="B79">
        <f t="shared" si="25"/>
        <v>19.734480511428799</v>
      </c>
      <c r="C79">
        <f t="shared" si="25"/>
        <v>18.2441951441733</v>
      </c>
      <c r="D79">
        <f t="shared" si="25"/>
        <v>16.9739298554661</v>
      </c>
      <c r="E79">
        <f t="shared" si="25"/>
        <v>15.901981472020301</v>
      </c>
      <c r="F79">
        <f t="shared" si="25"/>
        <v>14.965708173159301</v>
      </c>
      <c r="G79">
        <f t="shared" si="25"/>
        <v>14.157983523207701</v>
      </c>
      <c r="H79">
        <f t="shared" si="25"/>
        <v>13.430654405586999</v>
      </c>
      <c r="I79">
        <f t="shared" si="25"/>
        <v>12.782436320105701</v>
      </c>
      <c r="J79">
        <f t="shared" si="25"/>
        <v>12.175429818002099</v>
      </c>
      <c r="L79">
        <f t="shared" si="26"/>
        <v>21.55</v>
      </c>
      <c r="M79">
        <f t="shared" si="24"/>
        <v>19.740000000000002</v>
      </c>
      <c r="N79">
        <f t="shared" si="24"/>
        <v>18.25</v>
      </c>
      <c r="O79">
        <f t="shared" si="24"/>
        <v>16.98</v>
      </c>
      <c r="P79">
        <f t="shared" si="24"/>
        <v>15.91</v>
      </c>
      <c r="Q79">
        <f t="shared" si="24"/>
        <v>14.97</v>
      </c>
      <c r="R79">
        <f t="shared" si="24"/>
        <v>14.16</v>
      </c>
      <c r="S79">
        <f t="shared" si="24"/>
        <v>13.44</v>
      </c>
      <c r="T79">
        <f t="shared" si="24"/>
        <v>12.79</v>
      </c>
      <c r="U79">
        <f t="shared" si="24"/>
        <v>12.18</v>
      </c>
    </row>
    <row r="80" spans="1:21" x14ac:dyDescent="0.25">
      <c r="A80">
        <f t="shared" si="25"/>
        <v>18.118300480783702</v>
      </c>
      <c r="B80">
        <f t="shared" si="25"/>
        <v>17.089805942107201</v>
      </c>
      <c r="C80">
        <f t="shared" si="25"/>
        <v>16.195518116529101</v>
      </c>
      <c r="D80">
        <f t="shared" si="25"/>
        <v>15.388350321351</v>
      </c>
      <c r="E80">
        <f t="shared" si="25"/>
        <v>14.6665495556064</v>
      </c>
      <c r="F80">
        <f t="shared" si="25"/>
        <v>14.0160063749017</v>
      </c>
      <c r="G80">
        <f t="shared" si="25"/>
        <v>13.4246608623012</v>
      </c>
      <c r="H80">
        <f t="shared" si="25"/>
        <v>12.882194442743</v>
      </c>
      <c r="I80">
        <f t="shared" si="25"/>
        <v>12.379622402586399</v>
      </c>
      <c r="J80">
        <f t="shared" si="25"/>
        <v>11.908969648673899</v>
      </c>
      <c r="L80">
        <f t="shared" si="26"/>
        <v>18.12</v>
      </c>
      <c r="M80">
        <f t="shared" si="24"/>
        <v>17.09</v>
      </c>
      <c r="N80">
        <f t="shared" si="24"/>
        <v>16.200000000000003</v>
      </c>
      <c r="O80">
        <f t="shared" si="24"/>
        <v>15.39</v>
      </c>
      <c r="P80">
        <f t="shared" si="24"/>
        <v>14.67</v>
      </c>
      <c r="Q80">
        <f t="shared" si="24"/>
        <v>14.02</v>
      </c>
      <c r="R80">
        <f t="shared" si="24"/>
        <v>13.43</v>
      </c>
      <c r="S80">
        <f t="shared" si="24"/>
        <v>12.89</v>
      </c>
      <c r="T80">
        <f t="shared" si="24"/>
        <v>12.379999999999999</v>
      </c>
      <c r="U80">
        <f t="shared" si="24"/>
        <v>11.91</v>
      </c>
    </row>
    <row r="81" spans="1:21" x14ac:dyDescent="0.25">
      <c r="A81">
        <f t="shared" si="25"/>
        <v>14.9790277604474</v>
      </c>
      <c r="B81">
        <f t="shared" si="25"/>
        <v>14.492085866436399</v>
      </c>
      <c r="C81">
        <f t="shared" si="25"/>
        <v>14.0497511967293</v>
      </c>
      <c r="D81">
        <f t="shared" si="25"/>
        <v>13.6357511803335</v>
      </c>
      <c r="E81">
        <f t="shared" si="25"/>
        <v>13.2359101486933</v>
      </c>
      <c r="F81">
        <f t="shared" si="25"/>
        <v>12.869930519959299</v>
      </c>
      <c r="G81">
        <f t="shared" si="25"/>
        <v>12.5134582452961</v>
      </c>
      <c r="H81">
        <f t="shared" si="25"/>
        <v>12.185265064685</v>
      </c>
      <c r="I81">
        <f t="shared" si="25"/>
        <v>11.8627545744791</v>
      </c>
      <c r="J81">
        <f t="shared" si="25"/>
        <v>11.5638039873725</v>
      </c>
      <c r="L81">
        <f t="shared" si="26"/>
        <v>14.98</v>
      </c>
      <c r="M81">
        <f t="shared" si="24"/>
        <v>14.5</v>
      </c>
      <c r="N81">
        <f t="shared" si="24"/>
        <v>14.049999999999999</v>
      </c>
      <c r="O81">
        <f t="shared" si="24"/>
        <v>13.64</v>
      </c>
      <c r="P81">
        <f t="shared" si="24"/>
        <v>13.24</v>
      </c>
      <c r="Q81">
        <f t="shared" si="24"/>
        <v>12.87</v>
      </c>
      <c r="R81">
        <f t="shared" si="24"/>
        <v>12.52</v>
      </c>
      <c r="S81">
        <f t="shared" si="24"/>
        <v>12.19</v>
      </c>
      <c r="T81">
        <f t="shared" si="24"/>
        <v>11.87</v>
      </c>
      <c r="U81">
        <f t="shared" si="24"/>
        <v>11.57</v>
      </c>
    </row>
    <row r="82" spans="1:21" x14ac:dyDescent="0.25">
      <c r="A82">
        <f t="shared" si="25"/>
        <v>12.3700835324476</v>
      </c>
      <c r="B82">
        <f t="shared" si="25"/>
        <v>12.244227344426101</v>
      </c>
      <c r="C82">
        <f t="shared" si="25"/>
        <v>12.120848784790601</v>
      </c>
      <c r="D82">
        <f t="shared" si="25"/>
        <v>11.9998446218578</v>
      </c>
      <c r="E82">
        <f t="shared" si="25"/>
        <v>11.8811150122058</v>
      </c>
      <c r="F82">
        <f t="shared" si="25"/>
        <v>11.7645632942967</v>
      </c>
      <c r="G82">
        <f t="shared" si="25"/>
        <v>11.6500957921496</v>
      </c>
      <c r="H82">
        <f t="shared" si="25"/>
        <v>11.527709044006899</v>
      </c>
      <c r="I82">
        <f t="shared" si="25"/>
        <v>11.4172437944089</v>
      </c>
      <c r="J82">
        <f t="shared" si="25"/>
        <v>11.308595173445299</v>
      </c>
      <c r="L82">
        <f t="shared" si="26"/>
        <v>12.379999999999999</v>
      </c>
      <c r="M82">
        <f t="shared" si="24"/>
        <v>12.25</v>
      </c>
      <c r="N82">
        <f t="shared" si="24"/>
        <v>12.129999999999999</v>
      </c>
      <c r="O82">
        <f t="shared" si="24"/>
        <v>12</v>
      </c>
      <c r="P82">
        <f t="shared" si="24"/>
        <v>11.89</v>
      </c>
      <c r="Q82">
        <f t="shared" si="24"/>
        <v>11.77</v>
      </c>
      <c r="R82">
        <f t="shared" si="24"/>
        <v>11.66</v>
      </c>
      <c r="S82">
        <f t="shared" si="24"/>
        <v>11.53</v>
      </c>
      <c r="T82">
        <f t="shared" si="24"/>
        <v>11.42</v>
      </c>
      <c r="U82">
        <f t="shared" si="24"/>
        <v>11.31</v>
      </c>
    </row>
    <row r="86" spans="1:21" x14ac:dyDescent="0.25">
      <c r="A86">
        <v>4.8095292124458202E-4</v>
      </c>
      <c r="B86">
        <v>6.0822865011616201E-4</v>
      </c>
      <c r="C86">
        <v>7.3237638253839503E-4</v>
      </c>
      <c r="D86">
        <v>8.5861398095996499E-4</v>
      </c>
      <c r="E86">
        <v>9.915626792711069E-4</v>
      </c>
      <c r="F86">
        <v>1.1296151497636299E-3</v>
      </c>
      <c r="G86">
        <v>1.2678226690955099E-3</v>
      </c>
      <c r="H86">
        <v>1.40251620292681E-3</v>
      </c>
      <c r="I86">
        <v>1.54130621656381E-3</v>
      </c>
      <c r="J86">
        <v>1.6973457212519499E-3</v>
      </c>
    </row>
    <row r="87" spans="1:21" x14ac:dyDescent="0.25">
      <c r="A87">
        <v>3.5459226130984701E-4</v>
      </c>
      <c r="B87">
        <v>4.3327646123099401E-4</v>
      </c>
      <c r="C87">
        <v>5.1111877678882995E-4</v>
      </c>
      <c r="D87">
        <v>5.9148458548119096E-4</v>
      </c>
      <c r="E87">
        <v>6.7592041097408299E-4</v>
      </c>
      <c r="F87">
        <v>7.6284511297607604E-4</v>
      </c>
      <c r="G87">
        <v>8.4912833547554903E-4</v>
      </c>
      <c r="H87">
        <v>9.3351389633003501E-4</v>
      </c>
      <c r="I87">
        <v>1.0209865869646E-3</v>
      </c>
      <c r="J87">
        <v>1.11917213811201E-3</v>
      </c>
    </row>
    <row r="88" spans="1:21" x14ac:dyDescent="0.25">
      <c r="A88">
        <v>2.5796138854143098E-4</v>
      </c>
      <c r="B88">
        <v>3.0523933119851101E-4</v>
      </c>
      <c r="C88">
        <v>3.52921550074297E-4</v>
      </c>
      <c r="D88">
        <v>4.0274638765416202E-4</v>
      </c>
      <c r="E88">
        <v>4.5468482734391301E-4</v>
      </c>
      <c r="F88">
        <v>5.0758598968784596E-4</v>
      </c>
      <c r="G88">
        <v>5.5963366562668195E-4</v>
      </c>
      <c r="H88">
        <v>6.1088619826746499E-4</v>
      </c>
      <c r="I88">
        <v>6.6435448928844204E-4</v>
      </c>
      <c r="J88">
        <v>7.24221725675956E-4</v>
      </c>
    </row>
    <row r="89" spans="1:21" x14ac:dyDescent="0.25">
      <c r="A89">
        <v>1.83877770248873E-4</v>
      </c>
      <c r="B89">
        <v>2.11507409949185E-4</v>
      </c>
      <c r="C89">
        <v>2.40000166258921E-4</v>
      </c>
      <c r="D89">
        <v>2.6977253528014599E-4</v>
      </c>
      <c r="E89">
        <v>3.0045452308364201E-4</v>
      </c>
      <c r="F89">
        <v>3.3131239989535902E-4</v>
      </c>
      <c r="G89">
        <v>3.6146721220099302E-4</v>
      </c>
      <c r="H89">
        <v>3.9147508282831399E-4</v>
      </c>
      <c r="I89">
        <v>4.2297803962022498E-4</v>
      </c>
      <c r="J89">
        <v>4.5812165955629399E-4</v>
      </c>
    </row>
    <row r="90" spans="1:21" x14ac:dyDescent="0.25">
      <c r="A90">
        <v>1.3021662738757001E-4</v>
      </c>
      <c r="B90">
        <v>1.45865021020605E-4</v>
      </c>
      <c r="C90">
        <v>1.6215455718334999E-4</v>
      </c>
      <c r="D90">
        <v>1.7895623237215301E-4</v>
      </c>
      <c r="E90">
        <v>1.9599447743766699E-4</v>
      </c>
      <c r="F90">
        <v>2.12857587730497E-4</v>
      </c>
      <c r="G90">
        <v>2.29356453388E-4</v>
      </c>
      <c r="H90">
        <v>2.4601324851132302E-4</v>
      </c>
      <c r="I90">
        <v>2.6360743916938002E-4</v>
      </c>
      <c r="J90">
        <v>2.8311696018319199E-4</v>
      </c>
    </row>
    <row r="91" spans="1:21" x14ac:dyDescent="0.25">
      <c r="A91" s="1">
        <v>8.7195984401527803E-5</v>
      </c>
      <c r="B91" s="1">
        <v>9.5930428583858003E-5</v>
      </c>
      <c r="C91">
        <v>1.0492792398291499E-4</v>
      </c>
      <c r="D91">
        <v>1.14082274692002E-4</v>
      </c>
      <c r="E91">
        <v>1.2323384963517899E-4</v>
      </c>
      <c r="F91">
        <v>1.3220237826964699E-4</v>
      </c>
      <c r="G91">
        <v>1.4107060828359301E-4</v>
      </c>
      <c r="H91">
        <v>1.5012170249548699E-4</v>
      </c>
      <c r="I91">
        <v>1.59713595436138E-4</v>
      </c>
      <c r="J91">
        <v>1.7028201568817199E-4</v>
      </c>
    </row>
    <row r="92" spans="1:21" x14ac:dyDescent="0.25">
      <c r="A92" s="1">
        <v>5.8616717701319899E-5</v>
      </c>
      <c r="B92" s="1">
        <v>6.2619256827219598E-5</v>
      </c>
      <c r="C92" s="1">
        <v>6.6636906850712406E-5</v>
      </c>
      <c r="D92" s="1">
        <v>7.0617778172974699E-5</v>
      </c>
      <c r="E92" s="1">
        <v>7.4525340077120106E-5</v>
      </c>
      <c r="F92" s="1">
        <v>7.8405388589566401E-5</v>
      </c>
      <c r="G92" s="1">
        <v>8.2333590439293201E-5</v>
      </c>
      <c r="H92" s="1">
        <v>8.6400900671462595E-5</v>
      </c>
      <c r="I92" s="1">
        <v>9.0714063784539403E-5</v>
      </c>
      <c r="J92" s="1">
        <v>9.5396683323032306E-5</v>
      </c>
    </row>
    <row r="93" spans="1:21" x14ac:dyDescent="0.25">
      <c r="A93" s="1">
        <v>3.7849082899907902E-5</v>
      </c>
      <c r="B93" s="1">
        <v>3.9221740959456202E-5</v>
      </c>
      <c r="C93" s="1">
        <v>4.0583899046714701E-5</v>
      </c>
      <c r="D93" s="1">
        <v>4.19460448590779E-5</v>
      </c>
      <c r="E93" s="1">
        <v>4.33201804793325E-5</v>
      </c>
      <c r="F93" s="1">
        <v>4.4719831198673797E-5</v>
      </c>
      <c r="G93" s="1">
        <v>4.6160073593352602E-5</v>
      </c>
      <c r="H93" s="1">
        <v>4.7657586530346299E-5</v>
      </c>
      <c r="I93" s="1">
        <v>4.9230728777452199E-5</v>
      </c>
      <c r="J93" s="1">
        <v>5.0899646893195601E-5</v>
      </c>
    </row>
    <row r="94" spans="1:21" x14ac:dyDescent="0.25">
      <c r="A94" s="1">
        <v>2.4383390765228E-5</v>
      </c>
      <c r="B94" s="1">
        <v>2.4671238313822701E-5</v>
      </c>
      <c r="C94" s="1">
        <v>2.4963311538547501E-5</v>
      </c>
      <c r="D94" s="1">
        <v>2.52600932880931E-5</v>
      </c>
      <c r="E94" s="1">
        <v>2.5562083550157E-5</v>
      </c>
      <c r="F94" s="1">
        <v>2.5869799859048199E-5</v>
      </c>
      <c r="G94" s="1">
        <v>2.6183777748589201E-5</v>
      </c>
      <c r="H94" s="1">
        <v>2.6504571252174201E-5</v>
      </c>
      <c r="I94" s="1">
        <v>2.68327534518405E-5</v>
      </c>
      <c r="J94" s="1">
        <v>2.7168917078211499E-5</v>
      </c>
    </row>
    <row r="96" spans="1:21" x14ac:dyDescent="0.25">
      <c r="A96" t="s">
        <v>7</v>
      </c>
    </row>
    <row r="98" spans="1:21" x14ac:dyDescent="0.25">
      <c r="A98">
        <f>A86*10000</f>
        <v>4.8095292124458204</v>
      </c>
      <c r="B98">
        <f t="shared" ref="B98:J98" si="27">B86*10000</f>
        <v>6.0822865011616205</v>
      </c>
      <c r="C98">
        <f t="shared" si="27"/>
        <v>7.3237638253839501</v>
      </c>
      <c r="D98">
        <f t="shared" si="27"/>
        <v>8.5861398095996506</v>
      </c>
      <c r="E98">
        <f t="shared" si="27"/>
        <v>9.9156267927110697</v>
      </c>
      <c r="F98">
        <f t="shared" si="27"/>
        <v>11.296151497636298</v>
      </c>
      <c r="G98">
        <f t="shared" si="27"/>
        <v>12.6782266909551</v>
      </c>
      <c r="H98">
        <f t="shared" si="27"/>
        <v>14.025162029268101</v>
      </c>
      <c r="I98">
        <f t="shared" si="27"/>
        <v>15.413062165638099</v>
      </c>
      <c r="J98">
        <f t="shared" si="27"/>
        <v>16.973457212519499</v>
      </c>
      <c r="L98">
        <f>ROUNDUP(A98,2)</f>
        <v>4.8099999999999996</v>
      </c>
      <c r="M98">
        <f t="shared" ref="M98:U106" si="28">ROUNDUP(B98,2)</f>
        <v>6.09</v>
      </c>
      <c r="N98">
        <f t="shared" si="28"/>
        <v>7.33</v>
      </c>
      <c r="O98">
        <f t="shared" si="28"/>
        <v>8.59</v>
      </c>
      <c r="P98">
        <f t="shared" si="28"/>
        <v>9.92</v>
      </c>
      <c r="Q98">
        <f t="shared" si="28"/>
        <v>11.299999999999999</v>
      </c>
      <c r="R98">
        <f t="shared" si="28"/>
        <v>12.68</v>
      </c>
      <c r="S98">
        <f t="shared" si="28"/>
        <v>14.03</v>
      </c>
      <c r="T98">
        <f t="shared" si="28"/>
        <v>15.42</v>
      </c>
      <c r="U98">
        <f t="shared" si="28"/>
        <v>16.98</v>
      </c>
    </row>
    <row r="99" spans="1:21" x14ac:dyDescent="0.25">
      <c r="A99">
        <f t="shared" ref="A99:J106" si="29">A87*10000</f>
        <v>3.5459226130984702</v>
      </c>
      <c r="B99">
        <f t="shared" si="29"/>
        <v>4.3327646123099397</v>
      </c>
      <c r="C99">
        <f t="shared" si="29"/>
        <v>5.1111877678882998</v>
      </c>
      <c r="D99">
        <f t="shared" si="29"/>
        <v>5.9148458548119098</v>
      </c>
      <c r="E99">
        <f t="shared" si="29"/>
        <v>6.7592041097408302</v>
      </c>
      <c r="F99">
        <f t="shared" si="29"/>
        <v>7.6284511297607605</v>
      </c>
      <c r="G99">
        <f t="shared" si="29"/>
        <v>8.49128335475549</v>
      </c>
      <c r="H99">
        <f t="shared" si="29"/>
        <v>9.3351389633003503</v>
      </c>
      <c r="I99">
        <f t="shared" si="29"/>
        <v>10.209865869646</v>
      </c>
      <c r="J99">
        <f t="shared" si="29"/>
        <v>11.1917213811201</v>
      </c>
      <c r="L99">
        <f t="shared" ref="L99:L106" si="30">ROUNDUP(A99,2)</f>
        <v>3.55</v>
      </c>
      <c r="M99">
        <f t="shared" si="28"/>
        <v>4.34</v>
      </c>
      <c r="N99">
        <f t="shared" si="28"/>
        <v>5.12</v>
      </c>
      <c r="O99">
        <f t="shared" si="28"/>
        <v>5.92</v>
      </c>
      <c r="P99">
        <f t="shared" si="28"/>
        <v>6.76</v>
      </c>
      <c r="Q99">
        <f t="shared" si="28"/>
        <v>7.63</v>
      </c>
      <c r="R99">
        <f t="shared" si="28"/>
        <v>8.5</v>
      </c>
      <c r="S99">
        <f t="shared" si="28"/>
        <v>9.34</v>
      </c>
      <c r="T99">
        <f t="shared" si="28"/>
        <v>10.209999999999999</v>
      </c>
      <c r="U99">
        <f t="shared" si="28"/>
        <v>11.2</v>
      </c>
    </row>
    <row r="100" spans="1:21" x14ac:dyDescent="0.25">
      <c r="A100">
        <f t="shared" si="29"/>
        <v>2.57961388541431</v>
      </c>
      <c r="B100">
        <f t="shared" si="29"/>
        <v>3.0523933119851101</v>
      </c>
      <c r="C100">
        <f t="shared" si="29"/>
        <v>3.52921550074297</v>
      </c>
      <c r="D100">
        <f t="shared" si="29"/>
        <v>4.0274638765416206</v>
      </c>
      <c r="E100">
        <f t="shared" si="29"/>
        <v>4.5468482734391298</v>
      </c>
      <c r="F100">
        <f t="shared" si="29"/>
        <v>5.0758598968784598</v>
      </c>
      <c r="G100">
        <f t="shared" si="29"/>
        <v>5.5963366562668195</v>
      </c>
      <c r="H100">
        <f t="shared" si="29"/>
        <v>6.1088619826746502</v>
      </c>
      <c r="I100">
        <f t="shared" si="29"/>
        <v>6.6435448928844201</v>
      </c>
      <c r="J100">
        <f t="shared" si="29"/>
        <v>7.2422172567595604</v>
      </c>
      <c r="L100">
        <f t="shared" si="30"/>
        <v>2.5799999999999996</v>
      </c>
      <c r="M100">
        <f t="shared" si="28"/>
        <v>3.0599999999999996</v>
      </c>
      <c r="N100">
        <f t="shared" si="28"/>
        <v>3.53</v>
      </c>
      <c r="O100">
        <f t="shared" si="28"/>
        <v>4.0299999999999994</v>
      </c>
      <c r="P100">
        <f t="shared" si="28"/>
        <v>4.55</v>
      </c>
      <c r="Q100">
        <f t="shared" si="28"/>
        <v>5.08</v>
      </c>
      <c r="R100">
        <f t="shared" si="28"/>
        <v>5.6</v>
      </c>
      <c r="S100">
        <f t="shared" si="28"/>
        <v>6.1099999999999994</v>
      </c>
      <c r="T100">
        <f t="shared" si="28"/>
        <v>6.6499999999999995</v>
      </c>
      <c r="U100">
        <f t="shared" si="28"/>
        <v>7.25</v>
      </c>
    </row>
    <row r="101" spans="1:21" x14ac:dyDescent="0.25">
      <c r="A101">
        <f t="shared" si="29"/>
        <v>1.83877770248873</v>
      </c>
      <c r="B101">
        <f t="shared" si="29"/>
        <v>2.1150740994918498</v>
      </c>
      <c r="C101">
        <f t="shared" si="29"/>
        <v>2.4000016625892098</v>
      </c>
      <c r="D101">
        <f t="shared" si="29"/>
        <v>2.6977253528014598</v>
      </c>
      <c r="E101">
        <f t="shared" si="29"/>
        <v>3.00454523083642</v>
      </c>
      <c r="F101">
        <f t="shared" si="29"/>
        <v>3.3131239989535901</v>
      </c>
      <c r="G101">
        <f t="shared" si="29"/>
        <v>3.6146721220099303</v>
      </c>
      <c r="H101">
        <f t="shared" si="29"/>
        <v>3.91475082828314</v>
      </c>
      <c r="I101">
        <f t="shared" si="29"/>
        <v>4.2297803962022495</v>
      </c>
      <c r="J101">
        <f t="shared" si="29"/>
        <v>4.5812165955629398</v>
      </c>
      <c r="L101">
        <f t="shared" si="30"/>
        <v>1.84</v>
      </c>
      <c r="M101">
        <f t="shared" si="28"/>
        <v>2.1199999999999997</v>
      </c>
      <c r="N101">
        <f t="shared" si="28"/>
        <v>2.4099999999999997</v>
      </c>
      <c r="O101">
        <f t="shared" si="28"/>
        <v>2.6999999999999997</v>
      </c>
      <c r="P101">
        <f t="shared" si="28"/>
        <v>3.01</v>
      </c>
      <c r="Q101">
        <f t="shared" si="28"/>
        <v>3.32</v>
      </c>
      <c r="R101">
        <f t="shared" si="28"/>
        <v>3.6199999999999997</v>
      </c>
      <c r="S101">
        <f t="shared" si="28"/>
        <v>3.92</v>
      </c>
      <c r="T101">
        <f t="shared" si="28"/>
        <v>4.2299999999999995</v>
      </c>
      <c r="U101">
        <f t="shared" si="28"/>
        <v>4.59</v>
      </c>
    </row>
    <row r="102" spans="1:21" x14ac:dyDescent="0.25">
      <c r="A102">
        <f t="shared" si="29"/>
        <v>1.3021662738757001</v>
      </c>
      <c r="B102">
        <f t="shared" si="29"/>
        <v>1.4586502102060501</v>
      </c>
      <c r="C102">
        <f t="shared" si="29"/>
        <v>1.6215455718334999</v>
      </c>
      <c r="D102">
        <f t="shared" si="29"/>
        <v>1.7895623237215301</v>
      </c>
      <c r="E102">
        <f t="shared" si="29"/>
        <v>1.9599447743766698</v>
      </c>
      <c r="F102">
        <f t="shared" si="29"/>
        <v>2.1285758773049701</v>
      </c>
      <c r="G102">
        <f t="shared" si="29"/>
        <v>2.2935645338800001</v>
      </c>
      <c r="H102">
        <f t="shared" si="29"/>
        <v>2.4601324851132302</v>
      </c>
      <c r="I102">
        <f t="shared" si="29"/>
        <v>2.6360743916938003</v>
      </c>
      <c r="J102">
        <f t="shared" si="29"/>
        <v>2.8311696018319199</v>
      </c>
      <c r="L102">
        <f t="shared" si="30"/>
        <v>1.31</v>
      </c>
      <c r="M102">
        <f t="shared" si="28"/>
        <v>1.46</v>
      </c>
      <c r="N102">
        <f t="shared" si="28"/>
        <v>1.6300000000000001</v>
      </c>
      <c r="O102">
        <f t="shared" si="28"/>
        <v>1.79</v>
      </c>
      <c r="P102">
        <f t="shared" si="28"/>
        <v>1.96</v>
      </c>
      <c r="Q102">
        <f t="shared" si="28"/>
        <v>2.13</v>
      </c>
      <c r="R102">
        <f t="shared" si="28"/>
        <v>2.2999999999999998</v>
      </c>
      <c r="S102">
        <f t="shared" si="28"/>
        <v>2.4699999999999998</v>
      </c>
      <c r="T102">
        <f t="shared" si="28"/>
        <v>2.6399999999999997</v>
      </c>
      <c r="U102">
        <f t="shared" si="28"/>
        <v>2.84</v>
      </c>
    </row>
    <row r="103" spans="1:21" x14ac:dyDescent="0.25">
      <c r="A103">
        <f t="shared" si="29"/>
        <v>0.87195984401527804</v>
      </c>
      <c r="B103">
        <f t="shared" si="29"/>
        <v>0.95930428583858007</v>
      </c>
      <c r="C103">
        <f t="shared" si="29"/>
        <v>1.0492792398291499</v>
      </c>
      <c r="D103">
        <f t="shared" si="29"/>
        <v>1.1408227469200201</v>
      </c>
      <c r="E103">
        <f t="shared" si="29"/>
        <v>1.2323384963517898</v>
      </c>
      <c r="F103">
        <f t="shared" si="29"/>
        <v>1.3220237826964698</v>
      </c>
      <c r="G103">
        <f t="shared" si="29"/>
        <v>1.4107060828359301</v>
      </c>
      <c r="H103">
        <f t="shared" si="29"/>
        <v>1.50121702495487</v>
      </c>
      <c r="I103">
        <f t="shared" si="29"/>
        <v>1.5971359543613799</v>
      </c>
      <c r="J103">
        <f t="shared" si="29"/>
        <v>1.7028201568817198</v>
      </c>
      <c r="L103">
        <f t="shared" si="30"/>
        <v>0.88</v>
      </c>
      <c r="M103">
        <f t="shared" si="28"/>
        <v>0.96</v>
      </c>
      <c r="N103">
        <f t="shared" si="28"/>
        <v>1.05</v>
      </c>
      <c r="O103">
        <f t="shared" si="28"/>
        <v>1.1499999999999999</v>
      </c>
      <c r="P103">
        <f t="shared" si="28"/>
        <v>1.24</v>
      </c>
      <c r="Q103">
        <f t="shared" si="28"/>
        <v>1.33</v>
      </c>
      <c r="R103">
        <f t="shared" si="28"/>
        <v>1.42</v>
      </c>
      <c r="S103">
        <f t="shared" si="28"/>
        <v>1.51</v>
      </c>
      <c r="T103">
        <f t="shared" si="28"/>
        <v>1.6</v>
      </c>
      <c r="U103">
        <f t="shared" si="28"/>
        <v>1.71</v>
      </c>
    </row>
    <row r="104" spans="1:21" x14ac:dyDescent="0.25">
      <c r="A104">
        <f t="shared" si="29"/>
        <v>0.58616717701319898</v>
      </c>
      <c r="B104">
        <f t="shared" si="29"/>
        <v>0.62619256827219594</v>
      </c>
      <c r="C104">
        <f t="shared" si="29"/>
        <v>0.66636906850712407</v>
      </c>
      <c r="D104">
        <f t="shared" si="29"/>
        <v>0.70617778172974699</v>
      </c>
      <c r="E104">
        <f t="shared" si="29"/>
        <v>0.74525340077120106</v>
      </c>
      <c r="F104">
        <f t="shared" si="29"/>
        <v>0.78405388589566405</v>
      </c>
      <c r="G104">
        <f t="shared" si="29"/>
        <v>0.82333590439293203</v>
      </c>
      <c r="H104">
        <f t="shared" si="29"/>
        <v>0.86400900671462599</v>
      </c>
      <c r="I104">
        <f t="shared" si="29"/>
        <v>0.907140637845394</v>
      </c>
      <c r="J104">
        <f t="shared" si="29"/>
        <v>0.95396683323032305</v>
      </c>
      <c r="L104">
        <f t="shared" si="30"/>
        <v>0.59</v>
      </c>
      <c r="M104">
        <f t="shared" si="28"/>
        <v>0.63</v>
      </c>
      <c r="N104">
        <f t="shared" si="28"/>
        <v>0.67</v>
      </c>
      <c r="O104">
        <f t="shared" si="28"/>
        <v>0.71</v>
      </c>
      <c r="P104">
        <f t="shared" si="28"/>
        <v>0.75</v>
      </c>
      <c r="Q104">
        <f t="shared" si="28"/>
        <v>0.79</v>
      </c>
      <c r="R104">
        <f t="shared" si="28"/>
        <v>0.83</v>
      </c>
      <c r="S104">
        <f t="shared" si="28"/>
        <v>0.87</v>
      </c>
      <c r="T104">
        <f t="shared" si="28"/>
        <v>0.91</v>
      </c>
      <c r="U104">
        <f t="shared" si="28"/>
        <v>0.96</v>
      </c>
    </row>
    <row r="105" spans="1:21" x14ac:dyDescent="0.25">
      <c r="A105">
        <f t="shared" si="29"/>
        <v>0.37849082899907904</v>
      </c>
      <c r="B105">
        <f t="shared" si="29"/>
        <v>0.39221740959456203</v>
      </c>
      <c r="C105">
        <f t="shared" si="29"/>
        <v>0.405838990467147</v>
      </c>
      <c r="D105">
        <f t="shared" si="29"/>
        <v>0.41946044859077902</v>
      </c>
      <c r="E105">
        <f t="shared" si="29"/>
        <v>0.43320180479332498</v>
      </c>
      <c r="F105">
        <f t="shared" si="29"/>
        <v>0.44719831198673798</v>
      </c>
      <c r="G105">
        <f t="shared" si="29"/>
        <v>0.46160073593352602</v>
      </c>
      <c r="H105">
        <f t="shared" si="29"/>
        <v>0.47657586530346302</v>
      </c>
      <c r="I105">
        <f t="shared" si="29"/>
        <v>0.49230728777452198</v>
      </c>
      <c r="J105">
        <f t="shared" si="29"/>
        <v>0.50899646893195605</v>
      </c>
      <c r="L105">
        <f t="shared" si="30"/>
        <v>0.38</v>
      </c>
      <c r="M105">
        <f t="shared" si="28"/>
        <v>0.4</v>
      </c>
      <c r="N105">
        <f t="shared" si="28"/>
        <v>0.41000000000000003</v>
      </c>
      <c r="O105">
        <f t="shared" si="28"/>
        <v>0.42</v>
      </c>
      <c r="P105">
        <f t="shared" si="28"/>
        <v>0.44</v>
      </c>
      <c r="Q105">
        <f t="shared" si="28"/>
        <v>0.45</v>
      </c>
      <c r="R105">
        <f t="shared" si="28"/>
        <v>0.47000000000000003</v>
      </c>
      <c r="S105">
        <f t="shared" si="28"/>
        <v>0.48</v>
      </c>
      <c r="T105">
        <f t="shared" si="28"/>
        <v>0.5</v>
      </c>
      <c r="U105">
        <f t="shared" si="28"/>
        <v>0.51</v>
      </c>
    </row>
    <row r="106" spans="1:21" x14ac:dyDescent="0.25">
      <c r="A106">
        <f t="shared" si="29"/>
        <v>0.24383390765228</v>
      </c>
      <c r="B106">
        <f t="shared" si="29"/>
        <v>0.24671238313822702</v>
      </c>
      <c r="C106">
        <f t="shared" si="29"/>
        <v>0.249633115385475</v>
      </c>
      <c r="D106">
        <f t="shared" si="29"/>
        <v>0.252600932880931</v>
      </c>
      <c r="E106">
        <f t="shared" si="29"/>
        <v>0.25562083550157</v>
      </c>
      <c r="F106">
        <f t="shared" si="29"/>
        <v>0.25869799859048198</v>
      </c>
      <c r="G106">
        <f t="shared" si="29"/>
        <v>0.26183777748589199</v>
      </c>
      <c r="H106">
        <f t="shared" si="29"/>
        <v>0.26504571252174203</v>
      </c>
      <c r="I106">
        <f t="shared" si="29"/>
        <v>0.26832753451840502</v>
      </c>
      <c r="J106">
        <f t="shared" si="29"/>
        <v>0.27168917078211496</v>
      </c>
      <c r="L106">
        <f t="shared" si="30"/>
        <v>0.25</v>
      </c>
      <c r="M106">
        <f t="shared" si="28"/>
        <v>0.25</v>
      </c>
      <c r="N106">
        <f t="shared" si="28"/>
        <v>0.25</v>
      </c>
      <c r="O106">
        <f t="shared" si="28"/>
        <v>0.26</v>
      </c>
      <c r="P106">
        <f t="shared" si="28"/>
        <v>0.26</v>
      </c>
      <c r="Q106">
        <f t="shared" si="28"/>
        <v>0.26</v>
      </c>
      <c r="R106">
        <f t="shared" si="28"/>
        <v>0.27</v>
      </c>
      <c r="S106">
        <f t="shared" si="28"/>
        <v>0.27</v>
      </c>
      <c r="T106">
        <f t="shared" si="28"/>
        <v>0.27</v>
      </c>
      <c r="U106">
        <f t="shared" si="28"/>
        <v>0.28000000000000003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2022-04-26T16:54:51Z</dcterms:modified>
</cp:coreProperties>
</file>