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93" i="1" l="1"/>
  <c r="L53" i="1"/>
  <c r="M53" i="1"/>
  <c r="N53" i="1"/>
  <c r="O53" i="1"/>
  <c r="P53" i="1"/>
  <c r="Q53" i="1"/>
  <c r="R53" i="1"/>
  <c r="S53" i="1"/>
  <c r="T53" i="1"/>
  <c r="U53" i="1"/>
  <c r="L54" i="1"/>
  <c r="M54" i="1"/>
  <c r="N54" i="1"/>
  <c r="O54" i="1"/>
  <c r="P54" i="1"/>
  <c r="Q54" i="1"/>
  <c r="R54" i="1"/>
  <c r="S54" i="1"/>
  <c r="T54" i="1"/>
  <c r="U54" i="1"/>
  <c r="L55" i="1"/>
  <c r="M55" i="1"/>
  <c r="N55" i="1"/>
  <c r="O55" i="1"/>
  <c r="P55" i="1"/>
  <c r="Q55" i="1"/>
  <c r="R55" i="1"/>
  <c r="S55" i="1"/>
  <c r="T55" i="1"/>
  <c r="U55" i="1"/>
  <c r="L56" i="1"/>
  <c r="M56" i="1"/>
  <c r="N56" i="1"/>
  <c r="O56" i="1"/>
  <c r="P56" i="1"/>
  <c r="Q56" i="1"/>
  <c r="R56" i="1"/>
  <c r="S56" i="1"/>
  <c r="T56" i="1"/>
  <c r="U56" i="1"/>
  <c r="L57" i="1"/>
  <c r="M57" i="1"/>
  <c r="N57" i="1"/>
  <c r="O57" i="1"/>
  <c r="P57" i="1"/>
  <c r="Q57" i="1"/>
  <c r="R57" i="1"/>
  <c r="S57" i="1"/>
  <c r="T57" i="1"/>
  <c r="U57" i="1"/>
  <c r="L58" i="1"/>
  <c r="M58" i="1"/>
  <c r="N58" i="1"/>
  <c r="O58" i="1"/>
  <c r="P58" i="1"/>
  <c r="Q58" i="1"/>
  <c r="R58" i="1"/>
  <c r="S58" i="1"/>
  <c r="T58" i="1"/>
  <c r="U58" i="1"/>
  <c r="L59" i="1"/>
  <c r="M59" i="1"/>
  <c r="N59" i="1"/>
  <c r="O59" i="1"/>
  <c r="P59" i="1"/>
  <c r="Q59" i="1"/>
  <c r="R59" i="1"/>
  <c r="S59" i="1"/>
  <c r="T59" i="1"/>
  <c r="U59" i="1"/>
  <c r="L60" i="1"/>
  <c r="M60" i="1"/>
  <c r="N60" i="1"/>
  <c r="O60" i="1"/>
  <c r="P60" i="1"/>
  <c r="Q60" i="1"/>
  <c r="R60" i="1"/>
  <c r="S60" i="1"/>
  <c r="T60" i="1"/>
  <c r="U60" i="1"/>
  <c r="L61" i="1"/>
  <c r="M61" i="1"/>
  <c r="N61" i="1"/>
  <c r="O61" i="1"/>
  <c r="P61" i="1"/>
  <c r="Q61" i="1"/>
  <c r="R61" i="1"/>
  <c r="S61" i="1"/>
  <c r="T61" i="1"/>
  <c r="U61" i="1"/>
  <c r="X93" i="1" l="1"/>
  <c r="Y93" i="1"/>
  <c r="Z93" i="1"/>
  <c r="AA93" i="1"/>
  <c r="AB93" i="1"/>
  <c r="AC93" i="1"/>
  <c r="AD93" i="1"/>
  <c r="AE93" i="1"/>
  <c r="AF93" i="1"/>
  <c r="X94" i="1"/>
  <c r="Y94" i="1"/>
  <c r="Z94" i="1"/>
  <c r="AA94" i="1"/>
  <c r="AB94" i="1"/>
  <c r="AC94" i="1"/>
  <c r="AD94" i="1"/>
  <c r="AE94" i="1"/>
  <c r="AF94" i="1"/>
  <c r="X95" i="1"/>
  <c r="Y95" i="1"/>
  <c r="Z95" i="1"/>
  <c r="AA95" i="1"/>
  <c r="AB95" i="1"/>
  <c r="AC95" i="1"/>
  <c r="AD95" i="1"/>
  <c r="AE95" i="1"/>
  <c r="AF95" i="1"/>
  <c r="X96" i="1"/>
  <c r="Y96" i="1"/>
  <c r="Z96" i="1"/>
  <c r="AA96" i="1"/>
  <c r="AB96" i="1"/>
  <c r="AC96" i="1"/>
  <c r="AD96" i="1"/>
  <c r="AE96" i="1"/>
  <c r="AF96" i="1"/>
  <c r="X97" i="1"/>
  <c r="Y97" i="1"/>
  <c r="Z97" i="1"/>
  <c r="AA97" i="1"/>
  <c r="AB97" i="1"/>
  <c r="AC97" i="1"/>
  <c r="AD97" i="1"/>
  <c r="AE97" i="1"/>
  <c r="AF97" i="1"/>
  <c r="X98" i="1"/>
  <c r="Y98" i="1"/>
  <c r="Z98" i="1"/>
  <c r="AA98" i="1"/>
  <c r="AB98" i="1"/>
  <c r="AC98" i="1"/>
  <c r="AD98" i="1"/>
  <c r="AE98" i="1"/>
  <c r="AF98" i="1"/>
  <c r="X99" i="1"/>
  <c r="Y99" i="1"/>
  <c r="Z99" i="1"/>
  <c r="AA99" i="1"/>
  <c r="AB99" i="1"/>
  <c r="AC99" i="1"/>
  <c r="AD99" i="1"/>
  <c r="AE99" i="1"/>
  <c r="AF99" i="1"/>
  <c r="X100" i="1"/>
  <c r="Y100" i="1"/>
  <c r="Z100" i="1"/>
  <c r="AA100" i="1"/>
  <c r="AB100" i="1"/>
  <c r="AC100" i="1"/>
  <c r="AD100" i="1"/>
  <c r="AE100" i="1"/>
  <c r="AF100" i="1"/>
  <c r="X101" i="1"/>
  <c r="Y101" i="1"/>
  <c r="Z101" i="1"/>
  <c r="AA101" i="1"/>
  <c r="AB101" i="1"/>
  <c r="AC101" i="1"/>
  <c r="AD101" i="1"/>
  <c r="AE101" i="1"/>
  <c r="AF101" i="1"/>
  <c r="W94" i="1"/>
  <c r="W95" i="1"/>
  <c r="W96" i="1"/>
  <c r="W97" i="1"/>
  <c r="W98" i="1"/>
  <c r="W99" i="1"/>
  <c r="W100" i="1"/>
  <c r="W101" i="1"/>
  <c r="B98" i="1" l="1"/>
  <c r="B109" i="1" s="1"/>
  <c r="C98" i="1"/>
  <c r="C109" i="1" s="1"/>
  <c r="D98" i="1"/>
  <c r="D109" i="1" s="1"/>
  <c r="E98" i="1"/>
  <c r="E109" i="1" s="1"/>
  <c r="F98" i="1"/>
  <c r="F109" i="1" s="1"/>
  <c r="G98" i="1"/>
  <c r="G109" i="1" s="1"/>
  <c r="H98" i="1"/>
  <c r="H109" i="1" s="1"/>
  <c r="I98" i="1"/>
  <c r="I109" i="1" s="1"/>
  <c r="J98" i="1"/>
  <c r="J109" i="1" s="1"/>
  <c r="B99" i="1"/>
  <c r="B110" i="1" s="1"/>
  <c r="C99" i="1"/>
  <c r="C110" i="1" s="1"/>
  <c r="D99" i="1"/>
  <c r="D110" i="1" s="1"/>
  <c r="E99" i="1"/>
  <c r="E110" i="1" s="1"/>
  <c r="F99" i="1"/>
  <c r="F110" i="1" s="1"/>
  <c r="G99" i="1"/>
  <c r="G110" i="1" s="1"/>
  <c r="H99" i="1"/>
  <c r="H110" i="1" s="1"/>
  <c r="I99" i="1"/>
  <c r="I110" i="1" s="1"/>
  <c r="J99" i="1"/>
  <c r="J110" i="1" s="1"/>
  <c r="B100" i="1"/>
  <c r="B111" i="1" s="1"/>
  <c r="C100" i="1"/>
  <c r="C111" i="1" s="1"/>
  <c r="D100" i="1"/>
  <c r="D111" i="1" s="1"/>
  <c r="E100" i="1"/>
  <c r="E111" i="1" s="1"/>
  <c r="F100" i="1"/>
  <c r="F111" i="1" s="1"/>
  <c r="G100" i="1"/>
  <c r="G111" i="1" s="1"/>
  <c r="H100" i="1"/>
  <c r="H111" i="1" s="1"/>
  <c r="I100" i="1"/>
  <c r="I111" i="1" s="1"/>
  <c r="J100" i="1"/>
  <c r="J111" i="1" s="1"/>
  <c r="B101" i="1"/>
  <c r="B112" i="1" s="1"/>
  <c r="C101" i="1"/>
  <c r="C112" i="1" s="1"/>
  <c r="D101" i="1"/>
  <c r="D112" i="1" s="1"/>
  <c r="E101" i="1"/>
  <c r="E112" i="1" s="1"/>
  <c r="F101" i="1"/>
  <c r="F112" i="1" s="1"/>
  <c r="G101" i="1"/>
  <c r="G112" i="1" s="1"/>
  <c r="H101" i="1"/>
  <c r="H112" i="1" s="1"/>
  <c r="I101" i="1"/>
  <c r="I112" i="1" s="1"/>
  <c r="J101" i="1"/>
  <c r="J112" i="1" s="1"/>
  <c r="B102" i="1"/>
  <c r="B113" i="1" s="1"/>
  <c r="C102" i="1"/>
  <c r="C113" i="1" s="1"/>
  <c r="D102" i="1"/>
  <c r="D113" i="1" s="1"/>
  <c r="E102" i="1"/>
  <c r="E113" i="1" s="1"/>
  <c r="F102" i="1"/>
  <c r="F113" i="1" s="1"/>
  <c r="G102" i="1"/>
  <c r="G113" i="1" s="1"/>
  <c r="H102" i="1"/>
  <c r="H113" i="1" s="1"/>
  <c r="I102" i="1"/>
  <c r="I113" i="1" s="1"/>
  <c r="J102" i="1"/>
  <c r="J113" i="1" s="1"/>
  <c r="B103" i="1"/>
  <c r="B114" i="1" s="1"/>
  <c r="C103" i="1"/>
  <c r="C114" i="1" s="1"/>
  <c r="D103" i="1"/>
  <c r="D114" i="1" s="1"/>
  <c r="E103" i="1"/>
  <c r="E114" i="1" s="1"/>
  <c r="F103" i="1"/>
  <c r="F114" i="1" s="1"/>
  <c r="G103" i="1"/>
  <c r="G114" i="1" s="1"/>
  <c r="H103" i="1"/>
  <c r="H114" i="1" s="1"/>
  <c r="I103" i="1"/>
  <c r="I114" i="1" s="1"/>
  <c r="J103" i="1"/>
  <c r="J114" i="1" s="1"/>
  <c r="B104" i="1"/>
  <c r="B115" i="1" s="1"/>
  <c r="C104" i="1"/>
  <c r="C115" i="1" s="1"/>
  <c r="D104" i="1"/>
  <c r="D115" i="1" s="1"/>
  <c r="E104" i="1"/>
  <c r="E115" i="1" s="1"/>
  <c r="F104" i="1"/>
  <c r="F115" i="1" s="1"/>
  <c r="G104" i="1"/>
  <c r="G115" i="1" s="1"/>
  <c r="H104" i="1"/>
  <c r="H115" i="1" s="1"/>
  <c r="I104" i="1"/>
  <c r="I115" i="1" s="1"/>
  <c r="J104" i="1"/>
  <c r="J115" i="1" s="1"/>
  <c r="B105" i="1"/>
  <c r="B116" i="1" s="1"/>
  <c r="C105" i="1"/>
  <c r="C116" i="1" s="1"/>
  <c r="D105" i="1"/>
  <c r="D116" i="1" s="1"/>
  <c r="E105" i="1"/>
  <c r="E116" i="1" s="1"/>
  <c r="F105" i="1"/>
  <c r="F116" i="1" s="1"/>
  <c r="G105" i="1"/>
  <c r="G116" i="1" s="1"/>
  <c r="H105" i="1"/>
  <c r="H116" i="1" s="1"/>
  <c r="I105" i="1"/>
  <c r="I116" i="1" s="1"/>
  <c r="J105" i="1"/>
  <c r="J116" i="1" s="1"/>
  <c r="B106" i="1"/>
  <c r="B117" i="1" s="1"/>
  <c r="C106" i="1"/>
  <c r="C117" i="1" s="1"/>
  <c r="D106" i="1"/>
  <c r="D117" i="1" s="1"/>
  <c r="E106" i="1"/>
  <c r="E117" i="1" s="1"/>
  <c r="F106" i="1"/>
  <c r="F117" i="1" s="1"/>
  <c r="G106" i="1"/>
  <c r="G117" i="1" s="1"/>
  <c r="H106" i="1"/>
  <c r="H117" i="1" s="1"/>
  <c r="I106" i="1"/>
  <c r="I117" i="1" s="1"/>
  <c r="J106" i="1"/>
  <c r="J117" i="1" s="1"/>
  <c r="A99" i="1"/>
  <c r="A110" i="1" s="1"/>
  <c r="A100" i="1"/>
  <c r="A111" i="1" s="1"/>
  <c r="A101" i="1"/>
  <c r="A112" i="1" s="1"/>
  <c r="A102" i="1"/>
  <c r="A113" i="1" s="1"/>
  <c r="A103" i="1"/>
  <c r="A114" i="1" s="1"/>
  <c r="A104" i="1"/>
  <c r="A115" i="1" s="1"/>
  <c r="A105" i="1"/>
  <c r="A116" i="1" s="1"/>
  <c r="A106" i="1"/>
  <c r="A117" i="1" s="1"/>
  <c r="A98" i="1"/>
  <c r="A109" i="1" s="1"/>
  <c r="B74" i="1"/>
  <c r="M74" i="1" s="1"/>
  <c r="C74" i="1"/>
  <c r="N74" i="1" s="1"/>
  <c r="D74" i="1"/>
  <c r="O74" i="1" s="1"/>
  <c r="E74" i="1"/>
  <c r="P74" i="1" s="1"/>
  <c r="F74" i="1"/>
  <c r="Q74" i="1" s="1"/>
  <c r="G74" i="1"/>
  <c r="R74" i="1" s="1"/>
  <c r="H74" i="1"/>
  <c r="S74" i="1" s="1"/>
  <c r="I74" i="1"/>
  <c r="T74" i="1" s="1"/>
  <c r="J74" i="1"/>
  <c r="U74" i="1" s="1"/>
  <c r="B75" i="1"/>
  <c r="M75" i="1" s="1"/>
  <c r="C75" i="1"/>
  <c r="N75" i="1" s="1"/>
  <c r="D75" i="1"/>
  <c r="O75" i="1" s="1"/>
  <c r="E75" i="1"/>
  <c r="P75" i="1" s="1"/>
  <c r="F75" i="1"/>
  <c r="Q75" i="1" s="1"/>
  <c r="G75" i="1"/>
  <c r="R75" i="1" s="1"/>
  <c r="H75" i="1"/>
  <c r="S75" i="1" s="1"/>
  <c r="I75" i="1"/>
  <c r="T75" i="1" s="1"/>
  <c r="J75" i="1"/>
  <c r="U75" i="1" s="1"/>
  <c r="B76" i="1"/>
  <c r="M76" i="1" s="1"/>
  <c r="C76" i="1"/>
  <c r="N76" i="1" s="1"/>
  <c r="D76" i="1"/>
  <c r="O76" i="1" s="1"/>
  <c r="E76" i="1"/>
  <c r="P76" i="1" s="1"/>
  <c r="F76" i="1"/>
  <c r="Q76" i="1" s="1"/>
  <c r="G76" i="1"/>
  <c r="R76" i="1" s="1"/>
  <c r="H76" i="1"/>
  <c r="S76" i="1" s="1"/>
  <c r="I76" i="1"/>
  <c r="T76" i="1" s="1"/>
  <c r="J76" i="1"/>
  <c r="U76" i="1" s="1"/>
  <c r="B77" i="1"/>
  <c r="M77" i="1" s="1"/>
  <c r="C77" i="1"/>
  <c r="N77" i="1" s="1"/>
  <c r="D77" i="1"/>
  <c r="O77" i="1" s="1"/>
  <c r="E77" i="1"/>
  <c r="P77" i="1" s="1"/>
  <c r="F77" i="1"/>
  <c r="Q77" i="1" s="1"/>
  <c r="G77" i="1"/>
  <c r="R77" i="1" s="1"/>
  <c r="H77" i="1"/>
  <c r="S77" i="1" s="1"/>
  <c r="I77" i="1"/>
  <c r="T77" i="1" s="1"/>
  <c r="J77" i="1"/>
  <c r="U77" i="1" s="1"/>
  <c r="B78" i="1"/>
  <c r="M78" i="1" s="1"/>
  <c r="C78" i="1"/>
  <c r="N78" i="1" s="1"/>
  <c r="D78" i="1"/>
  <c r="O78" i="1" s="1"/>
  <c r="E78" i="1"/>
  <c r="P78" i="1" s="1"/>
  <c r="F78" i="1"/>
  <c r="Q78" i="1" s="1"/>
  <c r="G78" i="1"/>
  <c r="R78" i="1" s="1"/>
  <c r="H78" i="1"/>
  <c r="S78" i="1" s="1"/>
  <c r="I78" i="1"/>
  <c r="T78" i="1" s="1"/>
  <c r="J78" i="1"/>
  <c r="U78" i="1" s="1"/>
  <c r="B79" i="1"/>
  <c r="M79" i="1" s="1"/>
  <c r="C79" i="1"/>
  <c r="N79" i="1" s="1"/>
  <c r="D79" i="1"/>
  <c r="O79" i="1" s="1"/>
  <c r="E79" i="1"/>
  <c r="P79" i="1" s="1"/>
  <c r="F79" i="1"/>
  <c r="Q79" i="1" s="1"/>
  <c r="G79" i="1"/>
  <c r="R79" i="1" s="1"/>
  <c r="H79" i="1"/>
  <c r="S79" i="1" s="1"/>
  <c r="I79" i="1"/>
  <c r="T79" i="1" s="1"/>
  <c r="J79" i="1"/>
  <c r="U79" i="1" s="1"/>
  <c r="B80" i="1"/>
  <c r="M80" i="1" s="1"/>
  <c r="C80" i="1"/>
  <c r="N80" i="1" s="1"/>
  <c r="D80" i="1"/>
  <c r="O80" i="1" s="1"/>
  <c r="E80" i="1"/>
  <c r="P80" i="1" s="1"/>
  <c r="F80" i="1"/>
  <c r="Q80" i="1" s="1"/>
  <c r="G80" i="1"/>
  <c r="R80" i="1" s="1"/>
  <c r="H80" i="1"/>
  <c r="S80" i="1" s="1"/>
  <c r="I80" i="1"/>
  <c r="T80" i="1" s="1"/>
  <c r="J80" i="1"/>
  <c r="U80" i="1" s="1"/>
  <c r="B81" i="1"/>
  <c r="M81" i="1" s="1"/>
  <c r="C81" i="1"/>
  <c r="N81" i="1" s="1"/>
  <c r="D81" i="1"/>
  <c r="O81" i="1" s="1"/>
  <c r="E81" i="1"/>
  <c r="P81" i="1" s="1"/>
  <c r="F81" i="1"/>
  <c r="Q81" i="1" s="1"/>
  <c r="G81" i="1"/>
  <c r="R81" i="1" s="1"/>
  <c r="H81" i="1"/>
  <c r="S81" i="1" s="1"/>
  <c r="I81" i="1"/>
  <c r="T81" i="1" s="1"/>
  <c r="J81" i="1"/>
  <c r="U81" i="1" s="1"/>
  <c r="B82" i="1"/>
  <c r="M82" i="1" s="1"/>
  <c r="C82" i="1"/>
  <c r="N82" i="1" s="1"/>
  <c r="D82" i="1"/>
  <c r="O82" i="1" s="1"/>
  <c r="E82" i="1"/>
  <c r="P82" i="1" s="1"/>
  <c r="F82" i="1"/>
  <c r="Q82" i="1" s="1"/>
  <c r="G82" i="1"/>
  <c r="R82" i="1" s="1"/>
  <c r="H82" i="1"/>
  <c r="S82" i="1" s="1"/>
  <c r="I82" i="1"/>
  <c r="T82" i="1" s="1"/>
  <c r="J82" i="1"/>
  <c r="U82" i="1" s="1"/>
  <c r="A75" i="1"/>
  <c r="L75" i="1" s="1"/>
  <c r="A76" i="1"/>
  <c r="L76" i="1" s="1"/>
  <c r="A77" i="1"/>
  <c r="L77" i="1" s="1"/>
  <c r="A78" i="1"/>
  <c r="L78" i="1" s="1"/>
  <c r="A79" i="1"/>
  <c r="L79" i="1" s="1"/>
  <c r="A80" i="1"/>
  <c r="L80" i="1" s="1"/>
  <c r="A81" i="1"/>
  <c r="L81" i="1" s="1"/>
  <c r="A82" i="1"/>
  <c r="L82" i="1" s="1"/>
  <c r="A74" i="1"/>
  <c r="L74" i="1" s="1"/>
  <c r="M64" i="1"/>
  <c r="N64" i="1"/>
  <c r="O64" i="1"/>
  <c r="P64" i="1"/>
  <c r="Q64" i="1"/>
  <c r="R64" i="1"/>
  <c r="S64" i="1"/>
  <c r="T64" i="1"/>
  <c r="U64" i="1"/>
  <c r="M65" i="1"/>
  <c r="N65" i="1"/>
  <c r="O65" i="1"/>
  <c r="P65" i="1"/>
  <c r="Q65" i="1"/>
  <c r="R65" i="1"/>
  <c r="S65" i="1"/>
  <c r="T65" i="1"/>
  <c r="U65" i="1"/>
  <c r="M66" i="1"/>
  <c r="N66" i="1"/>
  <c r="O66" i="1"/>
  <c r="P66" i="1"/>
  <c r="Q66" i="1"/>
  <c r="R66" i="1"/>
  <c r="S66" i="1"/>
  <c r="T66" i="1"/>
  <c r="U66" i="1"/>
  <c r="M67" i="1"/>
  <c r="N67" i="1"/>
  <c r="O67" i="1"/>
  <c r="P67" i="1"/>
  <c r="Q67" i="1"/>
  <c r="R67" i="1"/>
  <c r="S67" i="1"/>
  <c r="T67" i="1"/>
  <c r="U67" i="1"/>
  <c r="M68" i="1"/>
  <c r="N68" i="1"/>
  <c r="O68" i="1"/>
  <c r="P68" i="1"/>
  <c r="Q68" i="1"/>
  <c r="R68" i="1"/>
  <c r="S68" i="1"/>
  <c r="T68" i="1"/>
  <c r="U68" i="1"/>
  <c r="M69" i="1"/>
  <c r="N69" i="1"/>
  <c r="O69" i="1"/>
  <c r="P69" i="1"/>
  <c r="Q69" i="1"/>
  <c r="R69" i="1"/>
  <c r="S69" i="1"/>
  <c r="T69" i="1"/>
  <c r="U69" i="1"/>
  <c r="M70" i="1"/>
  <c r="N70" i="1"/>
  <c r="O70" i="1"/>
  <c r="P70" i="1"/>
  <c r="Q70" i="1"/>
  <c r="R70" i="1"/>
  <c r="S70" i="1"/>
  <c r="T70" i="1"/>
  <c r="U70" i="1"/>
  <c r="M71" i="1"/>
  <c r="N71" i="1"/>
  <c r="O71" i="1"/>
  <c r="P71" i="1"/>
  <c r="Q71" i="1"/>
  <c r="R71" i="1"/>
  <c r="S71" i="1"/>
  <c r="T71" i="1"/>
  <c r="U71" i="1"/>
  <c r="M72" i="1"/>
  <c r="N72" i="1"/>
  <c r="O72" i="1"/>
  <c r="P72" i="1"/>
  <c r="Q72" i="1"/>
  <c r="R72" i="1"/>
  <c r="S72" i="1"/>
  <c r="T72" i="1"/>
  <c r="U72" i="1"/>
  <c r="L65" i="1"/>
  <c r="L66" i="1"/>
  <c r="L67" i="1"/>
  <c r="L68" i="1"/>
  <c r="L69" i="1"/>
  <c r="L70" i="1"/>
  <c r="L71" i="1"/>
  <c r="L72" i="1"/>
  <c r="L64" i="1"/>
  <c r="B64" i="1"/>
  <c r="C64" i="1"/>
  <c r="D64" i="1"/>
  <c r="E64" i="1"/>
  <c r="F64" i="1"/>
  <c r="G64" i="1"/>
  <c r="H64" i="1"/>
  <c r="I64" i="1"/>
  <c r="J64" i="1"/>
  <c r="B65" i="1"/>
  <c r="C65" i="1"/>
  <c r="D65" i="1"/>
  <c r="E65" i="1"/>
  <c r="F65" i="1"/>
  <c r="G65" i="1"/>
  <c r="H65" i="1"/>
  <c r="I65" i="1"/>
  <c r="J65" i="1"/>
  <c r="B66" i="1"/>
  <c r="C66" i="1"/>
  <c r="D66" i="1"/>
  <c r="E66" i="1"/>
  <c r="F66" i="1"/>
  <c r="G66" i="1"/>
  <c r="H66" i="1"/>
  <c r="I66" i="1"/>
  <c r="J66" i="1"/>
  <c r="B67" i="1"/>
  <c r="C67" i="1"/>
  <c r="D67" i="1"/>
  <c r="E67" i="1"/>
  <c r="F67" i="1"/>
  <c r="G67" i="1"/>
  <c r="H67" i="1"/>
  <c r="I67" i="1"/>
  <c r="J67" i="1"/>
  <c r="B68" i="1"/>
  <c r="C68" i="1"/>
  <c r="D68" i="1"/>
  <c r="E68" i="1"/>
  <c r="F68" i="1"/>
  <c r="G68" i="1"/>
  <c r="H68" i="1"/>
  <c r="I68" i="1"/>
  <c r="J68" i="1"/>
  <c r="B69" i="1"/>
  <c r="C69" i="1"/>
  <c r="D69" i="1"/>
  <c r="E69" i="1"/>
  <c r="F69" i="1"/>
  <c r="G69" i="1"/>
  <c r="H69" i="1"/>
  <c r="I69" i="1"/>
  <c r="J69" i="1"/>
  <c r="B70" i="1"/>
  <c r="C70" i="1"/>
  <c r="D70" i="1"/>
  <c r="E70" i="1"/>
  <c r="F70" i="1"/>
  <c r="G70" i="1"/>
  <c r="H70" i="1"/>
  <c r="I70" i="1"/>
  <c r="J70" i="1"/>
  <c r="B71" i="1"/>
  <c r="C71" i="1"/>
  <c r="D71" i="1"/>
  <c r="E71" i="1"/>
  <c r="F71" i="1"/>
  <c r="G71" i="1"/>
  <c r="H71" i="1"/>
  <c r="I71" i="1"/>
  <c r="J71" i="1"/>
  <c r="B72" i="1"/>
  <c r="C72" i="1"/>
  <c r="D72" i="1"/>
  <c r="E72" i="1"/>
  <c r="F72" i="1"/>
  <c r="G72" i="1"/>
  <c r="H72" i="1"/>
  <c r="I72" i="1"/>
  <c r="J72" i="1"/>
  <c r="A65" i="1"/>
  <c r="A66" i="1"/>
  <c r="A67" i="1"/>
  <c r="A68" i="1"/>
  <c r="A69" i="1"/>
  <c r="A70" i="1"/>
  <c r="A71" i="1"/>
  <c r="A72" i="1"/>
  <c r="A64" i="1"/>
  <c r="L47" i="1"/>
  <c r="L42" i="1"/>
  <c r="M47" i="1"/>
  <c r="S40" i="1"/>
  <c r="T40" i="1"/>
  <c r="U40" i="1"/>
  <c r="L48" i="1"/>
  <c r="L40" i="1"/>
  <c r="L41" i="1"/>
  <c r="L43" i="1"/>
  <c r="L44" i="1"/>
  <c r="L45" i="1"/>
  <c r="L46" i="1"/>
  <c r="M40" i="1"/>
  <c r="N40" i="1"/>
  <c r="O40" i="1"/>
  <c r="P40" i="1"/>
  <c r="Q40" i="1"/>
  <c r="R40" i="1"/>
  <c r="M41" i="1"/>
  <c r="N41" i="1"/>
  <c r="O41" i="1"/>
  <c r="P41" i="1"/>
  <c r="Q41" i="1"/>
  <c r="R41" i="1"/>
  <c r="S41" i="1"/>
  <c r="T41" i="1"/>
  <c r="U41" i="1"/>
  <c r="M42" i="1"/>
  <c r="N42" i="1"/>
  <c r="O42" i="1"/>
  <c r="P42" i="1"/>
  <c r="Q42" i="1"/>
  <c r="R42" i="1"/>
  <c r="S42" i="1"/>
  <c r="T42" i="1"/>
  <c r="U42" i="1"/>
  <c r="M43" i="1"/>
  <c r="N43" i="1"/>
  <c r="O43" i="1"/>
  <c r="P43" i="1"/>
  <c r="Q43" i="1"/>
  <c r="R43" i="1"/>
  <c r="S43" i="1"/>
  <c r="T43" i="1"/>
  <c r="U43" i="1"/>
  <c r="M44" i="1"/>
  <c r="N44" i="1"/>
  <c r="O44" i="1"/>
  <c r="P44" i="1"/>
  <c r="Q44" i="1"/>
  <c r="R44" i="1"/>
  <c r="S44" i="1"/>
  <c r="T44" i="1"/>
  <c r="U44" i="1"/>
  <c r="M45" i="1"/>
  <c r="N45" i="1"/>
  <c r="O45" i="1"/>
  <c r="P45" i="1"/>
  <c r="Q45" i="1"/>
  <c r="R45" i="1"/>
  <c r="S45" i="1"/>
  <c r="T45" i="1"/>
  <c r="U45" i="1"/>
  <c r="M46" i="1"/>
  <c r="N46" i="1"/>
  <c r="O46" i="1"/>
  <c r="P46" i="1"/>
  <c r="Q46" i="1"/>
  <c r="R46" i="1"/>
  <c r="S46" i="1"/>
  <c r="T46" i="1"/>
  <c r="U46" i="1"/>
  <c r="N47" i="1"/>
  <c r="O47" i="1"/>
  <c r="P47" i="1"/>
  <c r="Q47" i="1"/>
  <c r="R47" i="1"/>
  <c r="S47" i="1"/>
  <c r="T47" i="1"/>
  <c r="U47" i="1"/>
  <c r="M48" i="1"/>
  <c r="N48" i="1"/>
  <c r="O48" i="1"/>
  <c r="P48" i="1"/>
  <c r="Q48" i="1"/>
  <c r="R48" i="1"/>
  <c r="S48" i="1"/>
  <c r="T48" i="1"/>
  <c r="U48" i="1"/>
  <c r="M16" i="1" l="1"/>
  <c r="N16" i="1"/>
  <c r="O16" i="1"/>
  <c r="P16" i="1"/>
  <c r="Q16" i="1"/>
  <c r="R16" i="1"/>
  <c r="S16" i="1"/>
  <c r="T16" i="1"/>
  <c r="U16" i="1"/>
  <c r="M17" i="1"/>
  <c r="N17" i="1"/>
  <c r="O17" i="1"/>
  <c r="P17" i="1"/>
  <c r="Q17" i="1"/>
  <c r="R17" i="1"/>
  <c r="S17" i="1"/>
  <c r="T17" i="1"/>
  <c r="U17" i="1"/>
  <c r="M18" i="1"/>
  <c r="N18" i="1"/>
  <c r="O18" i="1"/>
  <c r="P18" i="1"/>
  <c r="Q18" i="1"/>
  <c r="R18" i="1"/>
  <c r="S18" i="1"/>
  <c r="T18" i="1"/>
  <c r="U18" i="1"/>
  <c r="M19" i="1"/>
  <c r="N19" i="1"/>
  <c r="O19" i="1"/>
  <c r="P19" i="1"/>
  <c r="Q19" i="1"/>
  <c r="R19" i="1"/>
  <c r="S19" i="1"/>
  <c r="T19" i="1"/>
  <c r="U19" i="1"/>
  <c r="M20" i="1"/>
  <c r="N20" i="1"/>
  <c r="O20" i="1"/>
  <c r="P20" i="1"/>
  <c r="Q20" i="1"/>
  <c r="R20" i="1"/>
  <c r="S20" i="1"/>
  <c r="T20" i="1"/>
  <c r="U20" i="1"/>
  <c r="M21" i="1"/>
  <c r="N21" i="1"/>
  <c r="O21" i="1"/>
  <c r="P21" i="1"/>
  <c r="Q21" i="1"/>
  <c r="R21" i="1"/>
  <c r="S21" i="1"/>
  <c r="T21" i="1"/>
  <c r="U21" i="1"/>
  <c r="M22" i="1"/>
  <c r="N22" i="1"/>
  <c r="O22" i="1"/>
  <c r="P22" i="1"/>
  <c r="Q22" i="1"/>
  <c r="R22" i="1"/>
  <c r="S22" i="1"/>
  <c r="T22" i="1"/>
  <c r="U22" i="1"/>
  <c r="M23" i="1"/>
  <c r="N23" i="1"/>
  <c r="O23" i="1"/>
  <c r="P23" i="1"/>
  <c r="Q23" i="1"/>
  <c r="R23" i="1"/>
  <c r="S23" i="1"/>
  <c r="T23" i="1"/>
  <c r="U23" i="1"/>
  <c r="M24" i="1"/>
  <c r="N24" i="1"/>
  <c r="O24" i="1"/>
  <c r="P24" i="1"/>
  <c r="Q24" i="1"/>
  <c r="R24" i="1"/>
  <c r="S24" i="1"/>
  <c r="T24" i="1"/>
  <c r="U24" i="1"/>
  <c r="L17" i="1"/>
  <c r="L18" i="1"/>
  <c r="L19" i="1"/>
  <c r="L20" i="1"/>
  <c r="L21" i="1"/>
  <c r="L22" i="1"/>
  <c r="L23" i="1"/>
  <c r="L24" i="1"/>
  <c r="L16" i="1"/>
  <c r="L4" i="1"/>
  <c r="M4" i="1"/>
  <c r="N4" i="1"/>
  <c r="O4" i="1"/>
  <c r="P4" i="1"/>
  <c r="Q4" i="1"/>
  <c r="R4" i="1"/>
  <c r="S4" i="1"/>
  <c r="T4" i="1"/>
  <c r="U4" i="1"/>
  <c r="L5" i="1"/>
  <c r="M5" i="1"/>
  <c r="N5" i="1"/>
  <c r="O5" i="1"/>
  <c r="P5" i="1"/>
  <c r="Q5" i="1"/>
  <c r="R5" i="1"/>
  <c r="S5" i="1"/>
  <c r="T5" i="1"/>
  <c r="U5" i="1"/>
  <c r="L6" i="1"/>
  <c r="M6" i="1"/>
  <c r="N6" i="1"/>
  <c r="O6" i="1"/>
  <c r="P6" i="1"/>
  <c r="Q6" i="1"/>
  <c r="R6" i="1"/>
  <c r="S6" i="1"/>
  <c r="T6" i="1"/>
  <c r="U6" i="1"/>
  <c r="L7" i="1"/>
  <c r="M7" i="1"/>
  <c r="N7" i="1"/>
  <c r="O7" i="1"/>
  <c r="P7" i="1"/>
  <c r="Q7" i="1"/>
  <c r="R7" i="1"/>
  <c r="S7" i="1"/>
  <c r="T7" i="1"/>
  <c r="U7" i="1"/>
  <c r="L8" i="1"/>
  <c r="M8" i="1"/>
  <c r="N8" i="1"/>
  <c r="O8" i="1"/>
  <c r="P8" i="1"/>
  <c r="Q8" i="1"/>
  <c r="R8" i="1"/>
  <c r="S8" i="1"/>
  <c r="T8" i="1"/>
  <c r="U8" i="1"/>
  <c r="L9" i="1"/>
  <c r="M9" i="1"/>
  <c r="N9" i="1"/>
  <c r="O9" i="1"/>
  <c r="P9" i="1"/>
  <c r="Q9" i="1"/>
  <c r="R9" i="1"/>
  <c r="S9" i="1"/>
  <c r="T9" i="1"/>
  <c r="U9" i="1"/>
  <c r="L10" i="1"/>
  <c r="M10" i="1"/>
  <c r="N10" i="1"/>
  <c r="O10" i="1"/>
  <c r="P10" i="1"/>
  <c r="Q10" i="1"/>
  <c r="R10" i="1"/>
  <c r="S10" i="1"/>
  <c r="T10" i="1"/>
  <c r="U10" i="1"/>
  <c r="L11" i="1"/>
  <c r="M11" i="1"/>
  <c r="N11" i="1"/>
  <c r="O11" i="1"/>
  <c r="P11" i="1"/>
  <c r="Q11" i="1"/>
  <c r="R11" i="1"/>
  <c r="S11" i="1"/>
  <c r="T11" i="1"/>
  <c r="U11" i="1"/>
  <c r="M3" i="1"/>
  <c r="N3" i="1"/>
  <c r="O3" i="1"/>
  <c r="P3" i="1"/>
  <c r="Q3" i="1"/>
  <c r="R3" i="1"/>
  <c r="S3" i="1"/>
  <c r="T3" i="1"/>
  <c r="U3" i="1"/>
  <c r="L3" i="1"/>
  <c r="M29" i="1" l="1"/>
  <c r="N29" i="1"/>
  <c r="O29" i="1"/>
  <c r="P29" i="1"/>
  <c r="Q29" i="1"/>
  <c r="R29" i="1"/>
  <c r="S29" i="1"/>
  <c r="T29" i="1"/>
  <c r="M30" i="1"/>
  <c r="N30" i="1"/>
  <c r="O30" i="1"/>
  <c r="P30" i="1"/>
  <c r="Q30" i="1"/>
  <c r="R30" i="1"/>
  <c r="S30" i="1"/>
  <c r="T30" i="1"/>
  <c r="M31" i="1"/>
  <c r="N31" i="1"/>
  <c r="O31" i="1"/>
  <c r="P31" i="1"/>
  <c r="Q31" i="1"/>
  <c r="R31" i="1"/>
  <c r="S31" i="1"/>
  <c r="T31" i="1"/>
  <c r="M32" i="1"/>
  <c r="N32" i="1"/>
  <c r="O32" i="1"/>
  <c r="P32" i="1"/>
  <c r="Q32" i="1"/>
  <c r="R32" i="1"/>
  <c r="S32" i="1"/>
  <c r="T32" i="1"/>
  <c r="M33" i="1"/>
  <c r="N33" i="1"/>
  <c r="O33" i="1"/>
  <c r="P33" i="1"/>
  <c r="Q33" i="1"/>
  <c r="R33" i="1"/>
  <c r="S33" i="1"/>
  <c r="T33" i="1"/>
  <c r="M34" i="1"/>
  <c r="N34" i="1"/>
  <c r="O34" i="1"/>
  <c r="P34" i="1"/>
  <c r="Q34" i="1"/>
  <c r="R34" i="1"/>
  <c r="S34" i="1"/>
  <c r="T34" i="1"/>
  <c r="M35" i="1"/>
  <c r="N35" i="1"/>
  <c r="O35" i="1"/>
  <c r="P35" i="1"/>
  <c r="Q35" i="1"/>
  <c r="R35" i="1"/>
  <c r="S35" i="1"/>
  <c r="T35" i="1"/>
  <c r="M36" i="1"/>
  <c r="N36" i="1"/>
  <c r="O36" i="1"/>
  <c r="P36" i="1"/>
  <c r="Q36" i="1"/>
  <c r="R36" i="1"/>
  <c r="S36" i="1"/>
  <c r="T36" i="1"/>
  <c r="M37" i="1"/>
  <c r="N37" i="1"/>
  <c r="O37" i="1"/>
  <c r="P37" i="1"/>
  <c r="Q37" i="1"/>
  <c r="R37" i="1"/>
  <c r="S37" i="1"/>
  <c r="T37" i="1"/>
  <c r="L30" i="1"/>
  <c r="L31" i="1"/>
  <c r="L32" i="1"/>
  <c r="L33" i="1"/>
  <c r="L34" i="1"/>
  <c r="L35" i="1"/>
  <c r="L36" i="1"/>
  <c r="L37" i="1"/>
  <c r="L29" i="1"/>
</calcChain>
</file>

<file path=xl/sharedStrings.xml><?xml version="1.0" encoding="utf-8"?>
<sst xmlns="http://schemas.openxmlformats.org/spreadsheetml/2006/main" count="14" uniqueCount="9">
  <si>
    <t>K_wz</t>
  </si>
  <si>
    <t>K_v</t>
  </si>
  <si>
    <t>M</t>
  </si>
  <si>
    <t>q</t>
  </si>
  <si>
    <t>i_H</t>
  </si>
  <si>
    <t>i_H*10^3</t>
  </si>
  <si>
    <t>q*10^-3</t>
  </si>
  <si>
    <t>i_p*10^4</t>
  </si>
  <si>
    <t>Ya_Alpha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</si>
</sst>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H=0 км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Аркуш1!$L$40:$U$40</c:f>
              <c:numCache>
                <c:formatCode>General</c:formatCode>
                <c:ptCount val="10"/>
                <c:pt idx="0">
                  <c:v>5560.8</c:v>
                </c:pt>
                <c:pt idx="1">
                  <c:v>9192.3000000000011</c:v>
                </c:pt>
                <c:pt idx="2">
                  <c:v>13731.6</c:v>
                </c:pt>
                <c:pt idx="3">
                  <c:v>19178.8</c:v>
                </c:pt>
                <c:pt idx="4">
                  <c:v>25533.9</c:v>
                </c:pt>
                <c:pt idx="5">
                  <c:v>32796.9</c:v>
                </c:pt>
                <c:pt idx="6">
                  <c:v>40967.799999999996</c:v>
                </c:pt>
                <c:pt idx="7">
                  <c:v>50046.5</c:v>
                </c:pt>
                <c:pt idx="8">
                  <c:v>60033.1</c:v>
                </c:pt>
                <c:pt idx="9">
                  <c:v>70927.5</c:v>
                </c:pt>
              </c:numCache>
            </c:numRef>
          </c:xVal>
          <c:yVal>
            <c:numRef>
              <c:f>Аркуш1!$L$3:$U$3</c:f>
              <c:numCache>
                <c:formatCode>General</c:formatCode>
                <c:ptCount val="10"/>
                <c:pt idx="0">
                  <c:v>4.7530000000000001</c:v>
                </c:pt>
                <c:pt idx="1">
                  <c:v>2.895</c:v>
                </c:pt>
                <c:pt idx="2">
                  <c:v>1.9359999999999999</c:v>
                </c:pt>
                <c:pt idx="3">
                  <c:v>1.367</c:v>
                </c:pt>
                <c:pt idx="4">
                  <c:v>0.999</c:v>
                </c:pt>
                <c:pt idx="5">
                  <c:v>0.754</c:v>
                </c:pt>
                <c:pt idx="6">
                  <c:v>0.59199999999999997</c:v>
                </c:pt>
                <c:pt idx="7">
                  <c:v>0.48099999999999998</c:v>
                </c:pt>
                <c:pt idx="8">
                  <c:v>0.38700000000000001</c:v>
                </c:pt>
                <c:pt idx="9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98-48D6-AB3F-E2D23C6449B8}"/>
            </c:ext>
          </c:extLst>
        </c:ser>
        <c:ser>
          <c:idx val="1"/>
          <c:order val="1"/>
          <c:tx>
            <c:v>Н=2 км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Аркуш1!$L$41:$U$41</c:f>
              <c:numCache>
                <c:formatCode>General</c:formatCode>
                <c:ptCount val="10"/>
                <c:pt idx="0">
                  <c:v>5533.7000000000007</c:v>
                </c:pt>
                <c:pt idx="1">
                  <c:v>8525.8000000000011</c:v>
                </c:pt>
                <c:pt idx="2">
                  <c:v>12162</c:v>
                </c:pt>
                <c:pt idx="3">
                  <c:v>16442.3</c:v>
                </c:pt>
                <c:pt idx="4">
                  <c:v>21366.699999999997</c:v>
                </c:pt>
                <c:pt idx="5">
                  <c:v>26935.3</c:v>
                </c:pt>
                <c:pt idx="6">
                  <c:v>33148.1</c:v>
                </c:pt>
                <c:pt idx="7">
                  <c:v>40004.9</c:v>
                </c:pt>
                <c:pt idx="8">
                  <c:v>47505.9</c:v>
                </c:pt>
                <c:pt idx="9">
                  <c:v>55651</c:v>
                </c:pt>
              </c:numCache>
            </c:numRef>
          </c:xVal>
          <c:yVal>
            <c:numRef>
              <c:f>Аркуш1!$L$4:$U$4</c:f>
              <c:numCache>
                <c:formatCode>General</c:formatCode>
                <c:ptCount val="10"/>
                <c:pt idx="0">
                  <c:v>4.7930000000000001</c:v>
                </c:pt>
                <c:pt idx="1">
                  <c:v>3.1240000000000001</c:v>
                </c:pt>
                <c:pt idx="2">
                  <c:v>2.1789999999999998</c:v>
                </c:pt>
                <c:pt idx="3">
                  <c:v>1.583</c:v>
                </c:pt>
                <c:pt idx="4">
                  <c:v>1.1839999999999999</c:v>
                </c:pt>
                <c:pt idx="5">
                  <c:v>0.91300000000000003</c:v>
                </c:pt>
                <c:pt idx="6">
                  <c:v>0.73099999999999998</c:v>
                </c:pt>
                <c:pt idx="7">
                  <c:v>0.60099999999999998</c:v>
                </c:pt>
                <c:pt idx="8">
                  <c:v>0.48699999999999999</c:v>
                </c:pt>
                <c:pt idx="9">
                  <c:v>0.377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98-48D6-AB3F-E2D23C6449B8}"/>
            </c:ext>
          </c:extLst>
        </c:ser>
        <c:ser>
          <c:idx val="2"/>
          <c:order val="2"/>
          <c:tx>
            <c:v>Н=4 км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Аркуш1!$L$42:$U$42</c:f>
              <c:numCache>
                <c:formatCode>General</c:formatCode>
                <c:ptCount val="10"/>
                <c:pt idx="0">
                  <c:v>5521.6</c:v>
                </c:pt>
                <c:pt idx="1">
                  <c:v>7945.1</c:v>
                </c:pt>
                <c:pt idx="2">
                  <c:v>10808.2</c:v>
                </c:pt>
                <c:pt idx="3">
                  <c:v>14111.1</c:v>
                </c:pt>
                <c:pt idx="4">
                  <c:v>17853.699999999997</c:v>
                </c:pt>
                <c:pt idx="5">
                  <c:v>22036</c:v>
                </c:pt>
                <c:pt idx="6">
                  <c:v>26658</c:v>
                </c:pt>
                <c:pt idx="7">
                  <c:v>31719.699999999997</c:v>
                </c:pt>
                <c:pt idx="8">
                  <c:v>37221.199999999997</c:v>
                </c:pt>
                <c:pt idx="9">
                  <c:v>43162.299999999996</c:v>
                </c:pt>
              </c:numCache>
            </c:numRef>
          </c:xVal>
          <c:yVal>
            <c:numRef>
              <c:f>Аркуш1!$L$5:$U$5</c:f>
              <c:numCache>
                <c:formatCode>General</c:formatCode>
                <c:ptCount val="10"/>
                <c:pt idx="0">
                  <c:v>4.8180000000000005</c:v>
                </c:pt>
                <c:pt idx="1">
                  <c:v>3.3489999999999998</c:v>
                </c:pt>
                <c:pt idx="2">
                  <c:v>2.4369999999999998</c:v>
                </c:pt>
                <c:pt idx="3">
                  <c:v>1.8259999999999998</c:v>
                </c:pt>
                <c:pt idx="4">
                  <c:v>1.4039999999999999</c:v>
                </c:pt>
                <c:pt idx="5">
                  <c:v>1.1099999999999999</c:v>
                </c:pt>
                <c:pt idx="6">
                  <c:v>0.90800000000000003</c:v>
                </c:pt>
                <c:pt idx="7">
                  <c:v>0.75600000000000001</c:v>
                </c:pt>
                <c:pt idx="8">
                  <c:v>0.61899999999999999</c:v>
                </c:pt>
                <c:pt idx="9">
                  <c:v>0.48599999999999999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98-48D6-AB3F-E2D23C6449B8}"/>
            </c:ext>
          </c:extLst>
        </c:ser>
        <c:ser>
          <c:idx val="3"/>
          <c:order val="3"/>
          <c:tx>
            <c:v>Н=6 км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Аркуш1!$L$43:$U$43</c:f>
              <c:numCache>
                <c:formatCode>General</c:formatCode>
                <c:ptCount val="10"/>
                <c:pt idx="0">
                  <c:v>5475.1</c:v>
                </c:pt>
                <c:pt idx="1">
                  <c:v>7391.3</c:v>
                </c:pt>
                <c:pt idx="2">
                  <c:v>9594.5</c:v>
                </c:pt>
                <c:pt idx="3">
                  <c:v>12084.7</c:v>
                </c:pt>
                <c:pt idx="4">
                  <c:v>14861.9</c:v>
                </c:pt>
                <c:pt idx="5">
                  <c:v>17926</c:v>
                </c:pt>
                <c:pt idx="6">
                  <c:v>21277.1</c:v>
                </c:pt>
                <c:pt idx="7">
                  <c:v>24915.199999999997</c:v>
                </c:pt>
                <c:pt idx="8">
                  <c:v>28840.3</c:v>
                </c:pt>
                <c:pt idx="9">
                  <c:v>33052.400000000001</c:v>
                </c:pt>
              </c:numCache>
            </c:numRef>
          </c:xVal>
          <c:yVal>
            <c:numRef>
              <c:f>Аркуш1!$L$6:$U$6</c:f>
              <c:numCache>
                <c:formatCode>General</c:formatCode>
                <c:ptCount val="10"/>
                <c:pt idx="0">
                  <c:v>4.8640000000000008</c:v>
                </c:pt>
                <c:pt idx="1">
                  <c:v>3.5829999999999997</c:v>
                </c:pt>
                <c:pt idx="2">
                  <c:v>2.7170000000000001</c:v>
                </c:pt>
                <c:pt idx="3">
                  <c:v>2.1059999999999999</c:v>
                </c:pt>
                <c:pt idx="4">
                  <c:v>1.67</c:v>
                </c:pt>
                <c:pt idx="5">
                  <c:v>1.357</c:v>
                </c:pt>
                <c:pt idx="6">
                  <c:v>1.1359999999999999</c:v>
                </c:pt>
                <c:pt idx="7">
                  <c:v>0.95799999999999996</c:v>
                </c:pt>
                <c:pt idx="8">
                  <c:v>0.79400000000000004</c:v>
                </c:pt>
                <c:pt idx="9">
                  <c:v>0.63400000000000001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98-48D6-AB3F-E2D23C6449B8}"/>
            </c:ext>
          </c:extLst>
        </c:ser>
        <c:ser>
          <c:idx val="4"/>
          <c:order val="4"/>
          <c:tx>
            <c:v>Н=8 км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Аркуш1!$L$44:$U$44</c:f>
              <c:numCache>
                <c:formatCode>General</c:formatCode>
                <c:ptCount val="10"/>
                <c:pt idx="0">
                  <c:v>5536.3</c:v>
                </c:pt>
                <c:pt idx="1">
                  <c:v>7004.3</c:v>
                </c:pt>
                <c:pt idx="2">
                  <c:v>8644.8000000000011</c:v>
                </c:pt>
                <c:pt idx="3">
                  <c:v>10457.700000000001</c:v>
                </c:pt>
                <c:pt idx="4">
                  <c:v>12443</c:v>
                </c:pt>
                <c:pt idx="5">
                  <c:v>14600.800000000001</c:v>
                </c:pt>
                <c:pt idx="6">
                  <c:v>16931</c:v>
                </c:pt>
                <c:pt idx="7">
                  <c:v>19433.599999999999</c:v>
                </c:pt>
                <c:pt idx="8">
                  <c:v>22108.699999999997</c:v>
                </c:pt>
                <c:pt idx="9">
                  <c:v>24956.199999999997</c:v>
                </c:pt>
              </c:numCache>
            </c:numRef>
          </c:xVal>
          <c:yVal>
            <c:numRef>
              <c:f>Аркуш1!$L$7:$U$7</c:f>
              <c:numCache>
                <c:formatCode>General</c:formatCode>
                <c:ptCount val="10"/>
                <c:pt idx="0">
                  <c:v>4.7850000000000001</c:v>
                </c:pt>
                <c:pt idx="1">
                  <c:v>3.7319999999999998</c:v>
                </c:pt>
                <c:pt idx="2">
                  <c:v>2.9619999999999997</c:v>
                </c:pt>
                <c:pt idx="3">
                  <c:v>2.3929999999999998</c:v>
                </c:pt>
                <c:pt idx="4">
                  <c:v>1.97</c:v>
                </c:pt>
                <c:pt idx="5">
                  <c:v>1.6589999999999998</c:v>
                </c:pt>
                <c:pt idx="6">
                  <c:v>1.4239999999999999</c:v>
                </c:pt>
                <c:pt idx="7">
                  <c:v>1.2209999999999999</c:v>
                </c:pt>
                <c:pt idx="8">
                  <c:v>1.0289999999999999</c:v>
                </c:pt>
                <c:pt idx="9">
                  <c:v>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98-48D6-AB3F-E2D23C6449B8}"/>
            </c:ext>
          </c:extLst>
        </c:ser>
        <c:ser>
          <c:idx val="5"/>
          <c:order val="5"/>
          <c:tx>
            <c:v>Н=10 км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Аркуш1!$L$45:$U$45</c:f>
              <c:numCache>
                <c:formatCode>General</c:formatCode>
                <c:ptCount val="10"/>
                <c:pt idx="0">
                  <c:v>5142.1000000000004</c:v>
                </c:pt>
                <c:pt idx="1">
                  <c:v>6221.1</c:v>
                </c:pt>
                <c:pt idx="2">
                  <c:v>7402.8</c:v>
                </c:pt>
                <c:pt idx="3">
                  <c:v>8687.2000000000007</c:v>
                </c:pt>
                <c:pt idx="4">
                  <c:v>10074.300000000001</c:v>
                </c:pt>
                <c:pt idx="5">
                  <c:v>11564</c:v>
                </c:pt>
                <c:pt idx="6">
                  <c:v>13156.5</c:v>
                </c:pt>
                <c:pt idx="7">
                  <c:v>14851.6</c:v>
                </c:pt>
                <c:pt idx="8">
                  <c:v>16649.5</c:v>
                </c:pt>
                <c:pt idx="9">
                  <c:v>18550</c:v>
                </c:pt>
              </c:numCache>
            </c:numRef>
          </c:xVal>
          <c:yVal>
            <c:numRef>
              <c:f>Аркуш1!$L$8:$U$8</c:f>
              <c:numCache>
                <c:formatCode>General</c:formatCode>
                <c:ptCount val="10"/>
                <c:pt idx="0">
                  <c:v>5.0880000000000001</c:v>
                </c:pt>
                <c:pt idx="1">
                  <c:v>4.1310000000000002</c:v>
                </c:pt>
                <c:pt idx="2">
                  <c:v>3.4009999999999998</c:v>
                </c:pt>
                <c:pt idx="3">
                  <c:v>2.8420000000000001</c:v>
                </c:pt>
                <c:pt idx="4">
                  <c:v>2.4139999999999997</c:v>
                </c:pt>
                <c:pt idx="5">
                  <c:v>2.0909999999999997</c:v>
                </c:pt>
                <c:pt idx="6">
                  <c:v>1.8279999999999998</c:v>
                </c:pt>
                <c:pt idx="7">
                  <c:v>1.5879999999999999</c:v>
                </c:pt>
                <c:pt idx="8">
                  <c:v>1.357</c:v>
                </c:pt>
                <c:pt idx="9">
                  <c:v>1.1299999999999999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98-48D6-AB3F-E2D23C6449B8}"/>
            </c:ext>
          </c:extLst>
        </c:ser>
        <c:ser>
          <c:idx val="6"/>
          <c:order val="6"/>
          <c:tx>
            <c:v>Н=12 км</c:v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Аркуш1!$L$46:$U$46</c:f>
              <c:numCache>
                <c:formatCode>General</c:formatCode>
                <c:ptCount val="10"/>
                <c:pt idx="0">
                  <c:v>5389.8</c:v>
                </c:pt>
                <c:pt idx="1">
                  <c:v>6116.2000000000007</c:v>
                </c:pt>
                <c:pt idx="2">
                  <c:v>6888.4000000000005</c:v>
                </c:pt>
                <c:pt idx="3">
                  <c:v>7706.6</c:v>
                </c:pt>
                <c:pt idx="4">
                  <c:v>8570.7000000000007</c:v>
                </c:pt>
                <c:pt idx="5">
                  <c:v>9480.7000000000007</c:v>
                </c:pt>
                <c:pt idx="6">
                  <c:v>10436.6</c:v>
                </c:pt>
                <c:pt idx="7">
                  <c:v>11438.300000000001</c:v>
                </c:pt>
                <c:pt idx="8">
                  <c:v>12486</c:v>
                </c:pt>
                <c:pt idx="9">
                  <c:v>13579.6</c:v>
                </c:pt>
              </c:numCache>
            </c:numRef>
          </c:xVal>
          <c:yVal>
            <c:numRef>
              <c:f>Аркуш1!$L$9:$U$9</c:f>
              <c:numCache>
                <c:formatCode>General</c:formatCode>
                <c:ptCount val="10"/>
                <c:pt idx="0">
                  <c:v>4.6750000000000007</c:v>
                </c:pt>
                <c:pt idx="1">
                  <c:v>4.0550000000000006</c:v>
                </c:pt>
                <c:pt idx="2">
                  <c:v>3.552</c:v>
                </c:pt>
                <c:pt idx="3">
                  <c:v>3.1469999999999998</c:v>
                </c:pt>
                <c:pt idx="4">
                  <c:v>2.8209999999999997</c:v>
                </c:pt>
                <c:pt idx="5">
                  <c:v>2.5389999999999997</c:v>
                </c:pt>
                <c:pt idx="6">
                  <c:v>2.2799999999999998</c:v>
                </c:pt>
                <c:pt idx="7">
                  <c:v>2.0299999999999998</c:v>
                </c:pt>
                <c:pt idx="8">
                  <c:v>1.7849999999999999</c:v>
                </c:pt>
                <c:pt idx="9">
                  <c:v>1.5429999999999999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C98-48D6-AB3F-E2D23C6449B8}"/>
            </c:ext>
          </c:extLst>
        </c:ser>
        <c:ser>
          <c:idx val="7"/>
          <c:order val="7"/>
          <c:tx>
            <c:v>Н=14 км</c:v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Аркуш1!$L$47:$U$47</c:f>
              <c:numCache>
                <c:formatCode>General</c:formatCode>
                <c:ptCount val="10"/>
                <c:pt idx="0">
                  <c:v>5679.2000000000007</c:v>
                </c:pt>
                <c:pt idx="1">
                  <c:v>6092.3</c:v>
                </c:pt>
                <c:pt idx="2">
                  <c:v>6520</c:v>
                </c:pt>
                <c:pt idx="3">
                  <c:v>6962.1</c:v>
                </c:pt>
                <c:pt idx="4">
                  <c:v>7418.7000000000007</c:v>
                </c:pt>
                <c:pt idx="5">
                  <c:v>7889.8</c:v>
                </c:pt>
                <c:pt idx="6">
                  <c:v>8375.4</c:v>
                </c:pt>
                <c:pt idx="7">
                  <c:v>8875.5</c:v>
                </c:pt>
                <c:pt idx="8">
                  <c:v>9390.1</c:v>
                </c:pt>
                <c:pt idx="9">
                  <c:v>9919.3000000000011</c:v>
                </c:pt>
              </c:numCache>
            </c:numRef>
          </c:xVal>
          <c:yVal>
            <c:numRef>
              <c:f>Аркуш1!$L$10:$U$10</c:f>
              <c:numCache>
                <c:formatCode>General</c:formatCode>
                <c:ptCount val="10"/>
                <c:pt idx="0">
                  <c:v>4.2690000000000001</c:v>
                </c:pt>
                <c:pt idx="1">
                  <c:v>3.9699999999999998</c:v>
                </c:pt>
                <c:pt idx="2">
                  <c:v>3.7029999999999998</c:v>
                </c:pt>
                <c:pt idx="3">
                  <c:v>3.456</c:v>
                </c:pt>
                <c:pt idx="4">
                  <c:v>3.2210000000000001</c:v>
                </c:pt>
                <c:pt idx="5">
                  <c:v>2.9929999999999999</c:v>
                </c:pt>
                <c:pt idx="6">
                  <c:v>2.77</c:v>
                </c:pt>
                <c:pt idx="7">
                  <c:v>2.5489999999999999</c:v>
                </c:pt>
                <c:pt idx="8">
                  <c:v>2.33</c:v>
                </c:pt>
                <c:pt idx="9">
                  <c:v>2.113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C98-48D6-AB3F-E2D23C6449B8}"/>
            </c:ext>
          </c:extLst>
        </c:ser>
        <c:ser>
          <c:idx val="8"/>
          <c:order val="8"/>
          <c:tx>
            <c:v>Н=16 км</c:v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Аркуш1!$L$48:$U$48</c:f>
              <c:numCache>
                <c:formatCode>General</c:formatCode>
                <c:ptCount val="10"/>
                <c:pt idx="0">
                  <c:v>6001.3</c:v>
                </c:pt>
                <c:pt idx="1">
                  <c:v>6133.9000000000005</c:v>
                </c:pt>
                <c:pt idx="2">
                  <c:v>6267.9000000000005</c:v>
                </c:pt>
                <c:pt idx="3">
                  <c:v>6403.5</c:v>
                </c:pt>
                <c:pt idx="4">
                  <c:v>6540.4000000000005</c:v>
                </c:pt>
                <c:pt idx="5">
                  <c:v>6678.8</c:v>
                </c:pt>
                <c:pt idx="6">
                  <c:v>6818.7000000000007</c:v>
                </c:pt>
                <c:pt idx="7">
                  <c:v>6960</c:v>
                </c:pt>
                <c:pt idx="8">
                  <c:v>7102.8</c:v>
                </c:pt>
                <c:pt idx="9">
                  <c:v>7247</c:v>
                </c:pt>
              </c:numCache>
            </c:numRef>
          </c:xVal>
          <c:yVal>
            <c:numRef>
              <c:f>Аркуш1!$L$11:$U$11</c:f>
              <c:numCache>
                <c:formatCode>General</c:formatCode>
                <c:ptCount val="10"/>
                <c:pt idx="0">
                  <c:v>3.891</c:v>
                </c:pt>
                <c:pt idx="1">
                  <c:v>3.778</c:v>
                </c:pt>
                <c:pt idx="2">
                  <c:v>3.6659999999999999</c:v>
                </c:pt>
                <c:pt idx="3">
                  <c:v>3.5549999999999997</c:v>
                </c:pt>
                <c:pt idx="4">
                  <c:v>3.4430000000000001</c:v>
                </c:pt>
                <c:pt idx="5">
                  <c:v>3.3319999999999999</c:v>
                </c:pt>
                <c:pt idx="6">
                  <c:v>3.222</c:v>
                </c:pt>
                <c:pt idx="7">
                  <c:v>3.1109999999999998</c:v>
                </c:pt>
                <c:pt idx="8">
                  <c:v>3.0009999999999999</c:v>
                </c:pt>
                <c:pt idx="9">
                  <c:v>2.8919999999999999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C98-48D6-AB3F-E2D23C644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392208"/>
        <c:axId val="1550392624"/>
      </c:scatterChart>
      <c:valAx>
        <c:axId val="155039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0392624"/>
        <c:crosses val="autoZero"/>
        <c:crossBetween val="midCat"/>
      </c:valAx>
      <c:valAx>
        <c:axId val="155039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039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Н=0 км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Аркуш1!$L$40:$U$40</c:f>
              <c:numCache>
                <c:formatCode>General</c:formatCode>
                <c:ptCount val="10"/>
                <c:pt idx="0">
                  <c:v>5560.8</c:v>
                </c:pt>
                <c:pt idx="1">
                  <c:v>9192.3000000000011</c:v>
                </c:pt>
                <c:pt idx="2">
                  <c:v>13731.6</c:v>
                </c:pt>
                <c:pt idx="3">
                  <c:v>19178.8</c:v>
                </c:pt>
                <c:pt idx="4">
                  <c:v>25533.9</c:v>
                </c:pt>
                <c:pt idx="5">
                  <c:v>32796.9</c:v>
                </c:pt>
                <c:pt idx="6">
                  <c:v>40967.799999999996</c:v>
                </c:pt>
                <c:pt idx="7">
                  <c:v>50046.5</c:v>
                </c:pt>
                <c:pt idx="8">
                  <c:v>60033.1</c:v>
                </c:pt>
                <c:pt idx="9">
                  <c:v>70927.5</c:v>
                </c:pt>
              </c:numCache>
            </c:numRef>
          </c:xVal>
          <c:yVal>
            <c:numRef>
              <c:f>Аркуш1!$L$16:$U$16</c:f>
              <c:numCache>
                <c:formatCode>General</c:formatCode>
                <c:ptCount val="10"/>
                <c:pt idx="0">
                  <c:v>2.1799999999999997</c:v>
                </c:pt>
                <c:pt idx="1">
                  <c:v>1.5589999999999999</c:v>
                </c:pt>
                <c:pt idx="2">
                  <c:v>1.1789999999999998</c:v>
                </c:pt>
                <c:pt idx="3">
                  <c:v>0.92800000000000005</c:v>
                </c:pt>
                <c:pt idx="4">
                  <c:v>0.75800000000000001</c:v>
                </c:pt>
                <c:pt idx="5">
                  <c:v>0.63300000000000001</c:v>
                </c:pt>
                <c:pt idx="6">
                  <c:v>0.53800000000000003</c:v>
                </c:pt>
                <c:pt idx="7">
                  <c:v>0.47599999999999998</c:v>
                </c:pt>
                <c:pt idx="8">
                  <c:v>0.40899999999999997</c:v>
                </c:pt>
                <c:pt idx="9">
                  <c:v>0.34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D4-4DF3-BFE1-16C92A6994C8}"/>
            </c:ext>
          </c:extLst>
        </c:ser>
        <c:ser>
          <c:idx val="1"/>
          <c:order val="1"/>
          <c:tx>
            <c:v>Н=2 км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Аркуш1!$L$41:$U$41</c:f>
              <c:numCache>
                <c:formatCode>General</c:formatCode>
                <c:ptCount val="10"/>
                <c:pt idx="0">
                  <c:v>5533.7000000000007</c:v>
                </c:pt>
                <c:pt idx="1">
                  <c:v>8525.8000000000011</c:v>
                </c:pt>
                <c:pt idx="2">
                  <c:v>12162</c:v>
                </c:pt>
                <c:pt idx="3">
                  <c:v>16442.3</c:v>
                </c:pt>
                <c:pt idx="4">
                  <c:v>21366.699999999997</c:v>
                </c:pt>
                <c:pt idx="5">
                  <c:v>26935.3</c:v>
                </c:pt>
                <c:pt idx="6">
                  <c:v>33148.1</c:v>
                </c:pt>
                <c:pt idx="7">
                  <c:v>40004.9</c:v>
                </c:pt>
                <c:pt idx="8">
                  <c:v>47505.9</c:v>
                </c:pt>
                <c:pt idx="9">
                  <c:v>55651</c:v>
                </c:pt>
              </c:numCache>
            </c:numRef>
          </c:xVal>
          <c:yVal>
            <c:numRef>
              <c:f>Аркуш1!$L$17:$U$17</c:f>
              <c:numCache>
                <c:formatCode>General</c:formatCode>
                <c:ptCount val="10"/>
                <c:pt idx="0">
                  <c:v>2.1019999999999999</c:v>
                </c:pt>
                <c:pt idx="1">
                  <c:v>1.5259999999999998</c:v>
                </c:pt>
                <c:pt idx="2">
                  <c:v>1.196</c:v>
                </c:pt>
                <c:pt idx="3">
                  <c:v>0.96399999999999997</c:v>
                </c:pt>
                <c:pt idx="4">
                  <c:v>0.78</c:v>
                </c:pt>
                <c:pt idx="5">
                  <c:v>0.65600000000000003</c:v>
                </c:pt>
                <c:pt idx="6">
                  <c:v>0.56899999999999995</c:v>
                </c:pt>
                <c:pt idx="7">
                  <c:v>0.504</c:v>
                </c:pt>
                <c:pt idx="8">
                  <c:v>0.437</c:v>
                </c:pt>
                <c:pt idx="9">
                  <c:v>0.36099999999999999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D4-4DF3-BFE1-16C92A6994C8}"/>
            </c:ext>
          </c:extLst>
        </c:ser>
        <c:ser>
          <c:idx val="2"/>
          <c:order val="2"/>
          <c:tx>
            <c:v>Н=4 км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Аркуш1!$L$42:$U$42</c:f>
              <c:numCache>
                <c:formatCode>General</c:formatCode>
                <c:ptCount val="10"/>
                <c:pt idx="0">
                  <c:v>5521.6</c:v>
                </c:pt>
                <c:pt idx="1">
                  <c:v>7945.1</c:v>
                </c:pt>
                <c:pt idx="2">
                  <c:v>10808.2</c:v>
                </c:pt>
                <c:pt idx="3">
                  <c:v>14111.1</c:v>
                </c:pt>
                <c:pt idx="4">
                  <c:v>17853.699999999997</c:v>
                </c:pt>
                <c:pt idx="5">
                  <c:v>22036</c:v>
                </c:pt>
                <c:pt idx="6">
                  <c:v>26658</c:v>
                </c:pt>
                <c:pt idx="7">
                  <c:v>31719.699999999997</c:v>
                </c:pt>
                <c:pt idx="8">
                  <c:v>37221.199999999997</c:v>
                </c:pt>
                <c:pt idx="9">
                  <c:v>43162.299999999996</c:v>
                </c:pt>
              </c:numCache>
            </c:numRef>
          </c:xVal>
          <c:yVal>
            <c:numRef>
              <c:f>Аркуш1!$L$18:$U$18</c:f>
              <c:numCache>
                <c:formatCode>General</c:formatCode>
                <c:ptCount val="10"/>
                <c:pt idx="0">
                  <c:v>1.9689999999999999</c:v>
                </c:pt>
                <c:pt idx="1">
                  <c:v>1.5019999999999998</c:v>
                </c:pt>
                <c:pt idx="2">
                  <c:v>1.2149999999999999</c:v>
                </c:pt>
                <c:pt idx="3">
                  <c:v>0.98399999999999999</c:v>
                </c:pt>
                <c:pt idx="4">
                  <c:v>0.81300000000000006</c:v>
                </c:pt>
                <c:pt idx="5">
                  <c:v>0.69799999999999995</c:v>
                </c:pt>
                <c:pt idx="6">
                  <c:v>0.60699999999999998</c:v>
                </c:pt>
                <c:pt idx="7">
                  <c:v>0.53500000000000003</c:v>
                </c:pt>
                <c:pt idx="8">
                  <c:v>0.46900000000000003</c:v>
                </c:pt>
                <c:pt idx="9">
                  <c:v>0.38800000000000001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D4-4DF3-BFE1-16C92A6994C8}"/>
            </c:ext>
          </c:extLst>
        </c:ser>
        <c:ser>
          <c:idx val="3"/>
          <c:order val="3"/>
          <c:tx>
            <c:v>Н=6 км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Аркуш1!$L$43:$U$43</c:f>
              <c:numCache>
                <c:formatCode>General</c:formatCode>
                <c:ptCount val="10"/>
                <c:pt idx="0">
                  <c:v>5475.1</c:v>
                </c:pt>
                <c:pt idx="1">
                  <c:v>7391.3</c:v>
                </c:pt>
                <c:pt idx="2">
                  <c:v>9594.5</c:v>
                </c:pt>
                <c:pt idx="3">
                  <c:v>12084.7</c:v>
                </c:pt>
                <c:pt idx="4">
                  <c:v>14861.9</c:v>
                </c:pt>
                <c:pt idx="5">
                  <c:v>17926</c:v>
                </c:pt>
                <c:pt idx="6">
                  <c:v>21277.1</c:v>
                </c:pt>
                <c:pt idx="7">
                  <c:v>24915.199999999997</c:v>
                </c:pt>
                <c:pt idx="8">
                  <c:v>28840.3</c:v>
                </c:pt>
                <c:pt idx="9">
                  <c:v>33052.400000000001</c:v>
                </c:pt>
              </c:numCache>
            </c:numRef>
          </c:xVal>
          <c:yVal>
            <c:numRef>
              <c:f>Аркуш1!$L$19:$U$19</c:f>
              <c:numCache>
                <c:formatCode>General</c:formatCode>
                <c:ptCount val="10"/>
                <c:pt idx="0">
                  <c:v>1.89</c:v>
                </c:pt>
                <c:pt idx="1">
                  <c:v>1.5</c:v>
                </c:pt>
                <c:pt idx="2">
                  <c:v>1.2189999999999999</c:v>
                </c:pt>
                <c:pt idx="3">
                  <c:v>1.0079999999999998</c:v>
                </c:pt>
                <c:pt idx="4">
                  <c:v>0.84899999999999998</c:v>
                </c:pt>
                <c:pt idx="5">
                  <c:v>0.73099999999999998</c:v>
                </c:pt>
                <c:pt idx="6">
                  <c:v>0.65700000000000003</c:v>
                </c:pt>
                <c:pt idx="7">
                  <c:v>0.58299999999999996</c:v>
                </c:pt>
                <c:pt idx="8">
                  <c:v>0.50700000000000001</c:v>
                </c:pt>
                <c:pt idx="9">
                  <c:v>0.42399999999999999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D4-4DF3-BFE1-16C92A6994C8}"/>
            </c:ext>
          </c:extLst>
        </c:ser>
        <c:ser>
          <c:idx val="4"/>
          <c:order val="4"/>
          <c:tx>
            <c:v>Н=8 км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Аркуш1!$L$44:$U$44</c:f>
              <c:numCache>
                <c:formatCode>General</c:formatCode>
                <c:ptCount val="10"/>
                <c:pt idx="0">
                  <c:v>5536.3</c:v>
                </c:pt>
                <c:pt idx="1">
                  <c:v>7004.3</c:v>
                </c:pt>
                <c:pt idx="2">
                  <c:v>8644.8000000000011</c:v>
                </c:pt>
                <c:pt idx="3">
                  <c:v>10457.700000000001</c:v>
                </c:pt>
                <c:pt idx="4">
                  <c:v>12443</c:v>
                </c:pt>
                <c:pt idx="5">
                  <c:v>14600.800000000001</c:v>
                </c:pt>
                <c:pt idx="6">
                  <c:v>16931</c:v>
                </c:pt>
                <c:pt idx="7">
                  <c:v>19433.599999999999</c:v>
                </c:pt>
                <c:pt idx="8">
                  <c:v>22108.699999999997</c:v>
                </c:pt>
                <c:pt idx="9">
                  <c:v>24956.199999999997</c:v>
                </c:pt>
              </c:numCache>
            </c:numRef>
          </c:xVal>
          <c:yVal>
            <c:numRef>
              <c:f>Аркуш1!$L$20:$U$20</c:f>
              <c:numCache>
                <c:formatCode>General</c:formatCode>
                <c:ptCount val="10"/>
                <c:pt idx="0">
                  <c:v>1.7639999999999998</c:v>
                </c:pt>
                <c:pt idx="1">
                  <c:v>1.45</c:v>
                </c:pt>
                <c:pt idx="2">
                  <c:v>1.2109999999999999</c:v>
                </c:pt>
                <c:pt idx="3">
                  <c:v>1.0259999999999998</c:v>
                </c:pt>
                <c:pt idx="4">
                  <c:v>0.88400000000000001</c:v>
                </c:pt>
                <c:pt idx="5">
                  <c:v>0.79400000000000004</c:v>
                </c:pt>
                <c:pt idx="6">
                  <c:v>0.71</c:v>
                </c:pt>
                <c:pt idx="7">
                  <c:v>0.63400000000000001</c:v>
                </c:pt>
                <c:pt idx="8">
                  <c:v>0.55400000000000005</c:v>
                </c:pt>
                <c:pt idx="9">
                  <c:v>0.47799999999999998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7D4-4DF3-BFE1-16C92A6994C8}"/>
            </c:ext>
          </c:extLst>
        </c:ser>
        <c:ser>
          <c:idx val="5"/>
          <c:order val="5"/>
          <c:tx>
            <c:v>Н=10 км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Аркуш1!$L$45:$U$45</c:f>
              <c:numCache>
                <c:formatCode>General</c:formatCode>
                <c:ptCount val="10"/>
                <c:pt idx="0">
                  <c:v>5142.1000000000004</c:v>
                </c:pt>
                <c:pt idx="1">
                  <c:v>6221.1</c:v>
                </c:pt>
                <c:pt idx="2">
                  <c:v>7402.8</c:v>
                </c:pt>
                <c:pt idx="3">
                  <c:v>8687.2000000000007</c:v>
                </c:pt>
                <c:pt idx="4">
                  <c:v>10074.300000000001</c:v>
                </c:pt>
                <c:pt idx="5">
                  <c:v>11564</c:v>
                </c:pt>
                <c:pt idx="6">
                  <c:v>13156.5</c:v>
                </c:pt>
                <c:pt idx="7">
                  <c:v>14851.6</c:v>
                </c:pt>
                <c:pt idx="8">
                  <c:v>16649.5</c:v>
                </c:pt>
                <c:pt idx="9">
                  <c:v>18550</c:v>
                </c:pt>
              </c:numCache>
            </c:numRef>
          </c:xVal>
          <c:yVal>
            <c:numRef>
              <c:f>Аркуш1!$L$21:$U$21</c:f>
              <c:numCache>
                <c:formatCode>General</c:formatCode>
                <c:ptCount val="10"/>
                <c:pt idx="0">
                  <c:v>1.7229999999999999</c:v>
                </c:pt>
                <c:pt idx="1">
                  <c:v>1.482</c:v>
                </c:pt>
                <c:pt idx="2">
                  <c:v>1.2539999999999998</c:v>
                </c:pt>
                <c:pt idx="3">
                  <c:v>1.105</c:v>
                </c:pt>
                <c:pt idx="4">
                  <c:v>0.96299999999999997</c:v>
                </c:pt>
                <c:pt idx="5">
                  <c:v>0.876</c:v>
                </c:pt>
                <c:pt idx="6">
                  <c:v>0.78300000000000003</c:v>
                </c:pt>
                <c:pt idx="7">
                  <c:v>0.71199999999999997</c:v>
                </c:pt>
                <c:pt idx="8">
                  <c:v>0.622</c:v>
                </c:pt>
                <c:pt idx="9">
                  <c:v>0.54100000000000004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7D4-4DF3-BFE1-16C92A6994C8}"/>
            </c:ext>
          </c:extLst>
        </c:ser>
        <c:ser>
          <c:idx val="6"/>
          <c:order val="6"/>
          <c:tx>
            <c:v>Н=12 км</c:v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Аркуш1!$L$46:$U$46</c:f>
              <c:numCache>
                <c:formatCode>General</c:formatCode>
                <c:ptCount val="10"/>
                <c:pt idx="0">
                  <c:v>5389.8</c:v>
                </c:pt>
                <c:pt idx="1">
                  <c:v>6116.2000000000007</c:v>
                </c:pt>
                <c:pt idx="2">
                  <c:v>6888.4000000000005</c:v>
                </c:pt>
                <c:pt idx="3">
                  <c:v>7706.6</c:v>
                </c:pt>
                <c:pt idx="4">
                  <c:v>8570.7000000000007</c:v>
                </c:pt>
                <c:pt idx="5">
                  <c:v>9480.7000000000007</c:v>
                </c:pt>
                <c:pt idx="6">
                  <c:v>10436.6</c:v>
                </c:pt>
                <c:pt idx="7">
                  <c:v>11438.300000000001</c:v>
                </c:pt>
                <c:pt idx="8">
                  <c:v>12486</c:v>
                </c:pt>
                <c:pt idx="9">
                  <c:v>13579.6</c:v>
                </c:pt>
              </c:numCache>
            </c:numRef>
          </c:xVal>
          <c:yVal>
            <c:numRef>
              <c:f>Аркуш1!$L$22:$U$22</c:f>
              <c:numCache>
                <c:formatCode>General</c:formatCode>
                <c:ptCount val="10"/>
                <c:pt idx="0">
                  <c:v>1.5359999999999998</c:v>
                </c:pt>
                <c:pt idx="1">
                  <c:v>1.373</c:v>
                </c:pt>
                <c:pt idx="2">
                  <c:v>1.2029999999999998</c:v>
                </c:pt>
                <c:pt idx="3">
                  <c:v>1.097</c:v>
                </c:pt>
                <c:pt idx="4">
                  <c:v>1.0119999999999998</c:v>
                </c:pt>
                <c:pt idx="5">
                  <c:v>0.93600000000000005</c:v>
                </c:pt>
                <c:pt idx="6">
                  <c:v>0.86299999999999999</c:v>
                </c:pt>
                <c:pt idx="7">
                  <c:v>0.78900000000000003</c:v>
                </c:pt>
                <c:pt idx="8">
                  <c:v>0.71199999999999997</c:v>
                </c:pt>
                <c:pt idx="9">
                  <c:v>0.63100000000000001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7D4-4DF3-BFE1-16C92A6994C8}"/>
            </c:ext>
          </c:extLst>
        </c:ser>
        <c:ser>
          <c:idx val="7"/>
          <c:order val="7"/>
          <c:tx>
            <c:v>Н=14 км</c:v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Аркуш1!$L$47:$U$47</c:f>
              <c:numCache>
                <c:formatCode>General</c:formatCode>
                <c:ptCount val="10"/>
                <c:pt idx="0">
                  <c:v>5679.2000000000007</c:v>
                </c:pt>
                <c:pt idx="1">
                  <c:v>6092.3</c:v>
                </c:pt>
                <c:pt idx="2">
                  <c:v>6520</c:v>
                </c:pt>
                <c:pt idx="3">
                  <c:v>6962.1</c:v>
                </c:pt>
                <c:pt idx="4">
                  <c:v>7418.7000000000007</c:v>
                </c:pt>
                <c:pt idx="5">
                  <c:v>7889.8</c:v>
                </c:pt>
                <c:pt idx="6">
                  <c:v>8375.4</c:v>
                </c:pt>
                <c:pt idx="7">
                  <c:v>8875.5</c:v>
                </c:pt>
                <c:pt idx="8">
                  <c:v>9390.1</c:v>
                </c:pt>
                <c:pt idx="9">
                  <c:v>9919.3000000000011</c:v>
                </c:pt>
              </c:numCache>
            </c:numRef>
          </c:xVal>
          <c:yVal>
            <c:numRef>
              <c:f>Аркуш1!$L$23:$U$23</c:f>
              <c:numCache>
                <c:formatCode>General</c:formatCode>
                <c:ptCount val="10"/>
                <c:pt idx="0">
                  <c:v>1.3169999999999999</c:v>
                </c:pt>
                <c:pt idx="1">
                  <c:v>1.2649999999999999</c:v>
                </c:pt>
                <c:pt idx="2">
                  <c:v>1.18</c:v>
                </c:pt>
                <c:pt idx="3">
                  <c:v>1.101</c:v>
                </c:pt>
                <c:pt idx="4">
                  <c:v>1.0589999999999999</c:v>
                </c:pt>
                <c:pt idx="5">
                  <c:v>0.98399999999999999</c:v>
                </c:pt>
                <c:pt idx="6">
                  <c:v>0.93800000000000006</c:v>
                </c:pt>
                <c:pt idx="7">
                  <c:v>0.86299999999999999</c:v>
                </c:pt>
                <c:pt idx="8">
                  <c:v>0.81200000000000006</c:v>
                </c:pt>
                <c:pt idx="9">
                  <c:v>0.73699999999999999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7D4-4DF3-BFE1-16C92A6994C8}"/>
            </c:ext>
          </c:extLst>
        </c:ser>
        <c:ser>
          <c:idx val="8"/>
          <c:order val="8"/>
          <c:tx>
            <c:v>Н=16 км</c:v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Аркуш1!$L$48:$U$48</c:f>
              <c:numCache>
                <c:formatCode>General</c:formatCode>
                <c:ptCount val="10"/>
                <c:pt idx="0">
                  <c:v>6001.3</c:v>
                </c:pt>
                <c:pt idx="1">
                  <c:v>6133.9000000000005</c:v>
                </c:pt>
                <c:pt idx="2">
                  <c:v>6267.9000000000005</c:v>
                </c:pt>
                <c:pt idx="3">
                  <c:v>6403.5</c:v>
                </c:pt>
                <c:pt idx="4">
                  <c:v>6540.4000000000005</c:v>
                </c:pt>
                <c:pt idx="5">
                  <c:v>6678.8</c:v>
                </c:pt>
                <c:pt idx="6">
                  <c:v>6818.7000000000007</c:v>
                </c:pt>
                <c:pt idx="7">
                  <c:v>6960</c:v>
                </c:pt>
                <c:pt idx="8">
                  <c:v>7102.8</c:v>
                </c:pt>
                <c:pt idx="9">
                  <c:v>7247</c:v>
                </c:pt>
              </c:numCache>
            </c:numRef>
          </c:xVal>
          <c:yVal>
            <c:numRef>
              <c:f>Аркуш1!$L$24:$U$24</c:f>
              <c:numCache>
                <c:formatCode>General</c:formatCode>
                <c:ptCount val="10"/>
                <c:pt idx="0">
                  <c:v>1.1619999999999999</c:v>
                </c:pt>
                <c:pt idx="1">
                  <c:v>1.1279999999999999</c:v>
                </c:pt>
                <c:pt idx="2">
                  <c:v>1.095</c:v>
                </c:pt>
                <c:pt idx="3">
                  <c:v>1.0619999999999998</c:v>
                </c:pt>
                <c:pt idx="4">
                  <c:v>1.0279999999999998</c:v>
                </c:pt>
                <c:pt idx="5">
                  <c:v>0.995</c:v>
                </c:pt>
                <c:pt idx="6">
                  <c:v>0.96199999999999997</c:v>
                </c:pt>
                <c:pt idx="7">
                  <c:v>0.96</c:v>
                </c:pt>
                <c:pt idx="8">
                  <c:v>0.92600000000000005</c:v>
                </c:pt>
                <c:pt idx="9">
                  <c:v>0.89300000000000002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7D4-4DF3-BFE1-16C92A699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762928"/>
        <c:axId val="1790756272"/>
      </c:scatterChart>
      <c:valAx>
        <c:axId val="179076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0756272"/>
        <c:crosses val="autoZero"/>
        <c:crossBetween val="midCat"/>
      </c:valAx>
      <c:valAx>
        <c:axId val="179075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0762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Н=0 км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Аркуш1!$L$29:$U$29</c:f>
              <c:numCache>
                <c:formatCode>General</c:formatCode>
                <c:ptCount val="10"/>
                <c:pt idx="0">
                  <c:v>0.28000000000000003</c:v>
                </c:pt>
                <c:pt idx="1">
                  <c:v>0.36</c:v>
                </c:pt>
                <c:pt idx="2">
                  <c:v>0.44</c:v>
                </c:pt>
                <c:pt idx="3">
                  <c:v>0.52</c:v>
                </c:pt>
                <c:pt idx="4">
                  <c:v>0.6</c:v>
                </c:pt>
                <c:pt idx="5">
                  <c:v>0.68</c:v>
                </c:pt>
                <c:pt idx="6">
                  <c:v>0.76</c:v>
                </c:pt>
                <c:pt idx="7">
                  <c:v>0.84</c:v>
                </c:pt>
                <c:pt idx="8">
                  <c:v>0.92</c:v>
                </c:pt>
                <c:pt idx="9">
                  <c:v>1</c:v>
                </c:pt>
              </c:numCache>
            </c:numRef>
          </c:xVal>
          <c:yVal>
            <c:numRef>
              <c:f>Аркуш1!$L$16:$U$16</c:f>
              <c:numCache>
                <c:formatCode>General</c:formatCode>
                <c:ptCount val="10"/>
                <c:pt idx="0">
                  <c:v>2.1799999999999997</c:v>
                </c:pt>
                <c:pt idx="1">
                  <c:v>1.5589999999999999</c:v>
                </c:pt>
                <c:pt idx="2">
                  <c:v>1.1789999999999998</c:v>
                </c:pt>
                <c:pt idx="3">
                  <c:v>0.92800000000000005</c:v>
                </c:pt>
                <c:pt idx="4">
                  <c:v>0.75800000000000001</c:v>
                </c:pt>
                <c:pt idx="5">
                  <c:v>0.63300000000000001</c:v>
                </c:pt>
                <c:pt idx="6">
                  <c:v>0.53800000000000003</c:v>
                </c:pt>
                <c:pt idx="7">
                  <c:v>0.47599999999999998</c:v>
                </c:pt>
                <c:pt idx="8">
                  <c:v>0.40899999999999997</c:v>
                </c:pt>
                <c:pt idx="9">
                  <c:v>0.34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0E-4A32-9528-899CA9D6CFD4}"/>
            </c:ext>
          </c:extLst>
        </c:ser>
        <c:ser>
          <c:idx val="1"/>
          <c:order val="1"/>
          <c:tx>
            <c:v>Н=2 км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Аркуш1!$L$30:$U$30</c:f>
              <c:numCache>
                <c:formatCode>General</c:formatCode>
                <c:ptCount val="10"/>
                <c:pt idx="0">
                  <c:v>0.316</c:v>
                </c:pt>
                <c:pt idx="1">
                  <c:v>0.39200000000000002</c:v>
                </c:pt>
                <c:pt idx="2">
                  <c:v>0.46800000000000003</c:v>
                </c:pt>
                <c:pt idx="3">
                  <c:v>0.54400000000000004</c:v>
                </c:pt>
                <c:pt idx="4">
                  <c:v>0.62</c:v>
                </c:pt>
                <c:pt idx="5">
                  <c:v>0.69599999999999995</c:v>
                </c:pt>
                <c:pt idx="6">
                  <c:v>0.77200000000000002</c:v>
                </c:pt>
                <c:pt idx="7">
                  <c:v>0.84799999999999998</c:v>
                </c:pt>
                <c:pt idx="8">
                  <c:v>0.92400000000000004</c:v>
                </c:pt>
                <c:pt idx="9">
                  <c:v>1</c:v>
                </c:pt>
              </c:numCache>
            </c:numRef>
          </c:xVal>
          <c:yVal>
            <c:numRef>
              <c:f>Аркуш1!$L$17:$U$17</c:f>
              <c:numCache>
                <c:formatCode>General</c:formatCode>
                <c:ptCount val="10"/>
                <c:pt idx="0">
                  <c:v>2.1019999999999999</c:v>
                </c:pt>
                <c:pt idx="1">
                  <c:v>1.5259999999999998</c:v>
                </c:pt>
                <c:pt idx="2">
                  <c:v>1.196</c:v>
                </c:pt>
                <c:pt idx="3">
                  <c:v>0.96399999999999997</c:v>
                </c:pt>
                <c:pt idx="4">
                  <c:v>0.78</c:v>
                </c:pt>
                <c:pt idx="5">
                  <c:v>0.65600000000000003</c:v>
                </c:pt>
                <c:pt idx="6">
                  <c:v>0.56899999999999995</c:v>
                </c:pt>
                <c:pt idx="7">
                  <c:v>0.504</c:v>
                </c:pt>
                <c:pt idx="8">
                  <c:v>0.437</c:v>
                </c:pt>
                <c:pt idx="9">
                  <c:v>0.36099999999999999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0E-4A32-9528-899CA9D6CFD4}"/>
            </c:ext>
          </c:extLst>
        </c:ser>
        <c:ser>
          <c:idx val="2"/>
          <c:order val="2"/>
          <c:tx>
            <c:v>Н=4 км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Аркуш1!$L$31:$U$31</c:f>
              <c:numCache>
                <c:formatCode>General</c:formatCode>
                <c:ptCount val="10"/>
                <c:pt idx="0">
                  <c:v>0.35799999999999998</c:v>
                </c:pt>
                <c:pt idx="1">
                  <c:v>0.43</c:v>
                </c:pt>
                <c:pt idx="2">
                  <c:v>0.501</c:v>
                </c:pt>
                <c:pt idx="3">
                  <c:v>0.57199999999999995</c:v>
                </c:pt>
                <c:pt idx="4">
                  <c:v>0.64400000000000002</c:v>
                </c:pt>
                <c:pt idx="5">
                  <c:v>0.71499999999999997</c:v>
                </c:pt>
                <c:pt idx="6">
                  <c:v>0.78600000000000003</c:v>
                </c:pt>
                <c:pt idx="7">
                  <c:v>0.85799999999999998</c:v>
                </c:pt>
                <c:pt idx="8">
                  <c:v>0.92900000000000005</c:v>
                </c:pt>
                <c:pt idx="9">
                  <c:v>1</c:v>
                </c:pt>
              </c:numCache>
            </c:numRef>
          </c:xVal>
          <c:yVal>
            <c:numRef>
              <c:f>Аркуш1!$L$18:$U$18</c:f>
              <c:numCache>
                <c:formatCode>General</c:formatCode>
                <c:ptCount val="10"/>
                <c:pt idx="0">
                  <c:v>1.9689999999999999</c:v>
                </c:pt>
                <c:pt idx="1">
                  <c:v>1.5019999999999998</c:v>
                </c:pt>
                <c:pt idx="2">
                  <c:v>1.2149999999999999</c:v>
                </c:pt>
                <c:pt idx="3">
                  <c:v>0.98399999999999999</c:v>
                </c:pt>
                <c:pt idx="4">
                  <c:v>0.81300000000000006</c:v>
                </c:pt>
                <c:pt idx="5">
                  <c:v>0.69799999999999995</c:v>
                </c:pt>
                <c:pt idx="6">
                  <c:v>0.60699999999999998</c:v>
                </c:pt>
                <c:pt idx="7">
                  <c:v>0.53500000000000003</c:v>
                </c:pt>
                <c:pt idx="8">
                  <c:v>0.46900000000000003</c:v>
                </c:pt>
                <c:pt idx="9">
                  <c:v>0.38800000000000001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0E-4A32-9528-899CA9D6CFD4}"/>
            </c:ext>
          </c:extLst>
        </c:ser>
        <c:ser>
          <c:idx val="3"/>
          <c:order val="3"/>
          <c:tx>
            <c:v>Н=6 км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Аркуш1!$L$32:$U$32</c:f>
              <c:numCache>
                <c:formatCode>General</c:formatCode>
                <c:ptCount val="10"/>
                <c:pt idx="0">
                  <c:v>0.40699999999999997</c:v>
                </c:pt>
                <c:pt idx="1">
                  <c:v>0.47299999999999998</c:v>
                </c:pt>
                <c:pt idx="2">
                  <c:v>0.53900000000000003</c:v>
                </c:pt>
                <c:pt idx="3">
                  <c:v>0.60499999999999998</c:v>
                </c:pt>
                <c:pt idx="4">
                  <c:v>0.67100000000000004</c:v>
                </c:pt>
                <c:pt idx="5">
                  <c:v>0.73699999999999999</c:v>
                </c:pt>
                <c:pt idx="6">
                  <c:v>0.80300000000000005</c:v>
                </c:pt>
                <c:pt idx="7">
                  <c:v>0.86899999999999999</c:v>
                </c:pt>
                <c:pt idx="8">
                  <c:v>0.93500000000000005</c:v>
                </c:pt>
                <c:pt idx="9">
                  <c:v>1</c:v>
                </c:pt>
              </c:numCache>
            </c:numRef>
          </c:xVal>
          <c:yVal>
            <c:numRef>
              <c:f>Аркуш1!$L$19:$U$19</c:f>
              <c:numCache>
                <c:formatCode>General</c:formatCode>
                <c:ptCount val="10"/>
                <c:pt idx="0">
                  <c:v>1.89</c:v>
                </c:pt>
                <c:pt idx="1">
                  <c:v>1.5</c:v>
                </c:pt>
                <c:pt idx="2">
                  <c:v>1.2189999999999999</c:v>
                </c:pt>
                <c:pt idx="3">
                  <c:v>1.0079999999999998</c:v>
                </c:pt>
                <c:pt idx="4">
                  <c:v>0.84899999999999998</c:v>
                </c:pt>
                <c:pt idx="5">
                  <c:v>0.73099999999999998</c:v>
                </c:pt>
                <c:pt idx="6">
                  <c:v>0.65700000000000003</c:v>
                </c:pt>
                <c:pt idx="7">
                  <c:v>0.58299999999999996</c:v>
                </c:pt>
                <c:pt idx="8">
                  <c:v>0.50700000000000001</c:v>
                </c:pt>
                <c:pt idx="9">
                  <c:v>0.42399999999999999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0E-4A32-9528-899CA9D6CFD4}"/>
            </c:ext>
          </c:extLst>
        </c:ser>
        <c:ser>
          <c:idx val="4"/>
          <c:order val="4"/>
          <c:tx>
            <c:v>Н=8 км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Аркуш1!$L$33:$U$33</c:f>
              <c:numCache>
                <c:formatCode>General</c:formatCode>
                <c:ptCount val="10"/>
                <c:pt idx="0">
                  <c:v>0.47099999999999997</c:v>
                </c:pt>
                <c:pt idx="1">
                  <c:v>0.53</c:v>
                </c:pt>
                <c:pt idx="2">
                  <c:v>0.58899999999999997</c:v>
                </c:pt>
                <c:pt idx="3">
                  <c:v>0.64800000000000002</c:v>
                </c:pt>
                <c:pt idx="4">
                  <c:v>0.70699999999999996</c:v>
                </c:pt>
                <c:pt idx="5">
                  <c:v>0.76500000000000001</c:v>
                </c:pt>
                <c:pt idx="6">
                  <c:v>0.82399999999999995</c:v>
                </c:pt>
                <c:pt idx="7">
                  <c:v>0.88300000000000001</c:v>
                </c:pt>
                <c:pt idx="8">
                  <c:v>0.94199999999999995</c:v>
                </c:pt>
                <c:pt idx="9">
                  <c:v>1</c:v>
                </c:pt>
              </c:numCache>
            </c:numRef>
          </c:xVal>
          <c:yVal>
            <c:numRef>
              <c:f>Аркуш1!$L$20:$U$20</c:f>
              <c:numCache>
                <c:formatCode>General</c:formatCode>
                <c:ptCount val="10"/>
                <c:pt idx="0">
                  <c:v>1.7639999999999998</c:v>
                </c:pt>
                <c:pt idx="1">
                  <c:v>1.45</c:v>
                </c:pt>
                <c:pt idx="2">
                  <c:v>1.2109999999999999</c:v>
                </c:pt>
                <c:pt idx="3">
                  <c:v>1.0259999999999998</c:v>
                </c:pt>
                <c:pt idx="4">
                  <c:v>0.88400000000000001</c:v>
                </c:pt>
                <c:pt idx="5">
                  <c:v>0.79400000000000004</c:v>
                </c:pt>
                <c:pt idx="6">
                  <c:v>0.71</c:v>
                </c:pt>
                <c:pt idx="7">
                  <c:v>0.63400000000000001</c:v>
                </c:pt>
                <c:pt idx="8">
                  <c:v>0.55400000000000005</c:v>
                </c:pt>
                <c:pt idx="9">
                  <c:v>0.47799999999999998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0E-4A32-9528-899CA9D6CFD4}"/>
            </c:ext>
          </c:extLst>
        </c:ser>
        <c:ser>
          <c:idx val="5"/>
          <c:order val="5"/>
          <c:tx>
            <c:v>Н=10 км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Аркуш1!$L$34:$U$34</c:f>
              <c:numCache>
                <c:formatCode>General</c:formatCode>
                <c:ptCount val="10"/>
                <c:pt idx="0">
                  <c:v>0.52700000000000002</c:v>
                </c:pt>
                <c:pt idx="1">
                  <c:v>0.57999999999999996</c:v>
                </c:pt>
                <c:pt idx="2">
                  <c:v>0.63200000000000001</c:v>
                </c:pt>
                <c:pt idx="3">
                  <c:v>0.68500000000000005</c:v>
                </c:pt>
                <c:pt idx="4">
                  <c:v>0.73699999999999999</c:v>
                </c:pt>
                <c:pt idx="5">
                  <c:v>0.79</c:v>
                </c:pt>
                <c:pt idx="6">
                  <c:v>0.84299999999999997</c:v>
                </c:pt>
                <c:pt idx="7">
                  <c:v>0.89500000000000002</c:v>
                </c:pt>
                <c:pt idx="8">
                  <c:v>0.94799999999999995</c:v>
                </c:pt>
                <c:pt idx="9">
                  <c:v>1</c:v>
                </c:pt>
              </c:numCache>
            </c:numRef>
          </c:xVal>
          <c:yVal>
            <c:numRef>
              <c:f>Аркуш1!$L$21:$U$21</c:f>
              <c:numCache>
                <c:formatCode>General</c:formatCode>
                <c:ptCount val="10"/>
                <c:pt idx="0">
                  <c:v>1.7229999999999999</c:v>
                </c:pt>
                <c:pt idx="1">
                  <c:v>1.482</c:v>
                </c:pt>
                <c:pt idx="2">
                  <c:v>1.2539999999999998</c:v>
                </c:pt>
                <c:pt idx="3">
                  <c:v>1.105</c:v>
                </c:pt>
                <c:pt idx="4">
                  <c:v>0.96299999999999997</c:v>
                </c:pt>
                <c:pt idx="5">
                  <c:v>0.876</c:v>
                </c:pt>
                <c:pt idx="6">
                  <c:v>0.78300000000000003</c:v>
                </c:pt>
                <c:pt idx="7">
                  <c:v>0.71199999999999997</c:v>
                </c:pt>
                <c:pt idx="8">
                  <c:v>0.622</c:v>
                </c:pt>
                <c:pt idx="9">
                  <c:v>0.54100000000000004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0E-4A32-9528-899CA9D6CFD4}"/>
            </c:ext>
          </c:extLst>
        </c:ser>
        <c:ser>
          <c:idx val="6"/>
          <c:order val="6"/>
          <c:tx>
            <c:v>Н=12 км</c:v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Аркуш1!$L$35:$U$35</c:f>
              <c:numCache>
                <c:formatCode>General</c:formatCode>
                <c:ptCount val="10"/>
                <c:pt idx="0">
                  <c:v>0.63</c:v>
                </c:pt>
                <c:pt idx="1">
                  <c:v>0.67200000000000004</c:v>
                </c:pt>
                <c:pt idx="2">
                  <c:v>0.71299999999999997</c:v>
                </c:pt>
                <c:pt idx="3">
                  <c:v>0.754</c:v>
                </c:pt>
                <c:pt idx="4">
                  <c:v>0.79500000000000004</c:v>
                </c:pt>
                <c:pt idx="5">
                  <c:v>0.83599999999999997</c:v>
                </c:pt>
                <c:pt idx="6">
                  <c:v>0.877</c:v>
                </c:pt>
                <c:pt idx="7">
                  <c:v>0.91800000000000004</c:v>
                </c:pt>
                <c:pt idx="8">
                  <c:v>0.95899999999999996</c:v>
                </c:pt>
                <c:pt idx="9">
                  <c:v>1</c:v>
                </c:pt>
              </c:numCache>
            </c:numRef>
          </c:xVal>
          <c:yVal>
            <c:numRef>
              <c:f>Аркуш1!$L$22:$U$22</c:f>
              <c:numCache>
                <c:formatCode>General</c:formatCode>
                <c:ptCount val="10"/>
                <c:pt idx="0">
                  <c:v>1.5359999999999998</c:v>
                </c:pt>
                <c:pt idx="1">
                  <c:v>1.373</c:v>
                </c:pt>
                <c:pt idx="2">
                  <c:v>1.2029999999999998</c:v>
                </c:pt>
                <c:pt idx="3">
                  <c:v>1.097</c:v>
                </c:pt>
                <c:pt idx="4">
                  <c:v>1.0119999999999998</c:v>
                </c:pt>
                <c:pt idx="5">
                  <c:v>0.93600000000000005</c:v>
                </c:pt>
                <c:pt idx="6">
                  <c:v>0.86299999999999999</c:v>
                </c:pt>
                <c:pt idx="7">
                  <c:v>0.78900000000000003</c:v>
                </c:pt>
                <c:pt idx="8">
                  <c:v>0.71199999999999997</c:v>
                </c:pt>
                <c:pt idx="9">
                  <c:v>0.63100000000000001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0E-4A32-9528-899CA9D6CFD4}"/>
            </c:ext>
          </c:extLst>
        </c:ser>
        <c:ser>
          <c:idx val="7"/>
          <c:order val="7"/>
          <c:tx>
            <c:v>Н=14 км</c:v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Аркуш1!$L$36:$U$36</c:f>
              <c:numCache>
                <c:formatCode>General</c:formatCode>
                <c:ptCount val="10"/>
                <c:pt idx="0">
                  <c:v>0.75700000000000001</c:v>
                </c:pt>
                <c:pt idx="1">
                  <c:v>0.78400000000000003</c:v>
                </c:pt>
                <c:pt idx="2">
                  <c:v>0.81100000000000005</c:v>
                </c:pt>
                <c:pt idx="3">
                  <c:v>0.83799999999999997</c:v>
                </c:pt>
                <c:pt idx="4">
                  <c:v>0.86499999999999999</c:v>
                </c:pt>
                <c:pt idx="5">
                  <c:v>0.89200000000000002</c:v>
                </c:pt>
                <c:pt idx="6">
                  <c:v>0.91900000000000004</c:v>
                </c:pt>
                <c:pt idx="7">
                  <c:v>0.94599999999999995</c:v>
                </c:pt>
                <c:pt idx="8">
                  <c:v>0.97299999999999998</c:v>
                </c:pt>
                <c:pt idx="9">
                  <c:v>1</c:v>
                </c:pt>
              </c:numCache>
            </c:numRef>
          </c:xVal>
          <c:yVal>
            <c:numRef>
              <c:f>Аркуш1!$L$23:$U$23</c:f>
              <c:numCache>
                <c:formatCode>General</c:formatCode>
                <c:ptCount val="10"/>
                <c:pt idx="0">
                  <c:v>1.3169999999999999</c:v>
                </c:pt>
                <c:pt idx="1">
                  <c:v>1.2649999999999999</c:v>
                </c:pt>
                <c:pt idx="2">
                  <c:v>1.18</c:v>
                </c:pt>
                <c:pt idx="3">
                  <c:v>1.101</c:v>
                </c:pt>
                <c:pt idx="4">
                  <c:v>1.0589999999999999</c:v>
                </c:pt>
                <c:pt idx="5">
                  <c:v>0.98399999999999999</c:v>
                </c:pt>
                <c:pt idx="6">
                  <c:v>0.93800000000000006</c:v>
                </c:pt>
                <c:pt idx="7">
                  <c:v>0.86299999999999999</c:v>
                </c:pt>
                <c:pt idx="8">
                  <c:v>0.81200000000000006</c:v>
                </c:pt>
                <c:pt idx="9">
                  <c:v>0.73699999999999999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60E-4A32-9528-899CA9D6CFD4}"/>
            </c:ext>
          </c:extLst>
        </c:ser>
        <c:ser>
          <c:idx val="8"/>
          <c:order val="8"/>
          <c:tx>
            <c:v>Н=16 км</c:v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Аркуш1!$L$37:$U$37</c:f>
              <c:numCache>
                <c:formatCode>General</c:formatCode>
                <c:ptCount val="10"/>
                <c:pt idx="0">
                  <c:v>0.91</c:v>
                </c:pt>
                <c:pt idx="1">
                  <c:v>0.92</c:v>
                </c:pt>
                <c:pt idx="2">
                  <c:v>0.93</c:v>
                </c:pt>
                <c:pt idx="3">
                  <c:v>0.94</c:v>
                </c:pt>
                <c:pt idx="4">
                  <c:v>0.95</c:v>
                </c:pt>
                <c:pt idx="5">
                  <c:v>0.96</c:v>
                </c:pt>
                <c:pt idx="6">
                  <c:v>0.97</c:v>
                </c:pt>
                <c:pt idx="7">
                  <c:v>0.98</c:v>
                </c:pt>
                <c:pt idx="8">
                  <c:v>0.99</c:v>
                </c:pt>
                <c:pt idx="9">
                  <c:v>1</c:v>
                </c:pt>
              </c:numCache>
            </c:numRef>
          </c:xVal>
          <c:yVal>
            <c:numRef>
              <c:f>Аркуш1!$L$24:$U$24</c:f>
              <c:numCache>
                <c:formatCode>General</c:formatCode>
                <c:ptCount val="10"/>
                <c:pt idx="0">
                  <c:v>1.1619999999999999</c:v>
                </c:pt>
                <c:pt idx="1">
                  <c:v>1.1279999999999999</c:v>
                </c:pt>
                <c:pt idx="2">
                  <c:v>1.095</c:v>
                </c:pt>
                <c:pt idx="3">
                  <c:v>1.0619999999999998</c:v>
                </c:pt>
                <c:pt idx="4">
                  <c:v>1.0279999999999998</c:v>
                </c:pt>
                <c:pt idx="5">
                  <c:v>0.995</c:v>
                </c:pt>
                <c:pt idx="6">
                  <c:v>0.96199999999999997</c:v>
                </c:pt>
                <c:pt idx="7">
                  <c:v>0.96</c:v>
                </c:pt>
                <c:pt idx="8">
                  <c:v>0.92600000000000005</c:v>
                </c:pt>
                <c:pt idx="9">
                  <c:v>0.89300000000000002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60E-4A32-9528-899CA9D6C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762928"/>
        <c:axId val="1790756272"/>
      </c:scatterChart>
      <c:valAx>
        <c:axId val="179076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0756272"/>
        <c:crosses val="autoZero"/>
        <c:crossBetween val="midCat"/>
      </c:valAx>
      <c:valAx>
        <c:axId val="179075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0762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Н=0 км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Аркуш1!$L$40:$U$40</c:f>
              <c:numCache>
                <c:formatCode>General</c:formatCode>
                <c:ptCount val="10"/>
                <c:pt idx="0">
                  <c:v>5560.8</c:v>
                </c:pt>
                <c:pt idx="1">
                  <c:v>9192.3000000000011</c:v>
                </c:pt>
                <c:pt idx="2">
                  <c:v>13731.6</c:v>
                </c:pt>
                <c:pt idx="3">
                  <c:v>19178.8</c:v>
                </c:pt>
                <c:pt idx="4">
                  <c:v>25533.9</c:v>
                </c:pt>
                <c:pt idx="5">
                  <c:v>32796.9</c:v>
                </c:pt>
                <c:pt idx="6">
                  <c:v>40967.799999999996</c:v>
                </c:pt>
                <c:pt idx="7">
                  <c:v>50046.5</c:v>
                </c:pt>
                <c:pt idx="8">
                  <c:v>60033.1</c:v>
                </c:pt>
                <c:pt idx="9">
                  <c:v>70927.5</c:v>
                </c:pt>
              </c:numCache>
            </c:numRef>
          </c:xVal>
          <c:yVal>
            <c:numRef>
              <c:f>Аркуш1!$L$53:$U$53</c:f>
              <c:numCache>
                <c:formatCode>General</c:formatCode>
                <c:ptCount val="10"/>
                <c:pt idx="0">
                  <c:v>4.5560000000000002E-3</c:v>
                </c:pt>
                <c:pt idx="1">
                  <c:v>3.359E-3</c:v>
                </c:pt>
                <c:pt idx="2">
                  <c:v>2.6510000000000001E-3</c:v>
                </c:pt>
                <c:pt idx="3">
                  <c:v>2.1980000000000003E-3</c:v>
                </c:pt>
                <c:pt idx="4">
                  <c:v>1.8939999999999999E-3</c:v>
                </c:pt>
                <c:pt idx="5">
                  <c:v>1.6719999999999999E-3</c:v>
                </c:pt>
                <c:pt idx="6">
                  <c:v>1.506E-3</c:v>
                </c:pt>
                <c:pt idx="7">
                  <c:v>1.397E-3</c:v>
                </c:pt>
                <c:pt idx="8">
                  <c:v>1.3369999999999999E-3</c:v>
                </c:pt>
                <c:pt idx="9">
                  <c:v>1.341E-3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87-4E57-A52D-6252E33408F5}"/>
            </c:ext>
          </c:extLst>
        </c:ser>
        <c:ser>
          <c:idx val="1"/>
          <c:order val="1"/>
          <c:tx>
            <c:v>Н=2 км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Аркуш1!$L$41:$U$41</c:f>
              <c:numCache>
                <c:formatCode>General</c:formatCode>
                <c:ptCount val="10"/>
                <c:pt idx="0">
                  <c:v>5533.7000000000007</c:v>
                </c:pt>
                <c:pt idx="1">
                  <c:v>8525.8000000000011</c:v>
                </c:pt>
                <c:pt idx="2">
                  <c:v>12162</c:v>
                </c:pt>
                <c:pt idx="3">
                  <c:v>16442.3</c:v>
                </c:pt>
                <c:pt idx="4">
                  <c:v>21366.699999999997</c:v>
                </c:pt>
                <c:pt idx="5">
                  <c:v>26935.3</c:v>
                </c:pt>
                <c:pt idx="6">
                  <c:v>33148.1</c:v>
                </c:pt>
                <c:pt idx="7">
                  <c:v>40004.9</c:v>
                </c:pt>
                <c:pt idx="8">
                  <c:v>47505.9</c:v>
                </c:pt>
                <c:pt idx="9">
                  <c:v>55651</c:v>
                </c:pt>
              </c:numCache>
            </c:numRef>
          </c:xVal>
          <c:yVal>
            <c:numRef>
              <c:f>Аркуш1!$L$54:$U$54</c:f>
              <c:numCache>
                <c:formatCode>General</c:formatCode>
                <c:ptCount val="10"/>
                <c:pt idx="0">
                  <c:v>4.4289999999999998E-3</c:v>
                </c:pt>
                <c:pt idx="1">
                  <c:v>3.333E-3</c:v>
                </c:pt>
                <c:pt idx="2">
                  <c:v>2.712E-3</c:v>
                </c:pt>
                <c:pt idx="3">
                  <c:v>2.2910000000000001E-3</c:v>
                </c:pt>
                <c:pt idx="4">
                  <c:v>1.9750000000000002E-3</c:v>
                </c:pt>
                <c:pt idx="5">
                  <c:v>1.758E-3</c:v>
                </c:pt>
                <c:pt idx="6">
                  <c:v>1.5999999999999999E-3</c:v>
                </c:pt>
                <c:pt idx="7">
                  <c:v>1.493E-3</c:v>
                </c:pt>
                <c:pt idx="8">
                  <c:v>1.439E-3</c:v>
                </c:pt>
                <c:pt idx="9">
                  <c:v>1.4419999999999999E-3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87-4E57-A52D-6252E33408F5}"/>
            </c:ext>
          </c:extLst>
        </c:ser>
        <c:ser>
          <c:idx val="2"/>
          <c:order val="2"/>
          <c:tx>
            <c:v>Н=4 км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Аркуш1!$L$42:$U$42</c:f>
              <c:numCache>
                <c:formatCode>General</c:formatCode>
                <c:ptCount val="10"/>
                <c:pt idx="0">
                  <c:v>5521.6</c:v>
                </c:pt>
                <c:pt idx="1">
                  <c:v>7945.1</c:v>
                </c:pt>
                <c:pt idx="2">
                  <c:v>10808.2</c:v>
                </c:pt>
                <c:pt idx="3">
                  <c:v>14111.1</c:v>
                </c:pt>
                <c:pt idx="4">
                  <c:v>17853.699999999997</c:v>
                </c:pt>
                <c:pt idx="5">
                  <c:v>22036</c:v>
                </c:pt>
                <c:pt idx="6">
                  <c:v>26658</c:v>
                </c:pt>
                <c:pt idx="7">
                  <c:v>31719.699999999997</c:v>
                </c:pt>
                <c:pt idx="8">
                  <c:v>37221.199999999997</c:v>
                </c:pt>
                <c:pt idx="9">
                  <c:v>43162.299999999996</c:v>
                </c:pt>
              </c:numCache>
            </c:numRef>
          </c:xVal>
          <c:yVal>
            <c:numRef>
              <c:f>Аркуш1!$L$55:$U$55</c:f>
              <c:numCache>
                <c:formatCode>General</c:formatCode>
                <c:ptCount val="10"/>
                <c:pt idx="0">
                  <c:v>4.2100000000000002E-3</c:v>
                </c:pt>
                <c:pt idx="1">
                  <c:v>3.3210000000000002E-3</c:v>
                </c:pt>
                <c:pt idx="2">
                  <c:v>2.7830000000000003E-3</c:v>
                </c:pt>
                <c:pt idx="3">
                  <c:v>2.372E-3</c:v>
                </c:pt>
                <c:pt idx="4">
                  <c:v>2.0740000000000003E-3</c:v>
                </c:pt>
                <c:pt idx="5">
                  <c:v>1.8699999999999999E-3</c:v>
                </c:pt>
                <c:pt idx="6">
                  <c:v>1.709E-3</c:v>
                </c:pt>
                <c:pt idx="7">
                  <c:v>1.601E-3</c:v>
                </c:pt>
                <c:pt idx="8">
                  <c:v>1.5539999999999998E-3</c:v>
                </c:pt>
                <c:pt idx="9">
                  <c:v>1.5539999999999998E-3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87-4E57-A52D-6252E33408F5}"/>
            </c:ext>
          </c:extLst>
        </c:ser>
        <c:ser>
          <c:idx val="3"/>
          <c:order val="3"/>
          <c:tx>
            <c:v>Н=6 км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Аркуш1!$L$43:$U$43</c:f>
              <c:numCache>
                <c:formatCode>General</c:formatCode>
                <c:ptCount val="10"/>
                <c:pt idx="0">
                  <c:v>5475.1</c:v>
                </c:pt>
                <c:pt idx="1">
                  <c:v>7391.3</c:v>
                </c:pt>
                <c:pt idx="2">
                  <c:v>9594.5</c:v>
                </c:pt>
                <c:pt idx="3">
                  <c:v>12084.7</c:v>
                </c:pt>
                <c:pt idx="4">
                  <c:v>14861.9</c:v>
                </c:pt>
                <c:pt idx="5">
                  <c:v>17926</c:v>
                </c:pt>
                <c:pt idx="6">
                  <c:v>21277.1</c:v>
                </c:pt>
                <c:pt idx="7">
                  <c:v>24915.199999999997</c:v>
                </c:pt>
                <c:pt idx="8">
                  <c:v>28840.3</c:v>
                </c:pt>
                <c:pt idx="9">
                  <c:v>33052.400000000001</c:v>
                </c:pt>
              </c:numCache>
            </c:numRef>
          </c:xVal>
          <c:yVal>
            <c:numRef>
              <c:f>Аркуш1!$L$56:$U$56</c:f>
              <c:numCache>
                <c:formatCode>General</c:formatCode>
                <c:ptCount val="10"/>
                <c:pt idx="0">
                  <c:v>4.0920000000000002E-3</c:v>
                </c:pt>
                <c:pt idx="1">
                  <c:v>3.3519999999999999E-3</c:v>
                </c:pt>
                <c:pt idx="2">
                  <c:v>2.8389999999999999E-3</c:v>
                </c:pt>
                <c:pt idx="3">
                  <c:v>2.4650000000000002E-3</c:v>
                </c:pt>
                <c:pt idx="4">
                  <c:v>2.186E-3</c:v>
                </c:pt>
                <c:pt idx="5">
                  <c:v>1.9790000000000003E-3</c:v>
                </c:pt>
                <c:pt idx="6">
                  <c:v>1.843E-3</c:v>
                </c:pt>
                <c:pt idx="7">
                  <c:v>1.738E-3</c:v>
                </c:pt>
                <c:pt idx="8">
                  <c:v>1.6849999999999999E-3</c:v>
                </c:pt>
                <c:pt idx="9">
                  <c:v>1.6829999999999998E-3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487-4E57-A52D-6252E33408F5}"/>
            </c:ext>
          </c:extLst>
        </c:ser>
        <c:ser>
          <c:idx val="4"/>
          <c:order val="4"/>
          <c:tx>
            <c:v>Н=8 км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Аркуш1!$L$44:$U$44</c:f>
              <c:numCache>
                <c:formatCode>General</c:formatCode>
                <c:ptCount val="10"/>
                <c:pt idx="0">
                  <c:v>5536.3</c:v>
                </c:pt>
                <c:pt idx="1">
                  <c:v>7004.3</c:v>
                </c:pt>
                <c:pt idx="2">
                  <c:v>8644.8000000000011</c:v>
                </c:pt>
                <c:pt idx="3">
                  <c:v>10457.700000000001</c:v>
                </c:pt>
                <c:pt idx="4">
                  <c:v>12443</c:v>
                </c:pt>
                <c:pt idx="5">
                  <c:v>14600.800000000001</c:v>
                </c:pt>
                <c:pt idx="6">
                  <c:v>16931</c:v>
                </c:pt>
                <c:pt idx="7">
                  <c:v>19433.599999999999</c:v>
                </c:pt>
                <c:pt idx="8">
                  <c:v>22108.699999999997</c:v>
                </c:pt>
                <c:pt idx="9">
                  <c:v>24956.199999999997</c:v>
                </c:pt>
              </c:numCache>
            </c:numRef>
          </c:xVal>
          <c:yVal>
            <c:numRef>
              <c:f>Аркуш1!$L$57:$U$57</c:f>
              <c:numCache>
                <c:formatCode>General</c:formatCode>
                <c:ptCount val="10"/>
                <c:pt idx="0">
                  <c:v>3.9000000000000003E-3</c:v>
                </c:pt>
                <c:pt idx="1">
                  <c:v>3.3170000000000001E-3</c:v>
                </c:pt>
                <c:pt idx="2">
                  <c:v>2.8830000000000001E-3</c:v>
                </c:pt>
                <c:pt idx="3">
                  <c:v>2.555E-3</c:v>
                </c:pt>
                <c:pt idx="4">
                  <c:v>2.3029999999999999E-3</c:v>
                </c:pt>
                <c:pt idx="5">
                  <c:v>2.1380000000000001E-3</c:v>
                </c:pt>
                <c:pt idx="6">
                  <c:v>1.9910000000000001E-3</c:v>
                </c:pt>
                <c:pt idx="7">
                  <c:v>1.892E-3</c:v>
                </c:pt>
                <c:pt idx="8">
                  <c:v>1.8389999999999999E-3</c:v>
                </c:pt>
                <c:pt idx="9">
                  <c:v>1.846E-3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487-4E57-A52D-6252E33408F5}"/>
            </c:ext>
          </c:extLst>
        </c:ser>
        <c:ser>
          <c:idx val="5"/>
          <c:order val="5"/>
          <c:tx>
            <c:v>Н=10 км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Аркуш1!$L$45:$U$45</c:f>
              <c:numCache>
                <c:formatCode>General</c:formatCode>
                <c:ptCount val="10"/>
                <c:pt idx="0">
                  <c:v>5142.1000000000004</c:v>
                </c:pt>
                <c:pt idx="1">
                  <c:v>6221.1</c:v>
                </c:pt>
                <c:pt idx="2">
                  <c:v>7402.8</c:v>
                </c:pt>
                <c:pt idx="3">
                  <c:v>8687.2000000000007</c:v>
                </c:pt>
                <c:pt idx="4">
                  <c:v>10074.300000000001</c:v>
                </c:pt>
                <c:pt idx="5">
                  <c:v>11564</c:v>
                </c:pt>
                <c:pt idx="6">
                  <c:v>13156.5</c:v>
                </c:pt>
                <c:pt idx="7">
                  <c:v>14851.6</c:v>
                </c:pt>
                <c:pt idx="8">
                  <c:v>16649.5</c:v>
                </c:pt>
                <c:pt idx="9">
                  <c:v>18550</c:v>
                </c:pt>
              </c:numCache>
            </c:numRef>
          </c:xVal>
          <c:yVal>
            <c:numRef>
              <c:f>Аркуш1!$L$58:$U$58</c:f>
              <c:numCache>
                <c:formatCode>General</c:formatCode>
                <c:ptCount val="10"/>
                <c:pt idx="0">
                  <c:v>3.8930000000000002E-3</c:v>
                </c:pt>
                <c:pt idx="1">
                  <c:v>3.4499999999999999E-3</c:v>
                </c:pt>
                <c:pt idx="2">
                  <c:v>3.0340000000000002E-3</c:v>
                </c:pt>
                <c:pt idx="3">
                  <c:v>2.764E-3</c:v>
                </c:pt>
                <c:pt idx="4">
                  <c:v>2.5050000000000003E-3</c:v>
                </c:pt>
                <c:pt idx="5">
                  <c:v>2.3410000000000002E-3</c:v>
                </c:pt>
                <c:pt idx="6">
                  <c:v>2.1850000000000003E-3</c:v>
                </c:pt>
                <c:pt idx="7">
                  <c:v>2.104E-3</c:v>
                </c:pt>
                <c:pt idx="8">
                  <c:v>2.036E-3</c:v>
                </c:pt>
                <c:pt idx="9">
                  <c:v>2.032E-3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487-4E57-A52D-6252E33408F5}"/>
            </c:ext>
          </c:extLst>
        </c:ser>
        <c:ser>
          <c:idx val="6"/>
          <c:order val="6"/>
          <c:tx>
            <c:v>Н=12 км</c:v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Аркуш1!$L$46:$U$46</c:f>
              <c:numCache>
                <c:formatCode>General</c:formatCode>
                <c:ptCount val="10"/>
                <c:pt idx="0">
                  <c:v>5389.8</c:v>
                </c:pt>
                <c:pt idx="1">
                  <c:v>6116.2000000000007</c:v>
                </c:pt>
                <c:pt idx="2">
                  <c:v>6888.4000000000005</c:v>
                </c:pt>
                <c:pt idx="3">
                  <c:v>7706.6</c:v>
                </c:pt>
                <c:pt idx="4">
                  <c:v>8570.7000000000007</c:v>
                </c:pt>
                <c:pt idx="5">
                  <c:v>9480.7000000000007</c:v>
                </c:pt>
                <c:pt idx="6">
                  <c:v>10436.6</c:v>
                </c:pt>
                <c:pt idx="7">
                  <c:v>11438.300000000001</c:v>
                </c:pt>
                <c:pt idx="8">
                  <c:v>12486</c:v>
                </c:pt>
                <c:pt idx="9">
                  <c:v>13579.6</c:v>
                </c:pt>
              </c:numCache>
            </c:numRef>
          </c:xVal>
          <c:yVal>
            <c:numRef>
              <c:f>Аркуш1!$L$59:$U$59</c:f>
              <c:numCache>
                <c:formatCode>General</c:formatCode>
                <c:ptCount val="10"/>
                <c:pt idx="0">
                  <c:v>3.6470000000000001E-3</c:v>
                </c:pt>
                <c:pt idx="1">
                  <c:v>3.3450000000000003E-3</c:v>
                </c:pt>
                <c:pt idx="2">
                  <c:v>3.0230000000000001E-3</c:v>
                </c:pt>
                <c:pt idx="3">
                  <c:v>2.823E-3</c:v>
                </c:pt>
                <c:pt idx="4">
                  <c:v>2.6580000000000002E-3</c:v>
                </c:pt>
                <c:pt idx="5">
                  <c:v>2.5240000000000002E-3</c:v>
                </c:pt>
                <c:pt idx="6">
                  <c:v>2.4200000000000003E-3</c:v>
                </c:pt>
                <c:pt idx="7">
                  <c:v>2.3440000000000002E-3</c:v>
                </c:pt>
                <c:pt idx="8">
                  <c:v>2.2950000000000002E-3</c:v>
                </c:pt>
                <c:pt idx="9">
                  <c:v>2.274E-3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487-4E57-A52D-6252E33408F5}"/>
            </c:ext>
          </c:extLst>
        </c:ser>
        <c:ser>
          <c:idx val="7"/>
          <c:order val="7"/>
          <c:tx>
            <c:v>Н=14 км</c:v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Аркуш1!$L$47:$U$47</c:f>
              <c:numCache>
                <c:formatCode>General</c:formatCode>
                <c:ptCount val="10"/>
                <c:pt idx="0">
                  <c:v>5679.2000000000007</c:v>
                </c:pt>
                <c:pt idx="1">
                  <c:v>6092.3</c:v>
                </c:pt>
                <c:pt idx="2">
                  <c:v>6520</c:v>
                </c:pt>
                <c:pt idx="3">
                  <c:v>6962.1</c:v>
                </c:pt>
                <c:pt idx="4">
                  <c:v>7418.7000000000007</c:v>
                </c:pt>
                <c:pt idx="5">
                  <c:v>7889.8</c:v>
                </c:pt>
                <c:pt idx="6">
                  <c:v>8375.4</c:v>
                </c:pt>
                <c:pt idx="7">
                  <c:v>8875.5</c:v>
                </c:pt>
                <c:pt idx="8">
                  <c:v>9390.1</c:v>
                </c:pt>
                <c:pt idx="9">
                  <c:v>9919.3000000000011</c:v>
                </c:pt>
              </c:numCache>
            </c:numRef>
          </c:xVal>
          <c:yVal>
            <c:numRef>
              <c:f>Аркуш1!$L$60:$U$60</c:f>
              <c:numCache>
                <c:formatCode>General</c:formatCode>
                <c:ptCount val="10"/>
                <c:pt idx="0">
                  <c:v>3.3250000000000003E-3</c:v>
                </c:pt>
                <c:pt idx="1">
                  <c:v>3.2210000000000003E-3</c:v>
                </c:pt>
                <c:pt idx="2">
                  <c:v>3.0530000000000002E-3</c:v>
                </c:pt>
                <c:pt idx="3">
                  <c:v>2.9060000000000002E-3</c:v>
                </c:pt>
                <c:pt idx="4">
                  <c:v>2.846E-3</c:v>
                </c:pt>
                <c:pt idx="5">
                  <c:v>2.7340000000000003E-3</c:v>
                </c:pt>
                <c:pt idx="6">
                  <c:v>2.6980000000000003E-3</c:v>
                </c:pt>
                <c:pt idx="7">
                  <c:v>2.617E-3</c:v>
                </c:pt>
                <c:pt idx="8">
                  <c:v>2.604E-3</c:v>
                </c:pt>
                <c:pt idx="9">
                  <c:v>2.5540000000000003E-3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487-4E57-A52D-6252E33408F5}"/>
            </c:ext>
          </c:extLst>
        </c:ser>
        <c:ser>
          <c:idx val="8"/>
          <c:order val="8"/>
          <c:tx>
            <c:v>Н=16 км</c:v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Аркуш1!$L$48:$U$48</c:f>
              <c:numCache>
                <c:formatCode>General</c:formatCode>
                <c:ptCount val="10"/>
                <c:pt idx="0">
                  <c:v>6001.3</c:v>
                </c:pt>
                <c:pt idx="1">
                  <c:v>6133.9000000000005</c:v>
                </c:pt>
                <c:pt idx="2">
                  <c:v>6267.9000000000005</c:v>
                </c:pt>
                <c:pt idx="3">
                  <c:v>6403.5</c:v>
                </c:pt>
                <c:pt idx="4">
                  <c:v>6540.4000000000005</c:v>
                </c:pt>
                <c:pt idx="5">
                  <c:v>6678.8</c:v>
                </c:pt>
                <c:pt idx="6">
                  <c:v>6818.7000000000007</c:v>
                </c:pt>
                <c:pt idx="7">
                  <c:v>6960</c:v>
                </c:pt>
                <c:pt idx="8">
                  <c:v>7102.8</c:v>
                </c:pt>
                <c:pt idx="9">
                  <c:v>7247</c:v>
                </c:pt>
              </c:numCache>
            </c:numRef>
          </c:xVal>
          <c:yVal>
            <c:numRef>
              <c:f>Аркуш1!$L$61:$U$61</c:f>
              <c:numCache>
                <c:formatCode>General</c:formatCode>
                <c:ptCount val="10"/>
                <c:pt idx="0">
                  <c:v>3.1960000000000001E-3</c:v>
                </c:pt>
                <c:pt idx="1">
                  <c:v>3.1510000000000002E-3</c:v>
                </c:pt>
                <c:pt idx="2">
                  <c:v>3.1090000000000002E-3</c:v>
                </c:pt>
                <c:pt idx="3">
                  <c:v>3.0700000000000002E-3</c:v>
                </c:pt>
                <c:pt idx="4">
                  <c:v>3.0330000000000001E-3</c:v>
                </c:pt>
                <c:pt idx="5">
                  <c:v>2.9989999999999999E-3</c:v>
                </c:pt>
                <c:pt idx="6">
                  <c:v>2.967E-3</c:v>
                </c:pt>
                <c:pt idx="7">
                  <c:v>3.009E-3</c:v>
                </c:pt>
                <c:pt idx="8">
                  <c:v>2.9810000000000001E-3</c:v>
                </c:pt>
                <c:pt idx="9">
                  <c:v>2.9550000000000002E-3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487-4E57-A52D-6252E3340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762928"/>
        <c:axId val="1790756272"/>
      </c:scatterChart>
      <c:valAx>
        <c:axId val="179076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0756272"/>
        <c:crosses val="autoZero"/>
        <c:crossBetween val="midCat"/>
      </c:valAx>
      <c:valAx>
        <c:axId val="179075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0762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714510350194309E-2"/>
          <c:y val="0.10680789538484335"/>
          <c:w val="0.88522715386593964"/>
          <c:h val="0.80256308005430366"/>
        </c:manualLayout>
      </c:layout>
      <c:scatterChart>
        <c:scatterStyle val="smoothMarker"/>
        <c:varyColors val="0"/>
        <c:ser>
          <c:idx val="0"/>
          <c:order val="0"/>
          <c:tx>
            <c:v>Н=0 км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Аркуш1!$L$40:$U$40</c:f>
              <c:numCache>
                <c:formatCode>General</c:formatCode>
                <c:ptCount val="10"/>
                <c:pt idx="0">
                  <c:v>5560.8</c:v>
                </c:pt>
                <c:pt idx="1">
                  <c:v>9192.3000000000011</c:v>
                </c:pt>
                <c:pt idx="2">
                  <c:v>13731.6</c:v>
                </c:pt>
                <c:pt idx="3">
                  <c:v>19178.8</c:v>
                </c:pt>
                <c:pt idx="4">
                  <c:v>25533.9</c:v>
                </c:pt>
                <c:pt idx="5">
                  <c:v>32796.9</c:v>
                </c:pt>
                <c:pt idx="6">
                  <c:v>40967.799999999996</c:v>
                </c:pt>
                <c:pt idx="7">
                  <c:v>50046.5</c:v>
                </c:pt>
                <c:pt idx="8">
                  <c:v>60033.1</c:v>
                </c:pt>
                <c:pt idx="9">
                  <c:v>70927.5</c:v>
                </c:pt>
              </c:numCache>
            </c:numRef>
          </c:xVal>
          <c:yVal>
            <c:numRef>
              <c:f>Аркуш1!$A$86:$J$86</c:f>
              <c:numCache>
                <c:formatCode>General</c:formatCode>
                <c:ptCount val="10"/>
                <c:pt idx="0">
                  <c:v>1.21920715089662E-3</c:v>
                </c:pt>
                <c:pt idx="1">
                  <c:v>1.1459846850630599E-3</c:v>
                </c:pt>
                <c:pt idx="2">
                  <c:v>1.0971991365988499E-3</c:v>
                </c:pt>
                <c:pt idx="3">
                  <c:v>1.07098852524646E-3</c:v>
                </c:pt>
                <c:pt idx="4">
                  <c:v>1.06517135310766E-3</c:v>
                </c:pt>
                <c:pt idx="5">
                  <c:v>1.06864462076452E-3</c:v>
                </c:pt>
                <c:pt idx="6">
                  <c:v>1.0775097966762999E-3</c:v>
                </c:pt>
                <c:pt idx="7">
                  <c:v>1.1052640402267101E-3</c:v>
                </c:pt>
                <c:pt idx="8">
                  <c:v>1.1604124314709399E-3</c:v>
                </c:pt>
                <c:pt idx="9">
                  <c:v>1.2731964461197901E-3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F8-4A49-8D61-93F97BC2A330}"/>
            </c:ext>
          </c:extLst>
        </c:ser>
        <c:ser>
          <c:idx val="1"/>
          <c:order val="1"/>
          <c:tx>
            <c:v>Н=2 км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Аркуш1!$L$41:$U$41</c:f>
              <c:numCache>
                <c:formatCode>General</c:formatCode>
                <c:ptCount val="10"/>
                <c:pt idx="0">
                  <c:v>5533.7000000000007</c:v>
                </c:pt>
                <c:pt idx="1">
                  <c:v>8525.8000000000011</c:v>
                </c:pt>
                <c:pt idx="2">
                  <c:v>12162</c:v>
                </c:pt>
                <c:pt idx="3">
                  <c:v>16442.3</c:v>
                </c:pt>
                <c:pt idx="4">
                  <c:v>21366.699999999997</c:v>
                </c:pt>
                <c:pt idx="5">
                  <c:v>26935.3</c:v>
                </c:pt>
                <c:pt idx="6">
                  <c:v>33148.1</c:v>
                </c:pt>
                <c:pt idx="7">
                  <c:v>40004.9</c:v>
                </c:pt>
                <c:pt idx="8">
                  <c:v>47505.9</c:v>
                </c:pt>
                <c:pt idx="9">
                  <c:v>55651</c:v>
                </c:pt>
              </c:numCache>
            </c:numRef>
          </c:xVal>
          <c:yVal>
            <c:numRef>
              <c:f>Аркуш1!$A$87:$J$87</c:f>
              <c:numCache>
                <c:formatCode>General</c:formatCode>
                <c:ptCount val="10"/>
                <c:pt idx="0">
                  <c:v>1.0676853534607399E-3</c:v>
                </c:pt>
                <c:pt idx="1">
                  <c:v>9.8934047338947997E-4</c:v>
                </c:pt>
                <c:pt idx="2">
                  <c:v>9.5559829624953098E-4</c:v>
                </c:pt>
                <c:pt idx="3">
                  <c:v>9.3659486785320403E-4</c:v>
                </c:pt>
                <c:pt idx="4">
                  <c:v>9.2129870814236503E-4</c:v>
                </c:pt>
                <c:pt idx="5">
                  <c:v>9.2305875334539901E-4</c:v>
                </c:pt>
                <c:pt idx="6">
                  <c:v>9.33546647733877E-4</c:v>
                </c:pt>
                <c:pt idx="7">
                  <c:v>9.5741529382984097E-4</c:v>
                </c:pt>
                <c:pt idx="8">
                  <c:v>1.0075135629697401E-3</c:v>
                </c:pt>
                <c:pt idx="9">
                  <c:v>1.09913106589787E-3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F8-4A49-8D61-93F97BC2A330}"/>
            </c:ext>
          </c:extLst>
        </c:ser>
        <c:ser>
          <c:idx val="2"/>
          <c:order val="2"/>
          <c:tx>
            <c:v>Н=4 км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Аркуш1!$L$42:$U$42</c:f>
              <c:numCache>
                <c:formatCode>General</c:formatCode>
                <c:ptCount val="10"/>
                <c:pt idx="0">
                  <c:v>5521.6</c:v>
                </c:pt>
                <c:pt idx="1">
                  <c:v>7945.1</c:v>
                </c:pt>
                <c:pt idx="2">
                  <c:v>10808.2</c:v>
                </c:pt>
                <c:pt idx="3">
                  <c:v>14111.1</c:v>
                </c:pt>
                <c:pt idx="4">
                  <c:v>17853.699999999997</c:v>
                </c:pt>
                <c:pt idx="5">
                  <c:v>22036</c:v>
                </c:pt>
                <c:pt idx="6">
                  <c:v>26658</c:v>
                </c:pt>
                <c:pt idx="7">
                  <c:v>31719.699999999997</c:v>
                </c:pt>
                <c:pt idx="8">
                  <c:v>37221.199999999997</c:v>
                </c:pt>
                <c:pt idx="9">
                  <c:v>43162.299999999996</c:v>
                </c:pt>
              </c:numCache>
            </c:numRef>
          </c:xVal>
          <c:yVal>
            <c:numRef>
              <c:f>Аркуш1!$A$88:$J$88</c:f>
              <c:numCache>
                <c:formatCode>General</c:formatCode>
                <c:ptCount val="10"/>
                <c:pt idx="0">
                  <c:v>9.1081921715724205E-4</c:v>
                </c:pt>
                <c:pt idx="1">
                  <c:v>8.5578776126464203E-4</c:v>
                </c:pt>
                <c:pt idx="2">
                  <c:v>8.3288308248026695E-4</c:v>
                </c:pt>
                <c:pt idx="3">
                  <c:v>8.10477060922052E-4</c:v>
                </c:pt>
                <c:pt idx="4">
                  <c:v>7.986396284361E-4</c:v>
                </c:pt>
                <c:pt idx="5">
                  <c:v>8.0213303795440504E-4</c:v>
                </c:pt>
                <c:pt idx="6">
                  <c:v>8.0701449381427603E-4</c:v>
                </c:pt>
                <c:pt idx="7">
                  <c:v>8.2491753900715704E-4</c:v>
                </c:pt>
                <c:pt idx="8">
                  <c:v>8.6923086960136403E-4</c:v>
                </c:pt>
                <c:pt idx="9">
                  <c:v>9.4139363754663702E-4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3F8-4A49-8D61-93F97BC2A330}"/>
            </c:ext>
          </c:extLst>
        </c:ser>
        <c:ser>
          <c:idx val="3"/>
          <c:order val="3"/>
          <c:tx>
            <c:v>Н=6 км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Аркуш1!$L$43:$U$43</c:f>
              <c:numCache>
                <c:formatCode>General</c:formatCode>
                <c:ptCount val="10"/>
                <c:pt idx="0">
                  <c:v>5475.1</c:v>
                </c:pt>
                <c:pt idx="1">
                  <c:v>7391.3</c:v>
                </c:pt>
                <c:pt idx="2">
                  <c:v>9594.5</c:v>
                </c:pt>
                <c:pt idx="3">
                  <c:v>12084.7</c:v>
                </c:pt>
                <c:pt idx="4">
                  <c:v>14861.9</c:v>
                </c:pt>
                <c:pt idx="5">
                  <c:v>17926</c:v>
                </c:pt>
                <c:pt idx="6">
                  <c:v>21277.1</c:v>
                </c:pt>
                <c:pt idx="7">
                  <c:v>24915.199999999997</c:v>
                </c:pt>
                <c:pt idx="8">
                  <c:v>28840.3</c:v>
                </c:pt>
                <c:pt idx="9">
                  <c:v>33052.400000000001</c:v>
                </c:pt>
              </c:numCache>
            </c:numRef>
          </c:xVal>
          <c:yVal>
            <c:numRef>
              <c:f>Аркуш1!$A$89:$J$89</c:f>
              <c:numCache>
                <c:formatCode>General</c:formatCode>
                <c:ptCount val="10"/>
                <c:pt idx="0">
                  <c:v>7.8724729660516201E-4</c:v>
                </c:pt>
                <c:pt idx="1">
                  <c:v>7.4560545343667405E-4</c:v>
                </c:pt>
                <c:pt idx="2">
                  <c:v>7.1784963161552605E-4</c:v>
                </c:pt>
                <c:pt idx="3">
                  <c:v>6.9999082831031004E-4</c:v>
                </c:pt>
                <c:pt idx="4">
                  <c:v>6.90092876266026E-4</c:v>
                </c:pt>
                <c:pt idx="5">
                  <c:v>6.8728262047621197E-4</c:v>
                </c:pt>
                <c:pt idx="6">
                  <c:v>6.9783470339486605E-4</c:v>
                </c:pt>
                <c:pt idx="7">
                  <c:v>7.1261906732067502E-4</c:v>
                </c:pt>
                <c:pt idx="8">
                  <c:v>7.4470732100353695E-4</c:v>
                </c:pt>
                <c:pt idx="9">
                  <c:v>8.0102451957722099E-4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3F8-4A49-8D61-93F97BC2A330}"/>
            </c:ext>
          </c:extLst>
        </c:ser>
        <c:ser>
          <c:idx val="4"/>
          <c:order val="4"/>
          <c:tx>
            <c:v>Н=8 км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Аркуш1!$L$44:$U$44</c:f>
              <c:numCache>
                <c:formatCode>General</c:formatCode>
                <c:ptCount val="10"/>
                <c:pt idx="0">
                  <c:v>5536.3</c:v>
                </c:pt>
                <c:pt idx="1">
                  <c:v>7004.3</c:v>
                </c:pt>
                <c:pt idx="2">
                  <c:v>8644.8000000000011</c:v>
                </c:pt>
                <c:pt idx="3">
                  <c:v>10457.700000000001</c:v>
                </c:pt>
                <c:pt idx="4">
                  <c:v>12443</c:v>
                </c:pt>
                <c:pt idx="5">
                  <c:v>14600.800000000001</c:v>
                </c:pt>
                <c:pt idx="6">
                  <c:v>16931</c:v>
                </c:pt>
                <c:pt idx="7">
                  <c:v>19433.599999999999</c:v>
                </c:pt>
                <c:pt idx="8">
                  <c:v>22108.699999999997</c:v>
                </c:pt>
                <c:pt idx="9">
                  <c:v>24956.199999999997</c:v>
                </c:pt>
              </c:numCache>
            </c:numRef>
          </c:xVal>
          <c:yVal>
            <c:numRef>
              <c:f>Аркуш1!$A$90:$J$90</c:f>
              <c:numCache>
                <c:formatCode>General</c:formatCode>
                <c:ptCount val="10"/>
                <c:pt idx="0">
                  <c:v>6.7014109079777996E-4</c:v>
                </c:pt>
                <c:pt idx="1">
                  <c:v>6.3974959726642697E-4</c:v>
                </c:pt>
                <c:pt idx="2">
                  <c:v>6.1804117875386799E-4</c:v>
                </c:pt>
                <c:pt idx="3">
                  <c:v>6.0323515733173795E-4</c:v>
                </c:pt>
                <c:pt idx="4">
                  <c:v>5.9436445977106205E-4</c:v>
                </c:pt>
                <c:pt idx="5">
                  <c:v>5.9853594945722299E-4</c:v>
                </c:pt>
                <c:pt idx="6">
                  <c:v>6.0047551351123803E-4</c:v>
                </c:pt>
                <c:pt idx="7">
                  <c:v>6.1161290965308104E-4</c:v>
                </c:pt>
                <c:pt idx="8">
                  <c:v>6.35451788157369E-4</c:v>
                </c:pt>
                <c:pt idx="9">
                  <c:v>6.8132741710674695E-4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3F8-4A49-8D61-93F97BC2A330}"/>
            </c:ext>
          </c:extLst>
        </c:ser>
        <c:ser>
          <c:idx val="5"/>
          <c:order val="5"/>
          <c:tx>
            <c:v>Н=10 км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Аркуш1!$L$45:$U$45</c:f>
              <c:numCache>
                <c:formatCode>General</c:formatCode>
                <c:ptCount val="10"/>
                <c:pt idx="0">
                  <c:v>5142.1000000000004</c:v>
                </c:pt>
                <c:pt idx="1">
                  <c:v>6221.1</c:v>
                </c:pt>
                <c:pt idx="2">
                  <c:v>7402.8</c:v>
                </c:pt>
                <c:pt idx="3">
                  <c:v>8687.2000000000007</c:v>
                </c:pt>
                <c:pt idx="4">
                  <c:v>10074.300000000001</c:v>
                </c:pt>
                <c:pt idx="5">
                  <c:v>11564</c:v>
                </c:pt>
                <c:pt idx="6">
                  <c:v>13156.5</c:v>
                </c:pt>
                <c:pt idx="7">
                  <c:v>14851.6</c:v>
                </c:pt>
                <c:pt idx="8">
                  <c:v>16649.5</c:v>
                </c:pt>
                <c:pt idx="9">
                  <c:v>18550</c:v>
                </c:pt>
              </c:numCache>
            </c:numRef>
          </c:xVal>
          <c:yVal>
            <c:numRef>
              <c:f>Аркуш1!$A$91:$J$91</c:f>
              <c:numCache>
                <c:formatCode>0.00E+00</c:formatCode>
                <c:ptCount val="10"/>
                <c:pt idx="0">
                  <c:v>5.7068609772918503E-4</c:v>
                </c:pt>
                <c:pt idx="1">
                  <c:v>5.5620915904472205E-4</c:v>
                </c:pt>
                <c:pt idx="2" formatCode="General">
                  <c:v>5.3440184455549801E-4</c:v>
                </c:pt>
                <c:pt idx="3" formatCode="General">
                  <c:v>5.2839569764957502E-4</c:v>
                </c:pt>
                <c:pt idx="4" formatCode="General">
                  <c:v>5.16373959492347E-4</c:v>
                </c:pt>
                <c:pt idx="5" formatCode="General">
                  <c:v>5.1744998337730202E-4</c:v>
                </c:pt>
                <c:pt idx="6" formatCode="General">
                  <c:v>5.1526396055780904E-4</c:v>
                </c:pt>
                <c:pt idx="7" formatCode="General">
                  <c:v>5.2746142519011295E-4</c:v>
                </c:pt>
                <c:pt idx="8" formatCode="General">
                  <c:v>5.4162673210765501E-4</c:v>
                </c:pt>
                <c:pt idx="9" formatCode="General">
                  <c:v>5.7347427353446096E-4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3F8-4A49-8D61-93F97BC2A330}"/>
            </c:ext>
          </c:extLst>
        </c:ser>
        <c:ser>
          <c:idx val="6"/>
          <c:order val="6"/>
          <c:tx>
            <c:v>Н=12 км</c:v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Аркуш1!$L$46:$U$46</c:f>
              <c:numCache>
                <c:formatCode>General</c:formatCode>
                <c:ptCount val="10"/>
                <c:pt idx="0">
                  <c:v>5389.8</c:v>
                </c:pt>
                <c:pt idx="1">
                  <c:v>6116.2000000000007</c:v>
                </c:pt>
                <c:pt idx="2">
                  <c:v>6888.4000000000005</c:v>
                </c:pt>
                <c:pt idx="3">
                  <c:v>7706.6</c:v>
                </c:pt>
                <c:pt idx="4">
                  <c:v>8570.7000000000007</c:v>
                </c:pt>
                <c:pt idx="5">
                  <c:v>9480.7000000000007</c:v>
                </c:pt>
                <c:pt idx="6">
                  <c:v>10436.6</c:v>
                </c:pt>
                <c:pt idx="7">
                  <c:v>11438.300000000001</c:v>
                </c:pt>
                <c:pt idx="8">
                  <c:v>12486</c:v>
                </c:pt>
                <c:pt idx="9">
                  <c:v>13579.6</c:v>
                </c:pt>
              </c:numCache>
            </c:numRef>
          </c:xVal>
          <c:yVal>
            <c:numRef>
              <c:f>Аркуш1!$A$92:$J$92</c:f>
              <c:numCache>
                <c:formatCode>0.00E+00</c:formatCode>
                <c:ptCount val="10"/>
                <c:pt idx="0">
                  <c:v>4.7588787178608498E-4</c:v>
                </c:pt>
                <c:pt idx="1">
                  <c:v>4.6566721041799597E-4</c:v>
                </c:pt>
                <c:pt idx="2">
                  <c:v>4.47258809802488E-4</c:v>
                </c:pt>
                <c:pt idx="3">
                  <c:v>4.4215914989769302E-4</c:v>
                </c:pt>
                <c:pt idx="4">
                  <c:v>4.3914228900456302E-4</c:v>
                </c:pt>
                <c:pt idx="5">
                  <c:v>4.3868819320695799E-4</c:v>
                </c:pt>
                <c:pt idx="6">
                  <c:v>4.4144980347072703E-4</c:v>
                </c:pt>
                <c:pt idx="7">
                  <c:v>4.4816639967924598E-4</c:v>
                </c:pt>
                <c:pt idx="8">
                  <c:v>4.5965834618138401E-4</c:v>
                </c:pt>
                <c:pt idx="9">
                  <c:v>4.7684619215761697E-4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3F8-4A49-8D61-93F97BC2A330}"/>
            </c:ext>
          </c:extLst>
        </c:ser>
        <c:ser>
          <c:idx val="7"/>
          <c:order val="7"/>
          <c:tx>
            <c:v>Н=14 км</c:v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Аркуш1!$L$47:$U$47</c:f>
              <c:numCache>
                <c:formatCode>General</c:formatCode>
                <c:ptCount val="10"/>
                <c:pt idx="0">
                  <c:v>5679.2000000000007</c:v>
                </c:pt>
                <c:pt idx="1">
                  <c:v>6092.3</c:v>
                </c:pt>
                <c:pt idx="2">
                  <c:v>6520</c:v>
                </c:pt>
                <c:pt idx="3">
                  <c:v>6962.1</c:v>
                </c:pt>
                <c:pt idx="4">
                  <c:v>7418.7000000000007</c:v>
                </c:pt>
                <c:pt idx="5">
                  <c:v>7889.8</c:v>
                </c:pt>
                <c:pt idx="6">
                  <c:v>8375.4</c:v>
                </c:pt>
                <c:pt idx="7">
                  <c:v>8875.5</c:v>
                </c:pt>
                <c:pt idx="8">
                  <c:v>9390.1</c:v>
                </c:pt>
                <c:pt idx="9">
                  <c:v>9919.3000000000011</c:v>
                </c:pt>
              </c:numCache>
            </c:numRef>
          </c:xVal>
          <c:yVal>
            <c:numRef>
              <c:f>Аркуш1!$A$93:$J$93</c:f>
              <c:numCache>
                <c:formatCode>0.00E+00</c:formatCode>
                <c:ptCount val="10"/>
                <c:pt idx="0">
                  <c:v>3.82064131327989E-4</c:v>
                </c:pt>
                <c:pt idx="1">
                  <c:v>3.8351168206908899E-4</c:v>
                </c:pt>
                <c:pt idx="2">
                  <c:v>3.7600839458514499E-4</c:v>
                </c:pt>
                <c:pt idx="3">
                  <c:v>3.6993176766807602E-4</c:v>
                </c:pt>
                <c:pt idx="4">
                  <c:v>3.7402591222884102E-4</c:v>
                </c:pt>
                <c:pt idx="5">
                  <c:v>3.7074111351708598E-4</c:v>
                </c:pt>
                <c:pt idx="6">
                  <c:v>3.7724080220491701E-4</c:v>
                </c:pt>
                <c:pt idx="7">
                  <c:v>3.7735628860417297E-4</c:v>
                </c:pt>
                <c:pt idx="8">
                  <c:v>3.8701078314717398E-4</c:v>
                </c:pt>
                <c:pt idx="9">
                  <c:v>3.9125432049628799E-4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3F8-4A49-8D61-93F97BC2A330}"/>
            </c:ext>
          </c:extLst>
        </c:ser>
        <c:ser>
          <c:idx val="8"/>
          <c:order val="8"/>
          <c:tx>
            <c:v>Н=16 км</c:v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Аркуш1!$L$48:$U$48</c:f>
              <c:numCache>
                <c:formatCode>General</c:formatCode>
                <c:ptCount val="10"/>
                <c:pt idx="0">
                  <c:v>6001.3</c:v>
                </c:pt>
                <c:pt idx="1">
                  <c:v>6133.9000000000005</c:v>
                </c:pt>
                <c:pt idx="2">
                  <c:v>6267.9000000000005</c:v>
                </c:pt>
                <c:pt idx="3">
                  <c:v>6403.5</c:v>
                </c:pt>
                <c:pt idx="4">
                  <c:v>6540.4000000000005</c:v>
                </c:pt>
                <c:pt idx="5">
                  <c:v>6678.8</c:v>
                </c:pt>
                <c:pt idx="6">
                  <c:v>6818.7000000000007</c:v>
                </c:pt>
                <c:pt idx="7">
                  <c:v>6960</c:v>
                </c:pt>
                <c:pt idx="8">
                  <c:v>7102.8</c:v>
                </c:pt>
                <c:pt idx="9">
                  <c:v>7247</c:v>
                </c:pt>
              </c:numCache>
            </c:numRef>
          </c:xVal>
          <c:yVal>
            <c:numRef>
              <c:f>Аркуш1!$A$94:$J$94</c:f>
              <c:numCache>
                <c:formatCode>0.00E+00</c:formatCode>
                <c:ptCount val="10"/>
                <c:pt idx="0">
                  <c:v>3.2330537053270702E-4</c:v>
                </c:pt>
                <c:pt idx="1">
                  <c:v>3.2238848597756998E-4</c:v>
                </c:pt>
                <c:pt idx="2">
                  <c:v>3.21681110225889E-4</c:v>
                </c:pt>
                <c:pt idx="3">
                  <c:v>3.2118917988078398E-4</c:v>
                </c:pt>
                <c:pt idx="4">
                  <c:v>3.20918882417004E-4</c:v>
                </c:pt>
                <c:pt idx="5">
                  <c:v>3.2087665952018E-4</c:v>
                </c:pt>
                <c:pt idx="6">
                  <c:v>3.2106921385057901E-4</c:v>
                </c:pt>
                <c:pt idx="7">
                  <c:v>3.2931007551383198E-4</c:v>
                </c:pt>
                <c:pt idx="8">
                  <c:v>3.2988630834511701E-4</c:v>
                </c:pt>
                <c:pt idx="9">
                  <c:v>3.3072168746189998E-4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3F8-4A49-8D61-93F97BC2A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762928"/>
        <c:axId val="1790756272"/>
      </c:scatterChart>
      <c:valAx>
        <c:axId val="179076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0756272"/>
        <c:crosses val="autoZero"/>
        <c:crossBetween val="midCat"/>
      </c:valAx>
      <c:valAx>
        <c:axId val="179075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0762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714510350194309E-2"/>
          <c:y val="0.10680789538484335"/>
          <c:w val="0.88522715386593964"/>
          <c:h val="0.80256308005430366"/>
        </c:manualLayout>
      </c:layout>
      <c:scatterChart>
        <c:scatterStyle val="smoothMarker"/>
        <c:varyColors val="0"/>
        <c:ser>
          <c:idx val="0"/>
          <c:order val="0"/>
          <c:tx>
            <c:v>Н=0 км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Аркуш1!$L$40:$U$40</c:f>
              <c:numCache>
                <c:formatCode>General</c:formatCode>
                <c:ptCount val="10"/>
                <c:pt idx="0">
                  <c:v>5560.8</c:v>
                </c:pt>
                <c:pt idx="1">
                  <c:v>9192.3000000000011</c:v>
                </c:pt>
                <c:pt idx="2">
                  <c:v>13731.6</c:v>
                </c:pt>
                <c:pt idx="3">
                  <c:v>19178.8</c:v>
                </c:pt>
                <c:pt idx="4">
                  <c:v>25533.9</c:v>
                </c:pt>
                <c:pt idx="5">
                  <c:v>32796.9</c:v>
                </c:pt>
                <c:pt idx="6">
                  <c:v>40967.799999999996</c:v>
                </c:pt>
                <c:pt idx="7">
                  <c:v>50046.5</c:v>
                </c:pt>
                <c:pt idx="8">
                  <c:v>60033.1</c:v>
                </c:pt>
                <c:pt idx="9">
                  <c:v>70927.5</c:v>
                </c:pt>
              </c:numCache>
            </c:numRef>
          </c:xVal>
          <c:yVal>
            <c:numRef>
              <c:f>Аркуш1!$A$86:$J$86</c:f>
              <c:numCache>
                <c:formatCode>General</c:formatCode>
                <c:ptCount val="10"/>
                <c:pt idx="0">
                  <c:v>1.21920715089662E-3</c:v>
                </c:pt>
                <c:pt idx="1">
                  <c:v>1.1459846850630599E-3</c:v>
                </c:pt>
                <c:pt idx="2">
                  <c:v>1.0971991365988499E-3</c:v>
                </c:pt>
                <c:pt idx="3">
                  <c:v>1.07098852524646E-3</c:v>
                </c:pt>
                <c:pt idx="4">
                  <c:v>1.06517135310766E-3</c:v>
                </c:pt>
                <c:pt idx="5">
                  <c:v>1.06864462076452E-3</c:v>
                </c:pt>
                <c:pt idx="6">
                  <c:v>1.0775097966762999E-3</c:v>
                </c:pt>
                <c:pt idx="7">
                  <c:v>1.1052640402267101E-3</c:v>
                </c:pt>
                <c:pt idx="8">
                  <c:v>1.1604124314709399E-3</c:v>
                </c:pt>
                <c:pt idx="9">
                  <c:v>1.2731964461197901E-3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6D-440B-AF42-419EF3A89E1A}"/>
            </c:ext>
          </c:extLst>
        </c:ser>
        <c:ser>
          <c:idx val="1"/>
          <c:order val="1"/>
          <c:tx>
            <c:v>Н=2 км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Аркуш1!$L$41:$U$41</c:f>
              <c:numCache>
                <c:formatCode>General</c:formatCode>
                <c:ptCount val="10"/>
                <c:pt idx="0">
                  <c:v>5533.7000000000007</c:v>
                </c:pt>
                <c:pt idx="1">
                  <c:v>8525.8000000000011</c:v>
                </c:pt>
                <c:pt idx="2">
                  <c:v>12162</c:v>
                </c:pt>
                <c:pt idx="3">
                  <c:v>16442.3</c:v>
                </c:pt>
                <c:pt idx="4">
                  <c:v>21366.699999999997</c:v>
                </c:pt>
                <c:pt idx="5">
                  <c:v>26935.3</c:v>
                </c:pt>
                <c:pt idx="6">
                  <c:v>33148.1</c:v>
                </c:pt>
                <c:pt idx="7">
                  <c:v>40004.9</c:v>
                </c:pt>
                <c:pt idx="8">
                  <c:v>47505.9</c:v>
                </c:pt>
                <c:pt idx="9">
                  <c:v>55651</c:v>
                </c:pt>
              </c:numCache>
            </c:numRef>
          </c:xVal>
          <c:yVal>
            <c:numRef>
              <c:f>Аркуш1!$A$87:$J$87</c:f>
              <c:numCache>
                <c:formatCode>General</c:formatCode>
                <c:ptCount val="10"/>
                <c:pt idx="0">
                  <c:v>1.0676853534607399E-3</c:v>
                </c:pt>
                <c:pt idx="1">
                  <c:v>9.8934047338947997E-4</c:v>
                </c:pt>
                <c:pt idx="2">
                  <c:v>9.5559829624953098E-4</c:v>
                </c:pt>
                <c:pt idx="3">
                  <c:v>9.3659486785320403E-4</c:v>
                </c:pt>
                <c:pt idx="4">
                  <c:v>9.2129870814236503E-4</c:v>
                </c:pt>
                <c:pt idx="5">
                  <c:v>9.2305875334539901E-4</c:v>
                </c:pt>
                <c:pt idx="6">
                  <c:v>9.33546647733877E-4</c:v>
                </c:pt>
                <c:pt idx="7">
                  <c:v>9.5741529382984097E-4</c:v>
                </c:pt>
                <c:pt idx="8">
                  <c:v>1.0075135629697401E-3</c:v>
                </c:pt>
                <c:pt idx="9">
                  <c:v>1.09913106589787E-3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6D-440B-AF42-419EF3A89E1A}"/>
            </c:ext>
          </c:extLst>
        </c:ser>
        <c:ser>
          <c:idx val="2"/>
          <c:order val="2"/>
          <c:tx>
            <c:v>Н=4 км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Аркуш1!$L$42:$U$42</c:f>
              <c:numCache>
                <c:formatCode>General</c:formatCode>
                <c:ptCount val="10"/>
                <c:pt idx="0">
                  <c:v>5521.6</c:v>
                </c:pt>
                <c:pt idx="1">
                  <c:v>7945.1</c:v>
                </c:pt>
                <c:pt idx="2">
                  <c:v>10808.2</c:v>
                </c:pt>
                <c:pt idx="3">
                  <c:v>14111.1</c:v>
                </c:pt>
                <c:pt idx="4">
                  <c:v>17853.699999999997</c:v>
                </c:pt>
                <c:pt idx="5">
                  <c:v>22036</c:v>
                </c:pt>
                <c:pt idx="6">
                  <c:v>26658</c:v>
                </c:pt>
                <c:pt idx="7">
                  <c:v>31719.699999999997</c:v>
                </c:pt>
                <c:pt idx="8">
                  <c:v>37221.199999999997</c:v>
                </c:pt>
                <c:pt idx="9">
                  <c:v>43162.299999999996</c:v>
                </c:pt>
              </c:numCache>
            </c:numRef>
          </c:xVal>
          <c:yVal>
            <c:numRef>
              <c:f>Аркуш1!$A$88:$J$88</c:f>
              <c:numCache>
                <c:formatCode>General</c:formatCode>
                <c:ptCount val="10"/>
                <c:pt idx="0">
                  <c:v>9.1081921715724205E-4</c:v>
                </c:pt>
                <c:pt idx="1">
                  <c:v>8.5578776126464203E-4</c:v>
                </c:pt>
                <c:pt idx="2">
                  <c:v>8.3288308248026695E-4</c:v>
                </c:pt>
                <c:pt idx="3">
                  <c:v>8.10477060922052E-4</c:v>
                </c:pt>
                <c:pt idx="4">
                  <c:v>7.986396284361E-4</c:v>
                </c:pt>
                <c:pt idx="5">
                  <c:v>8.0213303795440504E-4</c:v>
                </c:pt>
                <c:pt idx="6">
                  <c:v>8.0701449381427603E-4</c:v>
                </c:pt>
                <c:pt idx="7">
                  <c:v>8.2491753900715704E-4</c:v>
                </c:pt>
                <c:pt idx="8">
                  <c:v>8.6923086960136403E-4</c:v>
                </c:pt>
                <c:pt idx="9">
                  <c:v>9.4139363754663702E-4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6D-440B-AF42-419EF3A89E1A}"/>
            </c:ext>
          </c:extLst>
        </c:ser>
        <c:ser>
          <c:idx val="3"/>
          <c:order val="3"/>
          <c:tx>
            <c:v>Н=6 км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Аркуш1!$L$43:$U$43</c:f>
              <c:numCache>
                <c:formatCode>General</c:formatCode>
                <c:ptCount val="10"/>
                <c:pt idx="0">
                  <c:v>5475.1</c:v>
                </c:pt>
                <c:pt idx="1">
                  <c:v>7391.3</c:v>
                </c:pt>
                <c:pt idx="2">
                  <c:v>9594.5</c:v>
                </c:pt>
                <c:pt idx="3">
                  <c:v>12084.7</c:v>
                </c:pt>
                <c:pt idx="4">
                  <c:v>14861.9</c:v>
                </c:pt>
                <c:pt idx="5">
                  <c:v>17926</c:v>
                </c:pt>
                <c:pt idx="6">
                  <c:v>21277.1</c:v>
                </c:pt>
                <c:pt idx="7">
                  <c:v>24915.199999999997</c:v>
                </c:pt>
                <c:pt idx="8">
                  <c:v>28840.3</c:v>
                </c:pt>
                <c:pt idx="9">
                  <c:v>33052.400000000001</c:v>
                </c:pt>
              </c:numCache>
            </c:numRef>
          </c:xVal>
          <c:yVal>
            <c:numRef>
              <c:f>Аркуш1!$A$89:$J$89</c:f>
              <c:numCache>
                <c:formatCode>General</c:formatCode>
                <c:ptCount val="10"/>
                <c:pt idx="0">
                  <c:v>7.8724729660516201E-4</c:v>
                </c:pt>
                <c:pt idx="1">
                  <c:v>7.4560545343667405E-4</c:v>
                </c:pt>
                <c:pt idx="2">
                  <c:v>7.1784963161552605E-4</c:v>
                </c:pt>
                <c:pt idx="3">
                  <c:v>6.9999082831031004E-4</c:v>
                </c:pt>
                <c:pt idx="4">
                  <c:v>6.90092876266026E-4</c:v>
                </c:pt>
                <c:pt idx="5">
                  <c:v>6.8728262047621197E-4</c:v>
                </c:pt>
                <c:pt idx="6">
                  <c:v>6.9783470339486605E-4</c:v>
                </c:pt>
                <c:pt idx="7">
                  <c:v>7.1261906732067502E-4</c:v>
                </c:pt>
                <c:pt idx="8">
                  <c:v>7.4470732100353695E-4</c:v>
                </c:pt>
                <c:pt idx="9">
                  <c:v>8.0102451957722099E-4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56D-440B-AF42-419EF3A89E1A}"/>
            </c:ext>
          </c:extLst>
        </c:ser>
        <c:ser>
          <c:idx val="4"/>
          <c:order val="4"/>
          <c:tx>
            <c:v>Н=8 км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Аркуш1!$L$44:$U$44</c:f>
              <c:numCache>
                <c:formatCode>General</c:formatCode>
                <c:ptCount val="10"/>
                <c:pt idx="0">
                  <c:v>5536.3</c:v>
                </c:pt>
                <c:pt idx="1">
                  <c:v>7004.3</c:v>
                </c:pt>
                <c:pt idx="2">
                  <c:v>8644.8000000000011</c:v>
                </c:pt>
                <c:pt idx="3">
                  <c:v>10457.700000000001</c:v>
                </c:pt>
                <c:pt idx="4">
                  <c:v>12443</c:v>
                </c:pt>
                <c:pt idx="5">
                  <c:v>14600.800000000001</c:v>
                </c:pt>
                <c:pt idx="6">
                  <c:v>16931</c:v>
                </c:pt>
                <c:pt idx="7">
                  <c:v>19433.599999999999</c:v>
                </c:pt>
                <c:pt idx="8">
                  <c:v>22108.699999999997</c:v>
                </c:pt>
                <c:pt idx="9">
                  <c:v>24956.199999999997</c:v>
                </c:pt>
              </c:numCache>
            </c:numRef>
          </c:xVal>
          <c:yVal>
            <c:numRef>
              <c:f>Аркуш1!$A$90:$J$90</c:f>
              <c:numCache>
                <c:formatCode>General</c:formatCode>
                <c:ptCount val="10"/>
                <c:pt idx="0">
                  <c:v>6.7014109079777996E-4</c:v>
                </c:pt>
                <c:pt idx="1">
                  <c:v>6.3974959726642697E-4</c:v>
                </c:pt>
                <c:pt idx="2">
                  <c:v>6.1804117875386799E-4</c:v>
                </c:pt>
                <c:pt idx="3">
                  <c:v>6.0323515733173795E-4</c:v>
                </c:pt>
                <c:pt idx="4">
                  <c:v>5.9436445977106205E-4</c:v>
                </c:pt>
                <c:pt idx="5">
                  <c:v>5.9853594945722299E-4</c:v>
                </c:pt>
                <c:pt idx="6">
                  <c:v>6.0047551351123803E-4</c:v>
                </c:pt>
                <c:pt idx="7">
                  <c:v>6.1161290965308104E-4</c:v>
                </c:pt>
                <c:pt idx="8">
                  <c:v>6.35451788157369E-4</c:v>
                </c:pt>
                <c:pt idx="9">
                  <c:v>6.8132741710674695E-4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56D-440B-AF42-419EF3A89E1A}"/>
            </c:ext>
          </c:extLst>
        </c:ser>
        <c:ser>
          <c:idx val="5"/>
          <c:order val="5"/>
          <c:tx>
            <c:v>Н=10 км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Аркуш1!$L$45:$U$45</c:f>
              <c:numCache>
                <c:formatCode>General</c:formatCode>
                <c:ptCount val="10"/>
                <c:pt idx="0">
                  <c:v>5142.1000000000004</c:v>
                </c:pt>
                <c:pt idx="1">
                  <c:v>6221.1</c:v>
                </c:pt>
                <c:pt idx="2">
                  <c:v>7402.8</c:v>
                </c:pt>
                <c:pt idx="3">
                  <c:v>8687.2000000000007</c:v>
                </c:pt>
                <c:pt idx="4">
                  <c:v>10074.300000000001</c:v>
                </c:pt>
                <c:pt idx="5">
                  <c:v>11564</c:v>
                </c:pt>
                <c:pt idx="6">
                  <c:v>13156.5</c:v>
                </c:pt>
                <c:pt idx="7">
                  <c:v>14851.6</c:v>
                </c:pt>
                <c:pt idx="8">
                  <c:v>16649.5</c:v>
                </c:pt>
                <c:pt idx="9">
                  <c:v>18550</c:v>
                </c:pt>
              </c:numCache>
            </c:numRef>
          </c:xVal>
          <c:yVal>
            <c:numRef>
              <c:f>Аркуш1!$A$91:$J$91</c:f>
              <c:numCache>
                <c:formatCode>0.00E+00</c:formatCode>
                <c:ptCount val="10"/>
                <c:pt idx="0">
                  <c:v>5.7068609772918503E-4</c:v>
                </c:pt>
                <c:pt idx="1">
                  <c:v>5.5620915904472205E-4</c:v>
                </c:pt>
                <c:pt idx="2" formatCode="General">
                  <c:v>5.3440184455549801E-4</c:v>
                </c:pt>
                <c:pt idx="3" formatCode="General">
                  <c:v>5.2839569764957502E-4</c:v>
                </c:pt>
                <c:pt idx="4" formatCode="General">
                  <c:v>5.16373959492347E-4</c:v>
                </c:pt>
                <c:pt idx="5" formatCode="General">
                  <c:v>5.1744998337730202E-4</c:v>
                </c:pt>
                <c:pt idx="6" formatCode="General">
                  <c:v>5.1526396055780904E-4</c:v>
                </c:pt>
                <c:pt idx="7" formatCode="General">
                  <c:v>5.2746142519011295E-4</c:v>
                </c:pt>
                <c:pt idx="8" formatCode="General">
                  <c:v>5.4162673210765501E-4</c:v>
                </c:pt>
                <c:pt idx="9" formatCode="General">
                  <c:v>5.7347427353446096E-4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56D-440B-AF42-419EF3A89E1A}"/>
            </c:ext>
          </c:extLst>
        </c:ser>
        <c:ser>
          <c:idx val="6"/>
          <c:order val="6"/>
          <c:tx>
            <c:v>Н=12 км</c:v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Аркуш1!$L$46:$U$46</c:f>
              <c:numCache>
                <c:formatCode>General</c:formatCode>
                <c:ptCount val="10"/>
                <c:pt idx="0">
                  <c:v>5389.8</c:v>
                </c:pt>
                <c:pt idx="1">
                  <c:v>6116.2000000000007</c:v>
                </c:pt>
                <c:pt idx="2">
                  <c:v>6888.4000000000005</c:v>
                </c:pt>
                <c:pt idx="3">
                  <c:v>7706.6</c:v>
                </c:pt>
                <c:pt idx="4">
                  <c:v>8570.7000000000007</c:v>
                </c:pt>
                <c:pt idx="5">
                  <c:v>9480.7000000000007</c:v>
                </c:pt>
                <c:pt idx="6">
                  <c:v>10436.6</c:v>
                </c:pt>
                <c:pt idx="7">
                  <c:v>11438.300000000001</c:v>
                </c:pt>
                <c:pt idx="8">
                  <c:v>12486</c:v>
                </c:pt>
                <c:pt idx="9">
                  <c:v>13579.6</c:v>
                </c:pt>
              </c:numCache>
            </c:numRef>
          </c:xVal>
          <c:yVal>
            <c:numRef>
              <c:f>Аркуш1!$A$92:$J$92</c:f>
              <c:numCache>
                <c:formatCode>0.00E+00</c:formatCode>
                <c:ptCount val="10"/>
                <c:pt idx="0">
                  <c:v>4.7588787178608498E-4</c:v>
                </c:pt>
                <c:pt idx="1">
                  <c:v>4.6566721041799597E-4</c:v>
                </c:pt>
                <c:pt idx="2">
                  <c:v>4.47258809802488E-4</c:v>
                </c:pt>
                <c:pt idx="3">
                  <c:v>4.4215914989769302E-4</c:v>
                </c:pt>
                <c:pt idx="4">
                  <c:v>4.3914228900456302E-4</c:v>
                </c:pt>
                <c:pt idx="5">
                  <c:v>4.3868819320695799E-4</c:v>
                </c:pt>
                <c:pt idx="6">
                  <c:v>4.4144980347072703E-4</c:v>
                </c:pt>
                <c:pt idx="7">
                  <c:v>4.4816639967924598E-4</c:v>
                </c:pt>
                <c:pt idx="8">
                  <c:v>4.5965834618138401E-4</c:v>
                </c:pt>
                <c:pt idx="9">
                  <c:v>4.7684619215761697E-4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56D-440B-AF42-419EF3A89E1A}"/>
            </c:ext>
          </c:extLst>
        </c:ser>
        <c:ser>
          <c:idx val="7"/>
          <c:order val="7"/>
          <c:tx>
            <c:v>Н=14 км</c:v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Аркуш1!$L$47:$U$47</c:f>
              <c:numCache>
                <c:formatCode>General</c:formatCode>
                <c:ptCount val="10"/>
                <c:pt idx="0">
                  <c:v>5679.2000000000007</c:v>
                </c:pt>
                <c:pt idx="1">
                  <c:v>6092.3</c:v>
                </c:pt>
                <c:pt idx="2">
                  <c:v>6520</c:v>
                </c:pt>
                <c:pt idx="3">
                  <c:v>6962.1</c:v>
                </c:pt>
                <c:pt idx="4">
                  <c:v>7418.7000000000007</c:v>
                </c:pt>
                <c:pt idx="5">
                  <c:v>7889.8</c:v>
                </c:pt>
                <c:pt idx="6">
                  <c:v>8375.4</c:v>
                </c:pt>
                <c:pt idx="7">
                  <c:v>8875.5</c:v>
                </c:pt>
                <c:pt idx="8">
                  <c:v>9390.1</c:v>
                </c:pt>
                <c:pt idx="9">
                  <c:v>9919.3000000000011</c:v>
                </c:pt>
              </c:numCache>
            </c:numRef>
          </c:xVal>
          <c:yVal>
            <c:numRef>
              <c:f>Аркуш1!$A$93:$J$93</c:f>
              <c:numCache>
                <c:formatCode>0.00E+00</c:formatCode>
                <c:ptCount val="10"/>
                <c:pt idx="0">
                  <c:v>3.82064131327989E-4</c:v>
                </c:pt>
                <c:pt idx="1">
                  <c:v>3.8351168206908899E-4</c:v>
                </c:pt>
                <c:pt idx="2">
                  <c:v>3.7600839458514499E-4</c:v>
                </c:pt>
                <c:pt idx="3">
                  <c:v>3.6993176766807602E-4</c:v>
                </c:pt>
                <c:pt idx="4">
                  <c:v>3.7402591222884102E-4</c:v>
                </c:pt>
                <c:pt idx="5">
                  <c:v>3.7074111351708598E-4</c:v>
                </c:pt>
                <c:pt idx="6">
                  <c:v>3.7724080220491701E-4</c:v>
                </c:pt>
                <c:pt idx="7">
                  <c:v>3.7735628860417297E-4</c:v>
                </c:pt>
                <c:pt idx="8">
                  <c:v>3.8701078314717398E-4</c:v>
                </c:pt>
                <c:pt idx="9">
                  <c:v>3.9125432049628799E-4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56D-440B-AF42-419EF3A89E1A}"/>
            </c:ext>
          </c:extLst>
        </c:ser>
        <c:ser>
          <c:idx val="8"/>
          <c:order val="8"/>
          <c:tx>
            <c:v>Н=16 км</c:v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Аркуш1!$L$48:$U$48</c:f>
              <c:numCache>
                <c:formatCode>General</c:formatCode>
                <c:ptCount val="10"/>
                <c:pt idx="0">
                  <c:v>6001.3</c:v>
                </c:pt>
                <c:pt idx="1">
                  <c:v>6133.9000000000005</c:v>
                </c:pt>
                <c:pt idx="2">
                  <c:v>6267.9000000000005</c:v>
                </c:pt>
                <c:pt idx="3">
                  <c:v>6403.5</c:v>
                </c:pt>
                <c:pt idx="4">
                  <c:v>6540.4000000000005</c:v>
                </c:pt>
                <c:pt idx="5">
                  <c:v>6678.8</c:v>
                </c:pt>
                <c:pt idx="6">
                  <c:v>6818.7000000000007</c:v>
                </c:pt>
                <c:pt idx="7">
                  <c:v>6960</c:v>
                </c:pt>
                <c:pt idx="8">
                  <c:v>7102.8</c:v>
                </c:pt>
                <c:pt idx="9">
                  <c:v>7247</c:v>
                </c:pt>
              </c:numCache>
            </c:numRef>
          </c:xVal>
          <c:yVal>
            <c:numRef>
              <c:f>Аркуш1!$A$94:$J$94</c:f>
              <c:numCache>
                <c:formatCode>0.00E+00</c:formatCode>
                <c:ptCount val="10"/>
                <c:pt idx="0">
                  <c:v>3.2330537053270702E-4</c:v>
                </c:pt>
                <c:pt idx="1">
                  <c:v>3.2238848597756998E-4</c:v>
                </c:pt>
                <c:pt idx="2">
                  <c:v>3.21681110225889E-4</c:v>
                </c:pt>
                <c:pt idx="3">
                  <c:v>3.2118917988078398E-4</c:v>
                </c:pt>
                <c:pt idx="4">
                  <c:v>3.20918882417004E-4</c:v>
                </c:pt>
                <c:pt idx="5">
                  <c:v>3.2087665952018E-4</c:v>
                </c:pt>
                <c:pt idx="6">
                  <c:v>3.2106921385057901E-4</c:v>
                </c:pt>
                <c:pt idx="7">
                  <c:v>3.2931007551383198E-4</c:v>
                </c:pt>
                <c:pt idx="8">
                  <c:v>3.2988630834511701E-4</c:v>
                </c:pt>
                <c:pt idx="9">
                  <c:v>3.3072168746189998E-4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56D-440B-AF42-419EF3A89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762928"/>
        <c:axId val="1790756272"/>
      </c:scatterChart>
      <c:valAx>
        <c:axId val="179076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0756272"/>
        <c:crosses val="autoZero"/>
        <c:crossBetween val="midCat"/>
      </c:valAx>
      <c:valAx>
        <c:axId val="179075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0762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583105</xdr:colOff>
      <xdr:row>0</xdr:row>
      <xdr:rowOff>0</xdr:rowOff>
    </xdr:from>
    <xdr:to>
      <xdr:col>35</xdr:col>
      <xdr:colOff>134470</xdr:colOff>
      <xdr:row>20</xdr:row>
      <xdr:rowOff>70117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87644</xdr:colOff>
      <xdr:row>21</xdr:row>
      <xdr:rowOff>65954</xdr:rowOff>
    </xdr:from>
    <xdr:to>
      <xdr:col>35</xdr:col>
      <xdr:colOff>209550</xdr:colOff>
      <xdr:row>41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61873</xdr:colOff>
      <xdr:row>19</xdr:row>
      <xdr:rowOff>42902</xdr:rowOff>
    </xdr:from>
    <xdr:to>
      <xdr:col>48</xdr:col>
      <xdr:colOff>298639</xdr:colOff>
      <xdr:row>38</xdr:row>
      <xdr:rowOff>94610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67236</xdr:colOff>
      <xdr:row>42</xdr:row>
      <xdr:rowOff>89646</xdr:rowOff>
    </xdr:from>
    <xdr:to>
      <xdr:col>36</xdr:col>
      <xdr:colOff>403412</xdr:colOff>
      <xdr:row>67</xdr:row>
      <xdr:rowOff>156881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549088</xdr:colOff>
      <xdr:row>69</xdr:row>
      <xdr:rowOff>134470</xdr:rowOff>
    </xdr:from>
    <xdr:to>
      <xdr:col>33</xdr:col>
      <xdr:colOff>180736</xdr:colOff>
      <xdr:row>88</xdr:row>
      <xdr:rowOff>186178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224118</xdr:colOff>
      <xdr:row>101</xdr:row>
      <xdr:rowOff>134470</xdr:rowOff>
    </xdr:from>
    <xdr:to>
      <xdr:col>34</xdr:col>
      <xdr:colOff>257735</xdr:colOff>
      <xdr:row>126</xdr:row>
      <xdr:rowOff>11205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7"/>
  <sheetViews>
    <sheetView tabSelected="1" topLeftCell="H96" zoomScale="85" zoomScaleNormal="85" workbookViewId="0">
      <selection activeCell="Q110" sqref="Q110"/>
    </sheetView>
  </sheetViews>
  <sheetFormatPr defaultRowHeight="15" x14ac:dyDescent="0.25"/>
  <sheetData>
    <row r="2" spans="1:21" x14ac:dyDescent="0.25">
      <c r="A2" t="s">
        <v>0</v>
      </c>
      <c r="L2" t="s">
        <v>0</v>
      </c>
    </row>
    <row r="3" spans="1:21" x14ac:dyDescent="0.25">
      <c r="A3">
        <v>4.7522272116730599</v>
      </c>
      <c r="B3">
        <v>2.8941621863230602</v>
      </c>
      <c r="C3">
        <v>1.9358656010015201</v>
      </c>
      <c r="D3">
        <v>1.3664690402100901</v>
      </c>
      <c r="E3">
        <v>0.99836340982375704</v>
      </c>
      <c r="F3">
        <v>0.75375381735586</v>
      </c>
      <c r="G3">
        <v>0.59146155836486702</v>
      </c>
      <c r="H3">
        <v>0.480500873894876</v>
      </c>
      <c r="I3">
        <v>0.38601141498742803</v>
      </c>
      <c r="J3">
        <v>0.29541524985512801</v>
      </c>
      <c r="L3">
        <f>ROUNDUP(A3,3)</f>
        <v>4.7530000000000001</v>
      </c>
      <c r="M3">
        <f t="shared" ref="M3:U3" si="0">ROUNDUP(B3,3)</f>
        <v>2.895</v>
      </c>
      <c r="N3">
        <f t="shared" si="0"/>
        <v>1.9359999999999999</v>
      </c>
      <c r="O3">
        <f t="shared" si="0"/>
        <v>1.367</v>
      </c>
      <c r="P3">
        <f t="shared" si="0"/>
        <v>0.999</v>
      </c>
      <c r="Q3">
        <f t="shared" si="0"/>
        <v>0.754</v>
      </c>
      <c r="R3">
        <f t="shared" si="0"/>
        <v>0.59199999999999997</v>
      </c>
      <c r="S3">
        <f t="shared" si="0"/>
        <v>0.48099999999999998</v>
      </c>
      <c r="T3">
        <f t="shared" si="0"/>
        <v>0.38700000000000001</v>
      </c>
      <c r="U3">
        <f t="shared" si="0"/>
        <v>0.29599999999999999</v>
      </c>
    </row>
    <row r="4" spans="1:21" x14ac:dyDescent="0.25">
      <c r="A4">
        <v>4.7922080832830298</v>
      </c>
      <c r="B4">
        <v>3.1232735546371</v>
      </c>
      <c r="C4">
        <v>2.1789668992507201</v>
      </c>
      <c r="D4">
        <v>1.5825371606444001</v>
      </c>
      <c r="E4">
        <v>1.1839232115450999</v>
      </c>
      <c r="F4">
        <v>0.91291187874703705</v>
      </c>
      <c r="G4">
        <v>0.730212115247027</v>
      </c>
      <c r="H4">
        <v>0.60010825325102302</v>
      </c>
      <c r="I4">
        <v>0.486235222875394</v>
      </c>
      <c r="J4">
        <v>0.37650846641154601</v>
      </c>
      <c r="L4">
        <f t="shared" ref="L4:L11" si="1">ROUNDUP(A4,3)</f>
        <v>4.7930000000000001</v>
      </c>
      <c r="M4">
        <f t="shared" ref="M4:M11" si="2">ROUNDUP(B4,3)</f>
        <v>3.1240000000000001</v>
      </c>
      <c r="N4">
        <f t="shared" ref="N4:N11" si="3">ROUNDUP(C4,3)</f>
        <v>2.1789999999999998</v>
      </c>
      <c r="O4">
        <f t="shared" ref="O4:O11" si="4">ROUNDUP(D4,3)</f>
        <v>1.583</v>
      </c>
      <c r="P4">
        <f t="shared" ref="P4:P11" si="5">ROUNDUP(E4,3)</f>
        <v>1.1839999999999999</v>
      </c>
      <c r="Q4">
        <f t="shared" ref="Q4:Q11" si="6">ROUNDUP(F4,3)</f>
        <v>0.91300000000000003</v>
      </c>
      <c r="R4">
        <f t="shared" ref="R4:R11" si="7">ROUNDUP(G4,3)</f>
        <v>0.73099999999999998</v>
      </c>
      <c r="S4">
        <f t="shared" ref="S4:S11" si="8">ROUNDUP(H4,3)</f>
        <v>0.60099999999999998</v>
      </c>
      <c r="T4">
        <f t="shared" ref="T4:T11" si="9">ROUNDUP(I4,3)</f>
        <v>0.48699999999999999</v>
      </c>
      <c r="U4">
        <f t="shared" ref="U4:U11" si="10">ROUNDUP(J4,3)</f>
        <v>0.377</v>
      </c>
    </row>
    <row r="5" spans="1:21" x14ac:dyDescent="0.25">
      <c r="A5">
        <v>4.8175869399903197</v>
      </c>
      <c r="B5">
        <v>3.3484063240014099</v>
      </c>
      <c r="C5">
        <v>2.43691183575076</v>
      </c>
      <c r="D5">
        <v>1.82596851068153</v>
      </c>
      <c r="E5">
        <v>1.4038513615769801</v>
      </c>
      <c r="F5">
        <v>1.1095537628310299</v>
      </c>
      <c r="G5">
        <v>0.90713453992243498</v>
      </c>
      <c r="H5">
        <v>0.75500568247607203</v>
      </c>
      <c r="I5">
        <v>0.61807434636264902</v>
      </c>
      <c r="J5">
        <v>0.48544852436200397</v>
      </c>
      <c r="L5">
        <f t="shared" si="1"/>
        <v>4.8180000000000005</v>
      </c>
      <c r="M5">
        <f t="shared" si="2"/>
        <v>3.3489999999999998</v>
      </c>
      <c r="N5">
        <f t="shared" si="3"/>
        <v>2.4369999999999998</v>
      </c>
      <c r="O5">
        <f t="shared" si="4"/>
        <v>1.8259999999999998</v>
      </c>
      <c r="P5">
        <f t="shared" si="5"/>
        <v>1.4039999999999999</v>
      </c>
      <c r="Q5">
        <f t="shared" si="6"/>
        <v>1.1099999999999999</v>
      </c>
      <c r="R5">
        <f t="shared" si="7"/>
        <v>0.90800000000000003</v>
      </c>
      <c r="S5">
        <f t="shared" si="8"/>
        <v>0.75600000000000001</v>
      </c>
      <c r="T5">
        <f t="shared" si="9"/>
        <v>0.61899999999999999</v>
      </c>
      <c r="U5">
        <f t="shared" si="10"/>
        <v>0.48599999999999999</v>
      </c>
    </row>
    <row r="6" spans="1:21" x14ac:dyDescent="0.25">
      <c r="A6">
        <v>4.8630832600432496</v>
      </c>
      <c r="B6">
        <v>3.58242960733745</v>
      </c>
      <c r="C6">
        <v>2.7161981922477398</v>
      </c>
      <c r="D6">
        <v>2.1056264708608499</v>
      </c>
      <c r="E6">
        <v>1.66902879766617</v>
      </c>
      <c r="F6">
        <v>1.35668083026168</v>
      </c>
      <c r="G6">
        <v>1.1353624332199601</v>
      </c>
      <c r="H6">
        <v>0.95780019741278699</v>
      </c>
      <c r="I6">
        <v>0.79368775591664797</v>
      </c>
      <c r="J6">
        <v>0.63393629052664402</v>
      </c>
      <c r="L6">
        <f t="shared" si="1"/>
        <v>4.8640000000000008</v>
      </c>
      <c r="M6">
        <f t="shared" si="2"/>
        <v>3.5829999999999997</v>
      </c>
      <c r="N6">
        <f t="shared" si="3"/>
        <v>2.7170000000000001</v>
      </c>
      <c r="O6">
        <f t="shared" si="4"/>
        <v>2.1059999999999999</v>
      </c>
      <c r="P6">
        <f t="shared" si="5"/>
        <v>1.67</v>
      </c>
      <c r="Q6">
        <f t="shared" si="6"/>
        <v>1.357</v>
      </c>
      <c r="R6">
        <f t="shared" si="7"/>
        <v>1.1359999999999999</v>
      </c>
      <c r="S6">
        <f t="shared" si="8"/>
        <v>0.95799999999999996</v>
      </c>
      <c r="T6">
        <f t="shared" si="9"/>
        <v>0.79400000000000004</v>
      </c>
      <c r="U6">
        <f t="shared" si="10"/>
        <v>0.63400000000000001</v>
      </c>
    </row>
    <row r="7" spans="1:21" x14ac:dyDescent="0.25">
      <c r="A7">
        <v>4.7841666534140899</v>
      </c>
      <c r="B7">
        <v>3.7310086085229002</v>
      </c>
      <c r="C7">
        <v>2.9619014346863</v>
      </c>
      <c r="D7">
        <v>2.3928149242624901</v>
      </c>
      <c r="E7">
        <v>1.9697632086529699</v>
      </c>
      <c r="F7">
        <v>1.65875886056818</v>
      </c>
      <c r="G7">
        <v>1.4239588899645399</v>
      </c>
      <c r="H7">
        <v>1.2208007509684899</v>
      </c>
      <c r="I7">
        <v>1.02813033487021</v>
      </c>
      <c r="J7">
        <v>0.839596264727835</v>
      </c>
      <c r="L7">
        <f t="shared" si="1"/>
        <v>4.7850000000000001</v>
      </c>
      <c r="M7">
        <f t="shared" si="2"/>
        <v>3.7319999999999998</v>
      </c>
      <c r="N7">
        <f t="shared" si="3"/>
        <v>2.9619999999999997</v>
      </c>
      <c r="O7">
        <f t="shared" si="4"/>
        <v>2.3929999999999998</v>
      </c>
      <c r="P7">
        <f t="shared" si="5"/>
        <v>1.97</v>
      </c>
      <c r="Q7">
        <f t="shared" si="6"/>
        <v>1.6589999999999998</v>
      </c>
      <c r="R7">
        <f t="shared" si="7"/>
        <v>1.4239999999999999</v>
      </c>
      <c r="S7">
        <f t="shared" si="8"/>
        <v>1.2209999999999999</v>
      </c>
      <c r="T7">
        <f t="shared" si="9"/>
        <v>1.0289999999999999</v>
      </c>
      <c r="U7">
        <f t="shared" si="10"/>
        <v>0.84</v>
      </c>
    </row>
    <row r="8" spans="1:21" x14ac:dyDescent="0.25">
      <c r="A8">
        <v>5.0871456979402003</v>
      </c>
      <c r="B8">
        <v>4.1305425834743597</v>
      </c>
      <c r="C8">
        <v>3.40091716326044</v>
      </c>
      <c r="D8">
        <v>2.84136883872754</v>
      </c>
      <c r="E8">
        <v>2.4138123338174302</v>
      </c>
      <c r="F8">
        <v>2.0907127854130501</v>
      </c>
      <c r="G8">
        <v>1.82701751519735</v>
      </c>
      <c r="H8">
        <v>1.58732559881881</v>
      </c>
      <c r="I8">
        <v>1.3563687939748199</v>
      </c>
      <c r="J8">
        <v>1.1295495526991</v>
      </c>
      <c r="L8">
        <f t="shared" si="1"/>
        <v>5.0880000000000001</v>
      </c>
      <c r="M8">
        <f t="shared" si="2"/>
        <v>4.1310000000000002</v>
      </c>
      <c r="N8">
        <f t="shared" si="3"/>
        <v>3.4009999999999998</v>
      </c>
      <c r="O8">
        <f t="shared" si="4"/>
        <v>2.8420000000000001</v>
      </c>
      <c r="P8">
        <f t="shared" si="5"/>
        <v>2.4139999999999997</v>
      </c>
      <c r="Q8">
        <f t="shared" si="6"/>
        <v>2.0909999999999997</v>
      </c>
      <c r="R8">
        <f t="shared" si="7"/>
        <v>1.8279999999999998</v>
      </c>
      <c r="S8">
        <f t="shared" si="8"/>
        <v>1.5879999999999999</v>
      </c>
      <c r="T8">
        <f t="shared" si="9"/>
        <v>1.357</v>
      </c>
      <c r="U8">
        <f t="shared" si="10"/>
        <v>1.1299999999999999</v>
      </c>
    </row>
    <row r="9" spans="1:21" x14ac:dyDescent="0.25">
      <c r="A9">
        <v>4.67431060697729</v>
      </c>
      <c r="B9">
        <v>4.0548239330984996</v>
      </c>
      <c r="C9">
        <v>3.5517551119744999</v>
      </c>
      <c r="D9">
        <v>3.1466864963763999</v>
      </c>
      <c r="E9">
        <v>2.82006245246808</v>
      </c>
      <c r="F9">
        <v>2.5385275948596502</v>
      </c>
      <c r="G9">
        <v>2.27904296213485</v>
      </c>
      <c r="H9">
        <v>2.0295050568029001</v>
      </c>
      <c r="I9">
        <v>1.7846771470929199</v>
      </c>
      <c r="J9">
        <v>1.54298329801803</v>
      </c>
      <c r="L9">
        <f t="shared" si="1"/>
        <v>4.6750000000000007</v>
      </c>
      <c r="M9">
        <f t="shared" si="2"/>
        <v>4.0550000000000006</v>
      </c>
      <c r="N9">
        <f t="shared" si="3"/>
        <v>3.552</v>
      </c>
      <c r="O9">
        <f t="shared" si="4"/>
        <v>3.1469999999999998</v>
      </c>
      <c r="P9">
        <f t="shared" si="5"/>
        <v>2.8209999999999997</v>
      </c>
      <c r="Q9">
        <f t="shared" si="6"/>
        <v>2.5389999999999997</v>
      </c>
      <c r="R9">
        <f t="shared" si="7"/>
        <v>2.2799999999999998</v>
      </c>
      <c r="S9">
        <f t="shared" si="8"/>
        <v>2.0299999999999998</v>
      </c>
      <c r="T9">
        <f t="shared" si="9"/>
        <v>1.7849999999999999</v>
      </c>
      <c r="U9">
        <f t="shared" si="10"/>
        <v>1.5429999999999999</v>
      </c>
    </row>
    <row r="10" spans="1:21" x14ac:dyDescent="0.25">
      <c r="A10">
        <v>4.2682104694671903</v>
      </c>
      <c r="B10">
        <v>3.9698633573238999</v>
      </c>
      <c r="C10">
        <v>3.7027145880430599</v>
      </c>
      <c r="D10">
        <v>3.4555201291844</v>
      </c>
      <c r="E10">
        <v>3.22055706991633</v>
      </c>
      <c r="F10">
        <v>2.99281439674618</v>
      </c>
      <c r="G10">
        <v>2.7693035927368999</v>
      </c>
      <c r="H10">
        <v>2.5484393721146099</v>
      </c>
      <c r="I10">
        <v>2.32952014439274</v>
      </c>
      <c r="J10">
        <v>2.1123723697854602</v>
      </c>
      <c r="L10">
        <f t="shared" si="1"/>
        <v>4.2690000000000001</v>
      </c>
      <c r="M10">
        <f t="shared" si="2"/>
        <v>3.9699999999999998</v>
      </c>
      <c r="N10">
        <f t="shared" si="3"/>
        <v>3.7029999999999998</v>
      </c>
      <c r="O10">
        <f t="shared" si="4"/>
        <v>3.456</v>
      </c>
      <c r="P10">
        <f t="shared" si="5"/>
        <v>3.2210000000000001</v>
      </c>
      <c r="Q10">
        <f t="shared" si="6"/>
        <v>2.9929999999999999</v>
      </c>
      <c r="R10">
        <f t="shared" si="7"/>
        <v>2.77</v>
      </c>
      <c r="S10">
        <f t="shared" si="8"/>
        <v>2.5489999999999999</v>
      </c>
      <c r="T10">
        <f t="shared" si="9"/>
        <v>2.33</v>
      </c>
      <c r="U10">
        <f t="shared" si="10"/>
        <v>2.113</v>
      </c>
    </row>
    <row r="11" spans="1:21" x14ac:dyDescent="0.25">
      <c r="A11">
        <v>3.8905630200052301</v>
      </c>
      <c r="B11">
        <v>3.7779737485125899</v>
      </c>
      <c r="C11">
        <v>3.6658605819499601</v>
      </c>
      <c r="D11">
        <v>3.55416429449226</v>
      </c>
      <c r="E11">
        <v>3.44284323182826</v>
      </c>
      <c r="F11">
        <v>3.3318700260892098</v>
      </c>
      <c r="G11">
        <v>3.2212290743052598</v>
      </c>
      <c r="H11">
        <v>3.1109148344986202</v>
      </c>
      <c r="I11">
        <v>3.0009309648726701</v>
      </c>
      <c r="J11">
        <v>2.8912902974626098</v>
      </c>
      <c r="L11">
        <f t="shared" si="1"/>
        <v>3.891</v>
      </c>
      <c r="M11">
        <f t="shared" si="2"/>
        <v>3.778</v>
      </c>
      <c r="N11">
        <f t="shared" si="3"/>
        <v>3.6659999999999999</v>
      </c>
      <c r="O11">
        <f t="shared" si="4"/>
        <v>3.5549999999999997</v>
      </c>
      <c r="P11">
        <f t="shared" si="5"/>
        <v>3.4430000000000001</v>
      </c>
      <c r="Q11">
        <f t="shared" si="6"/>
        <v>3.3319999999999999</v>
      </c>
      <c r="R11">
        <f t="shared" si="7"/>
        <v>3.222</v>
      </c>
      <c r="S11">
        <f t="shared" si="8"/>
        <v>3.1109999999999998</v>
      </c>
      <c r="T11">
        <f t="shared" si="9"/>
        <v>3.0009999999999999</v>
      </c>
      <c r="U11">
        <f t="shared" si="10"/>
        <v>2.8919999999999999</v>
      </c>
    </row>
    <row r="15" spans="1:21" x14ac:dyDescent="0.25">
      <c r="A15" t="s">
        <v>1</v>
      </c>
      <c r="L15" t="s">
        <v>1</v>
      </c>
    </row>
    <row r="16" spans="1:21" x14ac:dyDescent="0.25">
      <c r="A16">
        <v>2.1791447636577299</v>
      </c>
      <c r="B16">
        <v>1.55865772980193</v>
      </c>
      <c r="C16">
        <v>1.1780754825651101</v>
      </c>
      <c r="D16">
        <v>0.92722072323176496</v>
      </c>
      <c r="E16">
        <v>0.75731087034216804</v>
      </c>
      <c r="F16">
        <v>0.63206200441374405</v>
      </c>
      <c r="G16">
        <v>0.53737376489214905</v>
      </c>
      <c r="H16">
        <v>0.47500024865370699</v>
      </c>
      <c r="I16">
        <v>0.408613274866993</v>
      </c>
      <c r="J16">
        <v>0.33929986751223601</v>
      </c>
      <c r="L16">
        <f>ROUNDUP(A16,3)</f>
        <v>2.1799999999999997</v>
      </c>
      <c r="M16">
        <f t="shared" ref="M16:U24" si="11">ROUNDUP(B16,3)</f>
        <v>1.5589999999999999</v>
      </c>
      <c r="N16">
        <f t="shared" si="11"/>
        <v>1.1789999999999998</v>
      </c>
      <c r="O16">
        <f t="shared" si="11"/>
        <v>0.92800000000000005</v>
      </c>
      <c r="P16">
        <f t="shared" si="11"/>
        <v>0.75800000000000001</v>
      </c>
      <c r="Q16">
        <f t="shared" si="11"/>
        <v>0.63300000000000001</v>
      </c>
      <c r="R16">
        <f t="shared" si="11"/>
        <v>0.53800000000000003</v>
      </c>
      <c r="S16">
        <f t="shared" si="11"/>
        <v>0.47599999999999998</v>
      </c>
      <c r="T16">
        <f t="shared" si="11"/>
        <v>0.40899999999999997</v>
      </c>
      <c r="U16">
        <f t="shared" si="11"/>
        <v>0.34</v>
      </c>
    </row>
    <row r="17" spans="1:21" x14ac:dyDescent="0.25">
      <c r="A17">
        <v>2.10163392300865</v>
      </c>
      <c r="B17">
        <v>1.52588250863126</v>
      </c>
      <c r="C17">
        <v>1.1952773251264299</v>
      </c>
      <c r="D17">
        <v>0.96305664413833303</v>
      </c>
      <c r="E17">
        <v>0.77967536535234505</v>
      </c>
      <c r="F17">
        <v>0.65597493893516601</v>
      </c>
      <c r="G17">
        <v>0.56850832882364</v>
      </c>
      <c r="H17">
        <v>0.50322216177380297</v>
      </c>
      <c r="I17">
        <v>0.43690778252366602</v>
      </c>
      <c r="J17">
        <v>0.36090306006282702</v>
      </c>
      <c r="L17">
        <f t="shared" ref="L17:L24" si="12">ROUNDUP(A17,3)</f>
        <v>2.1019999999999999</v>
      </c>
      <c r="M17">
        <f t="shared" si="11"/>
        <v>1.5259999999999998</v>
      </c>
      <c r="N17">
        <f t="shared" si="11"/>
        <v>1.196</v>
      </c>
      <c r="O17">
        <f t="shared" si="11"/>
        <v>0.96399999999999997</v>
      </c>
      <c r="P17">
        <f t="shared" si="11"/>
        <v>0.78</v>
      </c>
      <c r="Q17">
        <f t="shared" si="11"/>
        <v>0.65600000000000003</v>
      </c>
      <c r="R17">
        <f t="shared" si="11"/>
        <v>0.56899999999999995</v>
      </c>
      <c r="S17">
        <f t="shared" si="11"/>
        <v>0.504</v>
      </c>
      <c r="T17">
        <f t="shared" si="11"/>
        <v>0.437</v>
      </c>
      <c r="U17">
        <f t="shared" si="11"/>
        <v>0.36099999999999999</v>
      </c>
    </row>
    <row r="18" spans="1:21" x14ac:dyDescent="0.25">
      <c r="A18">
        <v>1.96823627103293</v>
      </c>
      <c r="B18">
        <v>1.5019353901108401</v>
      </c>
      <c r="C18">
        <v>1.2149280240056699</v>
      </c>
      <c r="D18">
        <v>0.98337955868482296</v>
      </c>
      <c r="E18">
        <v>0.81220144757578305</v>
      </c>
      <c r="F18">
        <v>0.69741258025306496</v>
      </c>
      <c r="G18">
        <v>0.60646689178328295</v>
      </c>
      <c r="H18">
        <v>0.53496102007971602</v>
      </c>
      <c r="I18">
        <v>0.468841722938038</v>
      </c>
      <c r="J18">
        <v>0.38765604032130002</v>
      </c>
      <c r="L18">
        <f t="shared" si="12"/>
        <v>1.9689999999999999</v>
      </c>
      <c r="M18">
        <f t="shared" si="11"/>
        <v>1.5019999999999998</v>
      </c>
      <c r="N18">
        <f t="shared" si="11"/>
        <v>1.2149999999999999</v>
      </c>
      <c r="O18">
        <f t="shared" si="11"/>
        <v>0.98399999999999999</v>
      </c>
      <c r="P18">
        <f t="shared" si="11"/>
        <v>0.81300000000000006</v>
      </c>
      <c r="Q18">
        <f t="shared" si="11"/>
        <v>0.69799999999999995</v>
      </c>
      <c r="R18">
        <f t="shared" si="11"/>
        <v>0.60699999999999998</v>
      </c>
      <c r="S18">
        <f t="shared" si="11"/>
        <v>0.53500000000000003</v>
      </c>
      <c r="T18">
        <f t="shared" si="11"/>
        <v>0.46900000000000003</v>
      </c>
      <c r="U18">
        <f t="shared" si="11"/>
        <v>0.38800000000000001</v>
      </c>
    </row>
    <row r="19" spans="1:21" x14ac:dyDescent="0.25">
      <c r="A19">
        <v>1.8895622324679999</v>
      </c>
      <c r="B19">
        <v>1.4994341861313201</v>
      </c>
      <c r="C19">
        <v>1.2183569724646801</v>
      </c>
      <c r="D19">
        <v>1.00765241078583</v>
      </c>
      <c r="E19">
        <v>0.84878844984242097</v>
      </c>
      <c r="F19">
        <v>0.73064359452777905</v>
      </c>
      <c r="G19">
        <v>0.65686655797273896</v>
      </c>
      <c r="H19">
        <v>0.58287152227110495</v>
      </c>
      <c r="I19">
        <v>0.50681114964199703</v>
      </c>
      <c r="J19">
        <v>0.42381957117098801</v>
      </c>
      <c r="L19">
        <f t="shared" si="12"/>
        <v>1.89</v>
      </c>
      <c r="M19">
        <f t="shared" si="11"/>
        <v>1.5</v>
      </c>
      <c r="N19">
        <f t="shared" si="11"/>
        <v>1.2189999999999999</v>
      </c>
      <c r="O19">
        <f t="shared" si="11"/>
        <v>1.0079999999999998</v>
      </c>
      <c r="P19">
        <f t="shared" si="11"/>
        <v>0.84899999999999998</v>
      </c>
      <c r="Q19">
        <f t="shared" si="11"/>
        <v>0.73099999999999998</v>
      </c>
      <c r="R19">
        <f t="shared" si="11"/>
        <v>0.65700000000000003</v>
      </c>
      <c r="S19">
        <f t="shared" si="11"/>
        <v>0.58299999999999996</v>
      </c>
      <c r="T19">
        <f t="shared" si="11"/>
        <v>0.50700000000000001</v>
      </c>
      <c r="U19">
        <f t="shared" si="11"/>
        <v>0.42399999999999999</v>
      </c>
    </row>
    <row r="20" spans="1:21" x14ac:dyDescent="0.25">
      <c r="A20">
        <v>1.76321566962815</v>
      </c>
      <c r="B20">
        <v>1.4496920119798999</v>
      </c>
      <c r="C20">
        <v>1.21009167194931</v>
      </c>
      <c r="D20">
        <v>1.0254463622385801</v>
      </c>
      <c r="E20">
        <v>0.88354183660684404</v>
      </c>
      <c r="F20">
        <v>0.79380288379474295</v>
      </c>
      <c r="G20">
        <v>0.70991799336759498</v>
      </c>
      <c r="H20">
        <v>0.63304904897639902</v>
      </c>
      <c r="I20">
        <v>0.55370196641440705</v>
      </c>
      <c r="J20">
        <v>0.477354395442734</v>
      </c>
      <c r="L20">
        <f t="shared" si="12"/>
        <v>1.7639999999999998</v>
      </c>
      <c r="M20">
        <f t="shared" si="11"/>
        <v>1.45</v>
      </c>
      <c r="N20">
        <f t="shared" si="11"/>
        <v>1.2109999999999999</v>
      </c>
      <c r="O20">
        <f t="shared" si="11"/>
        <v>1.0259999999999998</v>
      </c>
      <c r="P20">
        <f t="shared" si="11"/>
        <v>0.88400000000000001</v>
      </c>
      <c r="Q20">
        <f t="shared" si="11"/>
        <v>0.79400000000000004</v>
      </c>
      <c r="R20">
        <f t="shared" si="11"/>
        <v>0.71</v>
      </c>
      <c r="S20">
        <f t="shared" si="11"/>
        <v>0.63400000000000001</v>
      </c>
      <c r="T20">
        <f t="shared" si="11"/>
        <v>0.55400000000000005</v>
      </c>
      <c r="U20">
        <f t="shared" si="11"/>
        <v>0.47799999999999998</v>
      </c>
    </row>
    <row r="21" spans="1:21" x14ac:dyDescent="0.25">
      <c r="A21">
        <v>1.72226492531051</v>
      </c>
      <c r="B21">
        <v>1.4810155832068199</v>
      </c>
      <c r="C21">
        <v>1.2534158752786899</v>
      </c>
      <c r="D21">
        <v>1.1040204247137</v>
      </c>
      <c r="E21">
        <v>0.96203048058445095</v>
      </c>
      <c r="F21">
        <v>0.87507266504535297</v>
      </c>
      <c r="G21">
        <v>0.78297257581789104</v>
      </c>
      <c r="H21">
        <v>0.71199856343774004</v>
      </c>
      <c r="I21">
        <v>0.62196604314682702</v>
      </c>
      <c r="J21">
        <v>0.54054854725205703</v>
      </c>
      <c r="L21">
        <f t="shared" si="12"/>
        <v>1.7229999999999999</v>
      </c>
      <c r="M21">
        <f t="shared" si="11"/>
        <v>1.482</v>
      </c>
      <c r="N21">
        <f t="shared" si="11"/>
        <v>1.2539999999999998</v>
      </c>
      <c r="O21">
        <f t="shared" si="11"/>
        <v>1.105</v>
      </c>
      <c r="P21">
        <f t="shared" si="11"/>
        <v>0.96299999999999997</v>
      </c>
      <c r="Q21">
        <f t="shared" si="11"/>
        <v>0.876</v>
      </c>
      <c r="R21">
        <f t="shared" si="11"/>
        <v>0.78300000000000003</v>
      </c>
      <c r="S21">
        <f t="shared" si="11"/>
        <v>0.71199999999999997</v>
      </c>
      <c r="T21">
        <f t="shared" si="11"/>
        <v>0.622</v>
      </c>
      <c r="U21">
        <f t="shared" si="11"/>
        <v>0.54100000000000004</v>
      </c>
    </row>
    <row r="22" spans="1:21" x14ac:dyDescent="0.25">
      <c r="A22">
        <v>1.53575554571123</v>
      </c>
      <c r="B22">
        <v>1.37277000757277</v>
      </c>
      <c r="C22">
        <v>1.2024548962933801</v>
      </c>
      <c r="D22">
        <v>1.0967848458998399</v>
      </c>
      <c r="E22">
        <v>1.01113990554931</v>
      </c>
      <c r="F22">
        <v>0.93558020806943398</v>
      </c>
      <c r="G22">
        <v>0.86273697699429097</v>
      </c>
      <c r="H22">
        <v>0.78856887716610702</v>
      </c>
      <c r="I22">
        <v>0.71128719886462599</v>
      </c>
      <c r="J22">
        <v>0.63038939007983896</v>
      </c>
      <c r="L22">
        <f t="shared" si="12"/>
        <v>1.5359999999999998</v>
      </c>
      <c r="M22">
        <f t="shared" si="11"/>
        <v>1.373</v>
      </c>
      <c r="N22">
        <f t="shared" si="11"/>
        <v>1.2029999999999998</v>
      </c>
      <c r="O22">
        <f t="shared" si="11"/>
        <v>1.097</v>
      </c>
      <c r="P22">
        <f t="shared" si="11"/>
        <v>1.0119999999999998</v>
      </c>
      <c r="Q22">
        <f t="shared" si="11"/>
        <v>0.93600000000000005</v>
      </c>
      <c r="R22">
        <f t="shared" si="11"/>
        <v>0.86299999999999999</v>
      </c>
      <c r="S22">
        <f t="shared" si="11"/>
        <v>0.78900000000000003</v>
      </c>
      <c r="T22">
        <f t="shared" si="11"/>
        <v>0.71199999999999997</v>
      </c>
      <c r="U22">
        <f t="shared" si="11"/>
        <v>0.63100000000000001</v>
      </c>
    </row>
    <row r="23" spans="1:21" x14ac:dyDescent="0.25">
      <c r="A23">
        <v>1.31696619821397</v>
      </c>
      <c r="B23">
        <v>1.26460914127284</v>
      </c>
      <c r="C23">
        <v>1.17950828381157</v>
      </c>
      <c r="D23">
        <v>1.1007639180217601</v>
      </c>
      <c r="E23">
        <v>1.05812146352035</v>
      </c>
      <c r="F23">
        <v>0.98329608225576604</v>
      </c>
      <c r="G23">
        <v>0.93755412730528098</v>
      </c>
      <c r="H23">
        <v>0.86278003530555303</v>
      </c>
      <c r="I23">
        <v>0.81195962658834298</v>
      </c>
      <c r="J23">
        <v>0.73627226822442504</v>
      </c>
      <c r="L23">
        <f t="shared" si="12"/>
        <v>1.3169999999999999</v>
      </c>
      <c r="M23">
        <f t="shared" si="11"/>
        <v>1.2649999999999999</v>
      </c>
      <c r="N23">
        <f t="shared" si="11"/>
        <v>1.18</v>
      </c>
      <c r="O23">
        <f t="shared" si="11"/>
        <v>1.101</v>
      </c>
      <c r="P23">
        <f t="shared" si="11"/>
        <v>1.0589999999999999</v>
      </c>
      <c r="Q23">
        <f t="shared" si="11"/>
        <v>0.98399999999999999</v>
      </c>
      <c r="R23">
        <f t="shared" si="11"/>
        <v>0.93800000000000006</v>
      </c>
      <c r="S23">
        <f t="shared" si="11"/>
        <v>0.86299999999999999</v>
      </c>
      <c r="T23">
        <f t="shared" si="11"/>
        <v>0.81200000000000006</v>
      </c>
      <c r="U23">
        <f t="shared" si="11"/>
        <v>0.73699999999999999</v>
      </c>
    </row>
    <row r="24" spans="1:21" x14ac:dyDescent="0.25">
      <c r="A24">
        <v>1.16153657526779</v>
      </c>
      <c r="B24">
        <v>1.1279227882274601</v>
      </c>
      <c r="C24">
        <v>1.09445114341359</v>
      </c>
      <c r="D24">
        <v>1.0611039588193201</v>
      </c>
      <c r="E24">
        <v>1.0278687984538399</v>
      </c>
      <c r="F24">
        <v>0.99473749157670099</v>
      </c>
      <c r="G24">
        <v>0.96170537988523597</v>
      </c>
      <c r="H24">
        <v>0.95987995715415497</v>
      </c>
      <c r="I24">
        <v>0.92594418016229896</v>
      </c>
      <c r="J24">
        <v>0.89211429900681405</v>
      </c>
      <c r="L24">
        <f t="shared" si="12"/>
        <v>1.1619999999999999</v>
      </c>
      <c r="M24">
        <f t="shared" si="11"/>
        <v>1.1279999999999999</v>
      </c>
      <c r="N24">
        <f t="shared" si="11"/>
        <v>1.095</v>
      </c>
      <c r="O24">
        <f t="shared" si="11"/>
        <v>1.0619999999999998</v>
      </c>
      <c r="P24">
        <f t="shared" si="11"/>
        <v>1.0279999999999998</v>
      </c>
      <c r="Q24">
        <f t="shared" si="11"/>
        <v>0.995</v>
      </c>
      <c r="R24">
        <f t="shared" si="11"/>
        <v>0.96199999999999997</v>
      </c>
      <c r="S24">
        <f t="shared" si="11"/>
        <v>0.96</v>
      </c>
      <c r="T24">
        <f t="shared" si="11"/>
        <v>0.92600000000000005</v>
      </c>
      <c r="U24">
        <f t="shared" si="11"/>
        <v>0.89300000000000002</v>
      </c>
    </row>
    <row r="27" spans="1:21" x14ac:dyDescent="0.25">
      <c r="A27" t="s">
        <v>2</v>
      </c>
    </row>
    <row r="28" spans="1:21" x14ac:dyDescent="0.25">
      <c r="L28" t="s">
        <v>2</v>
      </c>
    </row>
    <row r="29" spans="1:21" x14ac:dyDescent="0.25">
      <c r="A29">
        <v>0.28000000000000003</v>
      </c>
      <c r="B29">
        <v>0.36</v>
      </c>
      <c r="C29">
        <v>0.44</v>
      </c>
      <c r="D29">
        <v>0.52</v>
      </c>
      <c r="E29">
        <v>0.6</v>
      </c>
      <c r="F29">
        <v>0.68</v>
      </c>
      <c r="G29">
        <v>0.76</v>
      </c>
      <c r="H29">
        <v>0.84</v>
      </c>
      <c r="I29">
        <v>0.92</v>
      </c>
      <c r="J29">
        <v>1</v>
      </c>
      <c r="L29">
        <f>ROUNDUP(A29,3)</f>
        <v>0.28000000000000003</v>
      </c>
      <c r="M29">
        <f t="shared" ref="M29:T37" si="13">ROUNDUP(B29,3)</f>
        <v>0.36</v>
      </c>
      <c r="N29">
        <f t="shared" si="13"/>
        <v>0.44</v>
      </c>
      <c r="O29">
        <f t="shared" si="13"/>
        <v>0.52</v>
      </c>
      <c r="P29">
        <f t="shared" si="13"/>
        <v>0.6</v>
      </c>
      <c r="Q29">
        <f t="shared" si="13"/>
        <v>0.68</v>
      </c>
      <c r="R29">
        <f t="shared" si="13"/>
        <v>0.76</v>
      </c>
      <c r="S29">
        <f t="shared" si="13"/>
        <v>0.84</v>
      </c>
      <c r="T29">
        <f t="shared" si="13"/>
        <v>0.92</v>
      </c>
      <c r="U29">
        <v>1</v>
      </c>
    </row>
    <row r="30" spans="1:21" x14ac:dyDescent="0.25">
      <c r="A30">
        <v>0.31533333333333302</v>
      </c>
      <c r="B30">
        <v>0.39140740740740698</v>
      </c>
      <c r="C30">
        <v>0.467481481481482</v>
      </c>
      <c r="D30">
        <v>0.54355555555555601</v>
      </c>
      <c r="E30">
        <v>0.61962962962962997</v>
      </c>
      <c r="F30">
        <v>0.69570370370370405</v>
      </c>
      <c r="G30">
        <v>0.77177777777777801</v>
      </c>
      <c r="H30">
        <v>0.84785185185185197</v>
      </c>
      <c r="I30">
        <v>0.92392592592592604</v>
      </c>
      <c r="J30">
        <v>1</v>
      </c>
      <c r="L30">
        <f t="shared" ref="L30:L37" si="14">ROUNDUP(A30,3)</f>
        <v>0.316</v>
      </c>
      <c r="M30">
        <f t="shared" si="13"/>
        <v>0.39200000000000002</v>
      </c>
      <c r="N30">
        <f t="shared" si="13"/>
        <v>0.46800000000000003</v>
      </c>
      <c r="O30">
        <f t="shared" si="13"/>
        <v>0.54400000000000004</v>
      </c>
      <c r="P30">
        <f t="shared" si="13"/>
        <v>0.62</v>
      </c>
      <c r="Q30">
        <f t="shared" si="13"/>
        <v>0.69599999999999995</v>
      </c>
      <c r="R30">
        <f t="shared" si="13"/>
        <v>0.77200000000000002</v>
      </c>
      <c r="S30">
        <f t="shared" si="13"/>
        <v>0.84799999999999998</v>
      </c>
      <c r="T30">
        <f t="shared" si="13"/>
        <v>0.92400000000000004</v>
      </c>
      <c r="U30">
        <v>1</v>
      </c>
    </row>
    <row r="31" spans="1:21" x14ac:dyDescent="0.25">
      <c r="A31">
        <v>0.35766666666666702</v>
      </c>
      <c r="B31">
        <v>0.42903703703703699</v>
      </c>
      <c r="C31">
        <v>0.50040740740740697</v>
      </c>
      <c r="D31">
        <v>0.57177777777777805</v>
      </c>
      <c r="E31">
        <v>0.64314814814814802</v>
      </c>
      <c r="F31">
        <v>0.714518518518519</v>
      </c>
      <c r="G31">
        <v>0.78588888888888897</v>
      </c>
      <c r="H31">
        <v>0.85725925925925905</v>
      </c>
      <c r="I31">
        <v>0.92862962962963003</v>
      </c>
      <c r="J31">
        <v>1</v>
      </c>
      <c r="L31">
        <f t="shared" si="14"/>
        <v>0.35799999999999998</v>
      </c>
      <c r="M31">
        <f t="shared" si="13"/>
        <v>0.43</v>
      </c>
      <c r="N31">
        <f t="shared" si="13"/>
        <v>0.501</v>
      </c>
      <c r="O31">
        <f t="shared" si="13"/>
        <v>0.57199999999999995</v>
      </c>
      <c r="P31">
        <f t="shared" si="13"/>
        <v>0.64400000000000002</v>
      </c>
      <c r="Q31">
        <f t="shared" si="13"/>
        <v>0.71499999999999997</v>
      </c>
      <c r="R31">
        <f t="shared" si="13"/>
        <v>0.78600000000000003</v>
      </c>
      <c r="S31">
        <f t="shared" si="13"/>
        <v>0.85799999999999998</v>
      </c>
      <c r="T31">
        <f t="shared" si="13"/>
        <v>0.92900000000000005</v>
      </c>
      <c r="U31">
        <v>1</v>
      </c>
    </row>
    <row r="32" spans="1:21" x14ac:dyDescent="0.25">
      <c r="A32">
        <v>0.40699999999999997</v>
      </c>
      <c r="B32">
        <v>0.47288888888888903</v>
      </c>
      <c r="C32">
        <v>0.53877777777777802</v>
      </c>
      <c r="D32">
        <v>0.60466666666666702</v>
      </c>
      <c r="E32">
        <v>0.67055555555555602</v>
      </c>
      <c r="F32">
        <v>0.73644444444444501</v>
      </c>
      <c r="G32">
        <v>0.80233333333333301</v>
      </c>
      <c r="H32">
        <v>0.86822222222222201</v>
      </c>
      <c r="I32">
        <v>0.934111111111111</v>
      </c>
      <c r="J32">
        <v>1</v>
      </c>
      <c r="L32">
        <f t="shared" si="14"/>
        <v>0.40699999999999997</v>
      </c>
      <c r="M32">
        <f t="shared" si="13"/>
        <v>0.47299999999999998</v>
      </c>
      <c r="N32">
        <f t="shared" si="13"/>
        <v>0.53900000000000003</v>
      </c>
      <c r="O32">
        <f t="shared" si="13"/>
        <v>0.60499999999999998</v>
      </c>
      <c r="P32">
        <f t="shared" si="13"/>
        <v>0.67100000000000004</v>
      </c>
      <c r="Q32">
        <f t="shared" si="13"/>
        <v>0.73699999999999999</v>
      </c>
      <c r="R32">
        <f t="shared" si="13"/>
        <v>0.80300000000000005</v>
      </c>
      <c r="S32">
        <f t="shared" si="13"/>
        <v>0.86899999999999999</v>
      </c>
      <c r="T32">
        <f t="shared" si="13"/>
        <v>0.93500000000000005</v>
      </c>
      <c r="U32">
        <v>1</v>
      </c>
    </row>
    <row r="33" spans="1:21" x14ac:dyDescent="0.25">
      <c r="A33">
        <v>0.47099999999999997</v>
      </c>
      <c r="B33">
        <v>0.52977777777777801</v>
      </c>
      <c r="C33">
        <v>0.58855555555555605</v>
      </c>
      <c r="D33">
        <v>0.64733333333333298</v>
      </c>
      <c r="E33">
        <v>0.70611111111111102</v>
      </c>
      <c r="F33">
        <v>0.76488888888888895</v>
      </c>
      <c r="G33">
        <v>0.82366666666666699</v>
      </c>
      <c r="H33">
        <v>0.88244444444444503</v>
      </c>
      <c r="I33">
        <v>0.94122222222222196</v>
      </c>
      <c r="J33">
        <v>1</v>
      </c>
      <c r="L33">
        <f t="shared" si="14"/>
        <v>0.47099999999999997</v>
      </c>
      <c r="M33">
        <f t="shared" si="13"/>
        <v>0.53</v>
      </c>
      <c r="N33">
        <f t="shared" si="13"/>
        <v>0.58899999999999997</v>
      </c>
      <c r="O33">
        <f t="shared" si="13"/>
        <v>0.64800000000000002</v>
      </c>
      <c r="P33">
        <f t="shared" si="13"/>
        <v>0.70699999999999996</v>
      </c>
      <c r="Q33">
        <f t="shared" si="13"/>
        <v>0.76500000000000001</v>
      </c>
      <c r="R33">
        <f t="shared" si="13"/>
        <v>0.82399999999999995</v>
      </c>
      <c r="S33">
        <f t="shared" si="13"/>
        <v>0.88300000000000001</v>
      </c>
      <c r="T33">
        <f t="shared" si="13"/>
        <v>0.94199999999999995</v>
      </c>
      <c r="U33">
        <v>1</v>
      </c>
    </row>
    <row r="34" spans="1:21" x14ac:dyDescent="0.25">
      <c r="A34">
        <v>0.52649999999999997</v>
      </c>
      <c r="B34">
        <v>0.57911111111111102</v>
      </c>
      <c r="C34">
        <v>0.63172222222222196</v>
      </c>
      <c r="D34">
        <v>0.68433333333333302</v>
      </c>
      <c r="E34">
        <v>0.73694444444444396</v>
      </c>
      <c r="F34">
        <v>0.78955555555555601</v>
      </c>
      <c r="G34">
        <v>0.84216666666666695</v>
      </c>
      <c r="H34">
        <v>0.89477777777777801</v>
      </c>
      <c r="I34">
        <v>0.94738888888888895</v>
      </c>
      <c r="J34">
        <v>1</v>
      </c>
      <c r="L34">
        <f t="shared" si="14"/>
        <v>0.52700000000000002</v>
      </c>
      <c r="M34">
        <f t="shared" si="13"/>
        <v>0.57999999999999996</v>
      </c>
      <c r="N34">
        <f t="shared" si="13"/>
        <v>0.63200000000000001</v>
      </c>
      <c r="O34">
        <f t="shared" si="13"/>
        <v>0.68500000000000005</v>
      </c>
      <c r="P34">
        <f t="shared" si="13"/>
        <v>0.73699999999999999</v>
      </c>
      <c r="Q34">
        <f t="shared" si="13"/>
        <v>0.79</v>
      </c>
      <c r="R34">
        <f t="shared" si="13"/>
        <v>0.84299999999999997</v>
      </c>
      <c r="S34">
        <f t="shared" si="13"/>
        <v>0.89500000000000002</v>
      </c>
      <c r="T34">
        <f t="shared" si="13"/>
        <v>0.94799999999999995</v>
      </c>
      <c r="U34">
        <v>1</v>
      </c>
    </row>
    <row r="35" spans="1:21" x14ac:dyDescent="0.25">
      <c r="A35">
        <v>0.63</v>
      </c>
      <c r="B35">
        <v>0.67111111111111099</v>
      </c>
      <c r="C35">
        <v>0.71222222222222198</v>
      </c>
      <c r="D35">
        <v>0.75333333333333297</v>
      </c>
      <c r="E35">
        <v>0.79444444444444495</v>
      </c>
      <c r="F35">
        <v>0.83555555555555605</v>
      </c>
      <c r="G35">
        <v>0.87666666666666704</v>
      </c>
      <c r="H35">
        <v>0.91777777777777803</v>
      </c>
      <c r="I35">
        <v>0.95888888888888901</v>
      </c>
      <c r="J35">
        <v>1</v>
      </c>
      <c r="L35">
        <f t="shared" si="14"/>
        <v>0.63</v>
      </c>
      <c r="M35">
        <f t="shared" si="13"/>
        <v>0.67200000000000004</v>
      </c>
      <c r="N35">
        <f t="shared" si="13"/>
        <v>0.71299999999999997</v>
      </c>
      <c r="O35">
        <f t="shared" si="13"/>
        <v>0.754</v>
      </c>
      <c r="P35">
        <f t="shared" si="13"/>
        <v>0.79500000000000004</v>
      </c>
      <c r="Q35">
        <f t="shared" si="13"/>
        <v>0.83599999999999997</v>
      </c>
      <c r="R35">
        <f t="shared" si="13"/>
        <v>0.877</v>
      </c>
      <c r="S35">
        <f t="shared" si="13"/>
        <v>0.91800000000000004</v>
      </c>
      <c r="T35">
        <f t="shared" si="13"/>
        <v>0.95899999999999996</v>
      </c>
      <c r="U35">
        <v>1</v>
      </c>
    </row>
    <row r="36" spans="1:21" x14ac:dyDescent="0.25">
      <c r="A36">
        <v>0.75666666666666704</v>
      </c>
      <c r="B36">
        <v>0.78370370370370401</v>
      </c>
      <c r="C36">
        <v>0.81074074074074098</v>
      </c>
      <c r="D36">
        <v>0.83777777777777795</v>
      </c>
      <c r="E36">
        <v>0.86481481481481504</v>
      </c>
      <c r="F36">
        <v>0.89185185185185201</v>
      </c>
      <c r="G36">
        <v>0.91888888888888898</v>
      </c>
      <c r="H36">
        <v>0.94592592592592595</v>
      </c>
      <c r="I36">
        <v>0.97296296296296303</v>
      </c>
      <c r="J36">
        <v>1</v>
      </c>
      <c r="L36">
        <f t="shared" si="14"/>
        <v>0.75700000000000001</v>
      </c>
      <c r="M36">
        <f t="shared" si="13"/>
        <v>0.78400000000000003</v>
      </c>
      <c r="N36">
        <f t="shared" si="13"/>
        <v>0.81100000000000005</v>
      </c>
      <c r="O36">
        <f t="shared" si="13"/>
        <v>0.83799999999999997</v>
      </c>
      <c r="P36">
        <f t="shared" si="13"/>
        <v>0.86499999999999999</v>
      </c>
      <c r="Q36">
        <f t="shared" si="13"/>
        <v>0.89200000000000002</v>
      </c>
      <c r="R36">
        <f t="shared" si="13"/>
        <v>0.91900000000000004</v>
      </c>
      <c r="S36">
        <f t="shared" si="13"/>
        <v>0.94599999999999995</v>
      </c>
      <c r="T36">
        <f t="shared" si="13"/>
        <v>0.97299999999999998</v>
      </c>
      <c r="U36">
        <v>1</v>
      </c>
    </row>
    <row r="37" spans="1:21" x14ac:dyDescent="0.25">
      <c r="A37">
        <v>0.91</v>
      </c>
      <c r="B37">
        <v>0.92</v>
      </c>
      <c r="C37">
        <v>0.93</v>
      </c>
      <c r="D37">
        <v>0.94</v>
      </c>
      <c r="E37">
        <v>0.95</v>
      </c>
      <c r="F37">
        <v>0.96</v>
      </c>
      <c r="G37">
        <v>0.97</v>
      </c>
      <c r="H37">
        <v>0.98</v>
      </c>
      <c r="I37">
        <v>0.99</v>
      </c>
      <c r="J37">
        <v>1</v>
      </c>
      <c r="L37">
        <f t="shared" si="14"/>
        <v>0.91</v>
      </c>
      <c r="M37">
        <f t="shared" si="13"/>
        <v>0.92</v>
      </c>
      <c r="N37">
        <f t="shared" si="13"/>
        <v>0.93</v>
      </c>
      <c r="O37">
        <f t="shared" si="13"/>
        <v>0.94</v>
      </c>
      <c r="P37">
        <f t="shared" si="13"/>
        <v>0.95</v>
      </c>
      <c r="Q37">
        <f t="shared" si="13"/>
        <v>0.96</v>
      </c>
      <c r="R37">
        <f t="shared" si="13"/>
        <v>0.97</v>
      </c>
      <c r="S37">
        <f t="shared" si="13"/>
        <v>0.98</v>
      </c>
      <c r="T37">
        <f t="shared" si="13"/>
        <v>0.99</v>
      </c>
      <c r="U37">
        <v>1</v>
      </c>
    </row>
    <row r="39" spans="1:21" x14ac:dyDescent="0.25">
      <c r="A39" t="s">
        <v>3</v>
      </c>
      <c r="L39" t="s">
        <v>3</v>
      </c>
    </row>
    <row r="40" spans="1:21" x14ac:dyDescent="0.25">
      <c r="A40">
        <v>5560.7160000000003</v>
      </c>
      <c r="B40">
        <v>9192.2039999999997</v>
      </c>
      <c r="C40">
        <v>13731.564</v>
      </c>
      <c r="D40">
        <v>19178.795999999998</v>
      </c>
      <c r="E40">
        <v>25533.9</v>
      </c>
      <c r="F40">
        <v>32796.875999999997</v>
      </c>
      <c r="G40">
        <v>40967.724000000002</v>
      </c>
      <c r="H40">
        <v>50046.444000000003</v>
      </c>
      <c r="I40">
        <v>60033.036</v>
      </c>
      <c r="J40">
        <v>70927.5</v>
      </c>
      <c r="L40">
        <f>ROUNDUP(A40,1)</f>
        <v>5560.8</v>
      </c>
      <c r="M40">
        <f t="shared" ref="M40:U48" si="15">ROUNDUP(B40,1)</f>
        <v>9192.3000000000011</v>
      </c>
      <c r="N40">
        <f t="shared" si="15"/>
        <v>13731.6</v>
      </c>
      <c r="O40">
        <f t="shared" si="15"/>
        <v>19178.8</v>
      </c>
      <c r="P40">
        <f t="shared" si="15"/>
        <v>25533.9</v>
      </c>
      <c r="Q40">
        <f t="shared" si="15"/>
        <v>32796.9</v>
      </c>
      <c r="R40">
        <f t="shared" si="15"/>
        <v>40967.799999999996</v>
      </c>
      <c r="S40">
        <f t="shared" si="15"/>
        <v>50046.5</v>
      </c>
      <c r="T40">
        <f t="shared" si="15"/>
        <v>60033.1</v>
      </c>
      <c r="U40">
        <f t="shared" si="15"/>
        <v>70927.5</v>
      </c>
    </row>
    <row r="41" spans="1:21" x14ac:dyDescent="0.25">
      <c r="A41">
        <v>5533.6613797422197</v>
      </c>
      <c r="B41">
        <v>8525.7167003724608</v>
      </c>
      <c r="C41">
        <v>12161.9059302967</v>
      </c>
      <c r="D41">
        <v>16442.229069515099</v>
      </c>
      <c r="E41">
        <v>21366.686118027399</v>
      </c>
      <c r="F41">
        <v>26935.277075833899</v>
      </c>
      <c r="G41">
        <v>33148.001942934301</v>
      </c>
      <c r="H41">
        <v>40004.860719328797</v>
      </c>
      <c r="I41">
        <v>47505.853405017398</v>
      </c>
      <c r="J41">
        <v>55650.98</v>
      </c>
      <c r="L41">
        <f t="shared" ref="L41:L48" si="16">ROUNDUP(A41,1)</f>
        <v>5533.7000000000007</v>
      </c>
      <c r="M41">
        <f t="shared" si="15"/>
        <v>8525.8000000000011</v>
      </c>
      <c r="N41">
        <f t="shared" si="15"/>
        <v>12162</v>
      </c>
      <c r="O41">
        <f t="shared" si="15"/>
        <v>16442.3</v>
      </c>
      <c r="P41">
        <f t="shared" si="15"/>
        <v>21366.699999999997</v>
      </c>
      <c r="Q41">
        <f t="shared" si="15"/>
        <v>26935.3</v>
      </c>
      <c r="R41">
        <f t="shared" si="15"/>
        <v>33148.1</v>
      </c>
      <c r="S41">
        <f t="shared" si="15"/>
        <v>40004.9</v>
      </c>
      <c r="T41">
        <f t="shared" si="15"/>
        <v>47505.9</v>
      </c>
      <c r="U41">
        <f t="shared" si="15"/>
        <v>55651</v>
      </c>
    </row>
    <row r="42" spans="1:21" x14ac:dyDescent="0.25">
      <c r="A42">
        <v>5521.55385223556</v>
      </c>
      <c r="B42">
        <v>7945.00083402974</v>
      </c>
      <c r="C42">
        <v>10808.161796702199</v>
      </c>
      <c r="D42">
        <v>14111.036740252801</v>
      </c>
      <c r="E42">
        <v>17853.6256646818</v>
      </c>
      <c r="F42">
        <v>22035.928569988901</v>
      </c>
      <c r="G42">
        <v>26657.9454561743</v>
      </c>
      <c r="H42">
        <v>31719.676323238</v>
      </c>
      <c r="I42">
        <v>37221.121171179897</v>
      </c>
      <c r="J42">
        <v>43162.28</v>
      </c>
      <c r="L42">
        <f t="shared" si="16"/>
        <v>5521.6</v>
      </c>
      <c r="M42">
        <f t="shared" si="15"/>
        <v>7945.1</v>
      </c>
      <c r="N42">
        <f t="shared" si="15"/>
        <v>10808.2</v>
      </c>
      <c r="O42">
        <f t="shared" si="15"/>
        <v>14111.1</v>
      </c>
      <c r="P42">
        <f t="shared" si="15"/>
        <v>17853.699999999997</v>
      </c>
      <c r="Q42">
        <f t="shared" si="15"/>
        <v>22036</v>
      </c>
      <c r="R42">
        <f t="shared" si="15"/>
        <v>26658</v>
      </c>
      <c r="S42">
        <f t="shared" si="15"/>
        <v>31719.699999999997</v>
      </c>
      <c r="T42">
        <f t="shared" si="15"/>
        <v>37221.199999999997</v>
      </c>
      <c r="U42">
        <f t="shared" si="15"/>
        <v>43162.299999999996</v>
      </c>
    </row>
    <row r="43" spans="1:21" x14ac:dyDescent="0.25">
      <c r="A43">
        <v>5475.0837556799997</v>
      </c>
      <c r="B43">
        <v>7391.2887432533298</v>
      </c>
      <c r="C43">
        <v>9594.4768240533303</v>
      </c>
      <c r="D43">
        <v>12084.64799808</v>
      </c>
      <c r="E43">
        <v>14861.802265333299</v>
      </c>
      <c r="F43">
        <v>17925.939625813298</v>
      </c>
      <c r="G43">
        <v>21277.060079520001</v>
      </c>
      <c r="H43">
        <v>24915.163626453301</v>
      </c>
      <c r="I43">
        <v>28840.2502666133</v>
      </c>
      <c r="J43">
        <v>33052.32</v>
      </c>
      <c r="L43">
        <f t="shared" si="16"/>
        <v>5475.1</v>
      </c>
      <c r="M43">
        <f t="shared" si="15"/>
        <v>7391.3</v>
      </c>
      <c r="N43">
        <f t="shared" si="15"/>
        <v>9594.5</v>
      </c>
      <c r="O43">
        <f t="shared" si="15"/>
        <v>12084.7</v>
      </c>
      <c r="P43">
        <f t="shared" si="15"/>
        <v>14861.9</v>
      </c>
      <c r="Q43">
        <f t="shared" si="15"/>
        <v>17926</v>
      </c>
      <c r="R43">
        <f t="shared" si="15"/>
        <v>21277.1</v>
      </c>
      <c r="S43">
        <f t="shared" si="15"/>
        <v>24915.199999999997</v>
      </c>
      <c r="T43">
        <f t="shared" si="15"/>
        <v>28840.3</v>
      </c>
      <c r="U43">
        <f t="shared" si="15"/>
        <v>33052.400000000001</v>
      </c>
    </row>
    <row r="44" spans="1:21" x14ac:dyDescent="0.25">
      <c r="A44">
        <v>5536.2906169199996</v>
      </c>
      <c r="B44">
        <v>7004.2967876898801</v>
      </c>
      <c r="C44">
        <v>8644.7411208528392</v>
      </c>
      <c r="D44">
        <v>10457.6236164089</v>
      </c>
      <c r="E44">
        <v>12442.944274358</v>
      </c>
      <c r="F44">
        <v>14600.7030947002</v>
      </c>
      <c r="G44">
        <v>16930.900077435599</v>
      </c>
      <c r="H44">
        <v>19433.535222564002</v>
      </c>
      <c r="I44">
        <v>22108.608530085399</v>
      </c>
      <c r="J44">
        <v>24956.12</v>
      </c>
      <c r="L44">
        <f t="shared" si="16"/>
        <v>5536.3</v>
      </c>
      <c r="M44">
        <f t="shared" si="15"/>
        <v>7004.3</v>
      </c>
      <c r="N44">
        <f t="shared" si="15"/>
        <v>8644.8000000000011</v>
      </c>
      <c r="O44">
        <f t="shared" si="15"/>
        <v>10457.700000000001</v>
      </c>
      <c r="P44">
        <f t="shared" si="15"/>
        <v>12443</v>
      </c>
      <c r="Q44">
        <f t="shared" si="15"/>
        <v>14600.800000000001</v>
      </c>
      <c r="R44">
        <f t="shared" si="15"/>
        <v>16931</v>
      </c>
      <c r="S44">
        <f t="shared" si="15"/>
        <v>19433.599999999999</v>
      </c>
      <c r="T44">
        <f t="shared" si="15"/>
        <v>22108.699999999997</v>
      </c>
      <c r="U44">
        <f t="shared" si="15"/>
        <v>24956.199999999997</v>
      </c>
    </row>
    <row r="45" spans="1:21" x14ac:dyDescent="0.25">
      <c r="A45">
        <v>5142.0823333424996</v>
      </c>
      <c r="B45">
        <v>6221.0840698014799</v>
      </c>
      <c r="C45">
        <v>7402.7755851084303</v>
      </c>
      <c r="D45">
        <v>8687.1568792633298</v>
      </c>
      <c r="E45">
        <v>10074.227952266199</v>
      </c>
      <c r="F45">
        <v>11563.988804117</v>
      </c>
      <c r="G45">
        <v>13156.4394348158</v>
      </c>
      <c r="H45">
        <v>14851.579844362601</v>
      </c>
      <c r="I45">
        <v>16649.4100327573</v>
      </c>
      <c r="J45">
        <v>18549.93</v>
      </c>
      <c r="L45">
        <f t="shared" si="16"/>
        <v>5142.1000000000004</v>
      </c>
      <c r="M45">
        <f t="shared" si="15"/>
        <v>6221.1</v>
      </c>
      <c r="N45">
        <f t="shared" si="15"/>
        <v>7402.8</v>
      </c>
      <c r="O45">
        <f t="shared" si="15"/>
        <v>8687.2000000000007</v>
      </c>
      <c r="P45">
        <f t="shared" si="15"/>
        <v>10074.300000000001</v>
      </c>
      <c r="Q45">
        <f t="shared" si="15"/>
        <v>11564</v>
      </c>
      <c r="R45">
        <f t="shared" si="15"/>
        <v>13156.5</v>
      </c>
      <c r="S45">
        <f t="shared" si="15"/>
        <v>14851.6</v>
      </c>
      <c r="T45">
        <f t="shared" si="15"/>
        <v>16649.5</v>
      </c>
      <c r="U45">
        <f t="shared" si="15"/>
        <v>18550</v>
      </c>
    </row>
    <row r="46" spans="1:21" x14ac:dyDescent="0.25">
      <c r="A46">
        <v>5389.735302</v>
      </c>
      <c r="B46">
        <v>6116.1087126913599</v>
      </c>
      <c r="C46">
        <v>6888.3844567654296</v>
      </c>
      <c r="D46">
        <v>7706.5625342222202</v>
      </c>
      <c r="E46">
        <v>8570.6429450617306</v>
      </c>
      <c r="F46">
        <v>9480.6256892839501</v>
      </c>
      <c r="G46">
        <v>10436.5107668889</v>
      </c>
      <c r="H46">
        <v>11438.298177876501</v>
      </c>
      <c r="I46">
        <v>12485.987922246901</v>
      </c>
      <c r="J46">
        <v>13579.58</v>
      </c>
      <c r="L46">
        <f t="shared" si="16"/>
        <v>5389.8</v>
      </c>
      <c r="M46">
        <f t="shared" si="15"/>
        <v>6116.2000000000007</v>
      </c>
      <c r="N46">
        <f t="shared" si="15"/>
        <v>6888.4000000000005</v>
      </c>
      <c r="O46">
        <f t="shared" si="15"/>
        <v>7706.6</v>
      </c>
      <c r="P46">
        <f t="shared" si="15"/>
        <v>8570.7000000000007</v>
      </c>
      <c r="Q46">
        <f t="shared" si="15"/>
        <v>9480.7000000000007</v>
      </c>
      <c r="R46">
        <f t="shared" si="15"/>
        <v>10436.6</v>
      </c>
      <c r="S46">
        <f t="shared" si="15"/>
        <v>11438.300000000001</v>
      </c>
      <c r="T46">
        <f t="shared" si="15"/>
        <v>12486</v>
      </c>
      <c r="U46">
        <f t="shared" si="15"/>
        <v>13579.6</v>
      </c>
    </row>
    <row r="47" spans="1:21" x14ac:dyDescent="0.25">
      <c r="A47">
        <v>5679.1885787777801</v>
      </c>
      <c r="B47">
        <v>6092.2944210919104</v>
      </c>
      <c r="C47">
        <v>6519.9021756392303</v>
      </c>
      <c r="D47">
        <v>6962.0118424197499</v>
      </c>
      <c r="E47">
        <v>7418.62342143347</v>
      </c>
      <c r="F47">
        <v>7889.7369126803796</v>
      </c>
      <c r="G47">
        <v>8375.3523161604899</v>
      </c>
      <c r="H47">
        <v>8875.4696318738006</v>
      </c>
      <c r="I47">
        <v>9390.0888598203001</v>
      </c>
      <c r="J47">
        <v>9919.2099999999991</v>
      </c>
      <c r="L47">
        <f t="shared" si="16"/>
        <v>5679.2000000000007</v>
      </c>
      <c r="M47">
        <f t="shared" si="15"/>
        <v>6092.3</v>
      </c>
      <c r="N47">
        <f t="shared" si="15"/>
        <v>6520</v>
      </c>
      <c r="O47">
        <f t="shared" si="15"/>
        <v>6962.1</v>
      </c>
      <c r="P47">
        <f t="shared" si="15"/>
        <v>7418.7000000000007</v>
      </c>
      <c r="Q47">
        <f t="shared" si="15"/>
        <v>7889.8</v>
      </c>
      <c r="R47">
        <f t="shared" si="15"/>
        <v>8375.4</v>
      </c>
      <c r="S47">
        <f t="shared" si="15"/>
        <v>8875.5</v>
      </c>
      <c r="T47">
        <f t="shared" si="15"/>
        <v>9390.1</v>
      </c>
      <c r="U47">
        <f t="shared" si="15"/>
        <v>9919.3000000000011</v>
      </c>
    </row>
    <row r="48" spans="1:21" x14ac:dyDescent="0.25">
      <c r="A48">
        <v>6001.2075759999998</v>
      </c>
      <c r="B48">
        <v>6133.8269440000004</v>
      </c>
      <c r="C48">
        <v>6267.8957039999996</v>
      </c>
      <c r="D48">
        <v>6403.4138560000001</v>
      </c>
      <c r="E48">
        <v>6540.3814000000002</v>
      </c>
      <c r="F48">
        <v>6678.7983359999998</v>
      </c>
      <c r="G48">
        <v>6818.6646639999999</v>
      </c>
      <c r="H48">
        <v>6959.9803840000004</v>
      </c>
      <c r="I48">
        <v>7102.7454959999995</v>
      </c>
      <c r="J48">
        <v>7246.96</v>
      </c>
      <c r="L48">
        <f t="shared" si="16"/>
        <v>6001.3</v>
      </c>
      <c r="M48">
        <f t="shared" si="15"/>
        <v>6133.9000000000005</v>
      </c>
      <c r="N48">
        <f t="shared" si="15"/>
        <v>6267.9000000000005</v>
      </c>
      <c r="O48">
        <f t="shared" si="15"/>
        <v>6403.5</v>
      </c>
      <c r="P48">
        <f t="shared" si="15"/>
        <v>6540.4000000000005</v>
      </c>
      <c r="Q48">
        <f t="shared" si="15"/>
        <v>6678.8</v>
      </c>
      <c r="R48">
        <f t="shared" si="15"/>
        <v>6818.7000000000007</v>
      </c>
      <c r="S48">
        <f t="shared" si="15"/>
        <v>6960</v>
      </c>
      <c r="T48">
        <f t="shared" si="15"/>
        <v>7102.8</v>
      </c>
      <c r="U48">
        <f t="shared" si="15"/>
        <v>7247</v>
      </c>
    </row>
    <row r="52" spans="1:21" x14ac:dyDescent="0.25">
      <c r="A52" t="s">
        <v>4</v>
      </c>
      <c r="L52" t="s">
        <v>4</v>
      </c>
    </row>
    <row r="53" spans="1:21" x14ac:dyDescent="0.25">
      <c r="A53">
        <v>4.5555667384735302E-3</v>
      </c>
      <c r="B53">
        <v>3.3580668535527899E-3</v>
      </c>
      <c r="C53">
        <v>2.6502519626303198E-3</v>
      </c>
      <c r="D53">
        <v>2.1977555187266398E-3</v>
      </c>
      <c r="E53">
        <v>1.89355959451514E-3</v>
      </c>
      <c r="F53">
        <v>1.67189425249016E-3</v>
      </c>
      <c r="G53">
        <v>1.50515209063242E-3</v>
      </c>
      <c r="H53">
        <v>1.3962643999312701E-3</v>
      </c>
      <c r="I53">
        <v>1.33619304021023E-3</v>
      </c>
      <c r="J53">
        <v>1.34000208471826E-3</v>
      </c>
      <c r="L53">
        <f>ROUNDUP(A53,6)</f>
        <v>4.5560000000000002E-3</v>
      </c>
      <c r="M53">
        <f t="shared" ref="M53:U61" si="17">ROUNDUP(B53,6)</f>
        <v>3.359E-3</v>
      </c>
      <c r="N53">
        <f t="shared" si="17"/>
        <v>2.6510000000000001E-3</v>
      </c>
      <c r="O53">
        <f t="shared" si="17"/>
        <v>2.1980000000000003E-3</v>
      </c>
      <c r="P53">
        <f t="shared" si="17"/>
        <v>1.8939999999999999E-3</v>
      </c>
      <c r="Q53">
        <f t="shared" si="17"/>
        <v>1.6719999999999999E-3</v>
      </c>
      <c r="R53">
        <f t="shared" si="17"/>
        <v>1.506E-3</v>
      </c>
      <c r="S53">
        <f t="shared" si="17"/>
        <v>1.397E-3</v>
      </c>
      <c r="T53">
        <f t="shared" si="17"/>
        <v>1.3369999999999999E-3</v>
      </c>
      <c r="U53">
        <f t="shared" si="17"/>
        <v>1.341E-3</v>
      </c>
    </row>
    <row r="54" spans="1:21" x14ac:dyDescent="0.25">
      <c r="A54">
        <v>4.4285066808920498E-3</v>
      </c>
      <c r="B54">
        <v>3.3320560229346701E-3</v>
      </c>
      <c r="C54">
        <v>2.7114139716715802E-3</v>
      </c>
      <c r="D54">
        <v>2.2909819908104902E-3</v>
      </c>
      <c r="E54">
        <v>1.9744683646187901E-3</v>
      </c>
      <c r="F54">
        <v>1.7573674969741499E-3</v>
      </c>
      <c r="G54">
        <v>1.5994357861304201E-3</v>
      </c>
      <c r="H54">
        <v>1.4926004459675801E-3</v>
      </c>
      <c r="I54">
        <v>1.4387518416635299E-3</v>
      </c>
      <c r="J54">
        <v>1.44100213613388E-3</v>
      </c>
      <c r="L54">
        <f t="shared" ref="L54:L61" si="18">ROUNDUP(A54,6)</f>
        <v>4.4289999999999998E-3</v>
      </c>
      <c r="M54">
        <f t="shared" si="17"/>
        <v>3.333E-3</v>
      </c>
      <c r="N54">
        <f t="shared" si="17"/>
        <v>2.712E-3</v>
      </c>
      <c r="O54">
        <f t="shared" si="17"/>
        <v>2.2910000000000001E-3</v>
      </c>
      <c r="P54">
        <f t="shared" si="17"/>
        <v>1.9750000000000002E-3</v>
      </c>
      <c r="Q54">
        <f t="shared" si="17"/>
        <v>1.758E-3</v>
      </c>
      <c r="R54">
        <f t="shared" si="17"/>
        <v>1.5999999999999999E-3</v>
      </c>
      <c r="S54">
        <f t="shared" si="17"/>
        <v>1.493E-3</v>
      </c>
      <c r="T54">
        <f t="shared" si="17"/>
        <v>1.439E-3</v>
      </c>
      <c r="U54">
        <f t="shared" si="17"/>
        <v>1.4419999999999999E-3</v>
      </c>
    </row>
    <row r="55" spans="1:21" x14ac:dyDescent="0.25">
      <c r="A55">
        <v>4.2098288613684198E-3</v>
      </c>
      <c r="B55">
        <v>3.3200702640910399E-3</v>
      </c>
      <c r="C55">
        <v>2.7824792193489501E-3</v>
      </c>
      <c r="D55">
        <v>2.37115588835742E-3</v>
      </c>
      <c r="E55">
        <v>2.0734279849161001E-3</v>
      </c>
      <c r="F55">
        <v>1.8699659098808301E-3</v>
      </c>
      <c r="G55">
        <v>1.7084319583827001E-3</v>
      </c>
      <c r="H55">
        <v>1.6003800584502099E-3</v>
      </c>
      <c r="I55">
        <v>1.5536843054379001E-3</v>
      </c>
      <c r="J55">
        <v>1.55304602723879E-3</v>
      </c>
      <c r="L55">
        <f t="shared" si="18"/>
        <v>4.2100000000000002E-3</v>
      </c>
      <c r="M55">
        <f t="shared" si="17"/>
        <v>3.3210000000000002E-3</v>
      </c>
      <c r="N55">
        <f t="shared" si="17"/>
        <v>2.7830000000000003E-3</v>
      </c>
      <c r="O55">
        <f t="shared" si="17"/>
        <v>2.372E-3</v>
      </c>
      <c r="P55">
        <f t="shared" si="17"/>
        <v>2.0740000000000003E-3</v>
      </c>
      <c r="Q55">
        <f t="shared" si="17"/>
        <v>1.8699999999999999E-3</v>
      </c>
      <c r="R55">
        <f t="shared" si="17"/>
        <v>1.709E-3</v>
      </c>
      <c r="S55">
        <f t="shared" si="17"/>
        <v>1.601E-3</v>
      </c>
      <c r="T55">
        <f t="shared" si="17"/>
        <v>1.5539999999999998E-3</v>
      </c>
      <c r="U55">
        <f t="shared" si="17"/>
        <v>1.5539999999999998E-3</v>
      </c>
    </row>
    <row r="56" spans="1:21" x14ac:dyDescent="0.25">
      <c r="A56">
        <v>4.0915125788361303E-3</v>
      </c>
      <c r="B56">
        <v>3.35197876832336E-3</v>
      </c>
      <c r="C56">
        <v>2.8382941687892902E-3</v>
      </c>
      <c r="D56">
        <v>2.46416622537388E-3</v>
      </c>
      <c r="E56">
        <v>2.1859253185602598E-3</v>
      </c>
      <c r="F56">
        <v>1.9782494484330698E-3</v>
      </c>
      <c r="G56">
        <v>1.8423630812137901E-3</v>
      </c>
      <c r="H56">
        <v>1.73789870305756E-3</v>
      </c>
      <c r="I56">
        <v>1.6844649395409701E-3</v>
      </c>
      <c r="J56">
        <v>1.6826350423700699E-3</v>
      </c>
      <c r="L56">
        <f t="shared" si="18"/>
        <v>4.0920000000000002E-3</v>
      </c>
      <c r="M56">
        <f t="shared" si="17"/>
        <v>3.3519999999999999E-3</v>
      </c>
      <c r="N56">
        <f t="shared" si="17"/>
        <v>2.8389999999999999E-3</v>
      </c>
      <c r="O56">
        <f t="shared" si="17"/>
        <v>2.4650000000000002E-3</v>
      </c>
      <c r="P56">
        <f t="shared" si="17"/>
        <v>2.186E-3</v>
      </c>
      <c r="Q56">
        <f t="shared" si="17"/>
        <v>1.9790000000000003E-3</v>
      </c>
      <c r="R56">
        <f t="shared" si="17"/>
        <v>1.843E-3</v>
      </c>
      <c r="S56">
        <f t="shared" si="17"/>
        <v>1.738E-3</v>
      </c>
      <c r="T56">
        <f t="shared" si="17"/>
        <v>1.6849999999999999E-3</v>
      </c>
      <c r="U56">
        <f t="shared" si="17"/>
        <v>1.6829999999999998E-3</v>
      </c>
    </row>
    <row r="57" spans="1:21" x14ac:dyDescent="0.25">
      <c r="A57">
        <v>3.8993861337968802E-3</v>
      </c>
      <c r="B57">
        <v>3.3163567512082201E-3</v>
      </c>
      <c r="C57">
        <v>2.8829211941298E-3</v>
      </c>
      <c r="D57">
        <v>2.5540118932410702E-3</v>
      </c>
      <c r="E57">
        <v>2.3023325983098802E-3</v>
      </c>
      <c r="F57">
        <v>2.1375691152196699E-3</v>
      </c>
      <c r="G57">
        <v>1.9908463557965599E-3</v>
      </c>
      <c r="H57">
        <v>1.8915916098111399E-3</v>
      </c>
      <c r="I57">
        <v>1.8383633731288501E-3</v>
      </c>
      <c r="J57">
        <v>1.8452133672065001E-3</v>
      </c>
      <c r="L57">
        <f t="shared" si="18"/>
        <v>3.9000000000000003E-3</v>
      </c>
      <c r="M57">
        <f t="shared" si="17"/>
        <v>3.3170000000000001E-3</v>
      </c>
      <c r="N57">
        <f t="shared" si="17"/>
        <v>2.8830000000000001E-3</v>
      </c>
      <c r="O57">
        <f t="shared" si="17"/>
        <v>2.555E-3</v>
      </c>
      <c r="P57">
        <f t="shared" si="17"/>
        <v>2.3029999999999999E-3</v>
      </c>
      <c r="Q57">
        <f t="shared" si="17"/>
        <v>2.1380000000000001E-3</v>
      </c>
      <c r="R57">
        <f t="shared" si="17"/>
        <v>1.9910000000000001E-3</v>
      </c>
      <c r="S57">
        <f t="shared" si="17"/>
        <v>1.892E-3</v>
      </c>
      <c r="T57">
        <f t="shared" si="17"/>
        <v>1.8389999999999999E-3</v>
      </c>
      <c r="U57">
        <f t="shared" si="17"/>
        <v>1.846E-3</v>
      </c>
    </row>
    <row r="58" spans="1:21" x14ac:dyDescent="0.25">
      <c r="A58">
        <v>3.8928614328684699E-3</v>
      </c>
      <c r="B58">
        <v>3.4490387791973102E-3</v>
      </c>
      <c r="C58">
        <v>3.0337403896735899E-3</v>
      </c>
      <c r="D58">
        <v>2.7639833461494201E-3</v>
      </c>
      <c r="E58">
        <v>2.5043846490095498E-3</v>
      </c>
      <c r="F58">
        <v>2.3408655967896599E-3</v>
      </c>
      <c r="G58">
        <v>2.1848999585771202E-3</v>
      </c>
      <c r="H58">
        <v>2.10344156264096E-3</v>
      </c>
      <c r="I58">
        <v>2.0350921854378999E-3</v>
      </c>
      <c r="J58">
        <v>2.0311810269058E-3</v>
      </c>
      <c r="L58">
        <f t="shared" si="18"/>
        <v>3.8930000000000002E-3</v>
      </c>
      <c r="M58">
        <f t="shared" si="17"/>
        <v>3.4499999999999999E-3</v>
      </c>
      <c r="N58">
        <f t="shared" si="17"/>
        <v>3.0340000000000002E-3</v>
      </c>
      <c r="O58">
        <f t="shared" si="17"/>
        <v>2.764E-3</v>
      </c>
      <c r="P58">
        <f t="shared" si="17"/>
        <v>2.5050000000000003E-3</v>
      </c>
      <c r="Q58">
        <f t="shared" si="17"/>
        <v>2.3410000000000002E-3</v>
      </c>
      <c r="R58">
        <f t="shared" si="17"/>
        <v>2.1850000000000003E-3</v>
      </c>
      <c r="S58">
        <f t="shared" si="17"/>
        <v>2.104E-3</v>
      </c>
      <c r="T58">
        <f t="shared" si="17"/>
        <v>2.036E-3</v>
      </c>
      <c r="U58">
        <f t="shared" si="17"/>
        <v>2.032E-3</v>
      </c>
    </row>
    <row r="59" spans="1:21" x14ac:dyDescent="0.25">
      <c r="A59">
        <v>3.6463254142626899E-3</v>
      </c>
      <c r="B59">
        <v>3.34469329690923E-3</v>
      </c>
      <c r="C59">
        <v>3.02291224100799E-3</v>
      </c>
      <c r="D59">
        <v>2.8226680672197701E-3</v>
      </c>
      <c r="E59">
        <v>2.6573779206943301E-3</v>
      </c>
      <c r="F59">
        <v>2.5236384464975602E-3</v>
      </c>
      <c r="G59">
        <v>2.41939826003027E-3</v>
      </c>
      <c r="H59">
        <v>2.3433825937197702E-3</v>
      </c>
      <c r="I59">
        <v>2.2948035129932301E-3</v>
      </c>
      <c r="J59">
        <v>2.2732305896208701E-3</v>
      </c>
      <c r="L59">
        <f t="shared" si="18"/>
        <v>3.6470000000000001E-3</v>
      </c>
      <c r="M59">
        <f t="shared" si="17"/>
        <v>3.3450000000000003E-3</v>
      </c>
      <c r="N59">
        <f t="shared" si="17"/>
        <v>3.0230000000000001E-3</v>
      </c>
      <c r="O59">
        <f t="shared" si="17"/>
        <v>2.823E-3</v>
      </c>
      <c r="P59">
        <f t="shared" si="17"/>
        <v>2.6580000000000002E-3</v>
      </c>
      <c r="Q59">
        <f t="shared" si="17"/>
        <v>2.5240000000000002E-3</v>
      </c>
      <c r="R59">
        <f t="shared" si="17"/>
        <v>2.4200000000000003E-3</v>
      </c>
      <c r="S59">
        <f t="shared" si="17"/>
        <v>2.3440000000000002E-3</v>
      </c>
      <c r="T59">
        <f t="shared" si="17"/>
        <v>2.2950000000000002E-3</v>
      </c>
      <c r="U59">
        <f t="shared" si="17"/>
        <v>2.274E-3</v>
      </c>
    </row>
    <row r="60" spans="1:21" x14ac:dyDescent="0.25">
      <c r="A60">
        <v>3.3242072798800701E-3</v>
      </c>
      <c r="B60">
        <v>3.22085389508026E-3</v>
      </c>
      <c r="C60">
        <v>3.0521893181559498E-3</v>
      </c>
      <c r="D60">
        <v>2.90565141323843E-3</v>
      </c>
      <c r="E60">
        <v>2.8452917998164E-3</v>
      </c>
      <c r="F60">
        <v>2.73341846211483E-3</v>
      </c>
      <c r="G60">
        <v>2.6970296678245202E-3</v>
      </c>
      <c r="H60">
        <v>2.6169101722444302E-3</v>
      </c>
      <c r="I60">
        <v>2.6036858895958702E-3</v>
      </c>
      <c r="J60">
        <v>2.5534865346101502E-3</v>
      </c>
      <c r="L60">
        <f t="shared" si="18"/>
        <v>3.3250000000000003E-3</v>
      </c>
      <c r="M60">
        <f t="shared" si="17"/>
        <v>3.2210000000000003E-3</v>
      </c>
      <c r="N60">
        <f t="shared" si="17"/>
        <v>3.0530000000000002E-3</v>
      </c>
      <c r="O60">
        <f t="shared" si="17"/>
        <v>2.9060000000000002E-3</v>
      </c>
      <c r="P60">
        <f t="shared" si="17"/>
        <v>2.846E-3</v>
      </c>
      <c r="Q60">
        <f t="shared" si="17"/>
        <v>2.7340000000000003E-3</v>
      </c>
      <c r="R60">
        <f t="shared" si="17"/>
        <v>2.6980000000000003E-3</v>
      </c>
      <c r="S60">
        <f t="shared" si="17"/>
        <v>2.617E-3</v>
      </c>
      <c r="T60">
        <f t="shared" si="17"/>
        <v>2.604E-3</v>
      </c>
      <c r="U60">
        <f t="shared" si="17"/>
        <v>2.5540000000000003E-3</v>
      </c>
    </row>
    <row r="61" spans="1:21" x14ac:dyDescent="0.25">
      <c r="A61">
        <v>3.1957808043279602E-3</v>
      </c>
      <c r="B61">
        <v>3.15080804168904E-3</v>
      </c>
      <c r="C61">
        <v>3.1085996715217602E-3</v>
      </c>
      <c r="D61">
        <v>3.0691019492264E-3</v>
      </c>
      <c r="E61">
        <v>3.03226500554205E-3</v>
      </c>
      <c r="F61">
        <v>2.9980425151209301E-3</v>
      </c>
      <c r="G61">
        <v>2.966391410756E-3</v>
      </c>
      <c r="H61">
        <v>3.00859271401445E-3</v>
      </c>
      <c r="I61">
        <v>2.9802032493359701E-3</v>
      </c>
      <c r="J61">
        <v>2.9543253532525399E-3</v>
      </c>
      <c r="L61">
        <f t="shared" si="18"/>
        <v>3.1960000000000001E-3</v>
      </c>
      <c r="M61">
        <f t="shared" si="17"/>
        <v>3.1510000000000002E-3</v>
      </c>
      <c r="N61">
        <f t="shared" si="17"/>
        <v>3.1090000000000002E-3</v>
      </c>
      <c r="O61">
        <f t="shared" si="17"/>
        <v>3.0700000000000002E-3</v>
      </c>
      <c r="P61">
        <f t="shared" si="17"/>
        <v>3.0330000000000001E-3</v>
      </c>
      <c r="Q61">
        <f t="shared" si="17"/>
        <v>2.9989999999999999E-3</v>
      </c>
      <c r="R61">
        <f t="shared" si="17"/>
        <v>2.967E-3</v>
      </c>
      <c r="S61">
        <f t="shared" si="17"/>
        <v>3.009E-3</v>
      </c>
      <c r="T61">
        <f t="shared" si="17"/>
        <v>2.9810000000000001E-3</v>
      </c>
      <c r="U61">
        <f t="shared" si="17"/>
        <v>2.9550000000000002E-3</v>
      </c>
    </row>
    <row r="63" spans="1:21" x14ac:dyDescent="0.25">
      <c r="A63" t="s">
        <v>6</v>
      </c>
    </row>
    <row r="64" spans="1:21" x14ac:dyDescent="0.25">
      <c r="A64">
        <f>A40/1000</f>
        <v>5.5607160000000002</v>
      </c>
      <c r="B64">
        <f t="shared" ref="B64:J64" si="19">B40/1000</f>
        <v>9.1922040000000003</v>
      </c>
      <c r="C64">
        <f t="shared" si="19"/>
        <v>13.731564000000001</v>
      </c>
      <c r="D64">
        <f t="shared" si="19"/>
        <v>19.178795999999998</v>
      </c>
      <c r="E64">
        <f t="shared" si="19"/>
        <v>25.533900000000003</v>
      </c>
      <c r="F64">
        <f t="shared" si="19"/>
        <v>32.796875999999997</v>
      </c>
      <c r="G64">
        <f t="shared" si="19"/>
        <v>40.967724000000004</v>
      </c>
      <c r="H64">
        <f t="shared" si="19"/>
        <v>50.046444000000001</v>
      </c>
      <c r="I64">
        <f t="shared" si="19"/>
        <v>60.033036000000003</v>
      </c>
      <c r="J64">
        <f t="shared" si="19"/>
        <v>70.927499999999995</v>
      </c>
      <c r="L64">
        <f>ROUNDUP(A64,2)</f>
        <v>5.5699999999999994</v>
      </c>
      <c r="M64">
        <f t="shared" ref="M64:U72" si="20">ROUNDUP(B64,2)</f>
        <v>9.1999999999999993</v>
      </c>
      <c r="N64">
        <f t="shared" si="20"/>
        <v>13.74</v>
      </c>
      <c r="O64">
        <f t="shared" si="20"/>
        <v>19.180000000000003</v>
      </c>
      <c r="P64">
        <f t="shared" si="20"/>
        <v>25.540000000000003</v>
      </c>
      <c r="Q64">
        <f t="shared" si="20"/>
        <v>32.799999999999997</v>
      </c>
      <c r="R64">
        <f t="shared" si="20"/>
        <v>40.97</v>
      </c>
      <c r="S64">
        <f t="shared" si="20"/>
        <v>50.05</v>
      </c>
      <c r="T64">
        <f t="shared" si="20"/>
        <v>60.04</v>
      </c>
      <c r="U64">
        <f t="shared" si="20"/>
        <v>70.930000000000007</v>
      </c>
    </row>
    <row r="65" spans="1:21" x14ac:dyDescent="0.25">
      <c r="A65">
        <f t="shared" ref="A65:J72" si="21">A41/1000</f>
        <v>5.5336613797422194</v>
      </c>
      <c r="B65">
        <f t="shared" si="21"/>
        <v>8.5257167003724614</v>
      </c>
      <c r="C65">
        <f t="shared" si="21"/>
        <v>12.161905930296699</v>
      </c>
      <c r="D65">
        <f t="shared" si="21"/>
        <v>16.442229069515097</v>
      </c>
      <c r="E65">
        <f t="shared" si="21"/>
        <v>21.366686118027399</v>
      </c>
      <c r="F65">
        <f t="shared" si="21"/>
        <v>26.935277075833898</v>
      </c>
      <c r="G65">
        <f t="shared" si="21"/>
        <v>33.1480019429343</v>
      </c>
      <c r="H65">
        <f t="shared" si="21"/>
        <v>40.004860719328796</v>
      </c>
      <c r="I65">
        <f t="shared" si="21"/>
        <v>47.505853405017398</v>
      </c>
      <c r="J65">
        <f t="shared" si="21"/>
        <v>55.650980000000004</v>
      </c>
      <c r="L65">
        <f t="shared" ref="L65:L72" si="22">ROUNDUP(A65,2)</f>
        <v>5.54</v>
      </c>
      <c r="M65">
        <f t="shared" si="20"/>
        <v>8.5299999999999994</v>
      </c>
      <c r="N65">
        <f t="shared" si="20"/>
        <v>12.17</v>
      </c>
      <c r="O65">
        <f t="shared" si="20"/>
        <v>16.450000000000003</v>
      </c>
      <c r="P65">
        <f t="shared" si="20"/>
        <v>21.37</v>
      </c>
      <c r="Q65">
        <f t="shared" si="20"/>
        <v>26.94</v>
      </c>
      <c r="R65">
        <f t="shared" si="20"/>
        <v>33.15</v>
      </c>
      <c r="S65">
        <f t="shared" si="20"/>
        <v>40.01</v>
      </c>
      <c r="T65">
        <f t="shared" si="20"/>
        <v>47.51</v>
      </c>
      <c r="U65">
        <f t="shared" si="20"/>
        <v>55.66</v>
      </c>
    </row>
    <row r="66" spans="1:21" x14ac:dyDescent="0.25">
      <c r="A66">
        <f t="shared" si="21"/>
        <v>5.5215538522355603</v>
      </c>
      <c r="B66">
        <f t="shared" si="21"/>
        <v>7.9450008340297398</v>
      </c>
      <c r="C66">
        <f t="shared" si="21"/>
        <v>10.808161796702199</v>
      </c>
      <c r="D66">
        <f t="shared" si="21"/>
        <v>14.111036740252802</v>
      </c>
      <c r="E66">
        <f t="shared" si="21"/>
        <v>17.8536256646818</v>
      </c>
      <c r="F66">
        <f t="shared" si="21"/>
        <v>22.035928569988901</v>
      </c>
      <c r="G66">
        <f t="shared" si="21"/>
        <v>26.6579454561743</v>
      </c>
      <c r="H66">
        <f t="shared" si="21"/>
        <v>31.719676323238001</v>
      </c>
      <c r="I66">
        <f t="shared" si="21"/>
        <v>37.221121171179895</v>
      </c>
      <c r="J66">
        <f t="shared" si="21"/>
        <v>43.162279999999996</v>
      </c>
      <c r="L66">
        <f t="shared" si="22"/>
        <v>5.5299999999999994</v>
      </c>
      <c r="M66">
        <f t="shared" si="20"/>
        <v>7.95</v>
      </c>
      <c r="N66">
        <f t="shared" si="20"/>
        <v>10.81</v>
      </c>
      <c r="O66">
        <f t="shared" si="20"/>
        <v>14.12</v>
      </c>
      <c r="P66">
        <f t="shared" si="20"/>
        <v>17.860000000000003</v>
      </c>
      <c r="Q66">
        <f t="shared" si="20"/>
        <v>22.040000000000003</v>
      </c>
      <c r="R66">
        <f t="shared" si="20"/>
        <v>26.66</v>
      </c>
      <c r="S66">
        <f t="shared" si="20"/>
        <v>31.720000000000002</v>
      </c>
      <c r="T66">
        <f t="shared" si="20"/>
        <v>37.229999999999997</v>
      </c>
      <c r="U66">
        <f t="shared" si="20"/>
        <v>43.169999999999995</v>
      </c>
    </row>
    <row r="67" spans="1:21" x14ac:dyDescent="0.25">
      <c r="A67">
        <f t="shared" si="21"/>
        <v>5.4750837556800001</v>
      </c>
      <c r="B67">
        <f t="shared" si="21"/>
        <v>7.3912887432533294</v>
      </c>
      <c r="C67">
        <f t="shared" si="21"/>
        <v>9.5944768240533307</v>
      </c>
      <c r="D67">
        <f t="shared" si="21"/>
        <v>12.084647998079999</v>
      </c>
      <c r="E67">
        <f t="shared" si="21"/>
        <v>14.861802265333299</v>
      </c>
      <c r="F67">
        <f t="shared" si="21"/>
        <v>17.925939625813299</v>
      </c>
      <c r="G67">
        <f t="shared" si="21"/>
        <v>21.277060079520002</v>
      </c>
      <c r="H67">
        <f t="shared" si="21"/>
        <v>24.9151636264533</v>
      </c>
      <c r="I67">
        <f t="shared" si="21"/>
        <v>28.8402502666133</v>
      </c>
      <c r="J67">
        <f t="shared" si="21"/>
        <v>33.052320000000002</v>
      </c>
      <c r="L67">
        <f t="shared" si="22"/>
        <v>5.4799999999999995</v>
      </c>
      <c r="M67">
        <f t="shared" si="20"/>
        <v>7.3999999999999995</v>
      </c>
      <c r="N67">
        <f t="shared" si="20"/>
        <v>9.6</v>
      </c>
      <c r="O67">
        <f t="shared" si="20"/>
        <v>12.09</v>
      </c>
      <c r="P67">
        <f t="shared" si="20"/>
        <v>14.87</v>
      </c>
      <c r="Q67">
        <f t="shared" si="20"/>
        <v>17.930000000000003</v>
      </c>
      <c r="R67">
        <f t="shared" si="20"/>
        <v>21.28</v>
      </c>
      <c r="S67">
        <f t="shared" si="20"/>
        <v>24.92</v>
      </c>
      <c r="T67">
        <f t="shared" si="20"/>
        <v>28.85</v>
      </c>
      <c r="U67">
        <f t="shared" si="20"/>
        <v>33.059999999999995</v>
      </c>
    </row>
    <row r="68" spans="1:21" x14ac:dyDescent="0.25">
      <c r="A68">
        <f t="shared" si="21"/>
        <v>5.5362906169199997</v>
      </c>
      <c r="B68">
        <f t="shared" si="21"/>
        <v>7.0042967876898805</v>
      </c>
      <c r="C68">
        <f t="shared" si="21"/>
        <v>8.6447411208528386</v>
      </c>
      <c r="D68">
        <f t="shared" si="21"/>
        <v>10.457623616408901</v>
      </c>
      <c r="E68">
        <f t="shared" si="21"/>
        <v>12.442944274358</v>
      </c>
      <c r="F68">
        <f t="shared" si="21"/>
        <v>14.600703094700201</v>
      </c>
      <c r="G68">
        <f t="shared" si="21"/>
        <v>16.930900077435599</v>
      </c>
      <c r="H68">
        <f t="shared" si="21"/>
        <v>19.433535222564</v>
      </c>
      <c r="I68">
        <f t="shared" si="21"/>
        <v>22.108608530085398</v>
      </c>
      <c r="J68">
        <f t="shared" si="21"/>
        <v>24.956119999999999</v>
      </c>
      <c r="L68">
        <f t="shared" si="22"/>
        <v>5.54</v>
      </c>
      <c r="M68">
        <f t="shared" si="20"/>
        <v>7.01</v>
      </c>
      <c r="N68">
        <f t="shared" si="20"/>
        <v>8.65</v>
      </c>
      <c r="O68">
        <f t="shared" si="20"/>
        <v>10.459999999999999</v>
      </c>
      <c r="P68">
        <f t="shared" si="20"/>
        <v>12.45</v>
      </c>
      <c r="Q68">
        <f t="shared" si="20"/>
        <v>14.61</v>
      </c>
      <c r="R68">
        <f t="shared" si="20"/>
        <v>16.940000000000001</v>
      </c>
      <c r="S68">
        <f t="shared" si="20"/>
        <v>19.440000000000001</v>
      </c>
      <c r="T68">
        <f t="shared" si="20"/>
        <v>22.110000000000003</v>
      </c>
      <c r="U68">
        <f t="shared" si="20"/>
        <v>24.96</v>
      </c>
    </row>
    <row r="69" spans="1:21" x14ac:dyDescent="0.25">
      <c r="A69">
        <f t="shared" si="21"/>
        <v>5.1420823333424996</v>
      </c>
      <c r="B69">
        <f t="shared" si="21"/>
        <v>6.2210840698014795</v>
      </c>
      <c r="C69">
        <f t="shared" si="21"/>
        <v>7.4027755851084303</v>
      </c>
      <c r="D69">
        <f t="shared" si="21"/>
        <v>8.6871568792633305</v>
      </c>
      <c r="E69">
        <f t="shared" si="21"/>
        <v>10.074227952266199</v>
      </c>
      <c r="F69">
        <f t="shared" si="21"/>
        <v>11.563988804116999</v>
      </c>
      <c r="G69">
        <f t="shared" si="21"/>
        <v>13.1564394348158</v>
      </c>
      <c r="H69">
        <f t="shared" si="21"/>
        <v>14.8515798443626</v>
      </c>
      <c r="I69">
        <f t="shared" si="21"/>
        <v>16.649410032757299</v>
      </c>
      <c r="J69">
        <f t="shared" si="21"/>
        <v>18.54993</v>
      </c>
      <c r="L69">
        <f t="shared" si="22"/>
        <v>5.1499999999999995</v>
      </c>
      <c r="M69">
        <f t="shared" si="20"/>
        <v>6.2299999999999995</v>
      </c>
      <c r="N69">
        <f t="shared" si="20"/>
        <v>7.41</v>
      </c>
      <c r="O69">
        <f t="shared" si="20"/>
        <v>8.69</v>
      </c>
      <c r="P69">
        <f t="shared" si="20"/>
        <v>10.08</v>
      </c>
      <c r="Q69">
        <f t="shared" si="20"/>
        <v>11.57</v>
      </c>
      <c r="R69">
        <f t="shared" si="20"/>
        <v>13.16</v>
      </c>
      <c r="S69">
        <f t="shared" si="20"/>
        <v>14.86</v>
      </c>
      <c r="T69">
        <f t="shared" si="20"/>
        <v>16.650000000000002</v>
      </c>
      <c r="U69">
        <f t="shared" si="20"/>
        <v>18.55</v>
      </c>
    </row>
    <row r="70" spans="1:21" x14ac:dyDescent="0.25">
      <c r="A70">
        <f t="shared" si="21"/>
        <v>5.3897353020000001</v>
      </c>
      <c r="B70">
        <f t="shared" si="21"/>
        <v>6.1161087126913598</v>
      </c>
      <c r="C70">
        <f t="shared" si="21"/>
        <v>6.8883844567654293</v>
      </c>
      <c r="D70">
        <f t="shared" si="21"/>
        <v>7.7065625342222202</v>
      </c>
      <c r="E70">
        <f t="shared" si="21"/>
        <v>8.5706429450617314</v>
      </c>
      <c r="F70">
        <f t="shared" si="21"/>
        <v>9.4806256892839507</v>
      </c>
      <c r="G70">
        <f t="shared" si="21"/>
        <v>10.436510766888899</v>
      </c>
      <c r="H70">
        <f t="shared" si="21"/>
        <v>11.438298177876501</v>
      </c>
      <c r="I70">
        <f t="shared" si="21"/>
        <v>12.485987922246901</v>
      </c>
      <c r="J70">
        <f t="shared" si="21"/>
        <v>13.57958</v>
      </c>
      <c r="L70">
        <f t="shared" si="22"/>
        <v>5.39</v>
      </c>
      <c r="M70">
        <f t="shared" si="20"/>
        <v>6.12</v>
      </c>
      <c r="N70">
        <f t="shared" si="20"/>
        <v>6.89</v>
      </c>
      <c r="O70">
        <f t="shared" si="20"/>
        <v>7.71</v>
      </c>
      <c r="P70">
        <f t="shared" si="20"/>
        <v>8.58</v>
      </c>
      <c r="Q70">
        <f t="shared" si="20"/>
        <v>9.49</v>
      </c>
      <c r="R70">
        <f t="shared" si="20"/>
        <v>10.44</v>
      </c>
      <c r="S70">
        <f t="shared" si="20"/>
        <v>11.44</v>
      </c>
      <c r="T70">
        <f t="shared" si="20"/>
        <v>12.49</v>
      </c>
      <c r="U70">
        <f t="shared" si="20"/>
        <v>13.58</v>
      </c>
    </row>
    <row r="71" spans="1:21" x14ac:dyDescent="0.25">
      <c r="A71">
        <f t="shared" si="21"/>
        <v>5.6791885787777803</v>
      </c>
      <c r="B71">
        <f t="shared" si="21"/>
        <v>6.0922944210919106</v>
      </c>
      <c r="C71">
        <f t="shared" si="21"/>
        <v>6.5199021756392304</v>
      </c>
      <c r="D71">
        <f t="shared" si="21"/>
        <v>6.9620118424197495</v>
      </c>
      <c r="E71">
        <f t="shared" si="21"/>
        <v>7.4186234214334696</v>
      </c>
      <c r="F71">
        <f t="shared" si="21"/>
        <v>7.8897369126803794</v>
      </c>
      <c r="G71">
        <f t="shared" si="21"/>
        <v>8.3753523161604893</v>
      </c>
      <c r="H71">
        <f t="shared" si="21"/>
        <v>8.8754696318738002</v>
      </c>
      <c r="I71">
        <f t="shared" si="21"/>
        <v>9.3900888598203007</v>
      </c>
      <c r="J71">
        <f t="shared" si="21"/>
        <v>9.9192099999999996</v>
      </c>
      <c r="L71">
        <f t="shared" si="22"/>
        <v>5.68</v>
      </c>
      <c r="M71">
        <f t="shared" si="20"/>
        <v>6.1</v>
      </c>
      <c r="N71">
        <f t="shared" si="20"/>
        <v>6.52</v>
      </c>
      <c r="O71">
        <f t="shared" si="20"/>
        <v>6.97</v>
      </c>
      <c r="P71">
        <f t="shared" si="20"/>
        <v>7.42</v>
      </c>
      <c r="Q71">
        <f t="shared" si="20"/>
        <v>7.89</v>
      </c>
      <c r="R71">
        <f t="shared" si="20"/>
        <v>8.379999999999999</v>
      </c>
      <c r="S71">
        <f t="shared" si="20"/>
        <v>8.879999999999999</v>
      </c>
      <c r="T71">
        <f t="shared" si="20"/>
        <v>9.4</v>
      </c>
      <c r="U71">
        <f t="shared" si="20"/>
        <v>9.92</v>
      </c>
    </row>
    <row r="72" spans="1:21" x14ac:dyDescent="0.25">
      <c r="A72">
        <f t="shared" si="21"/>
        <v>6.0012075759999997</v>
      </c>
      <c r="B72">
        <f t="shared" si="21"/>
        <v>6.1338269439999999</v>
      </c>
      <c r="C72">
        <f t="shared" si="21"/>
        <v>6.2678957039999998</v>
      </c>
      <c r="D72">
        <f t="shared" si="21"/>
        <v>6.4034138560000002</v>
      </c>
      <c r="E72">
        <f t="shared" si="21"/>
        <v>6.5403814000000002</v>
      </c>
      <c r="F72">
        <f t="shared" si="21"/>
        <v>6.6787983359999998</v>
      </c>
      <c r="G72">
        <f t="shared" si="21"/>
        <v>6.8186646639999999</v>
      </c>
      <c r="H72">
        <f t="shared" si="21"/>
        <v>6.9599803840000005</v>
      </c>
      <c r="I72">
        <f t="shared" si="21"/>
        <v>7.1027454959999998</v>
      </c>
      <c r="J72">
        <f t="shared" si="21"/>
        <v>7.2469599999999996</v>
      </c>
      <c r="L72">
        <f t="shared" si="22"/>
        <v>6.01</v>
      </c>
      <c r="M72">
        <f t="shared" si="20"/>
        <v>6.14</v>
      </c>
      <c r="N72">
        <f t="shared" si="20"/>
        <v>6.27</v>
      </c>
      <c r="O72">
        <f t="shared" si="20"/>
        <v>6.41</v>
      </c>
      <c r="P72">
        <f t="shared" si="20"/>
        <v>6.55</v>
      </c>
      <c r="Q72">
        <f t="shared" si="20"/>
        <v>6.68</v>
      </c>
      <c r="R72">
        <f t="shared" si="20"/>
        <v>6.8199999999999994</v>
      </c>
      <c r="S72">
        <f t="shared" si="20"/>
        <v>6.96</v>
      </c>
      <c r="T72">
        <f t="shared" si="20"/>
        <v>7.1099999999999994</v>
      </c>
      <c r="U72">
        <f t="shared" si="20"/>
        <v>7.25</v>
      </c>
    </row>
    <row r="73" spans="1:21" x14ac:dyDescent="0.25">
      <c r="A73" t="s">
        <v>5</v>
      </c>
    </row>
    <row r="74" spans="1:21" x14ac:dyDescent="0.25">
      <c r="A74">
        <f>A53*1000</f>
        <v>4.5555667384735301</v>
      </c>
      <c r="B74">
        <f t="shared" ref="B74:J74" si="23">B53*1000</f>
        <v>3.3580668535527898</v>
      </c>
      <c r="C74">
        <f t="shared" si="23"/>
        <v>2.6502519626303198</v>
      </c>
      <c r="D74">
        <f t="shared" si="23"/>
        <v>2.1977555187266398</v>
      </c>
      <c r="E74">
        <f t="shared" si="23"/>
        <v>1.89355959451514</v>
      </c>
      <c r="F74">
        <f t="shared" si="23"/>
        <v>1.6718942524901601</v>
      </c>
      <c r="G74">
        <f t="shared" si="23"/>
        <v>1.5051520906324201</v>
      </c>
      <c r="H74">
        <f t="shared" si="23"/>
        <v>1.3962643999312701</v>
      </c>
      <c r="I74">
        <f t="shared" si="23"/>
        <v>1.33619304021023</v>
      </c>
      <c r="J74">
        <f t="shared" si="23"/>
        <v>1.3400020847182601</v>
      </c>
      <c r="L74">
        <f>ROUNDUP(A74,2)</f>
        <v>4.5599999999999996</v>
      </c>
      <c r="M74">
        <f t="shared" ref="M74:U82" si="24">ROUNDUP(B74,2)</f>
        <v>3.36</v>
      </c>
      <c r="N74">
        <f t="shared" si="24"/>
        <v>2.6599999999999997</v>
      </c>
      <c r="O74">
        <f t="shared" si="24"/>
        <v>2.1999999999999997</v>
      </c>
      <c r="P74">
        <f t="shared" si="24"/>
        <v>1.9</v>
      </c>
      <c r="Q74">
        <f t="shared" si="24"/>
        <v>1.68</v>
      </c>
      <c r="R74">
        <f t="shared" si="24"/>
        <v>1.51</v>
      </c>
      <c r="S74">
        <f t="shared" si="24"/>
        <v>1.4</v>
      </c>
      <c r="T74">
        <f t="shared" si="24"/>
        <v>1.34</v>
      </c>
      <c r="U74">
        <f t="shared" si="24"/>
        <v>1.35</v>
      </c>
    </row>
    <row r="75" spans="1:21" x14ac:dyDescent="0.25">
      <c r="A75">
        <f t="shared" ref="A75:J82" si="25">A54*1000</f>
        <v>4.4285066808920499</v>
      </c>
      <c r="B75">
        <f t="shared" si="25"/>
        <v>3.3320560229346703</v>
      </c>
      <c r="C75">
        <f t="shared" si="25"/>
        <v>2.7114139716715804</v>
      </c>
      <c r="D75">
        <f t="shared" si="25"/>
        <v>2.29098199081049</v>
      </c>
      <c r="E75">
        <f t="shared" si="25"/>
        <v>1.9744683646187902</v>
      </c>
      <c r="F75">
        <f t="shared" si="25"/>
        <v>1.75736749697415</v>
      </c>
      <c r="G75">
        <f t="shared" si="25"/>
        <v>1.59943578613042</v>
      </c>
      <c r="H75">
        <f t="shared" si="25"/>
        <v>1.4926004459675801</v>
      </c>
      <c r="I75">
        <f t="shared" si="25"/>
        <v>1.4387518416635299</v>
      </c>
      <c r="J75">
        <f t="shared" si="25"/>
        <v>1.4410021361338801</v>
      </c>
      <c r="L75">
        <f t="shared" ref="L75:L82" si="26">ROUNDUP(A75,2)</f>
        <v>4.43</v>
      </c>
      <c r="M75">
        <f t="shared" si="24"/>
        <v>3.34</v>
      </c>
      <c r="N75">
        <f t="shared" si="24"/>
        <v>2.7199999999999998</v>
      </c>
      <c r="O75">
        <f t="shared" si="24"/>
        <v>2.2999999999999998</v>
      </c>
      <c r="P75">
        <f t="shared" si="24"/>
        <v>1.98</v>
      </c>
      <c r="Q75">
        <f t="shared" si="24"/>
        <v>1.76</v>
      </c>
      <c r="R75">
        <f t="shared" si="24"/>
        <v>1.6</v>
      </c>
      <c r="S75">
        <f t="shared" si="24"/>
        <v>1.5</v>
      </c>
      <c r="T75">
        <f t="shared" si="24"/>
        <v>1.44</v>
      </c>
      <c r="U75">
        <f t="shared" si="24"/>
        <v>1.45</v>
      </c>
    </row>
    <row r="76" spans="1:21" x14ac:dyDescent="0.25">
      <c r="A76">
        <f t="shared" si="25"/>
        <v>4.20982886136842</v>
      </c>
      <c r="B76">
        <f t="shared" si="25"/>
        <v>3.32007026409104</v>
      </c>
      <c r="C76">
        <f t="shared" si="25"/>
        <v>2.78247921934895</v>
      </c>
      <c r="D76">
        <f t="shared" si="25"/>
        <v>2.37115588835742</v>
      </c>
      <c r="E76">
        <f t="shared" si="25"/>
        <v>2.0734279849161004</v>
      </c>
      <c r="F76">
        <f t="shared" si="25"/>
        <v>1.8699659098808301</v>
      </c>
      <c r="G76">
        <f t="shared" si="25"/>
        <v>1.7084319583827001</v>
      </c>
      <c r="H76">
        <f t="shared" si="25"/>
        <v>1.6003800584502099</v>
      </c>
      <c r="I76">
        <f t="shared" si="25"/>
        <v>1.5536843054379001</v>
      </c>
      <c r="J76">
        <f t="shared" si="25"/>
        <v>1.55304602723879</v>
      </c>
      <c r="L76">
        <f t="shared" si="26"/>
        <v>4.21</v>
      </c>
      <c r="M76">
        <f t="shared" si="24"/>
        <v>3.3299999999999996</v>
      </c>
      <c r="N76">
        <f t="shared" si="24"/>
        <v>2.7899999999999996</v>
      </c>
      <c r="O76">
        <f t="shared" si="24"/>
        <v>2.38</v>
      </c>
      <c r="P76">
        <f t="shared" si="24"/>
        <v>2.0799999999999996</v>
      </c>
      <c r="Q76">
        <f t="shared" si="24"/>
        <v>1.87</v>
      </c>
      <c r="R76">
        <f t="shared" si="24"/>
        <v>1.71</v>
      </c>
      <c r="S76">
        <f t="shared" si="24"/>
        <v>1.61</v>
      </c>
      <c r="T76">
        <f t="shared" si="24"/>
        <v>1.56</v>
      </c>
      <c r="U76">
        <f t="shared" si="24"/>
        <v>1.56</v>
      </c>
    </row>
    <row r="77" spans="1:21" x14ac:dyDescent="0.25">
      <c r="A77">
        <f t="shared" si="25"/>
        <v>4.09151257883613</v>
      </c>
      <c r="B77">
        <f t="shared" si="25"/>
        <v>3.3519787683233599</v>
      </c>
      <c r="C77">
        <f t="shared" si="25"/>
        <v>2.83829416878929</v>
      </c>
      <c r="D77">
        <f t="shared" si="25"/>
        <v>2.4641662253738801</v>
      </c>
      <c r="E77">
        <f t="shared" si="25"/>
        <v>2.1859253185602596</v>
      </c>
      <c r="F77">
        <f t="shared" si="25"/>
        <v>1.9782494484330697</v>
      </c>
      <c r="G77">
        <f t="shared" si="25"/>
        <v>1.8423630812137901</v>
      </c>
      <c r="H77">
        <f t="shared" si="25"/>
        <v>1.7378987030575599</v>
      </c>
      <c r="I77">
        <f t="shared" si="25"/>
        <v>1.6844649395409701</v>
      </c>
      <c r="J77">
        <f t="shared" si="25"/>
        <v>1.68263504237007</v>
      </c>
      <c r="L77">
        <f t="shared" si="26"/>
        <v>4.0999999999999996</v>
      </c>
      <c r="M77">
        <f t="shared" si="24"/>
        <v>3.36</v>
      </c>
      <c r="N77">
        <f t="shared" si="24"/>
        <v>2.84</v>
      </c>
      <c r="O77">
        <f t="shared" si="24"/>
        <v>2.4699999999999998</v>
      </c>
      <c r="P77">
        <f t="shared" si="24"/>
        <v>2.19</v>
      </c>
      <c r="Q77">
        <f t="shared" si="24"/>
        <v>1.98</v>
      </c>
      <c r="R77">
        <f t="shared" si="24"/>
        <v>1.85</v>
      </c>
      <c r="S77">
        <f t="shared" si="24"/>
        <v>1.74</v>
      </c>
      <c r="T77">
        <f t="shared" si="24"/>
        <v>1.69</v>
      </c>
      <c r="U77">
        <f t="shared" si="24"/>
        <v>1.69</v>
      </c>
    </row>
    <row r="78" spans="1:21" x14ac:dyDescent="0.25">
      <c r="A78">
        <f t="shared" si="25"/>
        <v>3.89938613379688</v>
      </c>
      <c r="B78">
        <f t="shared" si="25"/>
        <v>3.3163567512082199</v>
      </c>
      <c r="C78">
        <f t="shared" si="25"/>
        <v>2.8829211941297999</v>
      </c>
      <c r="D78">
        <f t="shared" si="25"/>
        <v>2.55401189324107</v>
      </c>
      <c r="E78">
        <f t="shared" si="25"/>
        <v>2.3023325983098801</v>
      </c>
      <c r="F78">
        <f t="shared" si="25"/>
        <v>2.1375691152196699</v>
      </c>
      <c r="G78">
        <f t="shared" si="25"/>
        <v>1.9908463557965599</v>
      </c>
      <c r="H78">
        <f t="shared" si="25"/>
        <v>1.8915916098111398</v>
      </c>
      <c r="I78">
        <f t="shared" si="25"/>
        <v>1.83836337312885</v>
      </c>
      <c r="J78">
        <f t="shared" si="25"/>
        <v>1.8452133672065001</v>
      </c>
      <c r="L78">
        <f t="shared" si="26"/>
        <v>3.9</v>
      </c>
      <c r="M78">
        <f t="shared" si="24"/>
        <v>3.32</v>
      </c>
      <c r="N78">
        <f t="shared" si="24"/>
        <v>2.8899999999999997</v>
      </c>
      <c r="O78">
        <f t="shared" si="24"/>
        <v>2.5599999999999996</v>
      </c>
      <c r="P78">
        <f t="shared" si="24"/>
        <v>2.3099999999999996</v>
      </c>
      <c r="Q78">
        <f t="shared" si="24"/>
        <v>2.1399999999999997</v>
      </c>
      <c r="R78">
        <f t="shared" si="24"/>
        <v>2</v>
      </c>
      <c r="S78">
        <f t="shared" si="24"/>
        <v>1.9</v>
      </c>
      <c r="T78">
        <f t="shared" si="24"/>
        <v>1.84</v>
      </c>
      <c r="U78">
        <f t="shared" si="24"/>
        <v>1.85</v>
      </c>
    </row>
    <row r="79" spans="1:21" x14ac:dyDescent="0.25">
      <c r="A79">
        <f t="shared" si="25"/>
        <v>3.8928614328684699</v>
      </c>
      <c r="B79">
        <f t="shared" si="25"/>
        <v>3.4490387791973101</v>
      </c>
      <c r="C79">
        <f t="shared" si="25"/>
        <v>3.0337403896735897</v>
      </c>
      <c r="D79">
        <f t="shared" si="25"/>
        <v>2.7639833461494203</v>
      </c>
      <c r="E79">
        <f t="shared" si="25"/>
        <v>2.5043846490095496</v>
      </c>
      <c r="F79">
        <f t="shared" si="25"/>
        <v>2.3408655967896599</v>
      </c>
      <c r="G79">
        <f t="shared" si="25"/>
        <v>2.18489995857712</v>
      </c>
      <c r="H79">
        <f t="shared" si="25"/>
        <v>2.1034415626409602</v>
      </c>
      <c r="I79">
        <f t="shared" si="25"/>
        <v>2.0350921854378998</v>
      </c>
      <c r="J79">
        <f t="shared" si="25"/>
        <v>2.0311810269057999</v>
      </c>
      <c r="L79">
        <f t="shared" si="26"/>
        <v>3.9</v>
      </c>
      <c r="M79">
        <f t="shared" si="24"/>
        <v>3.4499999999999997</v>
      </c>
      <c r="N79">
        <f t="shared" si="24"/>
        <v>3.0399999999999996</v>
      </c>
      <c r="O79">
        <f t="shared" si="24"/>
        <v>2.7699999999999996</v>
      </c>
      <c r="P79">
        <f t="shared" si="24"/>
        <v>2.5099999999999998</v>
      </c>
      <c r="Q79">
        <f t="shared" si="24"/>
        <v>2.3499999999999996</v>
      </c>
      <c r="R79">
        <f t="shared" si="24"/>
        <v>2.19</v>
      </c>
      <c r="S79">
        <f t="shared" si="24"/>
        <v>2.11</v>
      </c>
      <c r="T79">
        <f t="shared" si="24"/>
        <v>2.0399999999999996</v>
      </c>
      <c r="U79">
        <f t="shared" si="24"/>
        <v>2.0399999999999996</v>
      </c>
    </row>
    <row r="80" spans="1:21" x14ac:dyDescent="0.25">
      <c r="A80">
        <f t="shared" si="25"/>
        <v>3.64632541426269</v>
      </c>
      <c r="B80">
        <f t="shared" si="25"/>
        <v>3.34469329690923</v>
      </c>
      <c r="C80">
        <f t="shared" si="25"/>
        <v>3.0229122410079898</v>
      </c>
      <c r="D80">
        <f t="shared" si="25"/>
        <v>2.8226680672197699</v>
      </c>
      <c r="E80">
        <f t="shared" si="25"/>
        <v>2.65737792069433</v>
      </c>
      <c r="F80">
        <f t="shared" si="25"/>
        <v>2.5236384464975603</v>
      </c>
      <c r="G80">
        <f t="shared" si="25"/>
        <v>2.4193982600302699</v>
      </c>
      <c r="H80">
        <f t="shared" si="25"/>
        <v>2.3433825937197703</v>
      </c>
      <c r="I80">
        <f t="shared" si="25"/>
        <v>2.29480351299323</v>
      </c>
      <c r="J80">
        <f t="shared" si="25"/>
        <v>2.2732305896208702</v>
      </c>
      <c r="L80">
        <f t="shared" si="26"/>
        <v>3.65</v>
      </c>
      <c r="M80">
        <f t="shared" si="24"/>
        <v>3.3499999999999996</v>
      </c>
      <c r="N80">
        <f t="shared" si="24"/>
        <v>3.03</v>
      </c>
      <c r="O80">
        <f t="shared" si="24"/>
        <v>2.8299999999999996</v>
      </c>
      <c r="P80">
        <f t="shared" si="24"/>
        <v>2.6599999999999997</v>
      </c>
      <c r="Q80">
        <f t="shared" si="24"/>
        <v>2.5299999999999998</v>
      </c>
      <c r="R80">
        <f t="shared" si="24"/>
        <v>2.42</v>
      </c>
      <c r="S80">
        <f t="shared" si="24"/>
        <v>2.3499999999999996</v>
      </c>
      <c r="T80">
        <f t="shared" si="24"/>
        <v>2.2999999999999998</v>
      </c>
      <c r="U80">
        <f t="shared" si="24"/>
        <v>2.2799999999999998</v>
      </c>
    </row>
    <row r="81" spans="1:32" x14ac:dyDescent="0.25">
      <c r="A81">
        <f t="shared" si="25"/>
        <v>3.3242072798800701</v>
      </c>
      <c r="B81">
        <f t="shared" si="25"/>
        <v>3.2208538950802601</v>
      </c>
      <c r="C81">
        <f t="shared" si="25"/>
        <v>3.0521893181559498</v>
      </c>
      <c r="D81">
        <f t="shared" si="25"/>
        <v>2.9056514132384299</v>
      </c>
      <c r="E81">
        <f t="shared" si="25"/>
        <v>2.8452917998163998</v>
      </c>
      <c r="F81">
        <f t="shared" si="25"/>
        <v>2.7334184621148299</v>
      </c>
      <c r="G81">
        <f t="shared" si="25"/>
        <v>2.6970296678245202</v>
      </c>
      <c r="H81">
        <f t="shared" si="25"/>
        <v>2.6169101722444301</v>
      </c>
      <c r="I81">
        <f t="shared" si="25"/>
        <v>2.6036858895958703</v>
      </c>
      <c r="J81">
        <f t="shared" si="25"/>
        <v>2.5534865346101503</v>
      </c>
      <c r="L81">
        <f t="shared" si="26"/>
        <v>3.3299999999999996</v>
      </c>
      <c r="M81">
        <f t="shared" si="24"/>
        <v>3.23</v>
      </c>
      <c r="N81">
        <f t="shared" si="24"/>
        <v>3.0599999999999996</v>
      </c>
      <c r="O81">
        <f t="shared" si="24"/>
        <v>2.9099999999999997</v>
      </c>
      <c r="P81">
        <f t="shared" si="24"/>
        <v>2.8499999999999996</v>
      </c>
      <c r="Q81">
        <f t="shared" si="24"/>
        <v>2.7399999999999998</v>
      </c>
      <c r="R81">
        <f t="shared" si="24"/>
        <v>2.6999999999999997</v>
      </c>
      <c r="S81">
        <f t="shared" si="24"/>
        <v>2.6199999999999997</v>
      </c>
      <c r="T81">
        <f t="shared" si="24"/>
        <v>2.61</v>
      </c>
      <c r="U81">
        <f t="shared" si="24"/>
        <v>2.5599999999999996</v>
      </c>
    </row>
    <row r="82" spans="1:32" x14ac:dyDescent="0.25">
      <c r="A82">
        <f t="shared" si="25"/>
        <v>3.1957808043279603</v>
      </c>
      <c r="B82">
        <f t="shared" si="25"/>
        <v>3.1508080416890398</v>
      </c>
      <c r="C82">
        <f t="shared" si="25"/>
        <v>3.1085996715217603</v>
      </c>
      <c r="D82">
        <f t="shared" si="25"/>
        <v>3.0691019492264</v>
      </c>
      <c r="E82">
        <f t="shared" si="25"/>
        <v>3.0322650055420501</v>
      </c>
      <c r="F82">
        <f t="shared" si="25"/>
        <v>2.9980425151209302</v>
      </c>
      <c r="G82">
        <f t="shared" si="25"/>
        <v>2.9663914107560001</v>
      </c>
      <c r="H82">
        <f t="shared" si="25"/>
        <v>3.0085927140144499</v>
      </c>
      <c r="I82">
        <f t="shared" si="25"/>
        <v>2.98020324933597</v>
      </c>
      <c r="J82">
        <f t="shared" si="25"/>
        <v>2.95432535325254</v>
      </c>
      <c r="L82">
        <f t="shared" si="26"/>
        <v>3.1999999999999997</v>
      </c>
      <c r="M82">
        <f t="shared" si="24"/>
        <v>3.1599999999999997</v>
      </c>
      <c r="N82">
        <f t="shared" si="24"/>
        <v>3.11</v>
      </c>
      <c r="O82">
        <f t="shared" si="24"/>
        <v>3.07</v>
      </c>
      <c r="P82">
        <f t="shared" si="24"/>
        <v>3.0399999999999996</v>
      </c>
      <c r="Q82">
        <f t="shared" si="24"/>
        <v>3</v>
      </c>
      <c r="R82">
        <f t="shared" si="24"/>
        <v>2.9699999999999998</v>
      </c>
      <c r="S82">
        <f t="shared" si="24"/>
        <v>3.01</v>
      </c>
      <c r="T82">
        <f t="shared" si="24"/>
        <v>2.9899999999999998</v>
      </c>
      <c r="U82">
        <f t="shared" si="24"/>
        <v>2.96</v>
      </c>
    </row>
    <row r="86" spans="1:32" x14ac:dyDescent="0.25">
      <c r="A86">
        <v>1.21920715089662E-3</v>
      </c>
      <c r="B86">
        <v>1.1459846850630599E-3</v>
      </c>
      <c r="C86">
        <v>1.0971991365988499E-3</v>
      </c>
      <c r="D86">
        <v>1.07098852524646E-3</v>
      </c>
      <c r="E86">
        <v>1.06517135310766E-3</v>
      </c>
      <c r="F86">
        <v>1.06864462076452E-3</v>
      </c>
      <c r="G86">
        <v>1.0775097966762999E-3</v>
      </c>
      <c r="H86">
        <v>1.1052640402267101E-3</v>
      </c>
      <c r="I86">
        <v>1.1604124314709399E-3</v>
      </c>
      <c r="J86">
        <v>1.2731964461197901E-3</v>
      </c>
    </row>
    <row r="87" spans="1:32" x14ac:dyDescent="0.25">
      <c r="A87">
        <v>1.0676853534607399E-3</v>
      </c>
      <c r="B87">
        <v>9.8934047338947997E-4</v>
      </c>
      <c r="C87">
        <v>9.5559829624953098E-4</v>
      </c>
      <c r="D87">
        <v>9.3659486785320403E-4</v>
      </c>
      <c r="E87">
        <v>9.2129870814236503E-4</v>
      </c>
      <c r="F87">
        <v>9.2305875334539901E-4</v>
      </c>
      <c r="G87">
        <v>9.33546647733877E-4</v>
      </c>
      <c r="H87">
        <v>9.5741529382984097E-4</v>
      </c>
      <c r="I87">
        <v>1.0075135629697401E-3</v>
      </c>
      <c r="J87">
        <v>1.09913106589787E-3</v>
      </c>
    </row>
    <row r="88" spans="1:32" x14ac:dyDescent="0.25">
      <c r="A88">
        <v>9.1081921715724205E-4</v>
      </c>
      <c r="B88">
        <v>8.5578776126464203E-4</v>
      </c>
      <c r="C88">
        <v>8.3288308248026695E-4</v>
      </c>
      <c r="D88">
        <v>8.10477060922052E-4</v>
      </c>
      <c r="E88">
        <v>7.986396284361E-4</v>
      </c>
      <c r="F88">
        <v>8.0213303795440504E-4</v>
      </c>
      <c r="G88">
        <v>8.0701449381427603E-4</v>
      </c>
      <c r="H88">
        <v>8.2491753900715704E-4</v>
      </c>
      <c r="I88">
        <v>8.6923086960136403E-4</v>
      </c>
      <c r="J88">
        <v>9.4139363754663702E-4</v>
      </c>
    </row>
    <row r="89" spans="1:32" x14ac:dyDescent="0.25">
      <c r="A89">
        <v>7.8724729660516201E-4</v>
      </c>
      <c r="B89">
        <v>7.4560545343667405E-4</v>
      </c>
      <c r="C89">
        <v>7.1784963161552605E-4</v>
      </c>
      <c r="D89">
        <v>6.9999082831031004E-4</v>
      </c>
      <c r="E89">
        <v>6.90092876266026E-4</v>
      </c>
      <c r="F89">
        <v>6.8728262047621197E-4</v>
      </c>
      <c r="G89">
        <v>6.9783470339486605E-4</v>
      </c>
      <c r="H89">
        <v>7.1261906732067502E-4</v>
      </c>
      <c r="I89">
        <v>7.4470732100353695E-4</v>
      </c>
      <c r="J89">
        <v>8.0102451957722099E-4</v>
      </c>
    </row>
    <row r="90" spans="1:32" x14ac:dyDescent="0.25">
      <c r="A90">
        <v>6.7014109079777996E-4</v>
      </c>
      <c r="B90">
        <v>6.3974959726642697E-4</v>
      </c>
      <c r="C90">
        <v>6.1804117875386799E-4</v>
      </c>
      <c r="D90">
        <v>6.0323515733173795E-4</v>
      </c>
      <c r="E90">
        <v>5.9436445977106205E-4</v>
      </c>
      <c r="F90">
        <v>5.9853594945722299E-4</v>
      </c>
      <c r="G90">
        <v>6.0047551351123803E-4</v>
      </c>
      <c r="H90">
        <v>6.1161290965308104E-4</v>
      </c>
      <c r="I90">
        <v>6.35451788157369E-4</v>
      </c>
      <c r="J90">
        <v>6.8132741710674695E-4</v>
      </c>
    </row>
    <row r="91" spans="1:32" x14ac:dyDescent="0.25">
      <c r="A91" s="1">
        <v>5.7068609772918503E-4</v>
      </c>
      <c r="B91" s="1">
        <v>5.5620915904472205E-4</v>
      </c>
      <c r="C91">
        <v>5.3440184455549801E-4</v>
      </c>
      <c r="D91">
        <v>5.2839569764957502E-4</v>
      </c>
      <c r="E91">
        <v>5.16373959492347E-4</v>
      </c>
      <c r="F91">
        <v>5.1744998337730202E-4</v>
      </c>
      <c r="G91">
        <v>5.1526396055780904E-4</v>
      </c>
      <c r="H91">
        <v>5.2746142519011295E-4</v>
      </c>
      <c r="I91">
        <v>5.4162673210765501E-4</v>
      </c>
      <c r="J91">
        <v>5.7347427353446096E-4</v>
      </c>
    </row>
    <row r="92" spans="1:32" x14ac:dyDescent="0.25">
      <c r="A92" s="1">
        <v>4.7588787178608498E-4</v>
      </c>
      <c r="B92" s="1">
        <v>4.6566721041799597E-4</v>
      </c>
      <c r="C92" s="1">
        <v>4.47258809802488E-4</v>
      </c>
      <c r="D92" s="1">
        <v>4.4215914989769302E-4</v>
      </c>
      <c r="E92" s="1">
        <v>4.3914228900456302E-4</v>
      </c>
      <c r="F92" s="1">
        <v>4.3868819320695799E-4</v>
      </c>
      <c r="G92" s="1">
        <v>4.4144980347072703E-4</v>
      </c>
      <c r="H92" s="1">
        <v>4.4816639967924598E-4</v>
      </c>
      <c r="I92" s="1">
        <v>4.5965834618138401E-4</v>
      </c>
      <c r="J92" s="1">
        <v>4.7684619215761697E-4</v>
      </c>
      <c r="L92" t="s">
        <v>8</v>
      </c>
    </row>
    <row r="93" spans="1:32" x14ac:dyDescent="0.25">
      <c r="A93" s="1">
        <v>3.82064131327989E-4</v>
      </c>
      <c r="B93" s="1">
        <v>3.8351168206908899E-4</v>
      </c>
      <c r="C93" s="1">
        <v>3.7600839458514499E-4</v>
      </c>
      <c r="D93" s="1">
        <v>3.6993176766807602E-4</v>
      </c>
      <c r="E93" s="1">
        <v>3.7402591222884102E-4</v>
      </c>
      <c r="F93" s="1">
        <v>3.7074111351708598E-4</v>
      </c>
      <c r="G93" s="1">
        <v>3.7724080220491701E-4</v>
      </c>
      <c r="H93" s="1">
        <v>3.7735628860417297E-4</v>
      </c>
      <c r="I93" s="1">
        <v>3.8701078314717398E-4</v>
      </c>
      <c r="J93" s="1">
        <v>3.9125432049628799E-4</v>
      </c>
      <c r="L93">
        <v>0.26763018102663499</v>
      </c>
      <c r="M93">
        <v>0.34126321334270998</v>
      </c>
      <c r="N93">
        <v>0.41399804700450898</v>
      </c>
      <c r="O93">
        <v>0.487310128956912</v>
      </c>
      <c r="P93">
        <v>0.56252327953818204</v>
      </c>
      <c r="Q93">
        <v>0.63918194537295903</v>
      </c>
      <c r="R93">
        <v>0.71588100855877801</v>
      </c>
      <c r="S93">
        <v>0.79158649341851695</v>
      </c>
      <c r="T93">
        <v>0.86844669636085503</v>
      </c>
      <c r="U93">
        <v>0.95014512338425405</v>
      </c>
      <c r="W93">
        <f>ROUNDUP(L93,3)</f>
        <v>0.26800000000000002</v>
      </c>
      <c r="X93">
        <f t="shared" ref="X93:AF101" si="27">ROUNDUP(M93,3)</f>
        <v>0.34200000000000003</v>
      </c>
      <c r="Y93">
        <f t="shared" si="27"/>
        <v>0.41399999999999998</v>
      </c>
      <c r="Z93">
        <f t="shared" si="27"/>
        <v>0.48799999999999999</v>
      </c>
      <c r="AA93">
        <f t="shared" si="27"/>
        <v>0.56300000000000006</v>
      </c>
      <c r="AB93">
        <f t="shared" si="27"/>
        <v>0.64</v>
      </c>
      <c r="AC93">
        <f t="shared" si="27"/>
        <v>0.71599999999999997</v>
      </c>
      <c r="AD93">
        <f t="shared" si="27"/>
        <v>0.79200000000000004</v>
      </c>
      <c r="AE93">
        <f t="shared" si="27"/>
        <v>0.86899999999999999</v>
      </c>
      <c r="AF93">
        <f t="shared" si="27"/>
        <v>0.95099999999999996</v>
      </c>
    </row>
    <row r="94" spans="1:32" x14ac:dyDescent="0.25">
      <c r="A94" s="1">
        <v>3.2330537053270702E-4</v>
      </c>
      <c r="B94" s="1">
        <v>3.2238848597756998E-4</v>
      </c>
      <c r="C94" s="1">
        <v>3.21681110225889E-4</v>
      </c>
      <c r="D94" s="1">
        <v>3.2118917988078398E-4</v>
      </c>
      <c r="E94" s="1">
        <v>3.20918882417004E-4</v>
      </c>
      <c r="F94" s="1">
        <v>3.2087665952018E-4</v>
      </c>
      <c r="G94" s="1">
        <v>3.2106921385057901E-4</v>
      </c>
      <c r="H94" s="1">
        <v>3.2931007551383198E-4</v>
      </c>
      <c r="I94" s="1">
        <v>3.2988630834511701E-4</v>
      </c>
      <c r="J94" s="1">
        <v>3.3072168746189998E-4</v>
      </c>
      <c r="L94">
        <v>0.24109376600188501</v>
      </c>
      <c r="M94">
        <v>0.29691591815377899</v>
      </c>
      <c r="N94">
        <v>0.35243541053983302</v>
      </c>
      <c r="O94">
        <v>0.40881808395265001</v>
      </c>
      <c r="P94">
        <v>0.466605960698811</v>
      </c>
      <c r="Q94">
        <v>0.52525083964209396</v>
      </c>
      <c r="R94">
        <v>0.58367247740056805</v>
      </c>
      <c r="S94">
        <v>0.64144111467767695</v>
      </c>
      <c r="T94">
        <v>0.70026917345580397</v>
      </c>
      <c r="U94">
        <v>0.76275464021641104</v>
      </c>
      <c r="W94">
        <f t="shared" ref="W94:W101" si="28">ROUNDUP(L94,3)</f>
        <v>0.24199999999999999</v>
      </c>
      <c r="X94">
        <f t="shared" si="27"/>
        <v>0.29699999999999999</v>
      </c>
      <c r="Y94">
        <f t="shared" si="27"/>
        <v>0.35299999999999998</v>
      </c>
      <c r="Z94">
        <f t="shared" si="27"/>
        <v>0.40899999999999997</v>
      </c>
      <c r="AA94">
        <f t="shared" si="27"/>
        <v>0.46700000000000003</v>
      </c>
      <c r="AB94">
        <f t="shared" si="27"/>
        <v>0.52600000000000002</v>
      </c>
      <c r="AC94">
        <f t="shared" si="27"/>
        <v>0.58399999999999996</v>
      </c>
      <c r="AD94">
        <f t="shared" si="27"/>
        <v>0.64200000000000002</v>
      </c>
      <c r="AE94">
        <f t="shared" si="27"/>
        <v>0.70099999999999996</v>
      </c>
      <c r="AF94">
        <f t="shared" si="27"/>
        <v>0.76300000000000001</v>
      </c>
    </row>
    <row r="95" spans="1:32" x14ac:dyDescent="0.25">
      <c r="L95">
        <v>0.21635540235741499</v>
      </c>
      <c r="M95">
        <v>0.25776194272772601</v>
      </c>
      <c r="N95">
        <v>0.29933128581465102</v>
      </c>
      <c r="O95">
        <v>0.34180673860439298</v>
      </c>
      <c r="P95">
        <v>0.38517837814773498</v>
      </c>
      <c r="Q95">
        <v>0.42895596851042</v>
      </c>
      <c r="R95">
        <v>0.47237145726204499</v>
      </c>
      <c r="S95">
        <v>0.51545102343126703</v>
      </c>
      <c r="T95">
        <v>0.55946427891371098</v>
      </c>
      <c r="U95">
        <v>0.60615952202032597</v>
      </c>
      <c r="W95">
        <f t="shared" si="28"/>
        <v>0.217</v>
      </c>
      <c r="X95">
        <f t="shared" si="27"/>
        <v>0.25800000000000001</v>
      </c>
      <c r="Y95">
        <f t="shared" si="27"/>
        <v>0.3</v>
      </c>
      <c r="Z95">
        <f t="shared" si="27"/>
        <v>0.34200000000000003</v>
      </c>
      <c r="AA95">
        <f t="shared" si="27"/>
        <v>0.38600000000000001</v>
      </c>
      <c r="AB95">
        <f t="shared" si="27"/>
        <v>0.42899999999999999</v>
      </c>
      <c r="AC95">
        <f t="shared" si="27"/>
        <v>0.47299999999999998</v>
      </c>
      <c r="AD95">
        <f t="shared" si="27"/>
        <v>0.51600000000000001</v>
      </c>
      <c r="AE95">
        <f t="shared" si="27"/>
        <v>0.56000000000000005</v>
      </c>
      <c r="AF95">
        <f t="shared" si="27"/>
        <v>0.60699999999999998</v>
      </c>
    </row>
    <row r="96" spans="1:32" x14ac:dyDescent="0.25">
      <c r="A96" t="s">
        <v>7</v>
      </c>
      <c r="L96">
        <v>0.19240984389912499</v>
      </c>
      <c r="M96">
        <v>0.22243740338773799</v>
      </c>
      <c r="N96">
        <v>0.25291586739288802</v>
      </c>
      <c r="O96">
        <v>0.28406802313188101</v>
      </c>
      <c r="P96">
        <v>0.31569828594169402</v>
      </c>
      <c r="Q96">
        <v>0.34741959413692702</v>
      </c>
      <c r="R96">
        <v>0.37877154102280802</v>
      </c>
      <c r="S96">
        <v>0.41004637731010102</v>
      </c>
      <c r="T96">
        <v>0.44210318868760301</v>
      </c>
      <c r="U96">
        <v>0.47605362981680299</v>
      </c>
      <c r="W96">
        <f t="shared" si="28"/>
        <v>0.193</v>
      </c>
      <c r="X96">
        <f t="shared" si="27"/>
        <v>0.223</v>
      </c>
      <c r="Y96">
        <f t="shared" si="27"/>
        <v>0.253</v>
      </c>
      <c r="Z96">
        <f t="shared" si="27"/>
        <v>0.28499999999999998</v>
      </c>
      <c r="AA96">
        <f t="shared" si="27"/>
        <v>0.316</v>
      </c>
      <c r="AB96">
        <f t="shared" si="27"/>
        <v>0.34799999999999998</v>
      </c>
      <c r="AC96">
        <f t="shared" si="27"/>
        <v>0.379</v>
      </c>
      <c r="AD96">
        <f t="shared" si="27"/>
        <v>0.41099999999999998</v>
      </c>
      <c r="AE96">
        <f t="shared" si="27"/>
        <v>0.443</v>
      </c>
      <c r="AF96">
        <f t="shared" si="27"/>
        <v>0.47699999999999998</v>
      </c>
    </row>
    <row r="97" spans="1:32" x14ac:dyDescent="0.25">
      <c r="L97">
        <v>0.17185809966073701</v>
      </c>
      <c r="M97">
        <v>0.192907351428146</v>
      </c>
      <c r="N97">
        <v>0.214380184936141</v>
      </c>
      <c r="O97">
        <v>0.23619120918275099</v>
      </c>
      <c r="P97">
        <v>0.25815751390888397</v>
      </c>
      <c r="Q97">
        <v>0.280007764518864</v>
      </c>
      <c r="R97">
        <v>0.30161820964379898</v>
      </c>
      <c r="S97">
        <v>0.32333242888201202</v>
      </c>
      <c r="T97">
        <v>0.34566168878563203</v>
      </c>
      <c r="U97">
        <v>0.36924045165476999</v>
      </c>
      <c r="W97">
        <f t="shared" si="28"/>
        <v>0.17200000000000001</v>
      </c>
      <c r="X97">
        <f t="shared" si="27"/>
        <v>0.193</v>
      </c>
      <c r="Y97">
        <f t="shared" si="27"/>
        <v>0.215</v>
      </c>
      <c r="Z97">
        <f t="shared" si="27"/>
        <v>0.23699999999999999</v>
      </c>
      <c r="AA97">
        <f t="shared" si="27"/>
        <v>0.25900000000000001</v>
      </c>
      <c r="AB97">
        <f t="shared" si="27"/>
        <v>0.28100000000000003</v>
      </c>
      <c r="AC97">
        <f t="shared" si="27"/>
        <v>0.30199999999999999</v>
      </c>
      <c r="AD97">
        <f t="shared" si="27"/>
        <v>0.32400000000000001</v>
      </c>
      <c r="AE97">
        <f t="shared" si="27"/>
        <v>0.34599999999999997</v>
      </c>
      <c r="AF97">
        <f t="shared" si="27"/>
        <v>0.37</v>
      </c>
    </row>
    <row r="98" spans="1:32" x14ac:dyDescent="0.25">
      <c r="A98">
        <f>A86*10000</f>
        <v>12.192071508966199</v>
      </c>
      <c r="B98">
        <f t="shared" ref="B98:J98" si="29">B86*10000</f>
        <v>11.459846850630599</v>
      </c>
      <c r="C98">
        <f t="shared" si="29"/>
        <v>10.971991365988499</v>
      </c>
      <c r="D98">
        <f t="shared" si="29"/>
        <v>10.7098852524646</v>
      </c>
      <c r="E98">
        <f t="shared" si="29"/>
        <v>10.6517135310766</v>
      </c>
      <c r="F98">
        <f t="shared" si="29"/>
        <v>10.686446207645199</v>
      </c>
      <c r="G98">
        <f t="shared" si="29"/>
        <v>10.775097966762999</v>
      </c>
      <c r="H98">
        <f t="shared" si="29"/>
        <v>11.052640402267102</v>
      </c>
      <c r="I98">
        <f t="shared" si="29"/>
        <v>11.604124314709399</v>
      </c>
      <c r="J98">
        <f t="shared" si="29"/>
        <v>12.731964461197901</v>
      </c>
      <c r="L98">
        <v>0.146598102082628</v>
      </c>
      <c r="M98">
        <v>0.161264976897178</v>
      </c>
      <c r="N98">
        <v>0.176152793552974</v>
      </c>
      <c r="O98">
        <v>0.191171809477685</v>
      </c>
      <c r="P98">
        <v>0.20618795906474199</v>
      </c>
      <c r="Q98">
        <v>0.22105070196552501</v>
      </c>
      <c r="R98">
        <v>0.23582954383566701</v>
      </c>
      <c r="S98">
        <v>0.25076114999261701</v>
      </c>
      <c r="T98">
        <v>0.26614358601701998</v>
      </c>
      <c r="U98">
        <v>0.28233538317757001</v>
      </c>
      <c r="W98">
        <f t="shared" si="28"/>
        <v>0.14699999999999999</v>
      </c>
      <c r="X98">
        <f t="shared" si="27"/>
        <v>0.16200000000000001</v>
      </c>
      <c r="Y98">
        <f t="shared" si="27"/>
        <v>0.17699999999999999</v>
      </c>
      <c r="Z98">
        <f t="shared" si="27"/>
        <v>0.192</v>
      </c>
      <c r="AA98">
        <f t="shared" si="27"/>
        <v>0.20699999999999999</v>
      </c>
      <c r="AB98">
        <f t="shared" si="27"/>
        <v>0.222</v>
      </c>
      <c r="AC98">
        <f t="shared" si="27"/>
        <v>0.23599999999999999</v>
      </c>
      <c r="AD98">
        <f t="shared" si="27"/>
        <v>0.251</v>
      </c>
      <c r="AE98">
        <f t="shared" si="27"/>
        <v>0.26700000000000002</v>
      </c>
      <c r="AF98">
        <f t="shared" si="27"/>
        <v>0.28299999999999997</v>
      </c>
    </row>
    <row r="99" spans="1:32" x14ac:dyDescent="0.25">
      <c r="A99">
        <f t="shared" ref="A99:J106" si="30">A87*10000</f>
        <v>10.6768535346074</v>
      </c>
      <c r="B99">
        <f t="shared" si="30"/>
        <v>9.8934047338947995</v>
      </c>
      <c r="C99">
        <f t="shared" si="30"/>
        <v>9.5559829624953103</v>
      </c>
      <c r="D99">
        <f t="shared" si="30"/>
        <v>9.3659486785320407</v>
      </c>
      <c r="E99">
        <f t="shared" si="30"/>
        <v>9.2129870814236501</v>
      </c>
      <c r="F99">
        <f t="shared" si="30"/>
        <v>9.2305875334539902</v>
      </c>
      <c r="G99">
        <f t="shared" si="30"/>
        <v>9.3354664773387697</v>
      </c>
      <c r="H99">
        <f t="shared" si="30"/>
        <v>9.5741529382984094</v>
      </c>
      <c r="I99">
        <f t="shared" si="30"/>
        <v>10.075135629697401</v>
      </c>
      <c r="J99">
        <f t="shared" si="30"/>
        <v>10.9913106589787</v>
      </c>
      <c r="L99">
        <v>0.130511629577721</v>
      </c>
      <c r="M99">
        <v>0.13922568351732301</v>
      </c>
      <c r="N99">
        <v>0.147956266720253</v>
      </c>
      <c r="O99">
        <v>0.15664581855464399</v>
      </c>
      <c r="P99">
        <v>0.16525398423187801</v>
      </c>
      <c r="Q99">
        <v>0.173831633376721</v>
      </c>
      <c r="R99">
        <v>0.18246264402339599</v>
      </c>
      <c r="S99">
        <v>0.191247643846263</v>
      </c>
      <c r="T99">
        <v>0.200304010159818</v>
      </c>
      <c r="U99">
        <v>0.209765869918699</v>
      </c>
      <c r="W99">
        <f t="shared" si="28"/>
        <v>0.13100000000000001</v>
      </c>
      <c r="X99">
        <f t="shared" si="27"/>
        <v>0.14000000000000001</v>
      </c>
      <c r="Y99">
        <f t="shared" si="27"/>
        <v>0.14799999999999999</v>
      </c>
      <c r="Z99">
        <f t="shared" si="27"/>
        <v>0.157</v>
      </c>
      <c r="AA99">
        <f t="shared" si="27"/>
        <v>0.16600000000000001</v>
      </c>
      <c r="AB99">
        <f t="shared" si="27"/>
        <v>0.17399999999999999</v>
      </c>
      <c r="AC99">
        <f t="shared" si="27"/>
        <v>0.183</v>
      </c>
      <c r="AD99">
        <f t="shared" si="27"/>
        <v>0.192</v>
      </c>
      <c r="AE99">
        <f t="shared" si="27"/>
        <v>0.20100000000000001</v>
      </c>
      <c r="AF99">
        <f t="shared" si="27"/>
        <v>0.21</v>
      </c>
    </row>
    <row r="100" spans="1:32" x14ac:dyDescent="0.25">
      <c r="A100">
        <f t="shared" si="30"/>
        <v>9.108192171572421</v>
      </c>
      <c r="B100">
        <f t="shared" si="30"/>
        <v>8.5578776126464202</v>
      </c>
      <c r="C100">
        <f t="shared" si="30"/>
        <v>8.3288308248026688</v>
      </c>
      <c r="D100">
        <f t="shared" si="30"/>
        <v>8.1047706092205196</v>
      </c>
      <c r="E100">
        <f t="shared" si="30"/>
        <v>7.9863962843609997</v>
      </c>
      <c r="F100">
        <f t="shared" si="30"/>
        <v>8.0213303795440503</v>
      </c>
      <c r="G100">
        <f t="shared" si="30"/>
        <v>8.0701449381427608</v>
      </c>
      <c r="H100">
        <f t="shared" si="30"/>
        <v>8.2491753900715707</v>
      </c>
      <c r="I100">
        <f t="shared" si="30"/>
        <v>8.6923086960136402</v>
      </c>
      <c r="J100">
        <f t="shared" si="30"/>
        <v>9.4139363754663705</v>
      </c>
      <c r="L100">
        <v>0.114933907292862</v>
      </c>
      <c r="M100">
        <v>0.119071430919263</v>
      </c>
      <c r="N100">
        <v>0.123193011766489</v>
      </c>
      <c r="O100">
        <v>0.127314572554241</v>
      </c>
      <c r="P100">
        <v>0.131454324738495</v>
      </c>
      <c r="Q100">
        <v>0.135632768511501</v>
      </c>
      <c r="R100">
        <v>0.13987269280178499</v>
      </c>
      <c r="S100">
        <v>0.14419917527414799</v>
      </c>
      <c r="T100">
        <v>0.14863958232966601</v>
      </c>
      <c r="U100">
        <v>0.15322356910569099</v>
      </c>
      <c r="W100">
        <f t="shared" si="28"/>
        <v>0.115</v>
      </c>
      <c r="X100">
        <f t="shared" si="27"/>
        <v>0.12</v>
      </c>
      <c r="Y100">
        <f t="shared" si="27"/>
        <v>0.124</v>
      </c>
      <c r="Z100">
        <f t="shared" si="27"/>
        <v>0.128</v>
      </c>
      <c r="AA100">
        <f t="shared" si="27"/>
        <v>0.13200000000000001</v>
      </c>
      <c r="AB100">
        <f t="shared" si="27"/>
        <v>0.13600000000000001</v>
      </c>
      <c r="AC100">
        <f t="shared" si="27"/>
        <v>0.14000000000000001</v>
      </c>
      <c r="AD100">
        <f t="shared" si="27"/>
        <v>0.14499999999999999</v>
      </c>
      <c r="AE100">
        <f t="shared" si="27"/>
        <v>0.14899999999999999</v>
      </c>
      <c r="AF100">
        <f t="shared" si="27"/>
        <v>0.154</v>
      </c>
    </row>
    <row r="101" spans="1:32" x14ac:dyDescent="0.25">
      <c r="A101">
        <f t="shared" si="30"/>
        <v>7.8724729660516202</v>
      </c>
      <c r="B101">
        <f t="shared" si="30"/>
        <v>7.4560545343667401</v>
      </c>
      <c r="C101">
        <f t="shared" si="30"/>
        <v>7.1784963161552602</v>
      </c>
      <c r="D101">
        <f t="shared" si="30"/>
        <v>6.9999082831031005</v>
      </c>
      <c r="E101">
        <f t="shared" si="30"/>
        <v>6.9009287626602598</v>
      </c>
      <c r="F101">
        <f t="shared" si="30"/>
        <v>6.87282620476212</v>
      </c>
      <c r="G101">
        <f t="shared" si="30"/>
        <v>6.9783470339486602</v>
      </c>
      <c r="H101">
        <f t="shared" si="30"/>
        <v>7.1261906732067501</v>
      </c>
      <c r="I101">
        <f t="shared" si="30"/>
        <v>7.4470732100353692</v>
      </c>
      <c r="J101">
        <f t="shared" si="30"/>
        <v>8.0102451957722103</v>
      </c>
      <c r="L101">
        <v>0.10116631594221399</v>
      </c>
      <c r="M101">
        <v>0.102319304036289</v>
      </c>
      <c r="N101">
        <v>0.103481034619172</v>
      </c>
      <c r="O101">
        <v>0.10465249613547201</v>
      </c>
      <c r="P101">
        <v>0.105834708322149</v>
      </c>
      <c r="Q101">
        <v>0.10702872220851101</v>
      </c>
      <c r="R101">
        <v>0.108235620116211</v>
      </c>
      <c r="S101">
        <v>0.109456515659252</v>
      </c>
      <c r="T101">
        <v>0.110692553743984</v>
      </c>
      <c r="U101">
        <v>0.11194491056910599</v>
      </c>
      <c r="W101">
        <f t="shared" si="28"/>
        <v>0.10200000000000001</v>
      </c>
      <c r="X101">
        <f t="shared" si="27"/>
        <v>0.10299999999999999</v>
      </c>
      <c r="Y101">
        <f t="shared" si="27"/>
        <v>0.104</v>
      </c>
      <c r="Z101">
        <f t="shared" si="27"/>
        <v>0.105</v>
      </c>
      <c r="AA101">
        <f t="shared" si="27"/>
        <v>0.106</v>
      </c>
      <c r="AB101">
        <f t="shared" si="27"/>
        <v>0.108</v>
      </c>
      <c r="AC101">
        <f t="shared" si="27"/>
        <v>0.109</v>
      </c>
      <c r="AD101">
        <f t="shared" si="27"/>
        <v>0.11</v>
      </c>
      <c r="AE101">
        <f t="shared" si="27"/>
        <v>0.111</v>
      </c>
      <c r="AF101">
        <f t="shared" si="27"/>
        <v>0.112</v>
      </c>
    </row>
    <row r="102" spans="1:32" x14ac:dyDescent="0.25">
      <c r="A102">
        <f t="shared" si="30"/>
        <v>6.7014109079777997</v>
      </c>
      <c r="B102">
        <f t="shared" si="30"/>
        <v>6.3974959726642693</v>
      </c>
      <c r="C102">
        <f t="shared" si="30"/>
        <v>6.1804117875386799</v>
      </c>
      <c r="D102">
        <f t="shared" si="30"/>
        <v>6.0323515733173796</v>
      </c>
      <c r="E102">
        <f t="shared" si="30"/>
        <v>5.9436445977106205</v>
      </c>
      <c r="F102">
        <f t="shared" si="30"/>
        <v>5.9853594945722302</v>
      </c>
      <c r="G102">
        <f t="shared" si="30"/>
        <v>6.0047551351123802</v>
      </c>
      <c r="H102">
        <f t="shared" si="30"/>
        <v>6.1161290965308099</v>
      </c>
      <c r="I102">
        <f t="shared" si="30"/>
        <v>6.35451788157369</v>
      </c>
      <c r="J102">
        <f t="shared" si="30"/>
        <v>6.8132741710674694</v>
      </c>
    </row>
    <row r="103" spans="1:32" x14ac:dyDescent="0.25">
      <c r="A103">
        <f t="shared" si="30"/>
        <v>5.7068609772918499</v>
      </c>
      <c r="B103">
        <f t="shared" si="30"/>
        <v>5.5620915904472206</v>
      </c>
      <c r="C103">
        <f t="shared" si="30"/>
        <v>5.3440184455549797</v>
      </c>
      <c r="D103">
        <f t="shared" si="30"/>
        <v>5.2839569764957499</v>
      </c>
      <c r="E103">
        <f t="shared" si="30"/>
        <v>5.1637395949234701</v>
      </c>
      <c r="F103">
        <f t="shared" si="30"/>
        <v>5.1744998337730204</v>
      </c>
      <c r="G103">
        <f t="shared" si="30"/>
        <v>5.1526396055780905</v>
      </c>
      <c r="H103">
        <f t="shared" si="30"/>
        <v>5.2746142519011299</v>
      </c>
      <c r="I103">
        <f t="shared" si="30"/>
        <v>5.4162673210765497</v>
      </c>
      <c r="J103">
        <f t="shared" si="30"/>
        <v>5.7347427353446099</v>
      </c>
    </row>
    <row r="104" spans="1:32" x14ac:dyDescent="0.25">
      <c r="A104">
        <f t="shared" si="30"/>
        <v>4.75887871786085</v>
      </c>
      <c r="B104">
        <f t="shared" si="30"/>
        <v>4.6566721041799601</v>
      </c>
      <c r="C104">
        <f t="shared" si="30"/>
        <v>4.4725880980248798</v>
      </c>
      <c r="D104">
        <f t="shared" si="30"/>
        <v>4.4215914989769303</v>
      </c>
      <c r="E104">
        <f t="shared" si="30"/>
        <v>4.3914228900456305</v>
      </c>
      <c r="F104">
        <f t="shared" si="30"/>
        <v>4.3868819320695795</v>
      </c>
      <c r="G104">
        <f t="shared" si="30"/>
        <v>4.41449803470727</v>
      </c>
      <c r="H104">
        <f t="shared" si="30"/>
        <v>4.4816639967924594</v>
      </c>
      <c r="I104">
        <f t="shared" si="30"/>
        <v>4.5965834618138404</v>
      </c>
      <c r="J104">
        <f t="shared" si="30"/>
        <v>4.7684619215761694</v>
      </c>
    </row>
    <row r="105" spans="1:32" x14ac:dyDescent="0.25">
      <c r="A105">
        <f t="shared" si="30"/>
        <v>3.8206413132798902</v>
      </c>
      <c r="B105">
        <f t="shared" si="30"/>
        <v>3.8351168206908897</v>
      </c>
      <c r="C105">
        <f t="shared" si="30"/>
        <v>3.7600839458514499</v>
      </c>
      <c r="D105">
        <f t="shared" si="30"/>
        <v>3.6993176766807601</v>
      </c>
      <c r="E105">
        <f t="shared" si="30"/>
        <v>3.7402591222884101</v>
      </c>
      <c r="F105">
        <f t="shared" si="30"/>
        <v>3.7074111351708599</v>
      </c>
      <c r="G105">
        <f t="shared" si="30"/>
        <v>3.77240802204917</v>
      </c>
      <c r="H105">
        <f t="shared" si="30"/>
        <v>3.7735628860417298</v>
      </c>
      <c r="I105">
        <f t="shared" si="30"/>
        <v>3.8701078314717399</v>
      </c>
      <c r="J105">
        <f t="shared" si="30"/>
        <v>3.9125432049628799</v>
      </c>
    </row>
    <row r="106" spans="1:32" x14ac:dyDescent="0.25">
      <c r="A106">
        <f t="shared" si="30"/>
        <v>3.23305370532707</v>
      </c>
      <c r="B106">
        <f t="shared" si="30"/>
        <v>3.2238848597756999</v>
      </c>
      <c r="C106">
        <f t="shared" si="30"/>
        <v>3.2168111022588901</v>
      </c>
      <c r="D106">
        <f t="shared" si="30"/>
        <v>3.2118917988078399</v>
      </c>
      <c r="E106">
        <f t="shared" si="30"/>
        <v>3.2091888241700399</v>
      </c>
      <c r="F106">
        <f t="shared" si="30"/>
        <v>3.2087665952018001</v>
      </c>
      <c r="G106">
        <f t="shared" si="30"/>
        <v>3.2106921385057903</v>
      </c>
      <c r="H106">
        <f t="shared" si="30"/>
        <v>3.2931007551383198</v>
      </c>
      <c r="I106">
        <f t="shared" si="30"/>
        <v>3.2988630834511703</v>
      </c>
      <c r="J106">
        <f t="shared" si="30"/>
        <v>3.3072168746189998</v>
      </c>
    </row>
    <row r="109" spans="1:32" x14ac:dyDescent="0.25">
      <c r="A109">
        <f>ROUNDUP(A98,2)</f>
        <v>12.2</v>
      </c>
      <c r="B109">
        <f t="shared" ref="B109:J109" si="31">ROUNDUP(B98,2)</f>
        <v>11.459999999999999</v>
      </c>
      <c r="C109">
        <f t="shared" si="31"/>
        <v>10.98</v>
      </c>
      <c r="D109">
        <f t="shared" si="31"/>
        <v>10.709999999999999</v>
      </c>
      <c r="E109">
        <f t="shared" si="31"/>
        <v>10.66</v>
      </c>
      <c r="F109">
        <f t="shared" si="31"/>
        <v>10.69</v>
      </c>
      <c r="G109">
        <f t="shared" si="31"/>
        <v>10.78</v>
      </c>
      <c r="H109">
        <f t="shared" si="31"/>
        <v>11.06</v>
      </c>
      <c r="I109">
        <f t="shared" si="31"/>
        <v>11.61</v>
      </c>
      <c r="J109">
        <f t="shared" si="31"/>
        <v>12.74</v>
      </c>
    </row>
    <row r="110" spans="1:32" x14ac:dyDescent="0.25">
      <c r="A110">
        <f t="shared" ref="A110:J118" si="32">ROUNDUP(A99,2)</f>
        <v>10.68</v>
      </c>
      <c r="B110">
        <f t="shared" si="32"/>
        <v>9.9</v>
      </c>
      <c r="C110">
        <f t="shared" si="32"/>
        <v>9.56</v>
      </c>
      <c r="D110">
        <f t="shared" si="32"/>
        <v>9.3699999999999992</v>
      </c>
      <c r="E110">
        <f t="shared" si="32"/>
        <v>9.2200000000000006</v>
      </c>
      <c r="F110">
        <f t="shared" si="32"/>
        <v>9.24</v>
      </c>
      <c r="G110">
        <f t="shared" si="32"/>
        <v>9.34</v>
      </c>
      <c r="H110">
        <f t="shared" si="32"/>
        <v>9.58</v>
      </c>
      <c r="I110">
        <f t="shared" si="32"/>
        <v>10.08</v>
      </c>
      <c r="J110">
        <f t="shared" si="32"/>
        <v>11</v>
      </c>
    </row>
    <row r="111" spans="1:32" x14ac:dyDescent="0.25">
      <c r="A111">
        <f t="shared" si="32"/>
        <v>9.11</v>
      </c>
      <c r="B111">
        <f t="shared" si="32"/>
        <v>8.56</v>
      </c>
      <c r="C111">
        <f t="shared" si="32"/>
        <v>8.33</v>
      </c>
      <c r="D111">
        <f t="shared" si="32"/>
        <v>8.11</v>
      </c>
      <c r="E111">
        <f t="shared" si="32"/>
        <v>7.99</v>
      </c>
      <c r="F111">
        <f t="shared" si="32"/>
        <v>8.0299999999999994</v>
      </c>
      <c r="G111">
        <f t="shared" si="32"/>
        <v>8.08</v>
      </c>
      <c r="H111">
        <f t="shared" si="32"/>
        <v>8.25</v>
      </c>
      <c r="I111">
        <f t="shared" si="32"/>
        <v>8.6999999999999993</v>
      </c>
      <c r="J111">
        <f t="shared" si="32"/>
        <v>9.42</v>
      </c>
    </row>
    <row r="112" spans="1:32" x14ac:dyDescent="0.25">
      <c r="A112">
        <f t="shared" si="32"/>
        <v>7.88</v>
      </c>
      <c r="B112">
        <f t="shared" si="32"/>
        <v>7.46</v>
      </c>
      <c r="C112">
        <f t="shared" si="32"/>
        <v>7.18</v>
      </c>
      <c r="D112">
        <f t="shared" si="32"/>
        <v>7</v>
      </c>
      <c r="E112">
        <f t="shared" si="32"/>
        <v>6.91</v>
      </c>
      <c r="F112">
        <f t="shared" si="32"/>
        <v>6.88</v>
      </c>
      <c r="G112">
        <f t="shared" si="32"/>
        <v>6.9799999999999995</v>
      </c>
      <c r="H112">
        <f t="shared" si="32"/>
        <v>7.13</v>
      </c>
      <c r="I112">
        <f t="shared" si="32"/>
        <v>7.45</v>
      </c>
      <c r="J112">
        <f t="shared" si="32"/>
        <v>8.02</v>
      </c>
    </row>
    <row r="113" spans="1:10" x14ac:dyDescent="0.25">
      <c r="A113">
        <f t="shared" si="32"/>
        <v>6.71</v>
      </c>
      <c r="B113">
        <f t="shared" si="32"/>
        <v>6.3999999999999995</v>
      </c>
      <c r="C113">
        <f t="shared" si="32"/>
        <v>6.1899999999999995</v>
      </c>
      <c r="D113">
        <f t="shared" si="32"/>
        <v>6.04</v>
      </c>
      <c r="E113">
        <f t="shared" si="32"/>
        <v>5.95</v>
      </c>
      <c r="F113">
        <f t="shared" si="32"/>
        <v>5.99</v>
      </c>
      <c r="G113">
        <f t="shared" si="32"/>
        <v>6.01</v>
      </c>
      <c r="H113">
        <f t="shared" si="32"/>
        <v>6.12</v>
      </c>
      <c r="I113">
        <f t="shared" si="32"/>
        <v>6.3599999999999994</v>
      </c>
      <c r="J113">
        <f t="shared" si="32"/>
        <v>6.8199999999999994</v>
      </c>
    </row>
    <row r="114" spans="1:10" x14ac:dyDescent="0.25">
      <c r="A114">
        <f t="shared" si="32"/>
        <v>5.71</v>
      </c>
      <c r="B114">
        <f t="shared" si="32"/>
        <v>5.5699999999999994</v>
      </c>
      <c r="C114">
        <f t="shared" si="32"/>
        <v>5.35</v>
      </c>
      <c r="D114">
        <f t="shared" si="32"/>
        <v>5.29</v>
      </c>
      <c r="E114">
        <f t="shared" si="32"/>
        <v>5.17</v>
      </c>
      <c r="F114">
        <f t="shared" si="32"/>
        <v>5.18</v>
      </c>
      <c r="G114">
        <f t="shared" si="32"/>
        <v>5.16</v>
      </c>
      <c r="H114">
        <f t="shared" si="32"/>
        <v>5.2799999999999994</v>
      </c>
      <c r="I114">
        <f t="shared" si="32"/>
        <v>5.42</v>
      </c>
      <c r="J114">
        <f t="shared" si="32"/>
        <v>5.74</v>
      </c>
    </row>
    <row r="115" spans="1:10" x14ac:dyDescent="0.25">
      <c r="A115">
        <f t="shared" si="32"/>
        <v>4.76</v>
      </c>
      <c r="B115">
        <f t="shared" si="32"/>
        <v>4.66</v>
      </c>
      <c r="C115">
        <f t="shared" si="32"/>
        <v>4.4799999999999995</v>
      </c>
      <c r="D115">
        <f t="shared" si="32"/>
        <v>4.43</v>
      </c>
      <c r="E115">
        <f t="shared" si="32"/>
        <v>4.3999999999999995</v>
      </c>
      <c r="F115">
        <f t="shared" si="32"/>
        <v>4.3899999999999997</v>
      </c>
      <c r="G115">
        <f t="shared" si="32"/>
        <v>4.42</v>
      </c>
      <c r="H115">
        <f t="shared" si="32"/>
        <v>4.49</v>
      </c>
      <c r="I115">
        <f t="shared" si="32"/>
        <v>4.5999999999999996</v>
      </c>
      <c r="J115">
        <f t="shared" si="32"/>
        <v>4.7699999999999996</v>
      </c>
    </row>
    <row r="116" spans="1:10" x14ac:dyDescent="0.25">
      <c r="A116">
        <f t="shared" si="32"/>
        <v>3.8299999999999996</v>
      </c>
      <c r="B116">
        <f t="shared" si="32"/>
        <v>3.84</v>
      </c>
      <c r="C116">
        <f t="shared" si="32"/>
        <v>3.7699999999999996</v>
      </c>
      <c r="D116">
        <f t="shared" si="32"/>
        <v>3.6999999999999997</v>
      </c>
      <c r="E116">
        <f t="shared" si="32"/>
        <v>3.75</v>
      </c>
      <c r="F116">
        <f t="shared" si="32"/>
        <v>3.71</v>
      </c>
      <c r="G116">
        <f t="shared" si="32"/>
        <v>3.78</v>
      </c>
      <c r="H116">
        <f t="shared" si="32"/>
        <v>3.78</v>
      </c>
      <c r="I116">
        <f t="shared" si="32"/>
        <v>3.88</v>
      </c>
      <c r="J116">
        <f t="shared" si="32"/>
        <v>3.92</v>
      </c>
    </row>
    <row r="117" spans="1:10" x14ac:dyDescent="0.25">
      <c r="A117">
        <f t="shared" si="32"/>
        <v>3.2399999999999998</v>
      </c>
      <c r="B117">
        <f t="shared" si="32"/>
        <v>3.23</v>
      </c>
      <c r="C117">
        <f t="shared" si="32"/>
        <v>3.2199999999999998</v>
      </c>
      <c r="D117">
        <f t="shared" si="32"/>
        <v>3.2199999999999998</v>
      </c>
      <c r="E117">
        <f t="shared" si="32"/>
        <v>3.21</v>
      </c>
      <c r="F117">
        <f t="shared" si="32"/>
        <v>3.21</v>
      </c>
      <c r="G117">
        <f t="shared" si="32"/>
        <v>3.2199999999999998</v>
      </c>
      <c r="H117">
        <f t="shared" si="32"/>
        <v>3.3</v>
      </c>
      <c r="I117">
        <f t="shared" si="32"/>
        <v>3.3</v>
      </c>
      <c r="J117">
        <f t="shared" si="32"/>
        <v>3.3099999999999996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2022-05-01T14:00:25Z</dcterms:modified>
</cp:coreProperties>
</file>