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6cc10a439d64a5/Desktop/Epicode/"/>
    </mc:Choice>
  </mc:AlternateContent>
  <xr:revisionPtr revIDLastSave="0" documentId="8_{570F9955-4413-4EC3-8BC2-9CC782817029}" xr6:coauthVersionLast="47" xr6:coauthVersionMax="47" xr10:uidLastSave="{00000000-0000-0000-0000-000000000000}"/>
  <bookViews>
    <workbookView xWindow="36495" yWindow="4095" windowWidth="17280" windowHeight="897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7" i="3"/>
  <c r="I3" i="3"/>
  <c r="I4" i="3"/>
  <c r="I5" i="3"/>
  <c r="I2" i="3"/>
  <c r="H8" i="3"/>
  <c r="H9" i="3"/>
  <c r="H10" i="3"/>
  <c r="H11" i="3"/>
  <c r="H12" i="3"/>
  <c r="H13" i="3"/>
  <c r="H7" i="3"/>
  <c r="H3" i="3"/>
  <c r="H4" i="3"/>
  <c r="H5" i="3"/>
  <c r="H2" i="3"/>
  <c r="C13" i="2"/>
  <c r="C14" i="2"/>
  <c r="C15" i="2"/>
  <c r="C16" i="2"/>
  <c r="C17" i="2"/>
  <c r="C18" i="2"/>
  <c r="C12" i="2"/>
  <c r="C4" i="2"/>
  <c r="C2" i="2"/>
  <c r="C3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<sst xmlns="http://schemas.openxmlformats.org/spreadsheetml/2006/main" count="826" uniqueCount="578">
  <si>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</si>
  <si>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</si>
  <si>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</si>
  <si>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</si>
  <si>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</si>
  <si>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</si>
  <si>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</si>
  <si>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</si>
  <si>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</si>
  <si>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</si>
  <si>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</si>
  <si>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</si>
  <si>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</si>
  <si>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</si>
  <si>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</si>
  <si>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</si>
  <si>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</si>
  <si>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</si>
  <si>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</si>
  <si>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</si>
  <si>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</si>
  <si>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</si>
  <si>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</si>
  <si>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</si>
  <si>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</si>
  <si>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</si>
  <si>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</si>
  <si>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</si>
  <si>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</si>
  <si>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</si>
  <si>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</si>
  <si>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</si>
  <si>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</si>
  <si>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</si>
  <si>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</si>
  <si>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</si>
  <si>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</si>
  <si>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</si>
  <si>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</si>
  <si>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</si>
  <si>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</si>
  <si>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</si>
  <si>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</si>
  <si>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</si>
  <si>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</si>
  <si>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</si>
  <si>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</si>
  <si>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</si>
  <si>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</si>
  <si>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</si>
  <si>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</si>
  <si>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</si>
  <si>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</si>
  <si>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</si>
  <si>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</si>
  <si>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</si>
  <si>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</si>
  <si>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</si>
  <si>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</si>
  <si>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</si>
  <si>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</si>
  <si>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</si>
  <si>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</si>
  <si>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</si>
  <si>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</si>
  <si>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</si>
  <si>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</si>
  <si>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</si>
  <si>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</si>
  <si>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</si>
  <si>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</si>
  <si>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</si>
  <si>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</si>
  <si>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</si>
  <si>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</si>
  <si>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</si>
  <si>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</si>
  <si>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</si>
  <si>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</si>
  <si>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</si>
  <si>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</si>
  <si>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</si>
  <si>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</si>
  <si>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</si>
  <si>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</si>
  <si>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</si>
  <si>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</si>
  <si>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</si>
  <si>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</si>
  <si>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</si>
  <si>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</si>
  <si>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</si>
  <si>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</si>
  <si>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</si>
  <si>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</si>
  <si>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</si>
  <si>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</si>
  <si>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</si>
  <si>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</si>
  <si>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</si>
  <si>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</si>
  <si>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</si>
  <si>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</si>
  <si>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</si>
  <si>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</si>
  <si>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</si>
  <si>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</si>
  <si>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</si>
  <si>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</si>
  <si>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</si>
  <si>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</si>
  <si>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</si>
  <si>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</si>
  <si>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</si>
  <si>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</si>
  <si>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</si>
  <si>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</si>
  <si>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</si>
  <si>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</si>
  <si>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</si>
  <si>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</si>
  <si>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</si>
  <si>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</si>
  <si>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</si>
  <si>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</si>
  <si>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</si>
  <si>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</si>
  <si>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</si>
  <si>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</si>
  <si>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</si>
  <si>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</si>
  <si>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</si>
  <si>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</si>
  <si>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</si>
  <si>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</si>
  <si>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</si>
  <si>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</si>
  <si>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</si>
  <si>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</si>
  <si>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</si>
  <si>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</si>
  <si>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</si>
  <si>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</si>
  <si>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</si>
  <si>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</si>
  <si>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</si>
  <si>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</si>
  <si>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</si>
  <si>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</si>
  <si>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</si>
  <si>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</si>
  <si>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</si>
  <si>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</si>
  <si>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</si>
  <si>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</si>
  <si>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</si>
  <si>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</si>
  <si>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</si>
  <si>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</si>
  <si>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</si>
  <si>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</si>
  <si>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</si>
  <si>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</si>
  <si>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</si>
  <si>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</si>
  <si>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</si>
  <si>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</si>
  <si>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</si>
  <si>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</si>
  <si>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</si>
  <si>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</si>
  <si>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</si>
  <si>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</si>
  <si>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</si>
  <si>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</si>
  <si>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</si>
  <si>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</si>
  <si>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</si>
  <si>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</si>
  <si>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</si>
  <si>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</si>
  <si>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</si>
  <si>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</si>
  <si>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</si>
  <si>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</si>
  <si>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</si>
  <si>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</si>
  <si>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</si>
  <si>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</si>
  <si>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</si>
  <si>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</si>
  <si>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</si>
  <si>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</si>
  <si>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</si>
  <si>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</si>
  <si>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</si>
  <si>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</si>
  <si>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</si>
  <si>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</si>
  <si>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</si>
  <si>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</si>
  <si>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</si>
  <si>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</si>
  <si>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</si>
  <si>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</si>
  <si>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</si>
  <si>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</si>
  <si>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</si>
  <si>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</si>
  <si>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</si>
  <si>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</si>
  <si>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</si>
  <si>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</si>
  <si>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</si>
  <si>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</si>
  <si>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</si>
  <si>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</si>
  <si>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</si>
  <si>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</si>
  <si>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</si>
  <si>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</si>
  <si>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</si>
  <si>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</si>
  <si>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</si>
  <si>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</si>
  <si>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</si>
  <si>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</si>
  <si>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</si>
  <si>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</si>
  <si>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</si>
  <si>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</si>
  <si>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</si>
  <si>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</si>
  <si>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</si>
  <si>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</si>
  <si>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</si>
  <si>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</si>
  <si>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</si>
  <si>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</si>
  <si>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</si>
  <si>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</si>
  <si>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</si>
  <si>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</si>
  <si>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</si>
  <si>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</si>
  <si>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</si>
  <si>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</si>
  <si>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</si>
  <si>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</si>
  <si>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</si>
  <si>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</si>
  <si>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</si>
  <si>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</si>
  <si>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</si>
  <si>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</si>
  <si>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</si>
  <si>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</si>
  <si>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</si>
  <si>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</si>
  <si>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</si>
  <si>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</si>
  <si>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</si>
  <si>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</si>
  <si>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</si>
  <si>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</si>
  <si>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</si>
  <si>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</si>
  <si>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</si>
  <si>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</si>
  <si>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</si>
  <si>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</si>
  <si>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</si>
  <si>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</si>
  <si>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</si>
  <si>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</si>
  <si>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</si>
  <si>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</si>
  <si>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</si>
  <si>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</si>
  <si>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</si>
  <si>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</si>
  <si>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</si>
  <si>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</si>
  <si>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</si>
  <si>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</si>
  <si>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</si>
  <si>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</si>
  <si>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</si>
  <si>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</si>
  <si>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</si>
  <si>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</si>
  <si>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</si>
  <si>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</si>
  <si>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</si>
  <si>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</si>
  <si>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</si>
  <si>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</si>
  <si>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</si>
  <si>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</si>
  <si>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</si>
  <si>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</si>
  <si>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</si>
  <si>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</si>
  <si>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</si>
  <si>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</si>
  <si>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</si>
  <si>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</si>
  <si>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</si>
  <si>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</si>
  <si>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</si>
  <si>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</si>
  <si>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</si>
  <si>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</si>
  <si>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</si>
  <si>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</si>
  <si>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</si>
  <si>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</si>
  <si>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</si>
  <si>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</si>
  <si>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</si>
  <si>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</si>
  <si>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</si>
  <si>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</si>
  <si>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</si>
  <si>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</si>
  <si>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</si>
  <si>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</si>
  <si>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</si>
  <si>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</si>
  <si>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</si>
  <si>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</si>
  <si>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</si>
  <si>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</si>
  <si>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</si>
  <si>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</si>
  <si>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</si>
  <si>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</si>
  <si>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</si>
  <si>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</si>
  <si>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</si>
  <si>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</si>
  <si>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</si>
  <si>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</si>
  <si>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</si>
  <si>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</si>
  <si>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</si>
  <si>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</si>
  <si>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</si>
  <si>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</si>
  <si>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</si>
  <si>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</si>
  <si>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</si>
  <si>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</si>
  <si>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</si>
  <si>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</si>
  <si>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</si>
  <si>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</si>
  <si>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</si>
  <si>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</si>
  <si>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</si>
  <si>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</si>
  <si>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</si>
  <si>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</si>
  <si>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</si>
  <si>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</si>
  <si>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</si>
  <si>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</si>
  <si>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</si>
  <si>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</si>
  <si>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</si>
  <si>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</si>
  <si>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</si>
  <si>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</si>
  <si>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</si>
  <si>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</si>
  <si>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</si>
  <si>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</si>
  <si>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</si>
  <si>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</si>
  <si>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</si>
  <si>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</si>
  <si>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</si>
  <si>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</si>
  <si>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</si>
  <si>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</si>
  <si>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</si>
  <si>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</si>
  <si>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</si>
  <si>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</si>
  <si>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</si>
  <si>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</si>
  <si>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</si>
  <si>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</si>
  <si>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</si>
  <si>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</si>
  <si>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</si>
  <si>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</si>
  <si>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</si>
  <si>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</si>
  <si>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</si>
  <si>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</si>
  <si>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</si>
  <si>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</si>
  <si>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</si>
  <si>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</si>
  <si>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</si>
  <si>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</si>
  <si>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</si>
  <si>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</si>
  <si>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</si>
  <si>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</si>
  <si>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</si>
  <si>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</si>
  <si>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</si>
  <si>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</si>
  <si>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</si>
  <si>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</si>
  <si>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</si>
  <si>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</si>
  <si>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</si>
  <si>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</si>
  <si>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</si>
  <si>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</si>
  <si>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</si>
  <si>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</si>
  <si>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</si>
  <si>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</si>
  <si>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</si>
  <si>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</si>
  <si>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</si>
  <si>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</si>
  <si>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</si>
  <si>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</si>
  <si>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</si>
  <si>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</si>
  <si>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</si>
  <si>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</si>
  <si>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</si>
  <si>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</si>
  <si>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</si>
  <si>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</si>
  <si>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</si>
  <si>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</si>
  <si>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</si>
  <si>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</si>
  <si>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</si>
  <si>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</si>
  <si>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</si>
  <si>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</si>
  <si>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</si>
  <si>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</si>
  <si>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</si>
  <si>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</si>
  <si>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</si>
  <si>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</si>
  <si>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</si>
  <si>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</si>
  <si>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</si>
  <si>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</si>
  <si>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</si>
  <si>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</si>
  <si>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</si>
  <si>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</si>
  <si>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</si>
  <si>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</si>
  <si>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</si>
  <si>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</si>
  <si>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</si>
  <si>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</si>
  <si>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</si>
  <si>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</si>
  <si>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</si>
  <si>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</si>
  <si>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</si>
  <si>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</si>
  <si>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</si>
  <si>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</si>
  <si>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</si>
  <si>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</si>
  <si>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</si>
  <si>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</si>
  <si>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</si>
  <si>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</si>
  <si>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</si>
  <si>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</si>
  <si>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</si>
  <si>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</si>
  <si>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</si>
  <si>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</si>
  <si>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</si>
  <si>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</si>
  <si>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</si>
  <si>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</si>
  <si>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</si>
  <si>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</si>
  <si>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</si>
  <si>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</si>
  <si>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</si>
  <si>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</si>
  <si>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</si>
  <si>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</si>
  <si>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</si>
  <si>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</si>
  <si>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</si>
  <si>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</si>
  <si>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</si>
  <si>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</si>
  <si>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</si>
  <si>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</si>
  <si>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</si>
  <si>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</si>
  <si>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</si>
  <si>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</si>
  <si>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</si>
  <si>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</si>
  <si>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</si>
  <si>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</si>
  <si>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</si>
  <si>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</si>
  <si>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</si>
  <si>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</si>
  <si>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</si>
  <si>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</si>
  <si>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</si>
  <si>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</si>
  <si>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</si>
  <si>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</si>
  <si>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</si>
  <si>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</si>
  <si>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</si>
  <si>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</si>
  <si>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</si>
  <si>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</si>
  <si>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</si>
  <si>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</si>
  <si>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</si>
  <si>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</si>
  <si>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</si>
  <si>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</si>
  <si>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</si>
  <si>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</si>
  <si>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</si>
  <si>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</si>
  <si>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</si>
  <si>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</si>
  <si>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</si>
  <si>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</si>
  <si>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</si>
  <si>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</si>
  <si>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</si>
  <si>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</si>
  <si>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</si>
  <si>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</si>
  <si>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</si>
  <si>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</si>
  <si>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</si>
  <si>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</si>
  <si>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</si>
  <si>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</si>
  <si>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</si>
  <si>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</si>
  <si>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</si>
  <si>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</si>
  <si>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</si>
  <si>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</si>
  <si>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</si>
  <si>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</si>
  <si>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</si>
  <si>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</si>
  <si>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Punteggi</t>
  </si>
  <si>
    <t>Esiti</t>
  </si>
  <si>
    <t>respinto</t>
  </si>
  <si>
    <t>sufficiente</t>
  </si>
  <si>
    <t>discreto</t>
  </si>
  <si>
    <t>buono</t>
  </si>
  <si>
    <t>CERCAVERT Formula</t>
  </si>
  <si>
    <t>SE Formula</t>
  </si>
  <si>
    <t xml:space="preserve">Totale fatturato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</si>
</sst>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71" formatCode="#,##0.00\ [$€-410];\-#,##0.00\ [$€-410]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171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5D3380-798B-4722-8408-170D7CC02F53}" name="Table_13" displayName="Table_13" ref="A11:C18" headerRowCount="0">
  <tableColumns count="3">
    <tableColumn id="1" xr3:uid="{CEDD20E2-B9A9-46C6-AE5D-37FFA98E0C10}" name="Column1"/>
    <tableColumn id="2" xr3:uid="{C5C8EB5E-7011-46FC-8838-56FCDEBC1A34}" name="Column2"/>
    <tableColumn id="3" xr3:uid="{3792911D-50C2-4969-85DA-E37C3C030517}" name="Column3"/>
  </tableColumns>
  <tableStyleInfo name="Giudizi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17" sqref="E1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91" bestFit="1" customWidth="1"/>
    <col min="6" max="6" width="16.664062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C2*20/(100+20)</f>
        <v>46833.333333333336</v>
      </c>
      <c r="E2" s="15" t="str">
        <f>_xlfn.CONCAT(A2," ", B2)</f>
        <v>MON.SVGA 0,28 14" AOC 4VLR 1024 x 768, MPR II, N.I.,  Energy Star Digital</v>
      </c>
      <c r="F2" s="1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C3*20/(100+20)</f>
        <v>53833.333333333336</v>
      </c>
      <c r="E3" s="15" t="str">
        <f t="shared" ref="E3:E66" si="1">_xlfn.CONCAT(A3," ",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57333.333333333336</v>
      </c>
      <c r="E4" s="15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60166.666666666664</v>
      </c>
      <c r="E5" s="15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86833.333333333328</v>
      </c>
      <c r="E6" s="15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87833.333333333328</v>
      </c>
      <c r="E7" s="15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104333.33333333333</v>
      </c>
      <c r="E8" s="15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109333.33333333333</v>
      </c>
      <c r="E9" s="15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15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15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184666.66666666666</v>
      </c>
      <c r="E12" s="15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219333.33333333334</v>
      </c>
      <c r="E13" s="15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265666.66666666669</v>
      </c>
      <c r="E14" s="15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453166.66666666669</v>
      </c>
      <c r="E15" s="15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15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2309833.3333333335</v>
      </c>
      <c r="E18" s="15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27833.333333333332</v>
      </c>
      <c r="E20" s="15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33666.666666666664</v>
      </c>
      <c r="E21" s="15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33833.333333333336</v>
      </c>
      <c r="E22" s="15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15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15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43166.666666666664</v>
      </c>
      <c r="E25" s="15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44833.333333333336</v>
      </c>
      <c r="E26" s="15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45166.666666666664</v>
      </c>
      <c r="E27" s="15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48666.666666666664</v>
      </c>
      <c r="E28" s="15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48833.333333333336</v>
      </c>
      <c r="E29" s="15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51166.666666666664</v>
      </c>
      <c r="E30" s="15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73333.333333333328</v>
      </c>
      <c r="E31" s="15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81166.666666666672</v>
      </c>
      <c r="E32" s="15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94333.333333333328</v>
      </c>
      <c r="E33" s="15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133666.66666666666</v>
      </c>
      <c r="E34" s="15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263166.66666666669</v>
      </c>
      <c r="E35" s="15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11666.666666666666</v>
      </c>
      <c r="E37" s="15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17333.333333333332</v>
      </c>
      <c r="E38" s="15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21166.666666666668</v>
      </c>
      <c r="E39" s="15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15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29833.333333333332</v>
      </c>
      <c r="E41" s="15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15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15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33833.333333333336</v>
      </c>
      <c r="E44" s="15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35333.333333333336</v>
      </c>
      <c r="E45" s="15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15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40833.333333333336</v>
      </c>
      <c r="E47" s="15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41833.333333333336</v>
      </c>
      <c r="E48" s="15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42833.333333333336</v>
      </c>
      <c r="E49" s="15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44833.333333333336</v>
      </c>
      <c r="E50" s="15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52333.333333333336</v>
      </c>
      <c r="E51" s="15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54166.666666666664</v>
      </c>
      <c r="E52" s="15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57833.333333333336</v>
      </c>
      <c r="E53" s="15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15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15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15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79333.333333333328</v>
      </c>
      <c r="E57" s="15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15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15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15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247833.33333333334</v>
      </c>
      <c r="E61" s="15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16833.333333333332</v>
      </c>
      <c r="E63" s="15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6333.333333333333</v>
      </c>
      <c r="E64" s="15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22833.333333333332</v>
      </c>
      <c r="E65" s="15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15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C67*20/(100+20)</f>
        <v>83500</v>
      </c>
      <c r="E67" s="15" t="str">
        <f t="shared" ref="E67:E130" si="3">_xlfn.CONCAT(A67," ",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71333.333333333328</v>
      </c>
      <c r="E68" s="15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15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15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5666.666666666667</v>
      </c>
      <c r="E71" s="15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3333.3333333333335</v>
      </c>
      <c r="E72" s="15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3833.3333333333335</v>
      </c>
      <c r="E73" s="15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16333.333333333334</v>
      </c>
      <c r="E74" s="15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41833.333333333336</v>
      </c>
      <c r="E75" s="15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15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2333.3333333333335</v>
      </c>
      <c r="E77" s="15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15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15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43166.666666666664</v>
      </c>
      <c r="E80" s="15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15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15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78166.666666666672</v>
      </c>
      <c r="E83" s="15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92666.666666666672</v>
      </c>
      <c r="E84" s="15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79333.333333333328</v>
      </c>
      <c r="E85" s="15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15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92666.666666666672</v>
      </c>
      <c r="E87" s="15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115833.33333333333</v>
      </c>
      <c r="E88" s="15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213166.66666666666</v>
      </c>
      <c r="E89" s="15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5833.333333333333</v>
      </c>
      <c r="E90" s="15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29166.666666666668</v>
      </c>
      <c r="E91" s="15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45333.333333333336</v>
      </c>
      <c r="E92" s="15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15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48333.333333333336</v>
      </c>
      <c r="E94" s="15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98166.666666666672</v>
      </c>
      <c r="E95" s="15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123833.33333333333</v>
      </c>
      <c r="E96" s="15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45166.666666666664</v>
      </c>
      <c r="E97" s="15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105333.33333333333</v>
      </c>
      <c r="E98" s="15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15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666.66666666666663</v>
      </c>
      <c r="E100" s="15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833.33333333333337</v>
      </c>
      <c r="E101" s="15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6833.333333333333</v>
      </c>
      <c r="E102" s="15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15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122833.33333333333</v>
      </c>
      <c r="E104" s="15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151666.66666666666</v>
      </c>
      <c r="E105" s="15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40166.666666666664</v>
      </c>
      <c r="E106" s="15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15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18666.666666666668</v>
      </c>
      <c r="E108" s="15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18833.333333333332</v>
      </c>
      <c r="E109" s="15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20166.666666666668</v>
      </c>
      <c r="E110" s="15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26666.666666666668</v>
      </c>
      <c r="E111" s="15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15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35833.333333333336</v>
      </c>
      <c r="E113" s="15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15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102333.33333333333</v>
      </c>
      <c r="E115" s="15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15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15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5666.666666666667</v>
      </c>
      <c r="E118" s="15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5833.333333333333</v>
      </c>
      <c r="E119" s="15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12833.333333333334</v>
      </c>
      <c r="E120" s="15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15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123666.66666666667</v>
      </c>
      <c r="E122" s="15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129666.66666666667</v>
      </c>
      <c r="E123" s="15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146333.33333333334</v>
      </c>
      <c r="E124" s="15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147166.66666666666</v>
      </c>
      <c r="E125" s="15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152166.66666666666</v>
      </c>
      <c r="E126" s="15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15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15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15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8666.6666666666661</v>
      </c>
      <c r="E130" s="15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C131*20/(100+20)</f>
        <v>16166.666666666666</v>
      </c>
      <c r="E131" s="15" t="str">
        <f t="shared" ref="E131:E194" si="5">_xlfn.CONCAT(A131," ", 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15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21833.333333333332</v>
      </c>
      <c r="E133" s="15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28166.666666666668</v>
      </c>
      <c r="E134" s="15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31666.666666666668</v>
      </c>
      <c r="E135" s="15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31833.333333333332</v>
      </c>
      <c r="E136" s="15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32833.333333333336</v>
      </c>
      <c r="E137" s="15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15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36666.666666666664</v>
      </c>
      <c r="E139" s="15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41666.666666666664</v>
      </c>
      <c r="E140" s="15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42833.333333333336</v>
      </c>
      <c r="E141" s="15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46333.333333333336</v>
      </c>
      <c r="E142" s="15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46666.666666666664</v>
      </c>
      <c r="E143" s="15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15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50833.333333333336</v>
      </c>
      <c r="E145" s="15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55833.333333333336</v>
      </c>
      <c r="E146" s="15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15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15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116833.33333333333</v>
      </c>
      <c r="E149" s="15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15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15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15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14833.333333333334</v>
      </c>
      <c r="E153" s="15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15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32666.666666666668</v>
      </c>
      <c r="E155" s="15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54833.333333333336</v>
      </c>
      <c r="E156" s="15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49166.666666666664</v>
      </c>
      <c r="E157" s="15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3166.6666666666665</v>
      </c>
      <c r="E158" s="15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4333.333333333333</v>
      </c>
      <c r="E159" s="15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4666.666666666667</v>
      </c>
      <c r="E160" s="15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9333.3333333333339</v>
      </c>
      <c r="E161" s="15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15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15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41666.666666666664</v>
      </c>
      <c r="E164" s="15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63666.666666666664</v>
      </c>
      <c r="E165" s="15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87333.333333333328</v>
      </c>
      <c r="E166" s="15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126166.66666666667</v>
      </c>
      <c r="E167" s="15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174166.66666666666</v>
      </c>
      <c r="E168" s="15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261333.33333333334</v>
      </c>
      <c r="E169" s="15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15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26333.333333333332</v>
      </c>
      <c r="E171" s="15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43333.333333333336</v>
      </c>
      <c r="E172" s="15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32166.666666666668</v>
      </c>
      <c r="E173" s="15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15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52333.333333333336</v>
      </c>
      <c r="E175" s="15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15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173333.33333333334</v>
      </c>
      <c r="E177" s="15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1333.3333333333333</v>
      </c>
      <c r="E178" s="15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1666.6666666666667</v>
      </c>
      <c r="E179" s="15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15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1833.3333333333333</v>
      </c>
      <c r="E181" s="15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1666.6666666666667</v>
      </c>
      <c r="E182" s="15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4333.333333333333</v>
      </c>
      <c r="E183" s="15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15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3666.6666666666665</v>
      </c>
      <c r="E185" s="15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15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15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4333.333333333333</v>
      </c>
      <c r="E188" s="15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4166.666666666667</v>
      </c>
      <c r="E189" s="15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4166.666666666667</v>
      </c>
      <c r="E190" s="15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7666.666666666667</v>
      </c>
      <c r="E191" s="15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15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6166.666666666667</v>
      </c>
      <c r="E193" s="15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6166.666666666667</v>
      </c>
      <c r="E194" s="15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C195*20/(100+20)</f>
        <v>1833.3333333333333</v>
      </c>
      <c r="E195" s="15" t="str">
        <f t="shared" ref="E195:E258" si="7">_xlfn.CONCAT(A195," ",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7666.666666666667</v>
      </c>
      <c r="E196" s="15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3166.6666666666665</v>
      </c>
      <c r="E197" s="15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2166.6666666666665</v>
      </c>
      <c r="E198" s="15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4333.333333333333</v>
      </c>
      <c r="E199" s="15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4333.333333333333</v>
      </c>
      <c r="E200" s="15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3333.3333333333335</v>
      </c>
      <c r="E201" s="15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8166.666666666667</v>
      </c>
      <c r="E202" s="15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15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11333.333333333334</v>
      </c>
      <c r="E204" s="15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15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15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25166.666666666668</v>
      </c>
      <c r="E207" s="15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32833.333333333336</v>
      </c>
      <c r="E208" s="15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51666.666666666664</v>
      </c>
      <c r="E209" s="15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45166.666666666664</v>
      </c>
      <c r="E210" s="15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76333.333333333328</v>
      </c>
      <c r="E211" s="15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68666.666666666672</v>
      </c>
      <c r="E212" s="15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15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666.66666666666663</v>
      </c>
      <c r="E214" s="15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15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20833.333333333332</v>
      </c>
      <c r="E216" s="15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16333.333333333334</v>
      </c>
      <c r="E217" s="15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23333.333333333332</v>
      </c>
      <c r="E218" s="15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833.33333333333337</v>
      </c>
      <c r="E219" s="15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15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15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1333.3333333333333</v>
      </c>
      <c r="E222" s="15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1833.3333333333333</v>
      </c>
      <c r="E223" s="15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15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2333.3333333333335</v>
      </c>
      <c r="E225" s="15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3833.3333333333335</v>
      </c>
      <c r="E226" s="15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15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15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15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27833.333333333332</v>
      </c>
      <c r="E230" s="15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15833.333333333334</v>
      </c>
      <c r="E231" s="15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15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15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15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10166.666666666666</v>
      </c>
      <c r="E235" s="15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148833.33333333334</v>
      </c>
      <c r="E236" s="15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164166.66666666666</v>
      </c>
      <c r="E237" s="15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49333.333333333336</v>
      </c>
      <c r="E238" s="15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114166.66666666667</v>
      </c>
      <c r="E239" s="15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189666.66666666666</v>
      </c>
      <c r="E240" s="15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222333.33333333334</v>
      </c>
      <c r="E241" s="15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15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15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67666.666666666672</v>
      </c>
      <c r="E244" s="15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32833.333333333336</v>
      </c>
      <c r="E245" s="15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15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15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43166.666666666664</v>
      </c>
      <c r="E248" s="15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107666.66666666667</v>
      </c>
      <c r="E249" s="15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43166.666666666664</v>
      </c>
      <c r="E250" s="15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15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15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43166.666666666664</v>
      </c>
      <c r="E253" s="15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45666.666666666664</v>
      </c>
      <c r="E254" s="15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15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15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197833.33333333334</v>
      </c>
      <c r="E257" s="15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138666.66666666666</v>
      </c>
      <c r="E258" s="15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C259*20/(100+20)</f>
        <v>37833.333333333336</v>
      </c>
      <c r="E259" s="15" t="str">
        <f t="shared" ref="E259:E322" si="9">_xlfn.CONCAT(A259," ",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16333.333333333334</v>
      </c>
      <c r="E260" s="15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198333.33333333334</v>
      </c>
      <c r="E261" s="15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15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401166.66666666669</v>
      </c>
      <c r="E263" s="15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170166.66666666666</v>
      </c>
      <c r="E264" s="15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107666.66666666667</v>
      </c>
      <c r="E265" s="15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43166.666666666664</v>
      </c>
      <c r="E266" s="15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32166.666666666668</v>
      </c>
      <c r="E267" s="15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15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15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15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302333.33333333331</v>
      </c>
      <c r="E271" s="15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32166.666666666668</v>
      </c>
      <c r="E272" s="15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15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15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105333.33333333333</v>
      </c>
      <c r="E275" s="15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15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159166.66666666666</v>
      </c>
      <c r="E277" s="15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187666.66666666666</v>
      </c>
      <c r="E278" s="15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15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15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107666.66666666667</v>
      </c>
      <c r="E281" s="15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15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15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15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15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210833.33333333334</v>
      </c>
      <c r="E286" s="15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42666.666666666664</v>
      </c>
      <c r="E287" s="15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61833.333333333336</v>
      </c>
      <c r="E288" s="15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76166.666666666672</v>
      </c>
      <c r="E289" s="15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15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261833.33333333334</v>
      </c>
      <c r="E291" s="15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15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261833.33333333334</v>
      </c>
      <c r="E293" s="15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452666.66666666669</v>
      </c>
      <c r="E294" s="15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106666.66666666667</v>
      </c>
      <c r="E295" s="15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15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68833.333333333328</v>
      </c>
      <c r="E297" s="15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60166.666666666664</v>
      </c>
      <c r="E298" s="15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90666.666666666672</v>
      </c>
      <c r="E299" s="15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15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175666.66666666666</v>
      </c>
      <c r="E301" s="15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80333.333333333328</v>
      </c>
      <c r="E302" s="15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120333.33333333333</v>
      </c>
      <c r="E303" s="15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44833.333333333336</v>
      </c>
      <c r="E304" s="15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61833.333333333336</v>
      </c>
      <c r="E305" s="15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15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90166.666666666672</v>
      </c>
      <c r="E307" s="15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15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107333.33333333333</v>
      </c>
      <c r="E309" s="15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150333.33333333334</v>
      </c>
      <c r="E310" s="15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120333.33333333333</v>
      </c>
      <c r="E311" s="15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242833.33333333334</v>
      </c>
      <c r="E312" s="15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297666.66666666669</v>
      </c>
      <c r="E313" s="15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15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14166.666666666666</v>
      </c>
      <c r="E315" s="15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15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19166.666666666668</v>
      </c>
      <c r="E317" s="15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25333.333333333332</v>
      </c>
      <c r="E318" s="15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13666.666666666666</v>
      </c>
      <c r="E319" s="15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15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19166.666666666668</v>
      </c>
      <c r="E321" s="15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15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C323*20/(100+20)</f>
        <v>13333.333333333334</v>
      </c>
      <c r="E323" s="15" t="str">
        <f t="shared" ref="E323:E337" si="11">_xlfn.CONCAT(A323," ",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15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15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15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38833.333333333336</v>
      </c>
      <c r="E327" s="15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15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49666.666666666664</v>
      </c>
      <c r="E329" s="15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79666.666666666672</v>
      </c>
      <c r="E330" s="15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104333.33333333333</v>
      </c>
      <c r="E331" s="15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126166.66666666667</v>
      </c>
      <c r="E332" s="15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15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15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15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1141666.6666666667</v>
      </c>
      <c r="E336" s="15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15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576</v>
      </c>
      <c r="D1" s="4"/>
      <c r="E1" s="4" t="s">
        <v>569</v>
      </c>
      <c r="F1" s="4" t="s">
        <v>570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IF(B2=0,"respinto",IF(B2=40,"sufficiente",IF(B2=60,"discreto",IF(B2=70,"buono"," "))))</f>
        <v>sufficiente</v>
      </c>
      <c r="D2" s="8"/>
      <c r="E2" s="8">
        <v>0</v>
      </c>
      <c r="F2" s="8" t="s">
        <v>571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 t="shared" ref="C3:C8" si="0">IF(B3=0,"respinto",IF(B3=40,"sufficiente",IF(B3=60,"discreto",IF(B3=70,"buono"," "))))</f>
        <v>discreto</v>
      </c>
      <c r="E3" s="8">
        <v>40</v>
      </c>
      <c r="F3" s="8" t="s">
        <v>572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IF(B4=0,"respinto",IF(B4=40,"sufficiente",IF(B4=60,"discreto",IF(B4=70,"buono"," "))))</f>
        <v>discreto</v>
      </c>
      <c r="E4" s="8">
        <v>60</v>
      </c>
      <c r="F4" s="8" t="s">
        <v>573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 t="shared" si="0"/>
        <v>sufficiente</v>
      </c>
      <c r="E5" s="8">
        <v>70</v>
      </c>
      <c r="F5" s="8" t="s">
        <v>574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 t="shared" si="0"/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 t="shared" si="0"/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 t="shared" si="0"/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6" t="s">
        <v>484</v>
      </c>
      <c r="B11" s="6" t="s">
        <v>485</v>
      </c>
      <c r="C11" s="6" t="s">
        <v>575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7" t="s">
        <v>486</v>
      </c>
      <c r="B12" s="7">
        <v>40</v>
      </c>
      <c r="C12" s="7" t="str">
        <f>VLOOKUP(Table_13[[#This Row],[Column2]],$E$2:$F$5,2,FALSE)</f>
        <v>sufficiente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7" t="s">
        <v>487</v>
      </c>
      <c r="B13" s="7">
        <v>60</v>
      </c>
      <c r="C13" s="7" t="str">
        <f>VLOOKUP(Table_13[[#This Row],[Column2]],$E$2:$F$5,2,FALSE)</f>
        <v>discreto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7" t="s">
        <v>488</v>
      </c>
      <c r="B14" s="7">
        <v>60</v>
      </c>
      <c r="C14" s="7" t="str">
        <f>VLOOKUP(Table_13[[#This Row],[Column2]],$E$2:$F$5,2,FALSE)</f>
        <v>discreto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7" t="s">
        <v>489</v>
      </c>
      <c r="B15" s="7">
        <v>40</v>
      </c>
      <c r="C15" s="7" t="str">
        <f>VLOOKUP(Table_13[[#This Row],[Column2]],$E$2:$F$5,2,FALSE)</f>
        <v>sufficiente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7" t="s">
        <v>490</v>
      </c>
      <c r="B16" s="7">
        <v>70</v>
      </c>
      <c r="C16" s="7" t="str">
        <f>VLOOKUP(Table_13[[#This Row],[Column2]],$E$2:$F$5,2,FALSE)</f>
        <v>buono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7" t="s">
        <v>491</v>
      </c>
      <c r="B17" s="7">
        <v>0</v>
      </c>
      <c r="C17" s="7" t="str">
        <f>VLOOKUP(Table_13[[#This Row],[Column2]],$E$2:$F$5,2,FALSE)</f>
        <v>respinto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7" t="s">
        <v>492</v>
      </c>
      <c r="B18" s="7">
        <v>0</v>
      </c>
      <c r="C18" s="7" t="str">
        <f>VLOOKUP(Table_13[[#This Row],[Column2]],$E$2:$F$5,2,FALSE)</f>
        <v>respinto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24" sqref="I2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4.21875" bestFit="1" customWidth="1"/>
    <col min="8" max="8" width="8.6640625" customWidth="1"/>
    <col min="9" max="9" width="23" customWidth="1"/>
    <col min="10" max="10" width="46.44140625" bestFit="1" customWidth="1"/>
    <col min="11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 t="s">
        <v>577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 G2)</f>
        <v>11</v>
      </c>
      <c r="I2" s="16">
        <f>SUMIFS($D$2:$D$80, $C$2:$C$80, G2)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COUNTIF($C$2:$C$80, G3)</f>
        <v>5</v>
      </c>
      <c r="I3" s="16">
        <f t="shared" ref="I3:I7" si="1">SUMIFS($D$2:$D$80, $C$2:$C$80, G3)</f>
        <v>30860</v>
      </c>
    </row>
    <row r="4" spans="1:24" ht="13.5" customHeight="1" x14ac:dyDescent="0.3">
      <c r="A4" s="12">
        <v>36547</v>
      </c>
      <c r="B4" s="13" t="s">
        <v>507</v>
      </c>
      <c r="C4" s="13" t="s">
        <v>508</v>
      </c>
      <c r="D4" s="14">
        <v>50800</v>
      </c>
      <c r="E4" s="14">
        <v>22</v>
      </c>
      <c r="G4" t="s">
        <v>506</v>
      </c>
      <c r="H4">
        <f t="shared" si="0"/>
        <v>4</v>
      </c>
      <c r="I4" s="16">
        <f t="shared" si="1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6">
        <f t="shared" si="1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I6" s="16"/>
    </row>
    <row r="7" spans="1:24" ht="13.5" customHeight="1" x14ac:dyDescent="0.3">
      <c r="A7" s="12">
        <v>36552</v>
      </c>
      <c r="B7" s="13" t="s">
        <v>511</v>
      </c>
      <c r="C7" s="13" t="s">
        <v>512</v>
      </c>
      <c r="D7" s="14">
        <v>7950</v>
      </c>
      <c r="E7" s="14">
        <v>23</v>
      </c>
      <c r="G7" t="s">
        <v>501</v>
      </c>
      <c r="H7">
        <f>COUNTIF($B$2:$B$80, G7)</f>
        <v>2</v>
      </c>
      <c r="I7" s="16">
        <f>SUMIFS($D$2:$D$80, $B$2:$B$80, G7)</f>
        <v>73450</v>
      </c>
    </row>
    <row r="8" spans="1:24" ht="13.5" customHeight="1" x14ac:dyDescent="0.3">
      <c r="A8" s="12">
        <v>36594</v>
      </c>
      <c r="B8" s="13" t="s">
        <v>529</v>
      </c>
      <c r="C8" s="13" t="s">
        <v>530</v>
      </c>
      <c r="D8" s="14">
        <v>27270</v>
      </c>
      <c r="E8" s="14">
        <v>14</v>
      </c>
      <c r="G8" s="13" t="s">
        <v>507</v>
      </c>
      <c r="H8">
        <f t="shared" ref="H8:H13" si="2">COUNTIF($B$2:$B$80, G8)</f>
        <v>1</v>
      </c>
      <c r="I8" s="16">
        <f t="shared" ref="I8:I13" si="3">SUMIFS($D$2:$D$80, $B$2:$B$80, G8)</f>
        <v>50800</v>
      </c>
    </row>
    <row r="9" spans="1:24" ht="13.5" customHeight="1" x14ac:dyDescent="0.3">
      <c r="A9" s="12">
        <v>36580</v>
      </c>
      <c r="B9" s="13" t="s">
        <v>525</v>
      </c>
      <c r="C9" s="13" t="s">
        <v>499</v>
      </c>
      <c r="D9" s="14">
        <v>151500</v>
      </c>
      <c r="E9" s="14">
        <v>13</v>
      </c>
      <c r="G9" s="13" t="s">
        <v>509</v>
      </c>
      <c r="H9">
        <f t="shared" si="2"/>
        <v>1</v>
      </c>
      <c r="I9" s="16">
        <f t="shared" si="3"/>
        <v>98450</v>
      </c>
    </row>
    <row r="10" spans="1:24" ht="13.5" customHeight="1" x14ac:dyDescent="0.3">
      <c r="A10" s="12">
        <v>36595</v>
      </c>
      <c r="B10" s="13" t="s">
        <v>525</v>
      </c>
      <c r="C10" s="13" t="s">
        <v>499</v>
      </c>
      <c r="D10" s="14">
        <v>19000</v>
      </c>
      <c r="E10" s="14">
        <v>17</v>
      </c>
      <c r="G10" s="13" t="s">
        <v>511</v>
      </c>
      <c r="H10">
        <f t="shared" si="2"/>
        <v>1</v>
      </c>
      <c r="I10" s="16">
        <f t="shared" si="3"/>
        <v>7950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525</v>
      </c>
      <c r="H11">
        <f t="shared" si="2"/>
        <v>4</v>
      </c>
      <c r="I11" s="16">
        <f t="shared" si="3"/>
        <v>283000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528</v>
      </c>
      <c r="H12">
        <f t="shared" si="2"/>
        <v>2</v>
      </c>
      <c r="I12" s="16">
        <f t="shared" si="3"/>
        <v>107700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529</v>
      </c>
      <c r="H13">
        <f t="shared" si="2"/>
        <v>1</v>
      </c>
      <c r="I13" s="16">
        <f t="shared" si="3"/>
        <v>27270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/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36632</v>
      </c>
      <c r="B19" s="13" t="s">
        <v>525</v>
      </c>
      <c r="C19" s="13" t="s">
        <v>499</v>
      </c>
      <c r="D19" s="14">
        <v>31000</v>
      </c>
      <c r="E19" s="14">
        <v>16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36637</v>
      </c>
      <c r="B22" s="13" t="s">
        <v>525</v>
      </c>
      <c r="C22" s="13" t="s">
        <v>499</v>
      </c>
      <c r="D22" s="14">
        <v>81500</v>
      </c>
      <c r="E22" s="14">
        <v>25</v>
      </c>
    </row>
    <row r="23" spans="1:5" ht="13.5" customHeight="1" x14ac:dyDescent="0.3">
      <c r="A23" s="12">
        <v>36548</v>
      </c>
      <c r="B23" s="13" t="s">
        <v>509</v>
      </c>
      <c r="C23" s="13" t="s">
        <v>510</v>
      </c>
      <c r="D23" s="14">
        <v>98450</v>
      </c>
      <c r="E23" s="14">
        <v>21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36594</v>
      </c>
      <c r="B25" s="13" t="s">
        <v>528</v>
      </c>
      <c r="C25" s="13" t="s">
        <v>502</v>
      </c>
      <c r="D25" s="14">
        <v>35900</v>
      </c>
      <c r="E25" s="14">
        <v>16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36537</v>
      </c>
      <c r="B54" s="13" t="s">
        <v>501</v>
      </c>
      <c r="C54" s="13" t="s">
        <v>502</v>
      </c>
      <c r="D54" s="14">
        <v>27560</v>
      </c>
      <c r="E54" s="14">
        <v>21</v>
      </c>
    </row>
    <row r="55" spans="1:5" ht="13.5" customHeight="1" x14ac:dyDescent="0.3">
      <c r="A55" s="12">
        <v>36551</v>
      </c>
      <c r="B55" s="13" t="s">
        <v>501</v>
      </c>
      <c r="C55" s="13" t="s">
        <v>502</v>
      </c>
      <c r="D55" s="14">
        <v>45890</v>
      </c>
      <c r="E55" s="14">
        <v>18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Belacurencu Alexandra</cp:lastModifiedBy>
  <dcterms:created xsi:type="dcterms:W3CDTF">2005-04-12T12:35:30Z</dcterms:created>
  <dcterms:modified xsi:type="dcterms:W3CDTF">2024-12-10T14:09:39Z</dcterms:modified>
</cp:coreProperties>
</file>