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"/>
    </mc:Choice>
  </mc:AlternateContent>
  <bookViews>
    <workbookView xWindow="0" yWindow="0" windowWidth="24000" windowHeight="97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E5" i="1" l="1"/>
  <c r="DD5" i="1"/>
  <c r="DC5" i="1"/>
  <c r="DB5" i="1"/>
  <c r="CW10" i="1"/>
  <c r="CV6" i="1"/>
  <c r="CW6" i="1" s="1"/>
  <c r="CV7" i="1"/>
  <c r="CW7" i="1" s="1"/>
  <c r="CV8" i="1"/>
  <c r="CW8" i="1" s="1"/>
  <c r="CV9" i="1"/>
  <c r="CW9" i="1" s="1"/>
  <c r="CV11" i="1"/>
  <c r="CW11" i="1" s="1"/>
  <c r="CV5" i="1"/>
  <c r="CY5" i="1" l="1"/>
  <c r="CW5" i="1"/>
  <c r="CX5" i="1"/>
  <c r="DA5" i="1" l="1"/>
  <c r="CZ5" i="1"/>
</calcChain>
</file>

<file path=xl/sharedStrings.xml><?xml version="1.0" encoding="utf-8"?>
<sst xmlns="http://schemas.openxmlformats.org/spreadsheetml/2006/main" count="256" uniqueCount="129">
  <si>
    <t>Course Name</t>
  </si>
  <si>
    <t>Tees</t>
  </si>
  <si>
    <t>Date</t>
  </si>
  <si>
    <t>Hole 1 Par</t>
  </si>
  <si>
    <t>Hole 1 Score</t>
  </si>
  <si>
    <t>Hole 1 FGR</t>
  </si>
  <si>
    <t>Hole 1 Putts</t>
  </si>
  <si>
    <t>The Vineyards Golf Club</t>
  </si>
  <si>
    <t>Merlot / Back</t>
  </si>
  <si>
    <t>GUR</t>
  </si>
  <si>
    <t>Hole 2 Par</t>
  </si>
  <si>
    <t>Hole 2 Score</t>
  </si>
  <si>
    <t>Hole 2 Putts</t>
  </si>
  <si>
    <t>Hole 2 FGR</t>
  </si>
  <si>
    <t>Hole 3 Par</t>
  </si>
  <si>
    <t>Hole 3 Putts</t>
  </si>
  <si>
    <t>Hole 3 FGR</t>
  </si>
  <si>
    <t>X</t>
  </si>
  <si>
    <t>Hole 3 Score</t>
  </si>
  <si>
    <t>Hole 4 Par</t>
  </si>
  <si>
    <t>Hole 4 Score</t>
  </si>
  <si>
    <t>Hole 4 Putts</t>
  </si>
  <si>
    <t>Hole 4 FGR</t>
  </si>
  <si>
    <t>Hole 5 Par</t>
  </si>
  <si>
    <t>Hole 5 Score</t>
  </si>
  <si>
    <t>Hole 5 Putts</t>
  </si>
  <si>
    <t>Hole 5 FGR</t>
  </si>
  <si>
    <t>Hole 6 Par</t>
  </si>
  <si>
    <t>Hole 6 Score</t>
  </si>
  <si>
    <t>Hole 6 FGR</t>
  </si>
  <si>
    <t>Hole 7 Score</t>
  </si>
  <si>
    <t>Hole 7 Putts</t>
  </si>
  <si>
    <t>Hole 7 FGR</t>
  </si>
  <si>
    <t>Hole 8 Par</t>
  </si>
  <si>
    <t>Hole 8 Score</t>
  </si>
  <si>
    <t>Hole 8 Putts</t>
  </si>
  <si>
    <t>Hole 8 FGR</t>
  </si>
  <si>
    <t>Hole 9 Par</t>
  </si>
  <si>
    <t>Hole 9 Score</t>
  </si>
  <si>
    <t>Hole 9 Putts</t>
  </si>
  <si>
    <t>Hole 9 FGR</t>
  </si>
  <si>
    <t>Hole 10 Par</t>
  </si>
  <si>
    <t>Hole 10 Score</t>
  </si>
  <si>
    <t>Hole 10 Putts</t>
  </si>
  <si>
    <t>Hole 10 FGR</t>
  </si>
  <si>
    <t>Hole 6 Putts</t>
  </si>
  <si>
    <t>Hole 7 Par</t>
  </si>
  <si>
    <t>Hole 11 Par</t>
  </si>
  <si>
    <t>Hole 11 Score</t>
  </si>
  <si>
    <t>Hole 11 Putts</t>
  </si>
  <si>
    <t>Hole 11 FGR</t>
  </si>
  <si>
    <t>Hole 12 Par</t>
  </si>
  <si>
    <t>Hole 12 Score</t>
  </si>
  <si>
    <t>Hole 12 Putts</t>
  </si>
  <si>
    <t>Hole 12 FGR</t>
  </si>
  <si>
    <t>Hole 1 Hcp</t>
  </si>
  <si>
    <t>Hole 2 Hcp</t>
  </si>
  <si>
    <t>Hole 3 Hcp</t>
  </si>
  <si>
    <t>Hole 4 Hcp</t>
  </si>
  <si>
    <t>Hole 5 Hcp</t>
  </si>
  <si>
    <t>Hole 6 Hcp</t>
  </si>
  <si>
    <t>Hole 7 Hcp</t>
  </si>
  <si>
    <t>Hole 8 Hcp</t>
  </si>
  <si>
    <t>Hole 9 Hcp</t>
  </si>
  <si>
    <t>Hole 10 Hcp</t>
  </si>
  <si>
    <t>Hole 11 Hcp</t>
  </si>
  <si>
    <t>Hole 12 Hcp</t>
  </si>
  <si>
    <t>Hole 13 Par</t>
  </si>
  <si>
    <t>Hole 13 Score</t>
  </si>
  <si>
    <t>Hole 13 Putts</t>
  </si>
  <si>
    <t>Hole 13 FGR</t>
  </si>
  <si>
    <t>Hole 13 Hcp</t>
  </si>
  <si>
    <t>Hole 14 Par</t>
  </si>
  <si>
    <t>Hole 14 Score</t>
  </si>
  <si>
    <t>Hole 14 Putts</t>
  </si>
  <si>
    <t>Hole 14 FGR</t>
  </si>
  <si>
    <t>Hole 14 Hcp</t>
  </si>
  <si>
    <t>Hole 15 Par</t>
  </si>
  <si>
    <t>Hole 15 Score</t>
  </si>
  <si>
    <t>Hole 15 Putts</t>
  </si>
  <si>
    <t>Hole 15 FGR</t>
  </si>
  <si>
    <t>Hole 15 Hcp</t>
  </si>
  <si>
    <t>Hole 16 Par</t>
  </si>
  <si>
    <t>Hole 16 Score</t>
  </si>
  <si>
    <t>Hole 16 Putts</t>
  </si>
  <si>
    <t>Hole 16 FGR</t>
  </si>
  <si>
    <t>Hole 16 Hcp</t>
  </si>
  <si>
    <t>Hole 17 Par</t>
  </si>
  <si>
    <t>Hole 17 Score</t>
  </si>
  <si>
    <t>Hole 17 Putts</t>
  </si>
  <si>
    <t>Hole 17 FGR</t>
  </si>
  <si>
    <t>Hole 17 Hcp</t>
  </si>
  <si>
    <t>Hole 18 Par</t>
  </si>
  <si>
    <t>Hole 18 Score</t>
  </si>
  <si>
    <t>Hole 18 Putts</t>
  </si>
  <si>
    <t>Hole 18 FGR</t>
  </si>
  <si>
    <t>Hole 18 Hcp</t>
  </si>
  <si>
    <t>FR</t>
  </si>
  <si>
    <t>GR</t>
  </si>
  <si>
    <t>Round Score</t>
  </si>
  <si>
    <t>Round Putts</t>
  </si>
  <si>
    <t>Round FGR</t>
  </si>
  <si>
    <t>3F2G</t>
  </si>
  <si>
    <t>Heatherwood Golf Club</t>
  </si>
  <si>
    <t>White</t>
  </si>
  <si>
    <t>2F8G</t>
  </si>
  <si>
    <t>FGR</t>
  </si>
  <si>
    <t>Willow Creek Golf &amp; Country Club</t>
  </si>
  <si>
    <t>Blue</t>
  </si>
  <si>
    <t>Course Par</t>
  </si>
  <si>
    <t>4F8G</t>
  </si>
  <si>
    <t>Pine Hills Golf &amp; Country Club</t>
  </si>
  <si>
    <t>3F5G</t>
  </si>
  <si>
    <t>Montauk Downs</t>
  </si>
  <si>
    <t>4F2G</t>
  </si>
  <si>
    <t>Slope</t>
  </si>
  <si>
    <t>5F4G</t>
  </si>
  <si>
    <t>Total Fairways</t>
  </si>
  <si>
    <t>Rel Par</t>
  </si>
  <si>
    <t>Rel Net</t>
  </si>
  <si>
    <t>Avg(Rel Par)</t>
  </si>
  <si>
    <t>Std(Rel Par)</t>
  </si>
  <si>
    <t>Avg(Rel Net)</t>
  </si>
  <si>
    <t>Std(Rel Net)</t>
  </si>
  <si>
    <t>Avg(Round Putts)</t>
  </si>
  <si>
    <t>Std(Round Putts)</t>
  </si>
  <si>
    <t>Avg(FIR)</t>
  </si>
  <si>
    <t>Avg(GIR)</t>
  </si>
  <si>
    <t>3F8G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</si>
</sst>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9</xdr:col>
      <xdr:colOff>600075</xdr:colOff>
      <xdr:row>1</xdr:row>
      <xdr:rowOff>171450</xdr:rowOff>
    </xdr:to>
    <xdr:sp macro="" textlink="">
      <xdr:nvSpPr>
        <xdr:cNvPr id="2" name="TextBox 1"/>
        <xdr:cNvSpPr txBox="1"/>
      </xdr:nvSpPr>
      <xdr:spPr>
        <a:xfrm>
          <a:off x="3057525" y="0"/>
          <a:ext cx="30289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Alex's Golf Scores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E11"/>
  <sheetViews>
    <sheetView tabSelected="1" zoomScaleNormal="100" workbookViewId="0">
      <selection activeCell="B11" sqref="B11"/>
    </sheetView>
  </sheetViews>
  <sheetFormatPr defaultRowHeight="15" x14ac:dyDescent="0.25"/>
  <cols>
    <col min="4" max="4" width="14.140625" customWidth="1"/>
    <col min="7" max="7" width="9.7109375" bestFit="1" customWidth="1"/>
    <col min="8" max="8" width="10.7109375" customWidth="1"/>
    <col min="9" max="9" width="11.42578125" customWidth="1"/>
    <col min="10" max="10" width="11" customWidth="1"/>
    <col min="11" max="12" width="10" customWidth="1"/>
    <col min="90" max="90" width="12.42578125" customWidth="1"/>
    <col min="91" max="91" width="11.28515625" customWidth="1"/>
    <col min="92" max="92" width="11" customWidth="1"/>
    <col min="93" max="93" width="10.42578125" customWidth="1"/>
    <col min="94" max="94" width="12.7109375" customWidth="1"/>
    <col min="95" max="95" width="12.42578125" customWidth="1"/>
    <col min="96" max="97" width="11.140625" customWidth="1"/>
    <col min="98" max="98" width="12.42578125" customWidth="1"/>
    <col min="99" max="99" width="11.85546875" customWidth="1"/>
    <col min="100" max="100" width="10.85546875" customWidth="1"/>
    <col min="101" max="101" width="10.42578125" customWidth="1"/>
    <col min="102" max="102" width="13.5703125" customWidth="1"/>
    <col min="105" max="105" width="11.28515625" customWidth="1"/>
    <col min="106" max="106" width="11.140625" customWidth="1"/>
    <col min="107" max="107" width="12.28515625" customWidth="1"/>
    <col min="108" max="108" width="12" customWidth="1"/>
    <col min="109" max="109" width="16.42578125" customWidth="1"/>
    <col min="110" max="110" width="16" customWidth="1"/>
  </cols>
  <sheetData>
    <row r="4" spans="1:109" x14ac:dyDescent="0.25">
      <c r="A4" s="1" t="s">
        <v>0</v>
      </c>
      <c r="B4" s="1" t="s">
        <v>1</v>
      </c>
      <c r="C4" s="1" t="s">
        <v>115</v>
      </c>
      <c r="D4" s="1" t="s">
        <v>2</v>
      </c>
      <c r="E4" s="1" t="s">
        <v>3</v>
      </c>
      <c r="F4" s="1" t="s">
        <v>4</v>
      </c>
      <c r="G4" s="1" t="s">
        <v>6</v>
      </c>
      <c r="H4" s="1" t="s">
        <v>5</v>
      </c>
      <c r="I4" s="1" t="s">
        <v>55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56</v>
      </c>
      <c r="O4" s="1" t="s">
        <v>14</v>
      </c>
      <c r="P4" s="1" t="s">
        <v>18</v>
      </c>
      <c r="Q4" s="1" t="s">
        <v>15</v>
      </c>
      <c r="R4" s="1" t="s">
        <v>16</v>
      </c>
      <c r="S4" s="1" t="s">
        <v>57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58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59</v>
      </c>
      <c r="AD4" s="1" t="s">
        <v>27</v>
      </c>
      <c r="AE4" s="1" t="s">
        <v>28</v>
      </c>
      <c r="AF4" s="1" t="s">
        <v>45</v>
      </c>
      <c r="AG4" s="1" t="s">
        <v>29</v>
      </c>
      <c r="AH4" s="1" t="s">
        <v>60</v>
      </c>
      <c r="AI4" s="1" t="s">
        <v>46</v>
      </c>
      <c r="AJ4" s="1" t="s">
        <v>30</v>
      </c>
      <c r="AK4" s="1" t="s">
        <v>31</v>
      </c>
      <c r="AL4" s="1" t="s">
        <v>32</v>
      </c>
      <c r="AM4" s="1" t="s">
        <v>61</v>
      </c>
      <c r="AN4" s="1" t="s">
        <v>33</v>
      </c>
      <c r="AO4" s="1" t="s">
        <v>34</v>
      </c>
      <c r="AP4" s="1" t="s">
        <v>35</v>
      </c>
      <c r="AQ4" s="1" t="s">
        <v>36</v>
      </c>
      <c r="AR4" s="1" t="s">
        <v>62</v>
      </c>
      <c r="AS4" s="1" t="s">
        <v>37</v>
      </c>
      <c r="AT4" s="1" t="s">
        <v>38</v>
      </c>
      <c r="AU4" s="1" t="s">
        <v>39</v>
      </c>
      <c r="AV4" s="1" t="s">
        <v>40</v>
      </c>
      <c r="AW4" s="1" t="s">
        <v>63</v>
      </c>
      <c r="AX4" s="1" t="s">
        <v>41</v>
      </c>
      <c r="AY4" s="1" t="s">
        <v>42</v>
      </c>
      <c r="AZ4" s="1" t="s">
        <v>43</v>
      </c>
      <c r="BA4" s="1" t="s">
        <v>44</v>
      </c>
      <c r="BB4" s="1" t="s">
        <v>64</v>
      </c>
      <c r="BC4" s="1" t="s">
        <v>47</v>
      </c>
      <c r="BD4" s="1" t="s">
        <v>48</v>
      </c>
      <c r="BE4" s="1" t="s">
        <v>49</v>
      </c>
      <c r="BF4" s="1" t="s">
        <v>50</v>
      </c>
      <c r="BG4" s="1" t="s">
        <v>65</v>
      </c>
      <c r="BH4" s="1" t="s">
        <v>51</v>
      </c>
      <c r="BI4" s="1" t="s">
        <v>52</v>
      </c>
      <c r="BJ4" s="1" t="s">
        <v>53</v>
      </c>
      <c r="BK4" s="1" t="s">
        <v>54</v>
      </c>
      <c r="BL4" s="1" t="s">
        <v>66</v>
      </c>
      <c r="BM4" s="1" t="s">
        <v>67</v>
      </c>
      <c r="BN4" s="1" t="s">
        <v>68</v>
      </c>
      <c r="BO4" s="1" t="s">
        <v>69</v>
      </c>
      <c r="BP4" s="1" t="s">
        <v>70</v>
      </c>
      <c r="BQ4" s="1" t="s">
        <v>71</v>
      </c>
      <c r="BR4" s="1" t="s">
        <v>72</v>
      </c>
      <c r="BS4" s="1" t="s">
        <v>73</v>
      </c>
      <c r="BT4" s="1" t="s">
        <v>74</v>
      </c>
      <c r="BU4" s="1" t="s">
        <v>75</v>
      </c>
      <c r="BV4" s="1" t="s">
        <v>76</v>
      </c>
      <c r="BW4" s="1" t="s">
        <v>77</v>
      </c>
      <c r="BX4" s="1" t="s">
        <v>78</v>
      </c>
      <c r="BY4" s="1" t="s">
        <v>79</v>
      </c>
      <c r="BZ4" s="1" t="s">
        <v>80</v>
      </c>
      <c r="CA4" s="1" t="s">
        <v>81</v>
      </c>
      <c r="CB4" s="1" t="s">
        <v>82</v>
      </c>
      <c r="CC4" s="1" t="s">
        <v>83</v>
      </c>
      <c r="CD4" s="1" t="s">
        <v>84</v>
      </c>
      <c r="CE4" s="1" t="s">
        <v>85</v>
      </c>
      <c r="CF4" s="1" t="s">
        <v>86</v>
      </c>
      <c r="CG4" s="1" t="s">
        <v>87</v>
      </c>
      <c r="CH4" s="1" t="s">
        <v>88</v>
      </c>
      <c r="CI4" s="1" t="s">
        <v>89</v>
      </c>
      <c r="CJ4" s="1" t="s">
        <v>90</v>
      </c>
      <c r="CK4" s="1" t="s">
        <v>91</v>
      </c>
      <c r="CL4" s="1" t="s">
        <v>92</v>
      </c>
      <c r="CM4" s="1" t="s">
        <v>93</v>
      </c>
      <c r="CN4" s="1" t="s">
        <v>94</v>
      </c>
      <c r="CO4" s="1" t="s">
        <v>95</v>
      </c>
      <c r="CP4" s="1" t="s">
        <v>96</v>
      </c>
      <c r="CQ4" s="1" t="s">
        <v>109</v>
      </c>
      <c r="CR4" s="1" t="s">
        <v>99</v>
      </c>
      <c r="CS4" s="1" t="s">
        <v>100</v>
      </c>
      <c r="CT4" s="1" t="s">
        <v>101</v>
      </c>
      <c r="CU4" s="1" t="s">
        <v>117</v>
      </c>
      <c r="CV4" s="1" t="s">
        <v>118</v>
      </c>
      <c r="CW4" s="1" t="s">
        <v>119</v>
      </c>
      <c r="CX4" s="1" t="s">
        <v>120</v>
      </c>
      <c r="CY4" s="1" t="s">
        <v>121</v>
      </c>
      <c r="CZ4" s="1" t="s">
        <v>122</v>
      </c>
      <c r="DA4" s="1" t="s">
        <v>123</v>
      </c>
      <c r="DB4" s="1" t="s">
        <v>124</v>
      </c>
      <c r="DC4" s="1" t="s">
        <v>125</v>
      </c>
      <c r="DD4" s="1" t="s">
        <v>127</v>
      </c>
      <c r="DE4" s="1" t="s">
        <v>126</v>
      </c>
    </row>
    <row r="5" spans="1:109" x14ac:dyDescent="0.25">
      <c r="A5" t="s">
        <v>7</v>
      </c>
      <c r="B5" t="s">
        <v>8</v>
      </c>
      <c r="C5">
        <v>124</v>
      </c>
      <c r="D5" s="2">
        <v>42946</v>
      </c>
      <c r="E5">
        <v>5</v>
      </c>
      <c r="F5">
        <v>5</v>
      </c>
      <c r="G5">
        <v>2</v>
      </c>
      <c r="H5" t="s">
        <v>9</v>
      </c>
      <c r="I5">
        <v>10</v>
      </c>
      <c r="J5">
        <v>4</v>
      </c>
      <c r="K5">
        <v>5</v>
      </c>
      <c r="L5">
        <v>2</v>
      </c>
      <c r="M5" t="s">
        <v>17</v>
      </c>
      <c r="N5">
        <v>12</v>
      </c>
      <c r="O5">
        <v>3</v>
      </c>
      <c r="P5">
        <v>4</v>
      </c>
      <c r="Q5">
        <v>1</v>
      </c>
      <c r="R5" t="s">
        <v>17</v>
      </c>
      <c r="S5">
        <v>18</v>
      </c>
      <c r="T5">
        <v>4</v>
      </c>
      <c r="U5">
        <v>5</v>
      </c>
      <c r="V5">
        <v>2</v>
      </c>
      <c r="W5" t="s">
        <v>97</v>
      </c>
      <c r="X5">
        <v>2</v>
      </c>
      <c r="Y5">
        <v>4</v>
      </c>
      <c r="Z5">
        <v>5</v>
      </c>
      <c r="AA5">
        <v>2</v>
      </c>
      <c r="AB5" t="s">
        <v>17</v>
      </c>
      <c r="AC5">
        <v>14</v>
      </c>
      <c r="AD5">
        <v>4</v>
      </c>
      <c r="AE5">
        <v>6</v>
      </c>
      <c r="AF5">
        <v>2</v>
      </c>
      <c r="AG5" t="s">
        <v>17</v>
      </c>
      <c r="AH5">
        <v>4</v>
      </c>
      <c r="AI5">
        <v>3</v>
      </c>
      <c r="AJ5">
        <v>3</v>
      </c>
      <c r="AK5">
        <v>1</v>
      </c>
      <c r="AL5" t="s">
        <v>17</v>
      </c>
      <c r="AM5">
        <v>6</v>
      </c>
      <c r="AN5">
        <v>5</v>
      </c>
      <c r="AO5">
        <v>5</v>
      </c>
      <c r="AP5">
        <v>2</v>
      </c>
      <c r="AQ5" t="s">
        <v>98</v>
      </c>
      <c r="AR5">
        <v>8</v>
      </c>
      <c r="AS5">
        <v>4</v>
      </c>
      <c r="AT5">
        <v>7</v>
      </c>
      <c r="AU5">
        <v>2</v>
      </c>
      <c r="AV5" t="s">
        <v>17</v>
      </c>
      <c r="AW5">
        <v>16</v>
      </c>
      <c r="AX5">
        <v>3</v>
      </c>
      <c r="AY5">
        <v>4</v>
      </c>
      <c r="AZ5">
        <v>1</v>
      </c>
      <c r="BA5" t="s">
        <v>17</v>
      </c>
      <c r="BB5">
        <v>17</v>
      </c>
      <c r="BC5">
        <v>5</v>
      </c>
      <c r="BD5">
        <v>7</v>
      </c>
      <c r="BE5">
        <v>2</v>
      </c>
      <c r="BF5" t="s">
        <v>17</v>
      </c>
      <c r="BG5">
        <v>1</v>
      </c>
      <c r="BH5">
        <v>4</v>
      </c>
      <c r="BI5">
        <v>5</v>
      </c>
      <c r="BJ5">
        <v>2</v>
      </c>
      <c r="BK5" t="s">
        <v>97</v>
      </c>
      <c r="BL5">
        <v>11</v>
      </c>
      <c r="BM5">
        <v>4</v>
      </c>
      <c r="BN5">
        <v>4</v>
      </c>
      <c r="BO5">
        <v>1</v>
      </c>
      <c r="BP5" t="s">
        <v>17</v>
      </c>
      <c r="BQ5">
        <v>5</v>
      </c>
      <c r="BR5">
        <v>3</v>
      </c>
      <c r="BS5">
        <v>4</v>
      </c>
      <c r="BT5">
        <v>2</v>
      </c>
      <c r="BU5" t="s">
        <v>17</v>
      </c>
      <c r="BV5">
        <v>15</v>
      </c>
      <c r="BW5">
        <v>4</v>
      </c>
      <c r="BX5">
        <v>6</v>
      </c>
      <c r="BY5">
        <v>2</v>
      </c>
      <c r="BZ5" t="s">
        <v>97</v>
      </c>
      <c r="CA5">
        <v>7</v>
      </c>
      <c r="CB5">
        <v>4</v>
      </c>
      <c r="CC5">
        <v>4</v>
      </c>
      <c r="CD5">
        <v>1</v>
      </c>
      <c r="CE5" t="s">
        <v>17</v>
      </c>
      <c r="CF5">
        <v>13</v>
      </c>
      <c r="CG5">
        <v>3</v>
      </c>
      <c r="CH5">
        <v>3</v>
      </c>
      <c r="CI5">
        <v>1</v>
      </c>
      <c r="CJ5" t="s">
        <v>17</v>
      </c>
      <c r="CK5">
        <v>9</v>
      </c>
      <c r="CL5">
        <v>4</v>
      </c>
      <c r="CM5">
        <v>5</v>
      </c>
      <c r="CN5">
        <v>1</v>
      </c>
      <c r="CO5" t="s">
        <v>17</v>
      </c>
      <c r="CP5">
        <v>3</v>
      </c>
      <c r="CQ5">
        <v>70</v>
      </c>
      <c r="CR5">
        <v>87</v>
      </c>
      <c r="CS5">
        <v>29</v>
      </c>
      <c r="CT5" t="s">
        <v>102</v>
      </c>
      <c r="CU5">
        <v>13</v>
      </c>
      <c r="CV5">
        <f>CR5-CQ5</f>
        <v>17</v>
      </c>
      <c r="CW5">
        <f t="shared" ref="CW5:CW11" si="0">CV5 - C5/113 * 17.57143</f>
        <v>-2.2819231858407072</v>
      </c>
      <c r="CX5">
        <f>AVERAGE(CV5:CV11)</f>
        <v>17.571428571428573</v>
      </c>
      <c r="CY5">
        <f>_xlfn.STDEV.S(CV5:CV11)</f>
        <v>2.6992062325273141</v>
      </c>
      <c r="CZ5">
        <f>AVERAGE(CW5:CW11)</f>
        <v>-1.0662828950695318</v>
      </c>
      <c r="DA5">
        <f>_xlfn.STDEV.S(CW5:CW11)</f>
        <v>1.4873717900485366</v>
      </c>
      <c r="DB5">
        <f>AVERAGE(CS5:CS11)</f>
        <v>34</v>
      </c>
      <c r="DC5">
        <f>_xlfn.STDEV.S(CS5:CS11)</f>
        <v>4.1231056256176606</v>
      </c>
      <c r="DD5">
        <f>(2+8+8+5+2+4+8) / (18*7)</f>
        <v>0.29365079365079366</v>
      </c>
      <c r="DE5">
        <f>(3+2+4+3+4+5+3)/(15+15+6+6+13+14+13)</f>
        <v>0.29268292682926828</v>
      </c>
    </row>
    <row r="6" spans="1:109" x14ac:dyDescent="0.25">
      <c r="A6" t="s">
        <v>103</v>
      </c>
      <c r="B6" t="s">
        <v>104</v>
      </c>
      <c r="C6">
        <v>97</v>
      </c>
      <c r="D6" s="2">
        <v>42939</v>
      </c>
      <c r="E6">
        <v>3</v>
      </c>
      <c r="F6">
        <v>4</v>
      </c>
      <c r="G6">
        <v>3</v>
      </c>
      <c r="H6" t="s">
        <v>98</v>
      </c>
      <c r="I6">
        <v>15</v>
      </c>
      <c r="J6">
        <v>4</v>
      </c>
      <c r="K6">
        <v>5</v>
      </c>
      <c r="L6">
        <v>2</v>
      </c>
      <c r="M6" t="s">
        <v>17</v>
      </c>
      <c r="N6">
        <v>9</v>
      </c>
      <c r="O6">
        <v>3</v>
      </c>
      <c r="P6">
        <v>4</v>
      </c>
      <c r="Q6">
        <v>1</v>
      </c>
      <c r="R6" t="s">
        <v>17</v>
      </c>
      <c r="S6">
        <v>1</v>
      </c>
      <c r="T6">
        <v>3</v>
      </c>
      <c r="U6">
        <v>6</v>
      </c>
      <c r="V6">
        <v>1</v>
      </c>
      <c r="W6" t="s">
        <v>17</v>
      </c>
      <c r="X6">
        <v>3</v>
      </c>
      <c r="Y6">
        <v>4</v>
      </c>
      <c r="Z6">
        <v>4</v>
      </c>
      <c r="AA6">
        <v>1</v>
      </c>
      <c r="AB6" t="s">
        <v>17</v>
      </c>
      <c r="AC6">
        <v>7</v>
      </c>
      <c r="AD6">
        <v>3</v>
      </c>
      <c r="AE6">
        <v>3</v>
      </c>
      <c r="AF6">
        <v>2</v>
      </c>
      <c r="AG6" t="s">
        <v>98</v>
      </c>
      <c r="AH6">
        <v>11</v>
      </c>
      <c r="AI6">
        <v>3</v>
      </c>
      <c r="AJ6">
        <v>4</v>
      </c>
      <c r="AK6">
        <v>1</v>
      </c>
      <c r="AL6" t="s">
        <v>17</v>
      </c>
      <c r="AM6">
        <v>17</v>
      </c>
      <c r="AN6">
        <v>4</v>
      </c>
      <c r="AO6">
        <v>5</v>
      </c>
      <c r="AP6">
        <v>2</v>
      </c>
      <c r="AQ6" t="s">
        <v>17</v>
      </c>
      <c r="AR6">
        <v>5</v>
      </c>
      <c r="AS6">
        <v>3</v>
      </c>
      <c r="AT6">
        <v>4</v>
      </c>
      <c r="AU6">
        <v>2</v>
      </c>
      <c r="AV6" t="s">
        <v>17</v>
      </c>
      <c r="AW6">
        <v>13</v>
      </c>
      <c r="AX6">
        <v>3</v>
      </c>
      <c r="AY6">
        <v>4</v>
      </c>
      <c r="AZ6">
        <v>2</v>
      </c>
      <c r="BA6" t="s">
        <v>17</v>
      </c>
      <c r="BB6">
        <v>8</v>
      </c>
      <c r="BC6">
        <v>3</v>
      </c>
      <c r="BD6">
        <v>3</v>
      </c>
      <c r="BE6">
        <v>2</v>
      </c>
      <c r="BF6" t="s">
        <v>98</v>
      </c>
      <c r="BG6">
        <v>14</v>
      </c>
      <c r="BH6">
        <v>3</v>
      </c>
      <c r="BI6">
        <v>3</v>
      </c>
      <c r="BJ6">
        <v>2</v>
      </c>
      <c r="BK6" t="s">
        <v>98</v>
      </c>
      <c r="BL6">
        <v>18</v>
      </c>
      <c r="BM6">
        <v>4</v>
      </c>
      <c r="BN6">
        <v>6</v>
      </c>
      <c r="BO6">
        <v>2</v>
      </c>
      <c r="BP6" t="s">
        <v>17</v>
      </c>
      <c r="BQ6">
        <v>12</v>
      </c>
      <c r="BR6">
        <v>4</v>
      </c>
      <c r="BS6">
        <v>4</v>
      </c>
      <c r="BT6">
        <v>2</v>
      </c>
      <c r="BU6" t="s">
        <v>106</v>
      </c>
      <c r="BV6">
        <v>2</v>
      </c>
      <c r="BW6">
        <v>3</v>
      </c>
      <c r="BX6">
        <v>3</v>
      </c>
      <c r="BY6">
        <v>2</v>
      </c>
      <c r="BZ6" t="s">
        <v>98</v>
      </c>
      <c r="CA6">
        <v>16</v>
      </c>
      <c r="CB6">
        <v>4</v>
      </c>
      <c r="CC6">
        <v>6</v>
      </c>
      <c r="CD6">
        <v>3</v>
      </c>
      <c r="CE6" t="s">
        <v>97</v>
      </c>
      <c r="CF6">
        <v>4</v>
      </c>
      <c r="CG6">
        <v>3</v>
      </c>
      <c r="CH6">
        <v>2</v>
      </c>
      <c r="CI6">
        <v>1</v>
      </c>
      <c r="CJ6" t="s">
        <v>98</v>
      </c>
      <c r="CK6">
        <v>6</v>
      </c>
      <c r="CL6">
        <v>3</v>
      </c>
      <c r="CM6">
        <v>3</v>
      </c>
      <c r="CN6">
        <v>2</v>
      </c>
      <c r="CO6" t="s">
        <v>98</v>
      </c>
      <c r="CP6">
        <v>10</v>
      </c>
      <c r="CQ6">
        <v>60</v>
      </c>
      <c r="CR6">
        <v>73</v>
      </c>
      <c r="CS6">
        <v>33</v>
      </c>
      <c r="CT6" t="s">
        <v>105</v>
      </c>
      <c r="CU6">
        <v>6</v>
      </c>
      <c r="CV6">
        <f>CR6-CQ6</f>
        <v>13</v>
      </c>
      <c r="CW6">
        <f t="shared" si="0"/>
        <v>-2.0834399115044242</v>
      </c>
    </row>
    <row r="7" spans="1:109" x14ac:dyDescent="0.25">
      <c r="A7" t="s">
        <v>107</v>
      </c>
      <c r="B7" t="s">
        <v>108</v>
      </c>
      <c r="C7">
        <v>131</v>
      </c>
      <c r="D7" s="2">
        <v>42932</v>
      </c>
      <c r="E7">
        <v>4</v>
      </c>
      <c r="F7">
        <v>5</v>
      </c>
      <c r="G7">
        <v>3</v>
      </c>
      <c r="H7" t="s">
        <v>98</v>
      </c>
      <c r="I7">
        <v>15</v>
      </c>
      <c r="J7">
        <v>3</v>
      </c>
      <c r="K7">
        <v>4</v>
      </c>
      <c r="L7">
        <v>2</v>
      </c>
      <c r="M7" t="s">
        <v>17</v>
      </c>
      <c r="N7">
        <v>17</v>
      </c>
      <c r="O7">
        <v>4</v>
      </c>
      <c r="P7">
        <v>5</v>
      </c>
      <c r="Q7">
        <v>3</v>
      </c>
      <c r="R7" t="s">
        <v>98</v>
      </c>
      <c r="S7">
        <v>9</v>
      </c>
      <c r="T7">
        <v>3</v>
      </c>
      <c r="U7">
        <v>3</v>
      </c>
      <c r="V7">
        <v>2</v>
      </c>
      <c r="W7" t="s">
        <v>98</v>
      </c>
      <c r="X7">
        <v>13</v>
      </c>
      <c r="Y7">
        <v>5</v>
      </c>
      <c r="Z7">
        <v>5</v>
      </c>
      <c r="AA7">
        <v>1</v>
      </c>
      <c r="AB7" t="s">
        <v>17</v>
      </c>
      <c r="AC7">
        <v>7</v>
      </c>
      <c r="AD7">
        <v>4</v>
      </c>
      <c r="AE7">
        <v>7</v>
      </c>
      <c r="AF7">
        <v>1</v>
      </c>
      <c r="AG7" t="s">
        <v>17</v>
      </c>
      <c r="AH7">
        <v>3</v>
      </c>
      <c r="AI7">
        <v>4</v>
      </c>
      <c r="AJ7">
        <v>5</v>
      </c>
      <c r="AK7">
        <v>3</v>
      </c>
      <c r="AL7" t="s">
        <v>98</v>
      </c>
      <c r="AM7">
        <v>11</v>
      </c>
      <c r="AN7">
        <v>4</v>
      </c>
      <c r="AO7">
        <v>5</v>
      </c>
      <c r="AP7">
        <v>2</v>
      </c>
      <c r="AQ7" t="s">
        <v>97</v>
      </c>
      <c r="AR7">
        <v>5</v>
      </c>
      <c r="AS7">
        <v>5</v>
      </c>
      <c r="AT7">
        <v>6</v>
      </c>
      <c r="AU7">
        <v>3</v>
      </c>
      <c r="AV7" t="s">
        <v>106</v>
      </c>
      <c r="AW7">
        <v>1</v>
      </c>
      <c r="AX7">
        <v>4</v>
      </c>
      <c r="AY7">
        <v>6</v>
      </c>
      <c r="AZ7">
        <v>2</v>
      </c>
      <c r="BA7" t="s">
        <v>97</v>
      </c>
      <c r="BB7">
        <v>12</v>
      </c>
      <c r="BC7">
        <v>3</v>
      </c>
      <c r="BD7">
        <v>3</v>
      </c>
      <c r="BE7">
        <v>1</v>
      </c>
      <c r="BF7" t="s">
        <v>17</v>
      </c>
      <c r="BG7">
        <v>18</v>
      </c>
      <c r="BH7">
        <v>4</v>
      </c>
      <c r="BI7">
        <v>5</v>
      </c>
      <c r="BJ7">
        <v>3</v>
      </c>
      <c r="BK7" t="s">
        <v>98</v>
      </c>
      <c r="BL7">
        <v>6</v>
      </c>
      <c r="BM7">
        <v>5</v>
      </c>
      <c r="BN7">
        <v>6</v>
      </c>
      <c r="BO7">
        <v>2</v>
      </c>
      <c r="BP7" t="s">
        <v>97</v>
      </c>
      <c r="BQ7">
        <v>4</v>
      </c>
      <c r="BR7">
        <v>3</v>
      </c>
      <c r="BS7">
        <v>4</v>
      </c>
      <c r="BT7">
        <v>3</v>
      </c>
      <c r="BU7" t="s">
        <v>98</v>
      </c>
      <c r="BV7">
        <v>14</v>
      </c>
      <c r="BW7">
        <v>5</v>
      </c>
      <c r="BX7">
        <v>4</v>
      </c>
      <c r="BY7">
        <v>1</v>
      </c>
      <c r="BZ7" t="s">
        <v>98</v>
      </c>
      <c r="CA7">
        <v>2</v>
      </c>
      <c r="CB7">
        <v>3</v>
      </c>
      <c r="CC7">
        <v>5</v>
      </c>
      <c r="CD7">
        <v>2</v>
      </c>
      <c r="CE7" t="s">
        <v>17</v>
      </c>
      <c r="CF7">
        <v>16</v>
      </c>
      <c r="CG7">
        <v>4</v>
      </c>
      <c r="CH7">
        <v>7</v>
      </c>
      <c r="CI7">
        <v>3</v>
      </c>
      <c r="CJ7" t="s">
        <v>17</v>
      </c>
      <c r="CK7">
        <v>8</v>
      </c>
      <c r="CL7">
        <v>4</v>
      </c>
      <c r="CM7">
        <v>6</v>
      </c>
      <c r="CN7">
        <v>3</v>
      </c>
      <c r="CO7" t="s">
        <v>17</v>
      </c>
      <c r="CP7">
        <v>10</v>
      </c>
      <c r="CQ7">
        <v>71</v>
      </c>
      <c r="CR7">
        <v>91</v>
      </c>
      <c r="CS7">
        <v>39</v>
      </c>
      <c r="CT7" t="s">
        <v>110</v>
      </c>
      <c r="CU7">
        <v>13</v>
      </c>
      <c r="CV7">
        <f>CR7-CQ7</f>
        <v>20</v>
      </c>
      <c r="CW7">
        <f t="shared" si="0"/>
        <v>-0.37041884955752025</v>
      </c>
    </row>
    <row r="8" spans="1:109" x14ac:dyDescent="0.25">
      <c r="A8" t="s">
        <v>111</v>
      </c>
      <c r="B8" t="s">
        <v>108</v>
      </c>
      <c r="C8">
        <v>129</v>
      </c>
      <c r="D8" s="2">
        <v>42925</v>
      </c>
      <c r="E8">
        <v>4</v>
      </c>
      <c r="F8">
        <v>6</v>
      </c>
      <c r="G8">
        <v>3</v>
      </c>
      <c r="H8" t="s">
        <v>17</v>
      </c>
      <c r="I8">
        <v>7</v>
      </c>
      <c r="J8">
        <v>5</v>
      </c>
      <c r="K8">
        <v>7</v>
      </c>
      <c r="L8">
        <v>2</v>
      </c>
      <c r="M8" t="s">
        <v>17</v>
      </c>
      <c r="N8">
        <v>11</v>
      </c>
      <c r="O8">
        <v>3</v>
      </c>
      <c r="P8">
        <v>2</v>
      </c>
      <c r="Q8">
        <v>1</v>
      </c>
      <c r="R8" t="s">
        <v>98</v>
      </c>
      <c r="S8">
        <v>17</v>
      </c>
      <c r="T8">
        <v>4</v>
      </c>
      <c r="U8">
        <v>6</v>
      </c>
      <c r="V8">
        <v>2</v>
      </c>
      <c r="W8" t="s">
        <v>17</v>
      </c>
      <c r="X8">
        <v>1</v>
      </c>
      <c r="Y8">
        <v>4</v>
      </c>
      <c r="Z8">
        <v>6</v>
      </c>
      <c r="AA8">
        <v>3</v>
      </c>
      <c r="AB8" t="s">
        <v>17</v>
      </c>
      <c r="AC8">
        <v>13</v>
      </c>
      <c r="AD8">
        <v>4</v>
      </c>
      <c r="AE8">
        <v>5</v>
      </c>
      <c r="AF8">
        <v>1</v>
      </c>
      <c r="AG8" t="s">
        <v>17</v>
      </c>
      <c r="AH8">
        <v>5</v>
      </c>
      <c r="AI8">
        <v>4</v>
      </c>
      <c r="AJ8">
        <v>5</v>
      </c>
      <c r="AK8">
        <v>2</v>
      </c>
      <c r="AL8" t="s">
        <v>17</v>
      </c>
      <c r="AM8">
        <v>15</v>
      </c>
      <c r="AN8">
        <v>5</v>
      </c>
      <c r="AO8">
        <v>6</v>
      </c>
      <c r="AP8">
        <v>3</v>
      </c>
      <c r="AQ8" t="s">
        <v>98</v>
      </c>
      <c r="AR8">
        <v>9</v>
      </c>
      <c r="AS8">
        <v>4</v>
      </c>
      <c r="AT8">
        <v>5</v>
      </c>
      <c r="AU8">
        <v>2</v>
      </c>
      <c r="AV8" t="s">
        <v>17</v>
      </c>
      <c r="AW8">
        <v>3</v>
      </c>
      <c r="AX8">
        <v>4</v>
      </c>
      <c r="AY8">
        <v>5</v>
      </c>
      <c r="AZ8">
        <v>3</v>
      </c>
      <c r="BA8" t="s">
        <v>98</v>
      </c>
      <c r="BB8">
        <v>6</v>
      </c>
      <c r="BC8">
        <v>4</v>
      </c>
      <c r="BD8">
        <v>5</v>
      </c>
      <c r="BE8">
        <v>3</v>
      </c>
      <c r="BF8" t="s">
        <v>98</v>
      </c>
      <c r="BG8">
        <v>4</v>
      </c>
      <c r="BH8">
        <v>5</v>
      </c>
      <c r="BI8">
        <v>6</v>
      </c>
      <c r="BJ8">
        <v>2</v>
      </c>
      <c r="BK8" t="s">
        <v>17</v>
      </c>
      <c r="BL8">
        <v>12</v>
      </c>
      <c r="BM8">
        <v>4</v>
      </c>
      <c r="BN8">
        <v>4</v>
      </c>
      <c r="BO8">
        <v>1</v>
      </c>
      <c r="BP8" t="s">
        <v>97</v>
      </c>
      <c r="BQ8">
        <v>18</v>
      </c>
      <c r="BR8">
        <v>3</v>
      </c>
      <c r="BS8">
        <v>4</v>
      </c>
      <c r="BT8">
        <v>2</v>
      </c>
      <c r="BU8" t="s">
        <v>17</v>
      </c>
      <c r="BV8">
        <v>10</v>
      </c>
      <c r="BW8">
        <v>5</v>
      </c>
      <c r="BX8">
        <v>7</v>
      </c>
      <c r="BY8">
        <v>3</v>
      </c>
      <c r="BZ8" t="s">
        <v>17</v>
      </c>
      <c r="CA8">
        <v>14</v>
      </c>
      <c r="CB8">
        <v>4</v>
      </c>
      <c r="CC8">
        <v>4</v>
      </c>
      <c r="CD8">
        <v>1</v>
      </c>
      <c r="CE8" t="s">
        <v>97</v>
      </c>
      <c r="CF8">
        <v>8</v>
      </c>
      <c r="CG8">
        <v>3</v>
      </c>
      <c r="CH8">
        <v>5</v>
      </c>
      <c r="CI8">
        <v>2</v>
      </c>
      <c r="CJ8" t="s">
        <v>17</v>
      </c>
      <c r="CK8">
        <v>16</v>
      </c>
      <c r="CL8">
        <v>4</v>
      </c>
      <c r="CM8">
        <v>4</v>
      </c>
      <c r="CN8">
        <v>1</v>
      </c>
      <c r="CO8" t="s">
        <v>97</v>
      </c>
      <c r="CP8">
        <v>2</v>
      </c>
      <c r="CQ8">
        <v>73</v>
      </c>
      <c r="CR8">
        <v>92</v>
      </c>
      <c r="CS8">
        <v>37</v>
      </c>
      <c r="CT8" t="s">
        <v>112</v>
      </c>
      <c r="CU8">
        <v>15</v>
      </c>
      <c r="CV8">
        <f>CR8-CQ8</f>
        <v>19</v>
      </c>
      <c r="CW8">
        <f t="shared" si="0"/>
        <v>-1.0594200884955747</v>
      </c>
    </row>
    <row r="9" spans="1:109" x14ac:dyDescent="0.25">
      <c r="A9" t="s">
        <v>113</v>
      </c>
      <c r="B9" t="s">
        <v>104</v>
      </c>
      <c r="C9">
        <v>132</v>
      </c>
      <c r="D9" s="2">
        <v>42918</v>
      </c>
      <c r="E9">
        <v>4</v>
      </c>
      <c r="F9">
        <v>7</v>
      </c>
      <c r="G9">
        <v>2</v>
      </c>
      <c r="H9" t="s">
        <v>17</v>
      </c>
      <c r="I9">
        <v>13</v>
      </c>
      <c r="J9">
        <v>3</v>
      </c>
      <c r="K9">
        <v>4</v>
      </c>
      <c r="L9">
        <v>3</v>
      </c>
      <c r="M9" t="s">
        <v>98</v>
      </c>
      <c r="N9">
        <v>17</v>
      </c>
      <c r="O9">
        <v>4</v>
      </c>
      <c r="P9">
        <v>6</v>
      </c>
      <c r="Q9">
        <v>2</v>
      </c>
      <c r="R9" t="s">
        <v>17</v>
      </c>
      <c r="S9">
        <v>7</v>
      </c>
      <c r="T9">
        <v>4</v>
      </c>
      <c r="U9">
        <v>4</v>
      </c>
      <c r="V9">
        <v>1</v>
      </c>
      <c r="W9" t="s">
        <v>17</v>
      </c>
      <c r="X9">
        <v>3</v>
      </c>
      <c r="Y9">
        <v>5</v>
      </c>
      <c r="Z9">
        <v>6</v>
      </c>
      <c r="AA9">
        <v>2</v>
      </c>
      <c r="AB9" t="s">
        <v>97</v>
      </c>
      <c r="AC9">
        <v>5</v>
      </c>
      <c r="AD9">
        <v>4</v>
      </c>
      <c r="AE9">
        <v>5</v>
      </c>
      <c r="AF9">
        <v>2</v>
      </c>
      <c r="AG9" t="s">
        <v>97</v>
      </c>
      <c r="AH9">
        <v>11</v>
      </c>
      <c r="AI9">
        <v>5</v>
      </c>
      <c r="AJ9">
        <v>6</v>
      </c>
      <c r="AK9">
        <v>1</v>
      </c>
      <c r="AL9" t="s">
        <v>17</v>
      </c>
      <c r="AM9">
        <v>9</v>
      </c>
      <c r="AN9">
        <v>3</v>
      </c>
      <c r="AO9">
        <v>3</v>
      </c>
      <c r="AP9">
        <v>2</v>
      </c>
      <c r="AQ9" t="s">
        <v>98</v>
      </c>
      <c r="AR9">
        <v>15</v>
      </c>
      <c r="AS9">
        <v>4</v>
      </c>
      <c r="AT9">
        <v>5</v>
      </c>
      <c r="AU9">
        <v>1</v>
      </c>
      <c r="AV9" t="s">
        <v>17</v>
      </c>
      <c r="AW9">
        <v>1</v>
      </c>
      <c r="AX9">
        <v>5</v>
      </c>
      <c r="AY9">
        <v>8</v>
      </c>
      <c r="AZ9">
        <v>2</v>
      </c>
      <c r="BA9" t="s">
        <v>17</v>
      </c>
      <c r="BB9">
        <v>6</v>
      </c>
      <c r="BC9">
        <v>4</v>
      </c>
      <c r="BD9">
        <v>5</v>
      </c>
      <c r="BE9">
        <v>2</v>
      </c>
      <c r="BF9" t="s">
        <v>97</v>
      </c>
      <c r="BG9">
        <v>18</v>
      </c>
      <c r="BH9">
        <v>3</v>
      </c>
      <c r="BI9">
        <v>3</v>
      </c>
      <c r="BJ9">
        <v>1</v>
      </c>
      <c r="BK9" t="s">
        <v>17</v>
      </c>
      <c r="BL9">
        <v>14</v>
      </c>
      <c r="BM9">
        <v>5</v>
      </c>
      <c r="BN9">
        <v>5</v>
      </c>
      <c r="BO9">
        <v>1</v>
      </c>
      <c r="BP9" t="s">
        <v>97</v>
      </c>
      <c r="BQ9">
        <v>8</v>
      </c>
      <c r="BR9">
        <v>3</v>
      </c>
      <c r="BS9">
        <v>5</v>
      </c>
      <c r="BT9">
        <v>1</v>
      </c>
      <c r="BU9" t="s">
        <v>17</v>
      </c>
      <c r="BV9">
        <v>16</v>
      </c>
      <c r="BW9">
        <v>4</v>
      </c>
      <c r="BX9">
        <v>4</v>
      </c>
      <c r="BY9">
        <v>1</v>
      </c>
      <c r="BZ9" t="s">
        <v>17</v>
      </c>
      <c r="CA9">
        <v>2</v>
      </c>
      <c r="CB9">
        <v>4</v>
      </c>
      <c r="CC9">
        <v>8</v>
      </c>
      <c r="CD9">
        <v>3</v>
      </c>
      <c r="CE9" t="s">
        <v>17</v>
      </c>
      <c r="CF9">
        <v>10</v>
      </c>
      <c r="CG9">
        <v>4</v>
      </c>
      <c r="CH9">
        <v>6</v>
      </c>
      <c r="CI9">
        <v>2</v>
      </c>
      <c r="CJ9" t="s">
        <v>17</v>
      </c>
      <c r="CK9">
        <v>12</v>
      </c>
      <c r="CL9">
        <v>4</v>
      </c>
      <c r="CM9">
        <v>3</v>
      </c>
      <c r="CN9">
        <v>0</v>
      </c>
      <c r="CO9" t="s">
        <v>17</v>
      </c>
      <c r="CP9">
        <v>4</v>
      </c>
      <c r="CQ9">
        <v>72</v>
      </c>
      <c r="CR9">
        <v>93</v>
      </c>
      <c r="CS9">
        <v>29</v>
      </c>
      <c r="CT9" t="s">
        <v>114</v>
      </c>
      <c r="CU9">
        <v>14</v>
      </c>
      <c r="CV9">
        <f>CR9-CQ9</f>
        <v>21</v>
      </c>
      <c r="CW9">
        <f t="shared" si="0"/>
        <v>0.47408176991150341</v>
      </c>
    </row>
    <row r="10" spans="1:109" x14ac:dyDescent="0.25">
      <c r="A10" t="s">
        <v>111</v>
      </c>
      <c r="B10" t="s">
        <v>108</v>
      </c>
      <c r="C10">
        <v>129</v>
      </c>
      <c r="D10" s="2">
        <v>42953</v>
      </c>
      <c r="E10">
        <v>4</v>
      </c>
      <c r="F10">
        <v>4</v>
      </c>
      <c r="G10">
        <v>2</v>
      </c>
      <c r="H10" t="s">
        <v>98</v>
      </c>
      <c r="I10">
        <v>7</v>
      </c>
      <c r="J10">
        <v>5</v>
      </c>
      <c r="K10">
        <v>6</v>
      </c>
      <c r="L10">
        <v>2</v>
      </c>
      <c r="M10" t="s">
        <v>97</v>
      </c>
      <c r="N10">
        <v>11</v>
      </c>
      <c r="O10">
        <v>3</v>
      </c>
      <c r="P10">
        <v>3</v>
      </c>
      <c r="Q10">
        <v>1</v>
      </c>
      <c r="R10" t="s">
        <v>17</v>
      </c>
      <c r="S10">
        <v>17</v>
      </c>
      <c r="T10">
        <v>4</v>
      </c>
      <c r="U10">
        <v>6</v>
      </c>
      <c r="V10">
        <v>2</v>
      </c>
      <c r="W10" t="s">
        <v>17</v>
      </c>
      <c r="X10">
        <v>1</v>
      </c>
      <c r="Y10">
        <v>4</v>
      </c>
      <c r="Z10">
        <v>5</v>
      </c>
      <c r="AA10">
        <v>2</v>
      </c>
      <c r="AB10" t="s">
        <v>106</v>
      </c>
      <c r="AC10">
        <v>13</v>
      </c>
      <c r="AD10">
        <v>4</v>
      </c>
      <c r="AE10">
        <v>5</v>
      </c>
      <c r="AF10">
        <v>2</v>
      </c>
      <c r="AG10" t="s">
        <v>17</v>
      </c>
      <c r="AH10">
        <v>5</v>
      </c>
      <c r="AI10">
        <v>4</v>
      </c>
      <c r="AJ10">
        <v>6</v>
      </c>
      <c r="AK10">
        <v>2</v>
      </c>
      <c r="AL10" t="s">
        <v>97</v>
      </c>
      <c r="AM10">
        <v>15</v>
      </c>
      <c r="AN10">
        <v>5</v>
      </c>
      <c r="AO10">
        <v>6</v>
      </c>
      <c r="AP10">
        <v>2</v>
      </c>
      <c r="AQ10" t="s">
        <v>17</v>
      </c>
      <c r="AR10">
        <v>9</v>
      </c>
      <c r="AS10">
        <v>4</v>
      </c>
      <c r="AT10">
        <v>4</v>
      </c>
      <c r="AU10">
        <v>2</v>
      </c>
      <c r="AV10" t="s">
        <v>106</v>
      </c>
      <c r="AW10">
        <v>3</v>
      </c>
      <c r="AX10">
        <v>4</v>
      </c>
      <c r="AY10">
        <v>5</v>
      </c>
      <c r="AZ10">
        <v>2</v>
      </c>
      <c r="BA10" t="s">
        <v>97</v>
      </c>
      <c r="BB10">
        <v>6</v>
      </c>
      <c r="BC10">
        <v>4</v>
      </c>
      <c r="BD10">
        <v>6</v>
      </c>
      <c r="BE10">
        <v>3</v>
      </c>
      <c r="BF10" t="s">
        <v>17</v>
      </c>
      <c r="BG10">
        <v>4</v>
      </c>
      <c r="BH10">
        <v>5</v>
      </c>
      <c r="BI10">
        <v>7</v>
      </c>
      <c r="BJ10">
        <v>2</v>
      </c>
      <c r="BK10" t="s">
        <v>17</v>
      </c>
      <c r="BL10">
        <v>12</v>
      </c>
      <c r="BM10">
        <v>4</v>
      </c>
      <c r="BN10">
        <v>4</v>
      </c>
      <c r="BO10">
        <v>1</v>
      </c>
      <c r="BP10" t="s">
        <v>17</v>
      </c>
      <c r="BQ10">
        <v>18</v>
      </c>
      <c r="BR10">
        <v>3</v>
      </c>
      <c r="BS10">
        <v>4</v>
      </c>
      <c r="BT10">
        <v>2</v>
      </c>
      <c r="BU10" t="s">
        <v>17</v>
      </c>
      <c r="BV10">
        <v>10</v>
      </c>
      <c r="BW10">
        <v>5</v>
      </c>
      <c r="BX10">
        <v>5</v>
      </c>
      <c r="BY10">
        <v>1</v>
      </c>
      <c r="BZ10" t="s">
        <v>17</v>
      </c>
      <c r="CA10">
        <v>14</v>
      </c>
      <c r="CB10">
        <v>4</v>
      </c>
      <c r="CC10">
        <v>6</v>
      </c>
      <c r="CD10">
        <v>1</v>
      </c>
      <c r="CE10" t="s">
        <v>17</v>
      </c>
      <c r="CF10">
        <v>8</v>
      </c>
      <c r="CG10">
        <v>3</v>
      </c>
      <c r="CH10">
        <v>3</v>
      </c>
      <c r="CI10">
        <v>2</v>
      </c>
      <c r="CJ10" t="s">
        <v>98</v>
      </c>
      <c r="CK10">
        <v>16</v>
      </c>
      <c r="CL10">
        <v>4</v>
      </c>
      <c r="CM10">
        <v>5</v>
      </c>
      <c r="CN10">
        <v>2</v>
      </c>
      <c r="CO10" t="s">
        <v>17</v>
      </c>
      <c r="CP10">
        <v>2</v>
      </c>
      <c r="CQ10">
        <v>73</v>
      </c>
      <c r="CR10">
        <v>90</v>
      </c>
      <c r="CS10">
        <v>33</v>
      </c>
      <c r="CT10" t="s">
        <v>116</v>
      </c>
      <c r="CU10">
        <v>15</v>
      </c>
      <c r="CV10">
        <v>17</v>
      </c>
      <c r="CW10">
        <f t="shared" si="0"/>
        <v>-3.0594200884955747</v>
      </c>
    </row>
    <row r="11" spans="1:109" x14ac:dyDescent="0.25">
      <c r="A11" t="s">
        <v>103</v>
      </c>
      <c r="B11" t="s">
        <v>104</v>
      </c>
      <c r="C11">
        <v>97</v>
      </c>
      <c r="D11" s="2">
        <v>42955</v>
      </c>
      <c r="E11">
        <v>3</v>
      </c>
      <c r="F11">
        <v>6</v>
      </c>
      <c r="G11">
        <v>2</v>
      </c>
      <c r="H11" t="s">
        <v>17</v>
      </c>
      <c r="I11">
        <v>15</v>
      </c>
      <c r="J11">
        <v>4</v>
      </c>
      <c r="K11">
        <v>5</v>
      </c>
      <c r="L11">
        <v>3</v>
      </c>
      <c r="M11" t="s">
        <v>98</v>
      </c>
      <c r="N11">
        <v>9</v>
      </c>
      <c r="O11">
        <v>3</v>
      </c>
      <c r="P11">
        <v>4</v>
      </c>
      <c r="Q11">
        <v>2</v>
      </c>
      <c r="R11" t="s">
        <v>17</v>
      </c>
      <c r="S11">
        <v>1</v>
      </c>
      <c r="T11">
        <v>3</v>
      </c>
      <c r="U11">
        <v>4</v>
      </c>
      <c r="V11">
        <v>2</v>
      </c>
      <c r="W11" t="s">
        <v>17</v>
      </c>
      <c r="X11">
        <v>3</v>
      </c>
      <c r="Y11">
        <v>4</v>
      </c>
      <c r="Z11">
        <v>4</v>
      </c>
      <c r="AA11">
        <v>2</v>
      </c>
      <c r="AB11" t="s">
        <v>98</v>
      </c>
      <c r="AC11">
        <v>7</v>
      </c>
      <c r="AD11">
        <v>3</v>
      </c>
      <c r="AE11">
        <v>4</v>
      </c>
      <c r="AF11">
        <v>2</v>
      </c>
      <c r="AG11" t="s">
        <v>17</v>
      </c>
      <c r="AH11">
        <v>11</v>
      </c>
      <c r="AI11">
        <v>3</v>
      </c>
      <c r="AJ11">
        <v>5</v>
      </c>
      <c r="AK11">
        <v>2</v>
      </c>
      <c r="AL11" t="s">
        <v>17</v>
      </c>
      <c r="AM11">
        <v>17</v>
      </c>
      <c r="AN11">
        <v>4</v>
      </c>
      <c r="AO11">
        <v>5</v>
      </c>
      <c r="AP11">
        <v>2</v>
      </c>
      <c r="AQ11" t="s">
        <v>17</v>
      </c>
      <c r="AR11">
        <v>5</v>
      </c>
      <c r="AS11">
        <v>3</v>
      </c>
      <c r="AT11">
        <v>3</v>
      </c>
      <c r="AU11">
        <v>2</v>
      </c>
      <c r="AV11" t="s">
        <v>98</v>
      </c>
      <c r="AW11">
        <v>13</v>
      </c>
      <c r="AX11">
        <v>3</v>
      </c>
      <c r="AY11">
        <v>3</v>
      </c>
      <c r="AZ11">
        <v>2</v>
      </c>
      <c r="BA11" t="s">
        <v>98</v>
      </c>
      <c r="BB11">
        <v>8</v>
      </c>
      <c r="BC11">
        <v>3</v>
      </c>
      <c r="BD11">
        <v>4</v>
      </c>
      <c r="BE11">
        <v>2</v>
      </c>
      <c r="BF11" t="s">
        <v>17</v>
      </c>
      <c r="BG11">
        <v>14</v>
      </c>
      <c r="BH11">
        <v>3</v>
      </c>
      <c r="BI11">
        <v>3</v>
      </c>
      <c r="BJ11">
        <v>2</v>
      </c>
      <c r="BK11" t="s">
        <v>98</v>
      </c>
      <c r="BL11">
        <v>18</v>
      </c>
      <c r="BM11">
        <v>4</v>
      </c>
      <c r="BN11">
        <v>5</v>
      </c>
      <c r="BO11">
        <v>3</v>
      </c>
      <c r="BP11" t="s">
        <v>106</v>
      </c>
      <c r="BQ11">
        <v>12</v>
      </c>
      <c r="BR11">
        <v>4</v>
      </c>
      <c r="BS11">
        <v>4</v>
      </c>
      <c r="BT11">
        <v>2</v>
      </c>
      <c r="BU11" t="s">
        <v>106</v>
      </c>
      <c r="BV11">
        <v>2</v>
      </c>
      <c r="BW11">
        <v>3</v>
      </c>
      <c r="BX11">
        <v>3</v>
      </c>
      <c r="BY11">
        <v>2</v>
      </c>
      <c r="BZ11" t="s">
        <v>98</v>
      </c>
      <c r="CA11">
        <v>16</v>
      </c>
      <c r="CB11">
        <v>4</v>
      </c>
      <c r="CC11">
        <v>6</v>
      </c>
      <c r="CD11">
        <v>2</v>
      </c>
      <c r="CE11" t="s">
        <v>97</v>
      </c>
      <c r="CF11">
        <v>4</v>
      </c>
      <c r="CG11">
        <v>3</v>
      </c>
      <c r="CH11">
        <v>4</v>
      </c>
      <c r="CI11">
        <v>2</v>
      </c>
      <c r="CJ11" t="s">
        <v>17</v>
      </c>
      <c r="CK11">
        <v>6</v>
      </c>
      <c r="CL11">
        <v>3</v>
      </c>
      <c r="CM11">
        <v>4</v>
      </c>
      <c r="CN11">
        <v>2</v>
      </c>
      <c r="CO11" t="s">
        <v>17</v>
      </c>
      <c r="CP11">
        <v>10</v>
      </c>
      <c r="CQ11">
        <v>60</v>
      </c>
      <c r="CR11">
        <v>76</v>
      </c>
      <c r="CS11">
        <v>38</v>
      </c>
      <c r="CT11" t="s">
        <v>128</v>
      </c>
      <c r="CU11">
        <v>6</v>
      </c>
      <c r="CV11">
        <f>CR11-CQ11</f>
        <v>16</v>
      </c>
      <c r="CW11">
        <f t="shared" si="0"/>
        <v>0.9165600884955758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2017-08-11T23:12:30Z</cp:lastPrinted>
  <dcterms:created xsi:type="dcterms:W3CDTF">2017-07-30T22:00:35Z</dcterms:created>
  <dcterms:modified xsi:type="dcterms:W3CDTF">2017-08-13T00:17:04Z</dcterms:modified>
</cp:coreProperties>
</file>