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riody/Desktop/Coding Temple/Data-Analytics-Projects/Week of July 9 2023/Day 1/"/>
    </mc:Choice>
  </mc:AlternateContent>
  <xr:revisionPtr revIDLastSave="0" documentId="13_ncr:1_{8453C4B1-30A0-8E49-9ACF-BC92214D7791}" xr6:coauthVersionLast="47" xr6:coauthVersionMax="47" xr10:uidLastSave="{00000000-0000-0000-0000-000000000000}"/>
  <bookViews>
    <workbookView xWindow="1500" yWindow="820" windowWidth="46040" windowHeight="25740" xr2:uid="{3E4B7A29-3A18-9B47-8AF0-A2A901AA8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C46" i="1"/>
  <c r="C45" i="1"/>
  <c r="C44" i="1"/>
  <c r="L46" i="1"/>
  <c r="L45" i="1"/>
  <c r="L44" i="1"/>
  <c r="E46" i="1"/>
  <c r="E45" i="1"/>
  <c r="E4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M7" i="1"/>
  <c r="M12" i="1"/>
  <c r="M28" i="1"/>
  <c r="M30" i="1"/>
  <c r="M31" i="1"/>
  <c r="F7" i="1"/>
  <c r="F39" i="1"/>
  <c r="F40" i="1"/>
  <c r="F41" i="1"/>
  <c r="F42" i="1"/>
  <c r="K5" i="1"/>
  <c r="M5" i="1" s="1"/>
  <c r="K6" i="1"/>
  <c r="M6" i="1" s="1"/>
  <c r="K7" i="1"/>
  <c r="K8" i="1"/>
  <c r="M8" i="1" s="1"/>
  <c r="K9" i="1"/>
  <c r="M9" i="1" s="1"/>
  <c r="K10" i="1"/>
  <c r="M10" i="1" s="1"/>
  <c r="K11" i="1"/>
  <c r="M11" i="1" s="1"/>
  <c r="K12" i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M29" i="1" s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" i="1"/>
  <c r="M4" i="1" s="1"/>
  <c r="D5" i="1"/>
  <c r="F5" i="1" s="1"/>
  <c r="D6" i="1"/>
  <c r="F6" i="1" s="1"/>
  <c r="D7" i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D40" i="1"/>
  <c r="D41" i="1"/>
  <c r="D42" i="1"/>
  <c r="D4" i="1"/>
  <c r="K46" i="1" l="1"/>
  <c r="G46" i="1"/>
  <c r="D45" i="1"/>
  <c r="N45" i="1"/>
  <c r="K45" i="1"/>
  <c r="F4" i="1"/>
  <c r="M45" i="1"/>
  <c r="M44" i="1"/>
  <c r="M46" i="1"/>
  <c r="F44" i="1"/>
  <c r="F45" i="1"/>
  <c r="F46" i="1"/>
  <c r="G44" i="1"/>
  <c r="G45" i="1"/>
  <c r="D46" i="1"/>
  <c r="N44" i="1"/>
  <c r="N46" i="1"/>
  <c r="K44" i="1"/>
  <c r="D44" i="1"/>
</calcChain>
</file>

<file path=xl/sharedStrings.xml><?xml version="1.0" encoding="utf-8"?>
<sst xmlns="http://schemas.openxmlformats.org/spreadsheetml/2006/main" count="56" uniqueCount="51">
  <si>
    <t>Attendance Tracker</t>
  </si>
  <si>
    <t>Student Name</t>
  </si>
  <si>
    <t>Adams, Ava</t>
  </si>
  <si>
    <t>Anderson, Ben</t>
  </si>
  <si>
    <t>Anthony, Ashley</t>
  </si>
  <si>
    <t>Austin, Caleb</t>
  </si>
  <si>
    <t>Bailey, Chloe</t>
  </si>
  <si>
    <t>Barnes, David</t>
  </si>
  <si>
    <t>Bell, Emma</t>
  </si>
  <si>
    <t>Bennett, Ethan</t>
  </si>
  <si>
    <t>Brown, Finn</t>
  </si>
  <si>
    <t>Campbell, Grace</t>
  </si>
  <si>
    <t>Carter, Henry</t>
  </si>
  <si>
    <t>Charles, Isabella</t>
  </si>
  <si>
    <t>Clark, James</t>
  </si>
  <si>
    <t>Davis, Joshua</t>
  </si>
  <si>
    <t>Dawson, Kayla</t>
  </si>
  <si>
    <t>Diaz, Liam</t>
  </si>
  <si>
    <t>Doherty, Mia</t>
  </si>
  <si>
    <t>Douglas, Noah</t>
  </si>
  <si>
    <t>Edwards, Olivia</t>
  </si>
  <si>
    <t>Evans, Owen</t>
  </si>
  <si>
    <t>Fisher, Peyton</t>
  </si>
  <si>
    <t>Frank, Ryan</t>
  </si>
  <si>
    <t>Garcia, Sophia</t>
  </si>
  <si>
    <t>Hall, William</t>
  </si>
  <si>
    <t>Harris, Zoe</t>
  </si>
  <si>
    <t>Henry, Zachary</t>
  </si>
  <si>
    <t>Jackson, Ava</t>
  </si>
  <si>
    <t>James, Ben</t>
  </si>
  <si>
    <t>Lewis, Finn</t>
  </si>
  <si>
    <t>Lopez, Grace</t>
  </si>
  <si>
    <t>Martin, Henry</t>
  </si>
  <si>
    <t>Miller, Isabella</t>
  </si>
  <si>
    <t>Moore, James</t>
  </si>
  <si>
    <t>Green, Thomas</t>
  </si>
  <si>
    <t>Johnson, Chloe</t>
  </si>
  <si>
    <t>Jones, David</t>
  </si>
  <si>
    <t>Kelly, Ethan</t>
  </si>
  <si>
    <t>Murphy, Joshua</t>
  </si>
  <si>
    <t>Nelson, Kayla</t>
  </si>
  <si>
    <t>Days Present</t>
  </si>
  <si>
    <t>Days late</t>
  </si>
  <si>
    <t>Academic Year 2022-2023</t>
  </si>
  <si>
    <t>Academic Year2021-2022</t>
  </si>
  <si>
    <t>Days Out</t>
  </si>
  <si>
    <t xml:space="preserve"> % In Attendance</t>
  </si>
  <si>
    <t>% Late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</si>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</sst>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1F1F1F"/>
      <name val="Helvetica Neue"/>
      <family val="2"/>
    </font>
    <font>
      <sz val="10"/>
      <color rgb="FF1F1F1F"/>
      <name val="Calibri"/>
      <family val="2"/>
    </font>
    <font>
      <b/>
      <sz val="12"/>
      <color rgb="FF1F1F1F"/>
      <name val="Calibri"/>
      <family val="2"/>
      <scheme val="minor"/>
    </font>
    <font>
      <b/>
      <sz val="12"/>
      <color rgb="FF1F1F1F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1F1F1F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16" fontId="1" fillId="0" borderId="0" xfId="0" applyNumberFormat="1" applyFont="1"/>
    <xf numFmtId="0" fontId="7" fillId="0" borderId="0" xfId="0" applyFont="1"/>
    <xf numFmtId="9" fontId="7" fillId="0" borderId="0" xfId="0" applyNumberFormat="1" applyFont="1"/>
    <xf numFmtId="164" fontId="7" fillId="0" borderId="0" xfId="0" applyNumberFormat="1" applyFont="1"/>
    <xf numFmtId="16" fontId="1" fillId="2" borderId="0" xfId="0" applyNumberFormat="1" applyFont="1" applyFill="1"/>
    <xf numFmtId="16" fontId="1" fillId="3" borderId="0" xfId="0" applyNumberFormat="1" applyFont="1" applyFill="1"/>
    <xf numFmtId="16" fontId="1" fillId="4" borderId="0" xfId="0" applyNumberFormat="1" applyFont="1" applyFill="1"/>
    <xf numFmtId="9" fontId="1" fillId="5" borderId="0" xfId="0" applyNumberFormat="1" applyFont="1" applyFill="1"/>
    <xf numFmtId="164" fontId="1" fillId="6" borderId="0" xfId="0" applyNumberFormat="1" applyFont="1" applyFill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5" fillId="0" borderId="4" xfId="0" applyFont="1" applyBorder="1"/>
    <xf numFmtId="0" fontId="5" fillId="0" borderId="0" xfId="0" applyFont="1" applyBorder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9" fillId="0" borderId="6" xfId="0" applyFont="1" applyBorder="1"/>
    <xf numFmtId="0" fontId="9" fillId="0" borderId="7" xfId="0" applyFont="1" applyBorder="1"/>
    <xf numFmtId="165" fontId="10" fillId="0" borderId="7" xfId="0" applyNumberFormat="1" applyFont="1" applyBorder="1"/>
    <xf numFmtId="164" fontId="10" fillId="0" borderId="7" xfId="0" applyNumberFormat="1" applyFont="1" applyBorder="1"/>
    <xf numFmtId="0" fontId="10" fillId="0" borderId="7" xfId="0" applyFont="1" applyBorder="1"/>
    <xf numFmtId="164" fontId="10" fillId="0" borderId="8" xfId="0" applyNumberFormat="1" applyFont="1" applyBorder="1"/>
    <xf numFmtId="0" fontId="6" fillId="0" borderId="0" xfId="0" applyFont="1"/>
    <xf numFmtId="0" fontId="8" fillId="0" borderId="0" xfId="0" applyFont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164" fontId="0" fillId="5" borderId="9" xfId="0" applyNumberFormat="1" applyFill="1" applyBorder="1"/>
    <xf numFmtId="164" fontId="0" fillId="6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D961-275F-3A43-9D6B-5E1DFE90AE83}">
  <dimension ref="A1:Z48"/>
  <sheetViews>
    <sheetView tabSelected="1" zoomScale="150" zoomScaleNormal="150" workbookViewId="0">
      <selection activeCell="P6" sqref="P6"/>
    </sheetView>
  </sheetViews>
  <sheetFormatPr baseColWidth="10" defaultRowHeight="16" x14ac:dyDescent="0.2"/>
  <cols>
    <col min="1" max="1" width="13.1640625" bestFit="1" customWidth="1"/>
    <col min="2" max="2" width="13.1640625" customWidth="1"/>
    <col min="3" max="3" width="12.1640625" bestFit="1" customWidth="1"/>
    <col min="4" max="4" width="9" bestFit="1" customWidth="1"/>
    <col min="5" max="5" width="9.1640625" bestFit="1" customWidth="1"/>
    <col min="6" max="6" width="15.5" style="7" bestFit="1" customWidth="1"/>
    <col min="7" max="7" width="7.5" style="6" bestFit="1" customWidth="1"/>
    <col min="8" max="8" width="8.6640625" customWidth="1"/>
    <col min="10" max="10" width="12.1640625" bestFit="1" customWidth="1"/>
    <col min="11" max="11" width="9" bestFit="1" customWidth="1"/>
    <col min="12" max="12" width="9.1640625" bestFit="1" customWidth="1"/>
    <col min="13" max="13" width="15.5" style="7" bestFit="1" customWidth="1"/>
    <col min="14" max="14" width="7.5" style="6" bestFit="1" customWidth="1"/>
  </cols>
  <sheetData>
    <row r="1" spans="1:26" ht="26" x14ac:dyDescent="0.3">
      <c r="A1" s="34" t="s">
        <v>0</v>
      </c>
      <c r="B1" s="34"/>
      <c r="C1" s="34"/>
      <c r="D1" s="34"/>
    </row>
    <row r="2" spans="1:26" ht="21" x14ac:dyDescent="0.25">
      <c r="C2" s="33" t="s">
        <v>43</v>
      </c>
      <c r="D2" s="33"/>
      <c r="E2" s="33"/>
      <c r="F2" s="10"/>
      <c r="G2" s="11"/>
      <c r="H2" s="9"/>
      <c r="I2" s="9"/>
      <c r="J2" s="33" t="s">
        <v>44</v>
      </c>
      <c r="K2" s="33"/>
      <c r="L2" s="33"/>
    </row>
    <row r="3" spans="1:26" x14ac:dyDescent="0.2">
      <c r="A3" s="3" t="s">
        <v>1</v>
      </c>
      <c r="B3" s="5"/>
      <c r="C3" s="12" t="s">
        <v>41</v>
      </c>
      <c r="D3" s="13" t="s">
        <v>45</v>
      </c>
      <c r="E3" s="14" t="s">
        <v>42</v>
      </c>
      <c r="F3" s="15" t="s">
        <v>46</v>
      </c>
      <c r="G3" s="16" t="s">
        <v>47</v>
      </c>
      <c r="H3" s="8"/>
      <c r="I3" s="8"/>
      <c r="J3" s="12" t="s">
        <v>41</v>
      </c>
      <c r="K3" s="13" t="s">
        <v>45</v>
      </c>
      <c r="L3" s="14" t="s">
        <v>42</v>
      </c>
      <c r="M3" s="15" t="s">
        <v>46</v>
      </c>
      <c r="N3" s="16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2" t="s">
        <v>2</v>
      </c>
      <c r="B4" s="2"/>
      <c r="C4" s="35">
        <v>180</v>
      </c>
      <c r="D4" s="36">
        <f>180-C4</f>
        <v>0</v>
      </c>
      <c r="E4" s="37">
        <v>5</v>
      </c>
      <c r="F4" s="38">
        <f t="shared" ref="F4:F42" si="0">(C4-D4)/180</f>
        <v>1</v>
      </c>
      <c r="G4" s="39">
        <f t="shared" ref="G4:G42" si="1">E4/C4</f>
        <v>2.7777777777777776E-2</v>
      </c>
      <c r="J4" s="35">
        <v>177</v>
      </c>
      <c r="K4" s="36">
        <f>180-J4</f>
        <v>3</v>
      </c>
      <c r="L4" s="37">
        <v>2</v>
      </c>
      <c r="M4" s="38">
        <f>(J4-K4)/180</f>
        <v>0.96666666666666667</v>
      </c>
      <c r="N4" s="39">
        <f>L4/J4</f>
        <v>1.1299435028248588E-2</v>
      </c>
    </row>
    <row r="5" spans="1:26" x14ac:dyDescent="0.2">
      <c r="A5" s="2" t="s">
        <v>3</v>
      </c>
      <c r="B5" s="2"/>
      <c r="C5" s="35">
        <v>153</v>
      </c>
      <c r="D5" s="36">
        <f t="shared" ref="D5:D42" si="2">180-C5</f>
        <v>27</v>
      </c>
      <c r="E5" s="37">
        <v>3</v>
      </c>
      <c r="F5" s="38">
        <f t="shared" si="0"/>
        <v>0.7</v>
      </c>
      <c r="G5" s="39">
        <f t="shared" si="1"/>
        <v>1.9607843137254902E-2</v>
      </c>
      <c r="J5" s="35">
        <v>179</v>
      </c>
      <c r="K5" s="36">
        <f t="shared" ref="K5:K42" si="3">180-J5</f>
        <v>1</v>
      </c>
      <c r="L5" s="37">
        <v>4</v>
      </c>
      <c r="M5" s="38">
        <f t="shared" ref="M5:M42" si="4">(J5-K5)/180</f>
        <v>0.98888888888888893</v>
      </c>
      <c r="N5" s="39">
        <f t="shared" ref="N5:N42" si="5">L5/J5</f>
        <v>2.23463687150838E-2</v>
      </c>
    </row>
    <row r="6" spans="1:26" x14ac:dyDescent="0.2">
      <c r="A6" s="2" t="s">
        <v>4</v>
      </c>
      <c r="B6" s="2"/>
      <c r="C6" s="35">
        <v>176</v>
      </c>
      <c r="D6" s="36">
        <f t="shared" si="2"/>
        <v>4</v>
      </c>
      <c r="E6" s="37">
        <v>3</v>
      </c>
      <c r="F6" s="38">
        <f t="shared" si="0"/>
        <v>0.9555555555555556</v>
      </c>
      <c r="G6" s="39">
        <f t="shared" si="1"/>
        <v>1.7045454545454544E-2</v>
      </c>
      <c r="J6" s="35">
        <v>174</v>
      </c>
      <c r="K6" s="36">
        <f t="shared" si="3"/>
        <v>6</v>
      </c>
      <c r="L6" s="37">
        <v>4</v>
      </c>
      <c r="M6" s="38">
        <f t="shared" si="4"/>
        <v>0.93333333333333335</v>
      </c>
      <c r="N6" s="39">
        <f t="shared" si="5"/>
        <v>2.2988505747126436E-2</v>
      </c>
    </row>
    <row r="7" spans="1:26" x14ac:dyDescent="0.2">
      <c r="A7" s="2" t="s">
        <v>5</v>
      </c>
      <c r="B7" s="2"/>
      <c r="C7" s="35">
        <v>178</v>
      </c>
      <c r="D7" s="36">
        <f t="shared" si="2"/>
        <v>2</v>
      </c>
      <c r="E7" s="37">
        <v>0</v>
      </c>
      <c r="F7" s="38">
        <f t="shared" si="0"/>
        <v>0.97777777777777775</v>
      </c>
      <c r="G7" s="39">
        <f t="shared" si="1"/>
        <v>0</v>
      </c>
      <c r="J7" s="35">
        <v>180</v>
      </c>
      <c r="K7" s="36">
        <f t="shared" si="3"/>
        <v>0</v>
      </c>
      <c r="L7" s="37">
        <v>2</v>
      </c>
      <c r="M7" s="38">
        <f t="shared" si="4"/>
        <v>1</v>
      </c>
      <c r="N7" s="39">
        <f t="shared" si="5"/>
        <v>1.1111111111111112E-2</v>
      </c>
    </row>
    <row r="8" spans="1:26" x14ac:dyDescent="0.2">
      <c r="A8" s="2" t="s">
        <v>6</v>
      </c>
      <c r="B8" s="2"/>
      <c r="C8" s="35">
        <v>179</v>
      </c>
      <c r="D8" s="36">
        <f t="shared" si="2"/>
        <v>1</v>
      </c>
      <c r="E8" s="37">
        <v>2</v>
      </c>
      <c r="F8" s="38">
        <f t="shared" si="0"/>
        <v>0.98888888888888893</v>
      </c>
      <c r="G8" s="39">
        <f t="shared" si="1"/>
        <v>1.11731843575419E-2</v>
      </c>
      <c r="J8" s="35">
        <v>174</v>
      </c>
      <c r="K8" s="36">
        <f t="shared" si="3"/>
        <v>6</v>
      </c>
      <c r="L8" s="37">
        <v>4</v>
      </c>
      <c r="M8" s="38">
        <f t="shared" si="4"/>
        <v>0.93333333333333335</v>
      </c>
      <c r="N8" s="39">
        <f t="shared" si="5"/>
        <v>2.2988505747126436E-2</v>
      </c>
    </row>
    <row r="9" spans="1:26" x14ac:dyDescent="0.2">
      <c r="A9" s="2" t="s">
        <v>7</v>
      </c>
      <c r="B9" s="2"/>
      <c r="C9" s="35">
        <v>180</v>
      </c>
      <c r="D9" s="36">
        <f t="shared" si="2"/>
        <v>0</v>
      </c>
      <c r="E9" s="37">
        <v>1</v>
      </c>
      <c r="F9" s="38">
        <f t="shared" si="0"/>
        <v>1</v>
      </c>
      <c r="G9" s="39">
        <f t="shared" si="1"/>
        <v>5.5555555555555558E-3</v>
      </c>
      <c r="J9" s="35">
        <v>178</v>
      </c>
      <c r="K9" s="36">
        <f t="shared" si="3"/>
        <v>2</v>
      </c>
      <c r="L9" s="37">
        <v>2</v>
      </c>
      <c r="M9" s="38">
        <f t="shared" si="4"/>
        <v>0.97777777777777775</v>
      </c>
      <c r="N9" s="39">
        <f t="shared" si="5"/>
        <v>1.1235955056179775E-2</v>
      </c>
    </row>
    <row r="10" spans="1:26" x14ac:dyDescent="0.2">
      <c r="A10" s="2" t="s">
        <v>8</v>
      </c>
      <c r="B10" s="2"/>
      <c r="C10" s="35">
        <v>168</v>
      </c>
      <c r="D10" s="36">
        <f t="shared" si="2"/>
        <v>12</v>
      </c>
      <c r="E10" s="37">
        <v>2</v>
      </c>
      <c r="F10" s="38">
        <f t="shared" si="0"/>
        <v>0.8666666666666667</v>
      </c>
      <c r="G10" s="39">
        <f t="shared" si="1"/>
        <v>1.1904761904761904E-2</v>
      </c>
      <c r="J10" s="35">
        <v>179</v>
      </c>
      <c r="K10" s="36">
        <f t="shared" si="3"/>
        <v>1</v>
      </c>
      <c r="L10" s="37">
        <v>1</v>
      </c>
      <c r="M10" s="38">
        <f t="shared" si="4"/>
        <v>0.98888888888888893</v>
      </c>
      <c r="N10" s="39">
        <f t="shared" si="5"/>
        <v>5.5865921787709499E-3</v>
      </c>
    </row>
    <row r="11" spans="1:26" x14ac:dyDescent="0.2">
      <c r="A11" s="2" t="s">
        <v>9</v>
      </c>
      <c r="B11" s="2"/>
      <c r="C11" s="35">
        <v>178</v>
      </c>
      <c r="D11" s="36">
        <f t="shared" si="2"/>
        <v>2</v>
      </c>
      <c r="E11" s="37">
        <v>15</v>
      </c>
      <c r="F11" s="38">
        <f t="shared" si="0"/>
        <v>0.97777777777777775</v>
      </c>
      <c r="G11" s="39">
        <f t="shared" si="1"/>
        <v>8.4269662921348312E-2</v>
      </c>
      <c r="J11" s="35">
        <v>177</v>
      </c>
      <c r="K11" s="36">
        <f t="shared" si="3"/>
        <v>3</v>
      </c>
      <c r="L11" s="37">
        <v>0</v>
      </c>
      <c r="M11" s="38">
        <f t="shared" si="4"/>
        <v>0.96666666666666667</v>
      </c>
      <c r="N11" s="39">
        <f t="shared" si="5"/>
        <v>0</v>
      </c>
    </row>
    <row r="12" spans="1:26" x14ac:dyDescent="0.2">
      <c r="A12" s="2" t="s">
        <v>10</v>
      </c>
      <c r="B12" s="2"/>
      <c r="C12" s="35">
        <v>174</v>
      </c>
      <c r="D12" s="36">
        <f t="shared" si="2"/>
        <v>6</v>
      </c>
      <c r="E12" s="37">
        <v>2</v>
      </c>
      <c r="F12" s="38">
        <f t="shared" si="0"/>
        <v>0.93333333333333335</v>
      </c>
      <c r="G12" s="39">
        <f t="shared" si="1"/>
        <v>1.1494252873563218E-2</v>
      </c>
      <c r="J12" s="35">
        <v>180</v>
      </c>
      <c r="K12" s="36">
        <f t="shared" si="3"/>
        <v>0</v>
      </c>
      <c r="L12" s="37">
        <v>6</v>
      </c>
      <c r="M12" s="38">
        <f t="shared" si="4"/>
        <v>1</v>
      </c>
      <c r="N12" s="39">
        <f t="shared" si="5"/>
        <v>3.3333333333333333E-2</v>
      </c>
    </row>
    <row r="13" spans="1:26" x14ac:dyDescent="0.2">
      <c r="A13" s="2" t="s">
        <v>11</v>
      </c>
      <c r="B13" s="2"/>
      <c r="C13" s="35">
        <v>180</v>
      </c>
      <c r="D13" s="36">
        <f t="shared" si="2"/>
        <v>0</v>
      </c>
      <c r="E13" s="37">
        <v>1</v>
      </c>
      <c r="F13" s="38">
        <f t="shared" si="0"/>
        <v>1</v>
      </c>
      <c r="G13" s="39">
        <f t="shared" si="1"/>
        <v>5.5555555555555558E-3</v>
      </c>
      <c r="J13" s="35">
        <v>176</v>
      </c>
      <c r="K13" s="36">
        <f t="shared" si="3"/>
        <v>4</v>
      </c>
      <c r="L13" s="37">
        <v>3</v>
      </c>
      <c r="M13" s="38">
        <f t="shared" si="4"/>
        <v>0.9555555555555556</v>
      </c>
      <c r="N13" s="39">
        <f t="shared" si="5"/>
        <v>1.7045454545454544E-2</v>
      </c>
    </row>
    <row r="14" spans="1:26" x14ac:dyDescent="0.2">
      <c r="A14" s="2" t="s">
        <v>12</v>
      </c>
      <c r="B14" s="2"/>
      <c r="C14" s="35">
        <v>174</v>
      </c>
      <c r="D14" s="36">
        <f t="shared" si="2"/>
        <v>6</v>
      </c>
      <c r="E14" s="37">
        <v>0</v>
      </c>
      <c r="F14" s="38">
        <f t="shared" si="0"/>
        <v>0.93333333333333335</v>
      </c>
      <c r="G14" s="39">
        <f t="shared" si="1"/>
        <v>0</v>
      </c>
      <c r="J14" s="35">
        <v>174</v>
      </c>
      <c r="K14" s="36">
        <f t="shared" si="3"/>
        <v>6</v>
      </c>
      <c r="L14" s="37">
        <v>5</v>
      </c>
      <c r="M14" s="38">
        <f t="shared" si="4"/>
        <v>0.93333333333333335</v>
      </c>
      <c r="N14" s="39">
        <f t="shared" si="5"/>
        <v>2.8735632183908046E-2</v>
      </c>
    </row>
    <row r="15" spans="1:26" x14ac:dyDescent="0.2">
      <c r="A15" s="2" t="s">
        <v>13</v>
      </c>
      <c r="B15" s="2"/>
      <c r="C15" s="35">
        <v>179</v>
      </c>
      <c r="D15" s="36">
        <f t="shared" si="2"/>
        <v>1</v>
      </c>
      <c r="E15" s="37">
        <v>2</v>
      </c>
      <c r="F15" s="38">
        <f t="shared" si="0"/>
        <v>0.98888888888888893</v>
      </c>
      <c r="G15" s="39">
        <f t="shared" si="1"/>
        <v>1.11731843575419E-2</v>
      </c>
      <c r="J15" s="35">
        <v>178</v>
      </c>
      <c r="K15" s="36">
        <f t="shared" si="3"/>
        <v>2</v>
      </c>
      <c r="L15" s="37">
        <v>3</v>
      </c>
      <c r="M15" s="38">
        <f t="shared" si="4"/>
        <v>0.97777777777777775</v>
      </c>
      <c r="N15" s="39">
        <f t="shared" si="5"/>
        <v>1.6853932584269662E-2</v>
      </c>
    </row>
    <row r="16" spans="1:26" x14ac:dyDescent="0.2">
      <c r="A16" s="2" t="s">
        <v>14</v>
      </c>
      <c r="B16" s="2"/>
      <c r="C16" s="35">
        <v>176</v>
      </c>
      <c r="D16" s="36">
        <f t="shared" si="2"/>
        <v>4</v>
      </c>
      <c r="E16" s="37">
        <v>5</v>
      </c>
      <c r="F16" s="38">
        <f t="shared" si="0"/>
        <v>0.9555555555555556</v>
      </c>
      <c r="G16" s="39">
        <f t="shared" si="1"/>
        <v>2.8409090909090908E-2</v>
      </c>
      <c r="J16" s="35">
        <v>179</v>
      </c>
      <c r="K16" s="36">
        <f t="shared" si="3"/>
        <v>1</v>
      </c>
      <c r="L16" s="37">
        <v>2</v>
      </c>
      <c r="M16" s="38">
        <f t="shared" si="4"/>
        <v>0.98888888888888893</v>
      </c>
      <c r="N16" s="39">
        <f t="shared" si="5"/>
        <v>1.11731843575419E-2</v>
      </c>
    </row>
    <row r="17" spans="1:14" x14ac:dyDescent="0.2">
      <c r="A17" s="2" t="s">
        <v>15</v>
      </c>
      <c r="B17" s="2"/>
      <c r="C17" s="35">
        <v>178</v>
      </c>
      <c r="D17" s="36">
        <f t="shared" si="2"/>
        <v>2</v>
      </c>
      <c r="E17" s="37">
        <v>0</v>
      </c>
      <c r="F17" s="38">
        <f t="shared" si="0"/>
        <v>0.97777777777777775</v>
      </c>
      <c r="G17" s="39">
        <f t="shared" si="1"/>
        <v>0</v>
      </c>
      <c r="J17" s="35">
        <v>178</v>
      </c>
      <c r="K17" s="36">
        <f t="shared" si="3"/>
        <v>2</v>
      </c>
      <c r="L17" s="37">
        <v>0</v>
      </c>
      <c r="M17" s="38">
        <f t="shared" si="4"/>
        <v>0.97777777777777775</v>
      </c>
      <c r="N17" s="39">
        <f t="shared" si="5"/>
        <v>0</v>
      </c>
    </row>
    <row r="18" spans="1:14" x14ac:dyDescent="0.2">
      <c r="A18" s="2" t="s">
        <v>16</v>
      </c>
      <c r="B18" s="2"/>
      <c r="C18" s="35">
        <v>177</v>
      </c>
      <c r="D18" s="36">
        <f t="shared" si="2"/>
        <v>3</v>
      </c>
      <c r="E18" s="37">
        <v>4</v>
      </c>
      <c r="F18" s="38">
        <f t="shared" si="0"/>
        <v>0.96666666666666667</v>
      </c>
      <c r="G18" s="39">
        <f t="shared" si="1"/>
        <v>2.2598870056497175E-2</v>
      </c>
      <c r="J18" s="35">
        <v>174</v>
      </c>
      <c r="K18" s="36">
        <f t="shared" si="3"/>
        <v>6</v>
      </c>
      <c r="L18" s="37">
        <v>5</v>
      </c>
      <c r="M18" s="38">
        <f t="shared" si="4"/>
        <v>0.93333333333333335</v>
      </c>
      <c r="N18" s="39">
        <f t="shared" si="5"/>
        <v>2.8735632183908046E-2</v>
      </c>
    </row>
    <row r="19" spans="1:14" x14ac:dyDescent="0.2">
      <c r="A19" s="2" t="s">
        <v>17</v>
      </c>
      <c r="B19" s="2"/>
      <c r="C19" s="35">
        <v>180</v>
      </c>
      <c r="D19" s="36">
        <f t="shared" si="2"/>
        <v>0</v>
      </c>
      <c r="E19" s="37">
        <v>2</v>
      </c>
      <c r="F19" s="38">
        <f t="shared" si="0"/>
        <v>1</v>
      </c>
      <c r="G19" s="39">
        <f t="shared" si="1"/>
        <v>1.1111111111111112E-2</v>
      </c>
      <c r="J19" s="35">
        <v>177</v>
      </c>
      <c r="K19" s="36">
        <f t="shared" si="3"/>
        <v>3</v>
      </c>
      <c r="L19" s="37">
        <v>6</v>
      </c>
      <c r="M19" s="38">
        <f t="shared" si="4"/>
        <v>0.96666666666666667</v>
      </c>
      <c r="N19" s="39">
        <f t="shared" si="5"/>
        <v>3.3898305084745763E-2</v>
      </c>
    </row>
    <row r="20" spans="1:14" x14ac:dyDescent="0.2">
      <c r="A20" s="2" t="s">
        <v>18</v>
      </c>
      <c r="B20" s="2"/>
      <c r="C20" s="35">
        <v>172</v>
      </c>
      <c r="D20" s="36">
        <f t="shared" si="2"/>
        <v>8</v>
      </c>
      <c r="E20" s="37">
        <v>0</v>
      </c>
      <c r="F20" s="38">
        <f t="shared" si="0"/>
        <v>0.91111111111111109</v>
      </c>
      <c r="G20" s="39">
        <f t="shared" si="1"/>
        <v>0</v>
      </c>
      <c r="J20" s="35">
        <v>178</v>
      </c>
      <c r="K20" s="36">
        <f t="shared" si="3"/>
        <v>2</v>
      </c>
      <c r="L20" s="37">
        <v>2</v>
      </c>
      <c r="M20" s="38">
        <f t="shared" si="4"/>
        <v>0.97777777777777775</v>
      </c>
      <c r="N20" s="39">
        <f t="shared" si="5"/>
        <v>1.1235955056179775E-2</v>
      </c>
    </row>
    <row r="21" spans="1:14" x14ac:dyDescent="0.2">
      <c r="A21" s="2" t="s">
        <v>19</v>
      </c>
      <c r="B21" s="2"/>
      <c r="C21" s="35">
        <v>178</v>
      </c>
      <c r="D21" s="36">
        <f t="shared" si="2"/>
        <v>2</v>
      </c>
      <c r="E21" s="37">
        <v>5</v>
      </c>
      <c r="F21" s="38">
        <f t="shared" si="0"/>
        <v>0.97777777777777775</v>
      </c>
      <c r="G21" s="39">
        <f t="shared" si="1"/>
        <v>2.8089887640449437E-2</v>
      </c>
      <c r="J21" s="35">
        <v>169</v>
      </c>
      <c r="K21" s="36">
        <f t="shared" si="3"/>
        <v>11</v>
      </c>
      <c r="L21" s="37">
        <v>3</v>
      </c>
      <c r="M21" s="38">
        <f t="shared" si="4"/>
        <v>0.87777777777777777</v>
      </c>
      <c r="N21" s="39">
        <f t="shared" si="5"/>
        <v>1.7751479289940829E-2</v>
      </c>
    </row>
    <row r="22" spans="1:14" x14ac:dyDescent="0.2">
      <c r="A22" s="2" t="s">
        <v>20</v>
      </c>
      <c r="B22" s="2"/>
      <c r="C22" s="35">
        <v>172</v>
      </c>
      <c r="D22" s="36">
        <f t="shared" si="2"/>
        <v>8</v>
      </c>
      <c r="E22" s="37">
        <v>2</v>
      </c>
      <c r="F22" s="38">
        <f t="shared" si="0"/>
        <v>0.91111111111111109</v>
      </c>
      <c r="G22" s="39">
        <f t="shared" si="1"/>
        <v>1.1627906976744186E-2</v>
      </c>
      <c r="J22" s="35">
        <v>177</v>
      </c>
      <c r="K22" s="36">
        <f t="shared" si="3"/>
        <v>3</v>
      </c>
      <c r="L22" s="37">
        <v>16</v>
      </c>
      <c r="M22" s="38">
        <f t="shared" si="4"/>
        <v>0.96666666666666667</v>
      </c>
      <c r="N22" s="39">
        <f t="shared" si="5"/>
        <v>9.03954802259887E-2</v>
      </c>
    </row>
    <row r="23" spans="1:14" x14ac:dyDescent="0.2">
      <c r="A23" s="2" t="s">
        <v>21</v>
      </c>
      <c r="B23" s="2"/>
      <c r="C23" s="35">
        <v>178</v>
      </c>
      <c r="D23" s="36">
        <f t="shared" si="2"/>
        <v>2</v>
      </c>
      <c r="E23" s="37">
        <v>2</v>
      </c>
      <c r="F23" s="38">
        <f t="shared" si="0"/>
        <v>0.97777777777777775</v>
      </c>
      <c r="G23" s="39">
        <f t="shared" si="1"/>
        <v>1.1235955056179775E-2</v>
      </c>
      <c r="J23" s="35">
        <v>179</v>
      </c>
      <c r="K23" s="36">
        <f t="shared" si="3"/>
        <v>1</v>
      </c>
      <c r="L23" s="37">
        <v>2</v>
      </c>
      <c r="M23" s="38">
        <f t="shared" si="4"/>
        <v>0.98888888888888893</v>
      </c>
      <c r="N23" s="39">
        <f t="shared" si="5"/>
        <v>1.11731843575419E-2</v>
      </c>
    </row>
    <row r="24" spans="1:14" x14ac:dyDescent="0.2">
      <c r="A24" s="2" t="s">
        <v>22</v>
      </c>
      <c r="B24" s="2"/>
      <c r="C24" s="35">
        <v>174</v>
      </c>
      <c r="D24" s="36">
        <f t="shared" si="2"/>
        <v>6</v>
      </c>
      <c r="E24" s="37">
        <v>0</v>
      </c>
      <c r="F24" s="38">
        <f t="shared" si="0"/>
        <v>0.93333333333333335</v>
      </c>
      <c r="G24" s="39">
        <f t="shared" si="1"/>
        <v>0</v>
      </c>
      <c r="J24" s="35">
        <v>180</v>
      </c>
      <c r="K24" s="36">
        <f t="shared" si="3"/>
        <v>0</v>
      </c>
      <c r="L24" s="37">
        <v>5</v>
      </c>
      <c r="M24" s="38">
        <f t="shared" si="4"/>
        <v>1</v>
      </c>
      <c r="N24" s="39">
        <f t="shared" si="5"/>
        <v>2.7777777777777776E-2</v>
      </c>
    </row>
    <row r="25" spans="1:14" x14ac:dyDescent="0.2">
      <c r="A25" s="2" t="s">
        <v>23</v>
      </c>
      <c r="B25" s="2"/>
      <c r="C25" s="35">
        <v>179</v>
      </c>
      <c r="D25" s="36">
        <f t="shared" si="2"/>
        <v>1</v>
      </c>
      <c r="E25" s="37">
        <v>6</v>
      </c>
      <c r="F25" s="38">
        <f t="shared" si="0"/>
        <v>0.98888888888888893</v>
      </c>
      <c r="G25" s="39">
        <f t="shared" si="1"/>
        <v>3.3519553072625698E-2</v>
      </c>
      <c r="J25" s="35">
        <v>176</v>
      </c>
      <c r="K25" s="36">
        <f t="shared" si="3"/>
        <v>4</v>
      </c>
      <c r="L25" s="37">
        <v>0</v>
      </c>
      <c r="M25" s="38">
        <f t="shared" si="4"/>
        <v>0.9555555555555556</v>
      </c>
      <c r="N25" s="39">
        <f t="shared" si="5"/>
        <v>0</v>
      </c>
    </row>
    <row r="26" spans="1:14" x14ac:dyDescent="0.2">
      <c r="A26" s="2" t="s">
        <v>24</v>
      </c>
      <c r="B26" s="2"/>
      <c r="C26" s="35">
        <v>174</v>
      </c>
      <c r="D26" s="36">
        <f t="shared" si="2"/>
        <v>6</v>
      </c>
      <c r="E26" s="37">
        <v>13</v>
      </c>
      <c r="F26" s="38">
        <f t="shared" si="0"/>
        <v>0.93333333333333335</v>
      </c>
      <c r="G26" s="39">
        <f t="shared" si="1"/>
        <v>7.4712643678160925E-2</v>
      </c>
      <c r="J26" s="35">
        <v>172</v>
      </c>
      <c r="K26" s="36">
        <f t="shared" si="3"/>
        <v>8</v>
      </c>
      <c r="L26" s="37">
        <v>2</v>
      </c>
      <c r="M26" s="38">
        <f t="shared" si="4"/>
        <v>0.91111111111111109</v>
      </c>
      <c r="N26" s="39">
        <f t="shared" si="5"/>
        <v>1.1627906976744186E-2</v>
      </c>
    </row>
    <row r="27" spans="1:14" x14ac:dyDescent="0.2">
      <c r="A27" s="2" t="s">
        <v>35</v>
      </c>
      <c r="B27" s="2"/>
      <c r="C27" s="35">
        <v>180</v>
      </c>
      <c r="D27" s="36">
        <f t="shared" si="2"/>
        <v>0</v>
      </c>
      <c r="E27" s="37">
        <v>2</v>
      </c>
      <c r="F27" s="38">
        <f t="shared" si="0"/>
        <v>1</v>
      </c>
      <c r="G27" s="39">
        <f t="shared" si="1"/>
        <v>1.1111111111111112E-2</v>
      </c>
      <c r="J27" s="35">
        <v>179</v>
      </c>
      <c r="K27" s="36">
        <f t="shared" si="3"/>
        <v>1</v>
      </c>
      <c r="L27" s="37">
        <v>6</v>
      </c>
      <c r="M27" s="38">
        <f t="shared" si="4"/>
        <v>0.98888888888888893</v>
      </c>
      <c r="N27" s="39">
        <f t="shared" si="5"/>
        <v>3.3519553072625698E-2</v>
      </c>
    </row>
    <row r="28" spans="1:14" x14ac:dyDescent="0.2">
      <c r="A28" s="2" t="s">
        <v>25</v>
      </c>
      <c r="B28" s="2"/>
      <c r="C28" s="35">
        <v>177</v>
      </c>
      <c r="D28" s="36">
        <f t="shared" si="2"/>
        <v>3</v>
      </c>
      <c r="E28" s="37">
        <v>4</v>
      </c>
      <c r="F28" s="38">
        <f t="shared" si="0"/>
        <v>0.96666666666666667</v>
      </c>
      <c r="G28" s="39">
        <f t="shared" si="1"/>
        <v>2.2598870056497175E-2</v>
      </c>
      <c r="J28" s="35">
        <v>178</v>
      </c>
      <c r="K28" s="36">
        <f t="shared" si="3"/>
        <v>2</v>
      </c>
      <c r="L28" s="37">
        <v>4</v>
      </c>
      <c r="M28" s="38">
        <f t="shared" si="4"/>
        <v>0.97777777777777775</v>
      </c>
      <c r="N28" s="39">
        <f t="shared" si="5"/>
        <v>2.247191011235955E-2</v>
      </c>
    </row>
    <row r="29" spans="1:14" x14ac:dyDescent="0.2">
      <c r="A29" s="2" t="s">
        <v>26</v>
      </c>
      <c r="B29" s="2"/>
      <c r="C29" s="35">
        <v>176</v>
      </c>
      <c r="D29" s="36">
        <f t="shared" si="2"/>
        <v>4</v>
      </c>
      <c r="E29" s="37">
        <v>0</v>
      </c>
      <c r="F29" s="38">
        <f t="shared" si="0"/>
        <v>0.9555555555555556</v>
      </c>
      <c r="G29" s="39">
        <f t="shared" si="1"/>
        <v>0</v>
      </c>
      <c r="J29" s="35">
        <v>177</v>
      </c>
      <c r="K29" s="36">
        <f t="shared" si="3"/>
        <v>3</v>
      </c>
      <c r="L29" s="37">
        <v>2</v>
      </c>
      <c r="M29" s="38">
        <f t="shared" si="4"/>
        <v>0.96666666666666667</v>
      </c>
      <c r="N29" s="39">
        <f t="shared" si="5"/>
        <v>1.1299435028248588E-2</v>
      </c>
    </row>
    <row r="30" spans="1:14" x14ac:dyDescent="0.2">
      <c r="A30" s="2" t="s">
        <v>27</v>
      </c>
      <c r="B30" s="2"/>
      <c r="C30" s="35">
        <v>180</v>
      </c>
      <c r="D30" s="36">
        <f t="shared" si="2"/>
        <v>0</v>
      </c>
      <c r="E30" s="37">
        <v>5</v>
      </c>
      <c r="F30" s="38">
        <f t="shared" si="0"/>
        <v>1</v>
      </c>
      <c r="G30" s="39">
        <f t="shared" si="1"/>
        <v>2.7777777777777776E-2</v>
      </c>
      <c r="J30" s="35">
        <v>180</v>
      </c>
      <c r="K30" s="36">
        <f t="shared" si="3"/>
        <v>0</v>
      </c>
      <c r="L30" s="37">
        <v>6</v>
      </c>
      <c r="M30" s="38">
        <f t="shared" si="4"/>
        <v>1</v>
      </c>
      <c r="N30" s="39">
        <f t="shared" si="5"/>
        <v>3.3333333333333333E-2</v>
      </c>
    </row>
    <row r="31" spans="1:14" x14ac:dyDescent="0.2">
      <c r="A31" s="2" t="s">
        <v>28</v>
      </c>
      <c r="B31" s="2"/>
      <c r="C31" s="35">
        <v>174</v>
      </c>
      <c r="D31" s="36">
        <f t="shared" si="2"/>
        <v>6</v>
      </c>
      <c r="E31" s="37">
        <v>5</v>
      </c>
      <c r="F31" s="38">
        <f t="shared" si="0"/>
        <v>0.93333333333333335</v>
      </c>
      <c r="G31" s="39">
        <f t="shared" si="1"/>
        <v>2.8735632183908046E-2</v>
      </c>
      <c r="J31" s="35">
        <v>177</v>
      </c>
      <c r="K31" s="36">
        <f t="shared" si="3"/>
        <v>3</v>
      </c>
      <c r="L31" s="37">
        <v>2</v>
      </c>
      <c r="M31" s="38">
        <f t="shared" si="4"/>
        <v>0.96666666666666667</v>
      </c>
      <c r="N31" s="39">
        <f t="shared" si="5"/>
        <v>1.1299435028248588E-2</v>
      </c>
    </row>
    <row r="32" spans="1:14" x14ac:dyDescent="0.2">
      <c r="A32" s="2" t="s">
        <v>29</v>
      </c>
      <c r="B32" s="2"/>
      <c r="C32" s="35">
        <v>177</v>
      </c>
      <c r="D32" s="36">
        <f t="shared" si="2"/>
        <v>3</v>
      </c>
      <c r="E32" s="37">
        <v>2</v>
      </c>
      <c r="F32" s="38">
        <f t="shared" si="0"/>
        <v>0.96666666666666667</v>
      </c>
      <c r="G32" s="39">
        <f t="shared" si="1"/>
        <v>1.1299435028248588E-2</v>
      </c>
      <c r="J32" s="35">
        <v>172</v>
      </c>
      <c r="K32" s="36">
        <f t="shared" si="3"/>
        <v>8</v>
      </c>
      <c r="L32" s="37">
        <v>4</v>
      </c>
      <c r="M32" s="38">
        <f t="shared" si="4"/>
        <v>0.91111111111111109</v>
      </c>
      <c r="N32" s="39">
        <f t="shared" si="5"/>
        <v>2.3255813953488372E-2</v>
      </c>
    </row>
    <row r="33" spans="1:14" x14ac:dyDescent="0.2">
      <c r="A33" s="2" t="s">
        <v>36</v>
      </c>
      <c r="B33" s="2"/>
      <c r="C33" s="35">
        <v>180</v>
      </c>
      <c r="D33" s="36">
        <f t="shared" si="2"/>
        <v>0</v>
      </c>
      <c r="E33" s="37">
        <v>0</v>
      </c>
      <c r="F33" s="38">
        <f t="shared" si="0"/>
        <v>1</v>
      </c>
      <c r="G33" s="39">
        <f t="shared" si="1"/>
        <v>0</v>
      </c>
      <c r="J33" s="35">
        <v>178</v>
      </c>
      <c r="K33" s="36">
        <f t="shared" si="3"/>
        <v>2</v>
      </c>
      <c r="L33" s="37">
        <v>4</v>
      </c>
      <c r="M33" s="38">
        <f t="shared" si="4"/>
        <v>0.97777777777777775</v>
      </c>
      <c r="N33" s="39">
        <f t="shared" si="5"/>
        <v>2.247191011235955E-2</v>
      </c>
    </row>
    <row r="34" spans="1:14" x14ac:dyDescent="0.2">
      <c r="A34" s="2" t="s">
        <v>37</v>
      </c>
      <c r="B34" s="2"/>
      <c r="C34" s="35">
        <v>174</v>
      </c>
      <c r="D34" s="36">
        <f t="shared" si="2"/>
        <v>6</v>
      </c>
      <c r="E34" s="37">
        <v>2</v>
      </c>
      <c r="F34" s="38">
        <f t="shared" si="0"/>
        <v>0.93333333333333335</v>
      </c>
      <c r="G34" s="39">
        <f t="shared" si="1"/>
        <v>1.1494252873563218E-2</v>
      </c>
      <c r="J34" s="35">
        <v>178</v>
      </c>
      <c r="K34" s="36">
        <f t="shared" si="3"/>
        <v>2</v>
      </c>
      <c r="L34" s="37">
        <v>1</v>
      </c>
      <c r="M34" s="38">
        <f t="shared" si="4"/>
        <v>0.97777777777777775</v>
      </c>
      <c r="N34" s="39">
        <f t="shared" si="5"/>
        <v>5.6179775280898875E-3</v>
      </c>
    </row>
    <row r="35" spans="1:14" x14ac:dyDescent="0.2">
      <c r="A35" s="2" t="s">
        <v>38</v>
      </c>
      <c r="B35" s="2"/>
      <c r="C35" s="35">
        <v>179</v>
      </c>
      <c r="D35" s="36">
        <f t="shared" si="2"/>
        <v>1</v>
      </c>
      <c r="E35" s="37">
        <v>1</v>
      </c>
      <c r="F35" s="38">
        <f t="shared" si="0"/>
        <v>0.98888888888888893</v>
      </c>
      <c r="G35" s="39">
        <f t="shared" si="1"/>
        <v>5.5865921787709499E-3</v>
      </c>
      <c r="J35" s="35">
        <v>179</v>
      </c>
      <c r="K35" s="36">
        <f t="shared" si="3"/>
        <v>1</v>
      </c>
      <c r="L35" s="37">
        <v>0</v>
      </c>
      <c r="M35" s="38">
        <f t="shared" si="4"/>
        <v>0.98888888888888893</v>
      </c>
      <c r="N35" s="39">
        <f t="shared" si="5"/>
        <v>0</v>
      </c>
    </row>
    <row r="36" spans="1:14" x14ac:dyDescent="0.2">
      <c r="A36" s="2" t="s">
        <v>30</v>
      </c>
      <c r="B36" s="2"/>
      <c r="C36" s="35">
        <v>180</v>
      </c>
      <c r="D36" s="36">
        <f t="shared" si="2"/>
        <v>0</v>
      </c>
      <c r="E36" s="37">
        <v>3</v>
      </c>
      <c r="F36" s="38">
        <f t="shared" si="0"/>
        <v>1</v>
      </c>
      <c r="G36" s="39">
        <f t="shared" si="1"/>
        <v>1.6666666666666666E-2</v>
      </c>
      <c r="J36" s="35">
        <v>179</v>
      </c>
      <c r="K36" s="36">
        <f t="shared" si="3"/>
        <v>1</v>
      </c>
      <c r="L36" s="37">
        <v>2</v>
      </c>
      <c r="M36" s="38">
        <f t="shared" si="4"/>
        <v>0.98888888888888893</v>
      </c>
      <c r="N36" s="39">
        <f t="shared" si="5"/>
        <v>1.11731843575419E-2</v>
      </c>
    </row>
    <row r="37" spans="1:14" x14ac:dyDescent="0.2">
      <c r="A37" s="2" t="s">
        <v>31</v>
      </c>
      <c r="B37" s="2"/>
      <c r="C37" s="35">
        <v>174</v>
      </c>
      <c r="D37" s="36">
        <f t="shared" si="2"/>
        <v>6</v>
      </c>
      <c r="E37" s="37">
        <v>0</v>
      </c>
      <c r="F37" s="38">
        <f t="shared" si="0"/>
        <v>0.93333333333333335</v>
      </c>
      <c r="G37" s="39">
        <f t="shared" si="1"/>
        <v>0</v>
      </c>
      <c r="J37" s="35">
        <v>180</v>
      </c>
      <c r="K37" s="36">
        <f t="shared" si="3"/>
        <v>0</v>
      </c>
      <c r="L37" s="37">
        <v>4</v>
      </c>
      <c r="M37" s="38">
        <f t="shared" si="4"/>
        <v>1</v>
      </c>
      <c r="N37" s="39">
        <f t="shared" si="5"/>
        <v>2.2222222222222223E-2</v>
      </c>
    </row>
    <row r="38" spans="1:14" x14ac:dyDescent="0.2">
      <c r="A38" s="2" t="s">
        <v>32</v>
      </c>
      <c r="B38" s="2"/>
      <c r="C38" s="35">
        <v>178</v>
      </c>
      <c r="D38" s="36">
        <f t="shared" si="2"/>
        <v>2</v>
      </c>
      <c r="E38" s="37">
        <v>2</v>
      </c>
      <c r="F38" s="38">
        <f t="shared" si="0"/>
        <v>0.97777777777777775</v>
      </c>
      <c r="G38" s="39">
        <f t="shared" si="1"/>
        <v>1.1235955056179775E-2</v>
      </c>
      <c r="J38" s="35">
        <v>174</v>
      </c>
      <c r="K38" s="36">
        <f t="shared" si="3"/>
        <v>6</v>
      </c>
      <c r="L38" s="37">
        <v>0</v>
      </c>
      <c r="M38" s="38">
        <f t="shared" si="4"/>
        <v>0.93333333333333335</v>
      </c>
      <c r="N38" s="39">
        <f t="shared" si="5"/>
        <v>0</v>
      </c>
    </row>
    <row r="39" spans="1:14" x14ac:dyDescent="0.2">
      <c r="A39" s="2" t="s">
        <v>33</v>
      </c>
      <c r="B39" s="2"/>
      <c r="C39" s="35">
        <v>172</v>
      </c>
      <c r="D39" s="36">
        <f t="shared" si="2"/>
        <v>8</v>
      </c>
      <c r="E39" s="37">
        <v>4</v>
      </c>
      <c r="F39" s="38">
        <f t="shared" si="0"/>
        <v>0.91111111111111109</v>
      </c>
      <c r="G39" s="39">
        <f t="shared" si="1"/>
        <v>2.3255813953488372E-2</v>
      </c>
      <c r="J39" s="35">
        <v>177</v>
      </c>
      <c r="K39" s="36">
        <f t="shared" si="3"/>
        <v>3</v>
      </c>
      <c r="L39" s="37">
        <v>6</v>
      </c>
      <c r="M39" s="38">
        <f t="shared" si="4"/>
        <v>0.96666666666666667</v>
      </c>
      <c r="N39" s="39">
        <f t="shared" si="5"/>
        <v>3.3898305084745763E-2</v>
      </c>
    </row>
    <row r="40" spans="1:14" x14ac:dyDescent="0.2">
      <c r="A40" s="2" t="s">
        <v>34</v>
      </c>
      <c r="B40" s="2"/>
      <c r="C40" s="35">
        <v>179</v>
      </c>
      <c r="D40" s="36">
        <f t="shared" si="2"/>
        <v>1</v>
      </c>
      <c r="E40" s="37">
        <v>1</v>
      </c>
      <c r="F40" s="38">
        <f t="shared" si="0"/>
        <v>0.98888888888888893</v>
      </c>
      <c r="G40" s="39">
        <f t="shared" si="1"/>
        <v>5.5865921787709499E-3</v>
      </c>
      <c r="J40" s="35">
        <v>180</v>
      </c>
      <c r="K40" s="36">
        <f t="shared" si="3"/>
        <v>0</v>
      </c>
      <c r="L40" s="37">
        <v>2</v>
      </c>
      <c r="M40" s="38">
        <f t="shared" si="4"/>
        <v>1</v>
      </c>
      <c r="N40" s="39">
        <f t="shared" si="5"/>
        <v>1.1111111111111112E-2</v>
      </c>
    </row>
    <row r="41" spans="1:14" x14ac:dyDescent="0.2">
      <c r="A41" s="2" t="s">
        <v>39</v>
      </c>
      <c r="B41" s="2"/>
      <c r="C41" s="35">
        <v>180</v>
      </c>
      <c r="D41" s="36">
        <f t="shared" si="2"/>
        <v>0</v>
      </c>
      <c r="E41" s="37">
        <v>2</v>
      </c>
      <c r="F41" s="38">
        <f t="shared" si="0"/>
        <v>1</v>
      </c>
      <c r="G41" s="39">
        <f t="shared" si="1"/>
        <v>1.1111111111111112E-2</v>
      </c>
      <c r="J41" s="35">
        <v>174</v>
      </c>
      <c r="K41" s="36">
        <f t="shared" si="3"/>
        <v>6</v>
      </c>
      <c r="L41" s="37">
        <v>5</v>
      </c>
      <c r="M41" s="38">
        <f t="shared" si="4"/>
        <v>0.93333333333333335</v>
      </c>
      <c r="N41" s="39">
        <f t="shared" si="5"/>
        <v>2.8735632183908046E-2</v>
      </c>
    </row>
    <row r="42" spans="1:14" x14ac:dyDescent="0.2">
      <c r="A42" s="2" t="s">
        <v>40</v>
      </c>
      <c r="B42" s="2"/>
      <c r="C42" s="35">
        <v>177</v>
      </c>
      <c r="D42" s="36">
        <f t="shared" si="2"/>
        <v>3</v>
      </c>
      <c r="E42" s="37">
        <v>5</v>
      </c>
      <c r="F42" s="38">
        <f t="shared" si="0"/>
        <v>0.96666666666666667</v>
      </c>
      <c r="G42" s="39">
        <f t="shared" si="1"/>
        <v>2.8248587570621469E-2</v>
      </c>
      <c r="J42" s="35">
        <v>170</v>
      </c>
      <c r="K42" s="36">
        <f t="shared" si="3"/>
        <v>10</v>
      </c>
      <c r="L42" s="37">
        <v>1</v>
      </c>
      <c r="M42" s="38">
        <f t="shared" si="4"/>
        <v>0.88888888888888884</v>
      </c>
      <c r="N42" s="39">
        <f t="shared" si="5"/>
        <v>5.8823529411764705E-3</v>
      </c>
    </row>
    <row r="43" spans="1:14" ht="21" thickBot="1" x14ac:dyDescent="0.25">
      <c r="A43" s="1"/>
      <c r="B43" s="1"/>
      <c r="F43" s="6"/>
      <c r="M43" s="6"/>
    </row>
    <row r="44" spans="1:14" x14ac:dyDescent="0.2">
      <c r="A44" s="17" t="s">
        <v>48</v>
      </c>
      <c r="B44" s="18"/>
      <c r="C44" s="19">
        <f>MAX(C4:C42)</f>
        <v>180</v>
      </c>
      <c r="D44" s="19">
        <f>MAX(D4:D42)</f>
        <v>27</v>
      </c>
      <c r="E44" s="19">
        <f>MAX(E4:E42)</f>
        <v>15</v>
      </c>
      <c r="F44" s="20">
        <f>MAX(F4:F42)</f>
        <v>1</v>
      </c>
      <c r="G44" s="20">
        <f>MAX(G4:G42)</f>
        <v>8.4269662921348312E-2</v>
      </c>
      <c r="H44" s="19"/>
      <c r="I44" s="19"/>
      <c r="J44" s="19">
        <f>MAX(J4:J42)</f>
        <v>180</v>
      </c>
      <c r="K44" s="19">
        <f>MAX(K4:K42)</f>
        <v>11</v>
      </c>
      <c r="L44" s="19">
        <f>MAX(L4:L42)</f>
        <v>16</v>
      </c>
      <c r="M44" s="20">
        <f>MAX(M4:M42)</f>
        <v>1</v>
      </c>
      <c r="N44" s="21">
        <f>MAX(N4:N42)</f>
        <v>9.03954802259887E-2</v>
      </c>
    </row>
    <row r="45" spans="1:14" x14ac:dyDescent="0.2">
      <c r="A45" s="22" t="s">
        <v>49</v>
      </c>
      <c r="B45" s="23"/>
      <c r="C45" s="24">
        <f>MIN(C4:C42)</f>
        <v>153</v>
      </c>
      <c r="D45" s="24">
        <f>MIN(D4:D42)</f>
        <v>0</v>
      </c>
      <c r="E45" s="24">
        <f>MIN(E4:E42)</f>
        <v>0</v>
      </c>
      <c r="F45" s="25">
        <f>MIN(F4:F42)</f>
        <v>0.7</v>
      </c>
      <c r="G45" s="25">
        <f>MIN(G4:G42)</f>
        <v>0</v>
      </c>
      <c r="H45" s="24"/>
      <c r="I45" s="24"/>
      <c r="J45" s="24">
        <f>MIN(J4:J42)</f>
        <v>169</v>
      </c>
      <c r="K45" s="24">
        <f>MIN(K4:K42)</f>
        <v>0</v>
      </c>
      <c r="L45" s="24">
        <f>MIN(L4:L42)</f>
        <v>0</v>
      </c>
      <c r="M45" s="25">
        <f>MIN(M4:M42)</f>
        <v>0.87777777777777777</v>
      </c>
      <c r="N45" s="26">
        <f>MIN(N4:N42)</f>
        <v>0</v>
      </c>
    </row>
    <row r="46" spans="1:14" ht="20" thickBot="1" x14ac:dyDescent="0.3">
      <c r="A46" s="27" t="s">
        <v>50</v>
      </c>
      <c r="B46" s="28"/>
      <c r="C46" s="29">
        <f>AVERAGE(C4:C42)</f>
        <v>176.25641025641025</v>
      </c>
      <c r="D46" s="29">
        <f>AVERAGE(D4:D42)</f>
        <v>3.7435897435897436</v>
      </c>
      <c r="E46" s="29">
        <f>AVERAGE(E4:E42)</f>
        <v>2.8974358974358974</v>
      </c>
      <c r="F46" s="30">
        <f>AVERAGE(F4:F42)</f>
        <v>0.95840455840455829</v>
      </c>
      <c r="G46" s="30">
        <f>AVERAGE(G4:G42)</f>
        <v>1.6450529467536674E-2</v>
      </c>
      <c r="H46" s="31"/>
      <c r="I46" s="31"/>
      <c r="J46" s="29">
        <f>AVERAGE(J4:J42)</f>
        <v>176.84615384615384</v>
      </c>
      <c r="K46" s="29">
        <f>AVERAGE(K4:K42)</f>
        <v>3.1538461538461537</v>
      </c>
      <c r="L46" s="29">
        <f>AVERAGE(L4:L42)</f>
        <v>3.2820512820512819</v>
      </c>
      <c r="M46" s="30">
        <f>AVERAGE(M4:M42)</f>
        <v>0.96495726495726453</v>
      </c>
      <c r="N46" s="32">
        <f>AVERAGE(N4:N42)</f>
        <v>1.8553484810524122E-2</v>
      </c>
    </row>
    <row r="47" spans="1:14" ht="20" x14ac:dyDescent="0.2">
      <c r="A47" s="1"/>
      <c r="B47" s="1"/>
    </row>
    <row r="48" spans="1:14" ht="20" x14ac:dyDescent="0.2">
      <c r="A48" s="1"/>
      <c r="B48" s="1"/>
    </row>
  </sheetData>
  <mergeCells count="3">
    <mergeCell ref="C2:E2"/>
    <mergeCell ref="J2:L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H. Briody</dc:creator>
  <cp:lastModifiedBy>Alexander H. Briody</cp:lastModifiedBy>
  <dcterms:created xsi:type="dcterms:W3CDTF">2023-07-10T19:38:36Z</dcterms:created>
  <dcterms:modified xsi:type="dcterms:W3CDTF">2023-07-11T02:11:49Z</dcterms:modified>
</cp:coreProperties>
</file>