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uck/Desktop/NMP/MAP673/BlightedToBountiful/data/"/>
    </mc:Choice>
  </mc:AlternateContent>
  <xr:revisionPtr revIDLastSave="0" documentId="13_ncr:1_{D0B2F3B4-5880-2C4D-B4B1-44A141A96AC9}" xr6:coauthVersionLast="45" xr6:coauthVersionMax="45" xr10:uidLastSave="{00000000-0000-0000-0000-000000000000}"/>
  <bookViews>
    <workbookView xWindow="0" yWindow="0" windowWidth="33600" windowHeight="21000" xr2:uid="{9123AF10-BEF5-F743-AFF6-F8B1E9912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4" i="1"/>
  <c r="Q3" i="1"/>
  <c r="Q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J3" i="1"/>
  <c r="J2" i="1"/>
</calcChain>
</file>

<file path=xl/sharedStrings.xml><?xml version="1.0" encoding="utf-8"?>
<sst xmlns="http://schemas.openxmlformats.org/spreadsheetml/2006/main" count="176" uniqueCount="128">
  <si>
    <t>address</t>
  </si>
  <si>
    <t>GPIN</t>
  </si>
  <si>
    <t>parcelSF</t>
  </si>
  <si>
    <t>parcelAC</t>
  </si>
  <si>
    <t>owner</t>
  </si>
  <si>
    <t>landValue</t>
  </si>
  <si>
    <t>6160 Rolfe Ave.</t>
  </si>
  <si>
    <t>City of Norfolk</t>
  </si>
  <si>
    <t>1423 W. 38th St.</t>
  </si>
  <si>
    <t>2613 Hampton Blvd.</t>
  </si>
  <si>
    <t>2517 Hampton Blvd.</t>
  </si>
  <si>
    <t>1241 26th. St.</t>
  </si>
  <si>
    <t>532 W. 27th St.</t>
  </si>
  <si>
    <t>529 W. 29th St.</t>
  </si>
  <si>
    <t>2612 Monticello Avenue (NHRA)</t>
  </si>
  <si>
    <t>906 W. 25th St.</t>
  </si>
  <si>
    <t>2000 Church St</t>
  </si>
  <si>
    <t>2433 Hale Street</t>
  </si>
  <si>
    <t>1203 Rugby St.</t>
  </si>
  <si>
    <t>975 Goff St.</t>
  </si>
  <si>
    <t>813 Fremont Street</t>
  </si>
  <si>
    <t>907 Fremont St.</t>
  </si>
  <si>
    <t>913 Fremont St.</t>
  </si>
  <si>
    <t>832 C Ave.</t>
  </si>
  <si>
    <t xml:space="preserve">947 Sutton St. </t>
  </si>
  <si>
    <t>1871 Barre St.</t>
  </si>
  <si>
    <t xml:space="preserve">994 Galt St. </t>
  </si>
  <si>
    <t>1034 Galt St.</t>
  </si>
  <si>
    <t>1334 Reservoir Ave.</t>
  </si>
  <si>
    <t>2900 Va Beach Blvd</t>
  </si>
  <si>
    <t>2901 Va Beach Blvd</t>
  </si>
  <si>
    <t>1400 E. Princess Anne Rd.</t>
  </si>
  <si>
    <t xml:space="preserve">930 Va Beach Blvd. </t>
  </si>
  <si>
    <t>2330 Ballentine Blvd.</t>
  </si>
  <si>
    <t>3575 Mississippi Ave.</t>
  </si>
  <si>
    <t>3320 Montana Ave.</t>
  </si>
  <si>
    <t>308 E. Little Creek Rd.</t>
  </si>
  <si>
    <t>321 E. Little Creek Rd.</t>
  </si>
  <si>
    <t>325 E. Little Creek Rd.</t>
  </si>
  <si>
    <t>328 Fort Worth Ave.</t>
  </si>
  <si>
    <t>334 Fort Worth Ave.</t>
  </si>
  <si>
    <t>369 Fort Worth Ave.</t>
  </si>
  <si>
    <t>360 San Antonio Blvd.</t>
  </si>
  <si>
    <t>1210 W. Little Creek Rd.</t>
  </si>
  <si>
    <t>1025 W. 36th Street</t>
  </si>
  <si>
    <t>536 W. 27th St.</t>
  </si>
  <si>
    <t>1310 Olinger St.</t>
  </si>
  <si>
    <t>1418 Ballentine Blvd.</t>
  </si>
  <si>
    <t>3318 Montana Ave.</t>
  </si>
  <si>
    <t>3346 Wise St.</t>
  </si>
  <si>
    <t>319 E. Little Creek Rd.</t>
  </si>
  <si>
    <t>338 Fort Worth Ave.</t>
  </si>
  <si>
    <t>316 San Antonio Blvd.</t>
  </si>
  <si>
    <t>324 San Antonio Blvd.</t>
  </si>
  <si>
    <t>320 San Antonio Blvd</t>
  </si>
  <si>
    <t>340 San Antonio Blvd</t>
  </si>
  <si>
    <t>336 San Antonio Blvd.</t>
  </si>
  <si>
    <t>NR&amp;HA</t>
  </si>
  <si>
    <t>beans</t>
  </si>
  <si>
    <t>broccoli</t>
  </si>
  <si>
    <t>cucumbers</t>
  </si>
  <si>
    <t>eggplant</t>
  </si>
  <si>
    <t>kale</t>
  </si>
  <si>
    <t>lettuce</t>
  </si>
  <si>
    <t>cantaloupe</t>
  </si>
  <si>
    <t>onions</t>
  </si>
  <si>
    <t>potatoes</t>
  </si>
  <si>
    <t>peas</t>
  </si>
  <si>
    <t>raspberries</t>
  </si>
  <si>
    <t>spinach</t>
  </si>
  <si>
    <t>strawberries</t>
  </si>
  <si>
    <t>squash</t>
  </si>
  <si>
    <t>tomatoes</t>
  </si>
  <si>
    <t>bellPeppers</t>
  </si>
  <si>
    <t>totalSF</t>
  </si>
  <si>
    <t>totalAC</t>
  </si>
  <si>
    <t>totalValue</t>
  </si>
  <si>
    <t>https://air.norfolk.gov/allimagery/streetview.html?x=-76.3114205399744&amp;y=36.8988987942398</t>
  </si>
  <si>
    <t>https://air.norfolk.gov/allimagery/streetview.html?x=-76.308684341667&amp;y=36.8791583084625</t>
  </si>
  <si>
    <t>https://www.google.com/maps/place/2613+Hampton+Blvd,+Norfolk,+VA+23517/@36.8772702,-76.3023186,3a,75y,193.08h,80.76t/data=!3m6!1e1!3m4!1sL54lMXjuywAuomeLIi35KQ!2e0!7i16384!8i8192!4m5!3m4!1s0x89ba984efb80298f:0x5bdc855965c287c4!8m2!3d36.876903!4d-76.302395</t>
  </si>
  <si>
    <t>https://www.google.com/maps/@36.8764086,-76.3021443,3a,73.7y,206.12h,77.85t/data=!3m6!1e1!3m4!1s8U-ZeWwm6X4Kdo4BNSCpOA!2e0!7i16384!8i8192</t>
  </si>
  <si>
    <t>https://www.google.com/maps/@36.8770493,-76.3044719,3a,90y,142.83h,76.45t/data=!3m7!1e1!3m5!1sAF1QipPzJOt4XLT8XEQaRG-b_ThxJ3bQ7UDZyhlhzr7m!2e10!3e12!7i5760!8i2880</t>
  </si>
  <si>
    <t>https://www.google.com/maps/@36.8741587,-76.2914247,3a,73.7y,55.95h,80.41t/data=!3m6!1e1!3m4!1symIK2jpp-xvGR-nO60cKZw!2e0!7i13312!8i6656</t>
  </si>
  <si>
    <t>https://www.google.com/maps/@36.8753677,-76.2903392,3a,56.4y,213.77h,92.77t/data=!3m6!1e1!3m4!1swcUVQh-wprUtYMecIvLInA!2e0!7i16384!8i8192</t>
  </si>
  <si>
    <t>https://www.google.com/maps/place/2612+Monticello+Ave,+Norfolk,+VA+23517/@36.8706106,-76.282217,3a,75y,26.37h,89.1t/data=!3m7!1e1!3m5!1sJm_WmtqCPNdIJ5VpTd1Abw!2e0!6s%2F%2Fgeo2.ggpht.com%2Fcbk%3Fpanoid%3DJm_WmtqCPNdIJ5VpTd1Abw%26output%3Dthumbnail%26cb_client%3Dsearch.gws-prod.gps%26thumb%3D2%26w%3D86%26h%3D86%26yaw%3D357.51123%26pitch%3D0%26thumbfov%3D100!7i13312!8i6656!4m5!3m4!1s0x89ba98254e888bd5:0xd3314741a1a16105!8m2!3d36.8707309!4d-76.282256</t>
  </si>
  <si>
    <t>https://air.norfolk.gov/allimagery/streetview.html?x=-76.2975126025031&amp;y=36.8746790155474</t>
  </si>
  <si>
    <t>https://www.google.com/maps/place/2000+Church+St,+Norfolk,+VA+23504/@36.866342,-76.2788727,3a,38.2y,102.92h,87.97t/data=!3m6!1e1!3m4!1sh7_Udt5sNqGgjBlP79uepw!2e0!7i16384!8i8192!4m5!3m4!1s0x89ba982412940d9f:0xfc7b0d76d737b97c!8m2!3d36.86654!4d-76.2782129</t>
  </si>
  <si>
    <t>https://www.google.com/maps/place/2433+Hale+St,+Norfolk,+VA+23504/@36.8693219,-76.2753233,3a,75y,253.21h,91.54t/data=!3m6!1e1!3m4!1sYCfmlHrVa8XlFUiJ5qmSVg!2e0!7i16384!8i8192!4m5!3m4!1s0x89ba98266614a029:0xfb52772367006d3!8m2!3d36.8687438!4d-76.2757211</t>
  </si>
  <si>
    <t>https://www.google.com/maps/@36.8640759,-76.2663241,3a,90y,209.64h,74.9t/data=!3m6!1e1!3m4!1sPH5yNpIXm7SFjUH8ImahpA!2e0!7i13312!8i6656</t>
  </si>
  <si>
    <t>https://air.norfolk.gov/allimagery/streetview.html?x=-76.2723602254643&amp;y=36.8579139694955</t>
  </si>
  <si>
    <t>https://air.norfolk.gov/allimagery/streetview.html?x=-76.2760430047947&amp;y=36.8629540468538</t>
  </si>
  <si>
    <t>https://air.norfolk.gov/allimagery/streetview.html?x=-76.2737005641496&amp;y=36.863306999836</t>
  </si>
  <si>
    <t>https://air.norfolk.gov/allimagery/streetview.html?x=-76.2735996253383&amp;y=36.8633223252972</t>
  </si>
  <si>
    <t>https://air.norfolk.gov/allimagery/streetview.html?x=-76.2760134714972&amp;y=36.8655330384462</t>
  </si>
  <si>
    <t>https://air.norfolk.gov/allimagery/streetview.html?x=-76.27347970269&amp;y=36.863964430452</t>
  </si>
  <si>
    <t>https://air.norfolk.gov/allimagery/streetview.html?x=-76.2748881317705&amp;y=36.8653543958251</t>
  </si>
  <si>
    <t>https://air.norfolk.gov/allimagery/streetview.html?x=-76.2721957489548&amp;y=36.8647407165717</t>
  </si>
  <si>
    <t>https://air.norfolk.gov/allimagery/streetview.html?x=-76.2710393633396&amp;y=36.8639233669225</t>
  </si>
  <si>
    <t>https://air.norfolk.gov/allimagery/streetview.html?x=-76.2656637997019&amp;y=36.8575645064382</t>
  </si>
  <si>
    <t>https://air.norfolk.gov/allimagery/streetview.html?x=-76.252663659953&amp;y=36.8525912616126</t>
  </si>
  <si>
    <t>https://air.norfolk.gov/allimagery/streetview.html?x=-76.2525436931686&amp;y=36.8521261987788</t>
  </si>
  <si>
    <t>https://www.google.com/maps/@36.85485,-76.2674651,3a,73.7y,86.52h,75.63t/data=!3m6!1e1!3m4!1snil0JjNqx458FLnteaCptA!2e0!7i16384!8i8192</t>
  </si>
  <si>
    <t>https://www.google.com/maps/place/930+E+Virginia+Beach+Blvd,+Norfolk,+VA+23504/@36.8546596,-76.2749356,3a,90y,358.8h,87.93t/data=!3m6!1e1!3m4!1so68-ruh7cZGBxnC2c5gdDw!2e0!7i16384!8i8192!4m5!3m4!1s0x89ba981e9a18a563:0xfed0c4efcdd81481!8m2!3d36.855462!4d-76.27504</t>
  </si>
  <si>
    <t>https://air.norfolk.gov/allimagery/streetview.html?x=-76.2501842085679&amp;y=36.8632022029132</t>
  </si>
  <si>
    <t>https://air.norfolk.gov/allimagery/streetview.html?x=-76.2360274134914&amp;y=36.842695430223</t>
  </si>
  <si>
    <t>https://air.norfolk.gov/allimagery/streetview.html?x=-76.2481745676197&amp;y=36.8780896254006</t>
  </si>
  <si>
    <t>https://air.norfolk.gov/allimagery/streetview.html?x=-76.2643897899723&amp;y=36.9183880904979</t>
  </si>
  <si>
    <t>https://air.norfolk.gov/allimagery/streetview.html?x=-76.2634692523333&amp;y=36.9178419464133</t>
  </si>
  <si>
    <t>https://air.norfolk.gov/allimagery/streetview.html?x=-76.2630892186519&amp;y=36.9178532197873</t>
  </si>
  <si>
    <t>https://air.norfolk.gov/allimagery/streetview.html?x=-76.2642278245403&amp;y=36.9174679787259</t>
  </si>
  <si>
    <t>https://air.norfolk.gov/allimagery/streetview.html?x=-76.2638239450241&amp;y=36.9174828028331</t>
  </si>
  <si>
    <t>https://air.norfolk.gov/allimagery/streetview.html?x=-76.262616655931&amp;y=36.9168803738438</t>
  </si>
  <si>
    <t>https://www.google.com/maps/@36.9158979,-76.2631474,3a,75y,359h,86.4t/data=!3m7!1e1!3m5!1sQlaeuGuu5OwZHIxyA_TW7g!2e0!6s%2F%2Fgeo3.ggpht.com%2Fcbk%3Fpanoid%3DQlaeuGuu5OwZHIxyA_TW7g%26output%3Dthumbnail%26cb_client%3Dmaps_sv.tactile.gps%26thumb%3D2%26w%3D203%26h%3D100%26yaw%3D292.73462%26pitch%3D0%26thumbfov%3D100!7i16384!8i8192</t>
  </si>
  <si>
    <t>https://air.norfolk.gov/allimagery/streetview.html?x=-76.2950852234906&amp;y=36.9164763650166</t>
  </si>
  <si>
    <t>https://www.google.com/maps/@36.8783273,-76.299252,3a,50.6y,180.9h,90.17t/data=!3m6!1e1!3m4!1sNT6JL8kwzmwiW6tEcboPMw!2e0!7i16384!8i8192</t>
  </si>
  <si>
    <t>https://air.norfolk.gov/allimagery/streetview.html?x=-76.2912710468707&amp;y=36.8742703307802</t>
  </si>
  <si>
    <t>https://www.google.com/maps/place/1310+Olinger+St,+Norfolk,+VA+23523/@36.8336179,-76.2637123,3a,75y,320.45h,84.71t/data=!3m6!1e1!3m4!1skUrI4l82XW1y9YTSS6wRJQ!2e0!7i3328!8i1664!4m5!3m4!1s0x89babd56953eb255:0xd3aa7daaa82e2661!8m2!3d36.8338745!4d-76.2639113</t>
  </si>
  <si>
    <t>https://www.google.com/maps/place/1418+Ballentine+Blvd,+Norfolk,+VA+23504/@36.8593939,-76.2496023,3a,74.9y,75.18h,99.64t/data=!3m7!1e1!3m5!1sfWED1BsjWb_y3zyUmXEbUg!2e0!6s%2F%2Fgeo3.ggpht.com%2Fcbk%3Fpanoid%3DfWED1BsjWb_y3zyUmXEbUg%26output%3Dthumbnail%26cb_client%3Dsearch.gws-prod.gps%26thumb%3D2%26w%3D86%26h%3D86%26yaw%3D74.78842%26pitch%3D0%26thumbfov%3D100!7i16384!8i8192!4m5!3m4!1s0x89ba97959d6de8f5:0x2b0cbdf6cc0bf3fa!8m2!3d36.85963!4d-76.249023</t>
  </si>
  <si>
    <t>https://air.norfolk.gov/allimagery/streetview.html?x=-76.2480788400734&amp;y=36.878018532031</t>
  </si>
  <si>
    <t>https://www.google.com/maps/@36.8876382,-76.2156766,3a,90y,225.71h,71.42t/data=!3m6!1e1!3m4!1sSAowHANp1loT7OdLHiMHKQ!2e0!7i13312!8i6656</t>
  </si>
  <si>
    <t>https://www.google.com/maps/@36.9180283,-76.2639314,3a,90y,145.48h,93.81t/data=!3m6!1e1!3m4!1sXqFjvXGVn4nw-yXEuUESGw!2e0!7i16384!8i8192</t>
  </si>
  <si>
    <t>https://air.norfolk.gov/allimagery/streetview.html?x=-76.263639502536&amp;y=36.9174739008572</t>
  </si>
  <si>
    <t>https://www.google.com/maps/@36.9162938,-76.2652523,3a,73.7y,5.48h,90.85t/data=!3m6!1e1!3m4!1sQ61TNKdBRCldH42QpXRaeQ!2e0!7i16384!8i8192</t>
  </si>
  <si>
    <t>https://www.google.com/maps/@36.916057,-76.2647943,3a,75y,20.16h,95.19t/data=!3m6!1e1!3m4!1sn02BncmaPSzSnv5Bc6oXRg!2e0!7i16384!8i8192</t>
  </si>
  <si>
    <t>https://air.norfolk.gov/allimagery/streetview.html?x=-76.2648470984892&amp;y=36.916414116563</t>
  </si>
  <si>
    <t>https://air.norfolk.gov/allimagery/streetview.html?x=-76.2640990859522&amp;y=36.9163391766515</t>
  </si>
  <si>
    <t>https://air.norfolk.gov/allimagery/streetview.html?x=-76.2643907525144&amp;y=36.9163664359159</t>
  </si>
  <si>
    <t>streetView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</si>
</sst>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2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.norfolk.gov/allimagery/streetview.html?x=-76.2723602254643&amp;y=36.8579139694955" TargetMode="External"/><Relationship Id="rId18" Type="http://schemas.openxmlformats.org/officeDocument/2006/relationships/hyperlink" Target="https://air.norfolk.gov/allimagery/streetview.html?x=-76.27347970269&amp;y=36.863964430452" TargetMode="External"/><Relationship Id="rId26" Type="http://schemas.openxmlformats.org/officeDocument/2006/relationships/hyperlink" Target="https://www.google.com/maps/place/930+E+Virginia+Beach+Blvd,+Norfolk,+VA+23504/@36.8546596,-76.2749356,3a,90y,358.8h,87.93t/data=!3m6!1e1!3m4!1so68-ruh7cZGBxnC2c5gdDw!2e0!7i16384!8i8192!4m5!3m4!1s0x89ba981e9a18a563:0xfed0c4efcdd81481!8m2!3d36.855462!4d-76.27504" TargetMode="External"/><Relationship Id="rId39" Type="http://schemas.openxmlformats.org/officeDocument/2006/relationships/hyperlink" Target="https://air.norfolk.gov/allimagery/streetview.html?x=-76.2912710468707&amp;y=36.8742703307802" TargetMode="External"/><Relationship Id="rId21" Type="http://schemas.openxmlformats.org/officeDocument/2006/relationships/hyperlink" Target="https://air.norfolk.gov/allimagery/streetview.html?x=-76.2710393633396&amp;y=36.8639233669225" TargetMode="External"/><Relationship Id="rId34" Type="http://schemas.openxmlformats.org/officeDocument/2006/relationships/hyperlink" Target="https://air.norfolk.gov/allimagery/streetview.html?x=-76.2638239450241&amp;y=36.9174828028331" TargetMode="External"/><Relationship Id="rId42" Type="http://schemas.openxmlformats.org/officeDocument/2006/relationships/hyperlink" Target="https://air.norfolk.gov/allimagery/streetview.html?x=-76.2480788400734&amp;y=36.878018532031" TargetMode="External"/><Relationship Id="rId47" Type="http://schemas.openxmlformats.org/officeDocument/2006/relationships/hyperlink" Target="https://www.google.com/maps/@36.916057,-76.2647943,3a,75y,20.16h,95.19t/data=!3m6!1e1!3m4!1sn02BncmaPSzSnv5Bc6oXRg!2e0!7i16384!8i8192" TargetMode="External"/><Relationship Id="rId50" Type="http://schemas.openxmlformats.org/officeDocument/2006/relationships/hyperlink" Target="https://air.norfolk.gov/allimagery/streetview.html?x=-76.2643907525144&amp;y=36.9163664359159" TargetMode="External"/><Relationship Id="rId7" Type="http://schemas.openxmlformats.org/officeDocument/2006/relationships/hyperlink" Target="https://www.google.com/maps/@36.8753677,-76.2903392,3a,56.4y,213.77h,92.77t/data=!3m6!1e1!3m4!1swcUVQh-wprUtYMecIvLInA!2e0!7i16384!8i8192" TargetMode="External"/><Relationship Id="rId2" Type="http://schemas.openxmlformats.org/officeDocument/2006/relationships/hyperlink" Target="https://air.norfolk.gov/allimagery/streetview.html?x=-76.308684341667&amp;y=36.8791583084625" TargetMode="External"/><Relationship Id="rId16" Type="http://schemas.openxmlformats.org/officeDocument/2006/relationships/hyperlink" Target="https://air.norfolk.gov/allimagery/streetview.html?x=-76.2735996253383&amp;y=36.8633223252972" TargetMode="External"/><Relationship Id="rId29" Type="http://schemas.openxmlformats.org/officeDocument/2006/relationships/hyperlink" Target="https://air.norfolk.gov/allimagery/streetview.html?x=-76.2481745676197&amp;y=36.8780896254006" TargetMode="External"/><Relationship Id="rId11" Type="http://schemas.openxmlformats.org/officeDocument/2006/relationships/hyperlink" Target="https://www.google.com/maps/place/2433+Hale+St,+Norfolk,+VA+23504/@36.8693219,-76.2753233,3a,75y,253.21h,91.54t/data=!3m6!1e1!3m4!1sYCfmlHrVa8XlFUiJ5qmSVg!2e0!7i16384!8i8192!4m5!3m4!1s0x89ba98266614a029:0xfb52772367006d3!8m2!3d36.8687438!4d-76.2757211" TargetMode="External"/><Relationship Id="rId24" Type="http://schemas.openxmlformats.org/officeDocument/2006/relationships/hyperlink" Target="https://air.norfolk.gov/allimagery/streetview.html?x=-76.2525436931686&amp;y=36.8521261987788" TargetMode="External"/><Relationship Id="rId32" Type="http://schemas.openxmlformats.org/officeDocument/2006/relationships/hyperlink" Target="https://air.norfolk.gov/allimagery/streetview.html?x=-76.2630892186519&amp;y=36.9178532197873" TargetMode="External"/><Relationship Id="rId37" Type="http://schemas.openxmlformats.org/officeDocument/2006/relationships/hyperlink" Target="https://air.norfolk.gov/allimagery/streetview.html?x=-76.2950852234906&amp;y=36.9164763650166" TargetMode="External"/><Relationship Id="rId40" Type="http://schemas.openxmlformats.org/officeDocument/2006/relationships/hyperlink" Target="https://www.google.com/maps/place/1310+Olinger+St,+Norfolk,+VA+23523/@36.8336179,-76.2637123,3a,75y,320.45h,84.71t/data=!3m6!1e1!3m4!1skUrI4l82XW1y9YTSS6wRJQ!2e0!7i3328!8i1664!4m5!3m4!1s0x89babd56953eb255:0xd3aa7daaa82e2661!8m2!3d36.8338745!4d-76.2639113" TargetMode="External"/><Relationship Id="rId45" Type="http://schemas.openxmlformats.org/officeDocument/2006/relationships/hyperlink" Target="https://air.norfolk.gov/allimagery/streetview.html?x=-76.263639502536&amp;y=36.9174739008572" TargetMode="External"/><Relationship Id="rId5" Type="http://schemas.openxmlformats.org/officeDocument/2006/relationships/hyperlink" Target="https://www.google.com/maps/@36.8770493,-76.3044719,3a,90y,142.83h,76.45t/data=!3m7!1e1!3m5!1sAF1QipPzJOt4XLT8XEQaRG-b_ThxJ3bQ7UDZyhlhzr7m!2e10!3e12!7i5760!8i2880" TargetMode="External"/><Relationship Id="rId15" Type="http://schemas.openxmlformats.org/officeDocument/2006/relationships/hyperlink" Target="https://air.norfolk.gov/allimagery/streetview.html?x=-76.2737005641496&amp;y=36.863306999836" TargetMode="External"/><Relationship Id="rId23" Type="http://schemas.openxmlformats.org/officeDocument/2006/relationships/hyperlink" Target="https://air.norfolk.gov/allimagery/streetview.html?x=-76.252663659953&amp;y=36.8525912616126" TargetMode="External"/><Relationship Id="rId28" Type="http://schemas.openxmlformats.org/officeDocument/2006/relationships/hyperlink" Target="https://air.norfolk.gov/allimagery/streetview.html?x=-76.2360274134914&amp;y=36.842695430223" TargetMode="External"/><Relationship Id="rId36" Type="http://schemas.openxmlformats.org/officeDocument/2006/relationships/hyperlink" Target="https://www.google.com/maps/@36.9158979,-76.2631474,3a,75y,359h,86.4t/data=!3m7!1e1!3m5!1sQlaeuGuu5OwZHIxyA_TW7g!2e0!6s%2F%2Fgeo3.ggpht.com%2Fcbk%3Fpanoid%3DQlaeuGuu5OwZHIxyA_TW7g%26output%3Dthumbnail%26cb_client%3Dmaps_sv.tactile.gps%26thumb%3D2%26w%3D203%26h%3D100%26yaw%3D292.73462%26pitch%3D0%26thumbfov%3D100!7i16384!8i8192" TargetMode="External"/><Relationship Id="rId49" Type="http://schemas.openxmlformats.org/officeDocument/2006/relationships/hyperlink" Target="https://air.norfolk.gov/allimagery/streetview.html?x=-76.2640990859522&amp;y=36.9163391766515" TargetMode="External"/><Relationship Id="rId10" Type="http://schemas.openxmlformats.org/officeDocument/2006/relationships/hyperlink" Target="https://www.google.com/maps/place/2000+Church+St,+Norfolk,+VA+23504/@36.866342,-76.2788727,3a,38.2y,102.92h,87.97t/data=!3m6!1e1!3m4!1sh7_Udt5sNqGgjBlP79uepw!2e0!7i16384!8i8192!4m5!3m4!1s0x89ba982412940d9f:0xfc7b0d76d737b97c!8m2!3d36.86654!4d-76.2782129" TargetMode="External"/><Relationship Id="rId19" Type="http://schemas.openxmlformats.org/officeDocument/2006/relationships/hyperlink" Target="https://air.norfolk.gov/allimagery/streetview.html?x=-76.2748881317705&amp;y=36.8653543958251" TargetMode="External"/><Relationship Id="rId31" Type="http://schemas.openxmlformats.org/officeDocument/2006/relationships/hyperlink" Target="https://air.norfolk.gov/allimagery/streetview.html?x=-76.2634692523333&amp;y=36.9178419464133" TargetMode="External"/><Relationship Id="rId44" Type="http://schemas.openxmlformats.org/officeDocument/2006/relationships/hyperlink" Target="https://www.google.com/maps/@36.9180283,-76.2639314,3a,90y,145.48h,93.81t/data=!3m6!1e1!3m4!1sXqFjvXGVn4nw-yXEuUESGw!2e0!7i16384!8i8192" TargetMode="External"/><Relationship Id="rId4" Type="http://schemas.openxmlformats.org/officeDocument/2006/relationships/hyperlink" Target="https://www.google.com/maps/@36.8764086,-76.3021443,3a,73.7y,206.12h,77.85t/data=!3m6!1e1!3m4!1s8U-ZeWwm6X4Kdo4BNSCpOA!2e0!7i16384!8i8192" TargetMode="External"/><Relationship Id="rId9" Type="http://schemas.openxmlformats.org/officeDocument/2006/relationships/hyperlink" Target="https://air.norfolk.gov/allimagery/streetview.html?x=-76.2975126025031&amp;y=36.8746790155474" TargetMode="External"/><Relationship Id="rId14" Type="http://schemas.openxmlformats.org/officeDocument/2006/relationships/hyperlink" Target="https://air.norfolk.gov/allimagery/streetview.html?x=-76.2760430047947&amp;y=36.8629540468538" TargetMode="External"/><Relationship Id="rId22" Type="http://schemas.openxmlformats.org/officeDocument/2006/relationships/hyperlink" Target="https://air.norfolk.gov/allimagery/streetview.html?x=-76.2656637997019&amp;y=36.8575645064382" TargetMode="External"/><Relationship Id="rId27" Type="http://schemas.openxmlformats.org/officeDocument/2006/relationships/hyperlink" Target="https://air.norfolk.gov/allimagery/streetview.html?x=-76.2501842085679&amp;y=36.8632022029132" TargetMode="External"/><Relationship Id="rId30" Type="http://schemas.openxmlformats.org/officeDocument/2006/relationships/hyperlink" Target="https://air.norfolk.gov/allimagery/streetview.html?x=-76.2643897899723&amp;y=36.9183880904979" TargetMode="External"/><Relationship Id="rId35" Type="http://schemas.openxmlformats.org/officeDocument/2006/relationships/hyperlink" Target="https://air.norfolk.gov/allimagery/streetview.html?x=-76.262616655931&amp;y=36.9168803738438" TargetMode="External"/><Relationship Id="rId43" Type="http://schemas.openxmlformats.org/officeDocument/2006/relationships/hyperlink" Target="https://www.google.com/maps/@36.8876382,-76.2156766,3a,90y,225.71h,71.42t/data=!3m6!1e1!3m4!1sSAowHANp1loT7OdLHiMHKQ!2e0!7i13312!8i6656" TargetMode="External"/><Relationship Id="rId48" Type="http://schemas.openxmlformats.org/officeDocument/2006/relationships/hyperlink" Target="https://air.norfolk.gov/allimagery/streetview.html?x=-76.2648470984892&amp;y=36.916414116563" TargetMode="External"/><Relationship Id="rId8" Type="http://schemas.openxmlformats.org/officeDocument/2006/relationships/hyperlink" Target="https://www.google.com/maps/place/2612+Monticello+Ave,+Norfolk,+VA+23517/@36.8706106,-76.282217,3a,75y,26.37h,89.1t/data=!3m7!1e1!3m5!1sJm_WmtqCPNdIJ5VpTd1Abw!2e0!6s%2F%2Fgeo2.ggpht.com%2Fcbk%3Fpanoid%3DJm_WmtqCPNdIJ5VpTd1Abw%26output%3Dthumbnail%26cb_client%3Dsearch.gws-prod.gps%26thumb%3D2%26w%3D86%26h%3D86%26yaw%3D357.51123%26pitch%3D0%26thumbfov%3D100!7i13312!8i6656!4m5!3m4!1s0x89ba98254e888bd5:0xd3314741a1a16105!8m2!3d36.8707309!4d-76.282256" TargetMode="External"/><Relationship Id="rId3" Type="http://schemas.openxmlformats.org/officeDocument/2006/relationships/hyperlink" Target="https://www.google.com/maps/place/2613+Hampton+Blvd,+Norfolk,+VA+23517/@36.8772702,-76.3023186,3a,75y,193.08h,80.76t/data=!3m6!1e1!3m4!1sL54lMXjuywAuomeLIi35KQ!2e0!7i16384!8i8192!4m5!3m4!1s0x89ba984efb80298f:0x5bdc855965c287c4!8m2!3d36.876903!4d-76.302395" TargetMode="External"/><Relationship Id="rId12" Type="http://schemas.openxmlformats.org/officeDocument/2006/relationships/hyperlink" Target="https://www.google.com/maps/@36.8640759,-76.2663241,3a,90y,209.64h,74.9t/data=!3m6!1e1!3m4!1sPH5yNpIXm7SFjUH8ImahpA!2e0!7i13312!8i6656" TargetMode="External"/><Relationship Id="rId17" Type="http://schemas.openxmlformats.org/officeDocument/2006/relationships/hyperlink" Target="https://air.norfolk.gov/allimagery/streetview.html?x=-76.2760134714972&amp;y=36.8655330384462" TargetMode="External"/><Relationship Id="rId25" Type="http://schemas.openxmlformats.org/officeDocument/2006/relationships/hyperlink" Target="https://www.google.com/maps/@36.85485,-76.2674651,3a,73.7y,86.52h,75.63t/data=!3m6!1e1!3m4!1snil0JjNqx458FLnteaCptA!2e0!7i16384!8i8192" TargetMode="External"/><Relationship Id="rId33" Type="http://schemas.openxmlformats.org/officeDocument/2006/relationships/hyperlink" Target="https://air.norfolk.gov/allimagery/streetview.html?x=-76.2642278245403&amp;y=36.9174679787259" TargetMode="External"/><Relationship Id="rId38" Type="http://schemas.openxmlformats.org/officeDocument/2006/relationships/hyperlink" Target="https://www.google.com/maps/@36.8783273,-76.299252,3a,50.6y,180.9h,90.17t/data=!3m6!1e1!3m4!1sNT6JL8kwzmwiW6tEcboPMw!2e0!7i16384!8i8192" TargetMode="External"/><Relationship Id="rId46" Type="http://schemas.openxmlformats.org/officeDocument/2006/relationships/hyperlink" Target="https://www.google.com/maps/@36.9162938,-76.2652523,3a,73.7y,5.48h,90.85t/data=!3m6!1e1!3m4!1sQ61TNKdBRCldH42QpXRaeQ!2e0!7i16384!8i8192" TargetMode="External"/><Relationship Id="rId20" Type="http://schemas.openxmlformats.org/officeDocument/2006/relationships/hyperlink" Target="https://air.norfolk.gov/allimagery/streetview.html?x=-76.2721957489548&amp;y=36.8647407165717" TargetMode="External"/><Relationship Id="rId41" Type="http://schemas.openxmlformats.org/officeDocument/2006/relationships/hyperlink" Target="https://www.google.com/maps/place/1418+Ballentine+Blvd,+Norfolk,+VA+23504/@36.8593939,-76.2496023,3a,74.9y,75.18h,99.64t/data=!3m7!1e1!3m5!1sfWED1BsjWb_y3zyUmXEbUg!2e0!6s%2F%2Fgeo3.ggpht.com%2Fcbk%3Fpanoid%3DfWED1BsjWb_y3zyUmXEbUg%26output%3Dthumbnail%26cb_client%3Dsearch.gws-prod.gps%26thumb%3D2%26w%3D86%26h%3D86%26yaw%3D74.78842%26pitch%3D0%26thumbfov%3D100!7i16384!8i8192!4m5!3m4!1s0x89ba97959d6de8f5:0x2b0cbdf6cc0bf3fa!8m2!3d36.85963!4d-76.249023" TargetMode="External"/><Relationship Id="rId1" Type="http://schemas.openxmlformats.org/officeDocument/2006/relationships/hyperlink" Target="https://air.norfolk.gov/allimagery/streetview.html?x=-76.3114205399744&amp;y=36.8988987942398" TargetMode="External"/><Relationship Id="rId6" Type="http://schemas.openxmlformats.org/officeDocument/2006/relationships/hyperlink" Target="https://www.google.com/maps/@36.8741587,-76.2914247,3a,73.7y,55.95h,80.41t/data=!3m6!1e1!3m4!1symIK2jpp-xvGR-nO60cKZw!2e0!7i13312!8i66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549-00A6-B548-BC6F-D00EF842369B}">
  <dimension ref="A1:Z51"/>
  <sheetViews>
    <sheetView tabSelected="1" topLeftCell="R1" workbookViewId="0">
      <selection activeCell="Y2" sqref="Y2"/>
    </sheetView>
  </sheetViews>
  <sheetFormatPr baseColWidth="10" defaultRowHeight="16" x14ac:dyDescent="0.2"/>
  <cols>
    <col min="1" max="1" width="28" bestFit="1" customWidth="1"/>
    <col min="2" max="2" width="15.83203125" style="3" bestFit="1" customWidth="1"/>
    <col min="3" max="3" width="11.1640625" style="3" customWidth="1"/>
    <col min="4" max="4" width="11" customWidth="1"/>
    <col min="5" max="5" width="10.83203125" customWidth="1"/>
    <col min="6" max="6" width="12.33203125" style="3" customWidth="1"/>
    <col min="7" max="25" width="10.83203125" customWidth="1"/>
    <col min="26" max="26" width="249.33203125" bestFit="1" customWidth="1"/>
  </cols>
  <sheetData>
    <row r="1" spans="1:26" ht="1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127</v>
      </c>
    </row>
    <row r="2" spans="1:26" x14ac:dyDescent="0.2">
      <c r="A2" s="5" t="s">
        <v>6</v>
      </c>
      <c r="B2" s="6">
        <v>1429248135</v>
      </c>
      <c r="C2" s="7">
        <v>5036</v>
      </c>
      <c r="D2" s="8">
        <v>0.11559999999999999</v>
      </c>
      <c r="E2" s="8" t="s">
        <v>7</v>
      </c>
      <c r="F2" s="7">
        <v>140000</v>
      </c>
      <c r="G2" s="11">
        <v>2518</v>
      </c>
      <c r="H2" s="9">
        <v>2014.4</v>
      </c>
      <c r="I2" s="9">
        <v>17626</v>
      </c>
      <c r="J2" s="9">
        <f>C2*1.6</f>
        <v>8057.6</v>
      </c>
      <c r="K2" s="9">
        <v>2518</v>
      </c>
      <c r="L2" s="9">
        <v>7554</v>
      </c>
      <c r="M2" s="9">
        <v>7554</v>
      </c>
      <c r="N2" s="9">
        <v>3021.6</v>
      </c>
      <c r="O2" s="9">
        <v>7554</v>
      </c>
      <c r="P2" s="9">
        <v>2518</v>
      </c>
      <c r="Q2" s="9">
        <f>C2*0.4</f>
        <v>2014.4</v>
      </c>
      <c r="R2" s="9">
        <v>2518</v>
      </c>
      <c r="S2" s="9">
        <v>4028.8</v>
      </c>
      <c r="T2" s="12">
        <v>22662</v>
      </c>
      <c r="U2" s="9">
        <v>9064.8000000000011</v>
      </c>
      <c r="V2" s="9">
        <v>10072</v>
      </c>
      <c r="W2">
        <v>791620</v>
      </c>
      <c r="X2" s="10">
        <v>18.079999999999998</v>
      </c>
      <c r="Y2">
        <v>6560800</v>
      </c>
      <c r="Z2" s="13" t="s">
        <v>77</v>
      </c>
    </row>
    <row r="3" spans="1:26" x14ac:dyDescent="0.2">
      <c r="A3" s="5" t="s">
        <v>8</v>
      </c>
      <c r="B3" s="6">
        <v>1428367999</v>
      </c>
      <c r="C3" s="7">
        <v>3334</v>
      </c>
      <c r="D3" s="8">
        <v>7.6499999999999999E-2</v>
      </c>
      <c r="E3" s="8" t="s">
        <v>57</v>
      </c>
      <c r="F3" s="7">
        <v>14100</v>
      </c>
      <c r="G3" s="11">
        <v>1667</v>
      </c>
      <c r="H3" s="9">
        <v>1333.6000000000001</v>
      </c>
      <c r="I3" s="9">
        <v>11669</v>
      </c>
      <c r="J3" s="9">
        <f>C3*1.6</f>
        <v>5334.4000000000005</v>
      </c>
      <c r="K3" s="9">
        <v>1667</v>
      </c>
      <c r="L3" s="9">
        <v>5001</v>
      </c>
      <c r="M3" s="9">
        <v>5001</v>
      </c>
      <c r="N3" s="9">
        <v>2000.3999999999999</v>
      </c>
      <c r="O3" s="9">
        <v>5001</v>
      </c>
      <c r="P3" s="9">
        <v>1667</v>
      </c>
      <c r="Q3" s="9">
        <f>C3*0.4</f>
        <v>1333.6000000000001</v>
      </c>
      <c r="R3" s="9">
        <v>1667</v>
      </c>
      <c r="S3" s="9">
        <v>2667.2000000000003</v>
      </c>
      <c r="T3" s="9">
        <v>15003</v>
      </c>
      <c r="U3" s="9">
        <v>6001.2</v>
      </c>
      <c r="V3" s="9">
        <v>6668</v>
      </c>
      <c r="W3">
        <v>791620</v>
      </c>
      <c r="X3">
        <v>18.079999999999998</v>
      </c>
      <c r="Y3">
        <v>6560800</v>
      </c>
      <c r="Z3" s="13" t="s">
        <v>78</v>
      </c>
    </row>
    <row r="4" spans="1:26" x14ac:dyDescent="0.2">
      <c r="A4" s="5" t="s">
        <v>9</v>
      </c>
      <c r="B4" s="6">
        <v>1428566270</v>
      </c>
      <c r="C4" s="7">
        <v>32575</v>
      </c>
      <c r="D4" s="8">
        <v>0.74780000000000002</v>
      </c>
      <c r="E4" s="8" t="s">
        <v>7</v>
      </c>
      <c r="F4" s="7">
        <v>586400</v>
      </c>
      <c r="G4" s="11">
        <v>16287.5</v>
      </c>
      <c r="H4" s="9">
        <v>13030</v>
      </c>
      <c r="I4" s="9">
        <v>114012.5</v>
      </c>
      <c r="J4" s="9">
        <f>C4*1.6</f>
        <v>52120</v>
      </c>
      <c r="K4" s="9">
        <v>16287.5</v>
      </c>
      <c r="L4" s="9">
        <v>48862.5</v>
      </c>
      <c r="M4" s="9">
        <v>48862.5</v>
      </c>
      <c r="N4" s="9">
        <v>19545</v>
      </c>
      <c r="O4" s="9">
        <v>48862.5</v>
      </c>
      <c r="P4" s="9">
        <v>16287.5</v>
      </c>
      <c r="Q4" s="9">
        <f>C4*0.4</f>
        <v>13030</v>
      </c>
      <c r="R4" s="9">
        <v>16287.5</v>
      </c>
      <c r="S4" s="9">
        <v>26060</v>
      </c>
      <c r="T4" s="9">
        <v>146587.5</v>
      </c>
      <c r="U4" s="9">
        <v>58635</v>
      </c>
      <c r="V4" s="9">
        <v>65150</v>
      </c>
      <c r="W4">
        <v>791620</v>
      </c>
      <c r="X4">
        <v>18.079999999999998</v>
      </c>
      <c r="Y4">
        <v>6560800</v>
      </c>
      <c r="Z4" s="13" t="s">
        <v>79</v>
      </c>
    </row>
    <row r="5" spans="1:26" x14ac:dyDescent="0.2">
      <c r="A5" s="5" t="s">
        <v>10</v>
      </c>
      <c r="B5" s="6">
        <v>1428557906</v>
      </c>
      <c r="C5" s="7">
        <v>12347</v>
      </c>
      <c r="D5" s="8">
        <v>0.28349999999999997</v>
      </c>
      <c r="E5" s="8" t="s">
        <v>7</v>
      </c>
      <c r="F5" s="7">
        <v>211600</v>
      </c>
      <c r="G5" s="11">
        <v>6173.5</v>
      </c>
      <c r="H5" s="9">
        <v>4938.8</v>
      </c>
      <c r="I5" s="9">
        <v>43214.5</v>
      </c>
      <c r="J5" s="9">
        <f t="shared" ref="J5:J51" si="0">C5*1.6</f>
        <v>19755.2</v>
      </c>
      <c r="K5" s="9">
        <v>6173.5</v>
      </c>
      <c r="L5" s="9">
        <v>18520.5</v>
      </c>
      <c r="M5" s="9">
        <v>18520.5</v>
      </c>
      <c r="N5" s="9">
        <v>7408.2</v>
      </c>
      <c r="O5" s="9">
        <v>18520.5</v>
      </c>
      <c r="P5" s="9">
        <v>6173.5</v>
      </c>
      <c r="Q5" s="9">
        <f t="shared" ref="Q5:Q51" si="1">C5*0.4</f>
        <v>4938.8</v>
      </c>
      <c r="R5" s="9">
        <v>6173.5</v>
      </c>
      <c r="S5" s="9">
        <v>9877.6</v>
      </c>
      <c r="T5" s="12">
        <v>55561.5</v>
      </c>
      <c r="U5" s="9">
        <v>22224.600000000002</v>
      </c>
      <c r="V5" s="9">
        <v>24694</v>
      </c>
      <c r="W5">
        <v>791620</v>
      </c>
      <c r="X5" s="10">
        <v>18.079999999999998</v>
      </c>
      <c r="Y5">
        <v>6560800</v>
      </c>
      <c r="Z5" s="13" t="s">
        <v>80</v>
      </c>
    </row>
    <row r="6" spans="1:26" x14ac:dyDescent="0.2">
      <c r="A6" s="5" t="s">
        <v>11</v>
      </c>
      <c r="B6" s="6">
        <v>1428560148</v>
      </c>
      <c r="C6" s="7">
        <v>16248</v>
      </c>
      <c r="D6" s="8">
        <v>0.37319999999999998</v>
      </c>
      <c r="E6" s="8" t="s">
        <v>7</v>
      </c>
      <c r="F6" s="7">
        <v>162500</v>
      </c>
      <c r="G6" s="11">
        <v>8124</v>
      </c>
      <c r="H6" s="9">
        <v>6499.2000000000007</v>
      </c>
      <c r="I6" s="9">
        <v>56868</v>
      </c>
      <c r="J6" s="9">
        <f t="shared" si="0"/>
        <v>25996.800000000003</v>
      </c>
      <c r="K6" s="9">
        <v>8124</v>
      </c>
      <c r="L6" s="9">
        <v>24372</v>
      </c>
      <c r="M6" s="9">
        <v>24372</v>
      </c>
      <c r="N6" s="9">
        <v>9748.7999999999993</v>
      </c>
      <c r="O6" s="9">
        <v>24372</v>
      </c>
      <c r="P6" s="9">
        <v>8124</v>
      </c>
      <c r="Q6" s="9">
        <f t="shared" si="1"/>
        <v>6499.2000000000007</v>
      </c>
      <c r="R6" s="9">
        <v>8124</v>
      </c>
      <c r="S6" s="9">
        <v>12998.400000000001</v>
      </c>
      <c r="T6" s="9">
        <v>73116</v>
      </c>
      <c r="U6" s="9">
        <v>29246.400000000001</v>
      </c>
      <c r="V6" s="9">
        <v>32496</v>
      </c>
      <c r="W6">
        <v>791620</v>
      </c>
      <c r="X6">
        <v>18.079999999999998</v>
      </c>
      <c r="Y6">
        <v>6560800</v>
      </c>
      <c r="Z6" s="13" t="s">
        <v>81</v>
      </c>
    </row>
    <row r="7" spans="1:26" x14ac:dyDescent="0.2">
      <c r="A7" s="5" t="s">
        <v>12</v>
      </c>
      <c r="B7" s="6">
        <v>1428859353</v>
      </c>
      <c r="C7" s="7">
        <v>2883</v>
      </c>
      <c r="D7" s="8">
        <v>6.6199999999999995E-2</v>
      </c>
      <c r="E7" s="8" t="s">
        <v>7</v>
      </c>
      <c r="F7" s="7">
        <v>16100</v>
      </c>
      <c r="G7" s="11">
        <v>1441.5</v>
      </c>
      <c r="H7" s="9">
        <v>1153.2</v>
      </c>
      <c r="I7" s="9">
        <v>10090.5</v>
      </c>
      <c r="J7" s="9">
        <f t="shared" si="0"/>
        <v>4612.8</v>
      </c>
      <c r="K7" s="9">
        <v>1441.5</v>
      </c>
      <c r="L7" s="9">
        <v>4324.5</v>
      </c>
      <c r="M7" s="9">
        <v>4324.5</v>
      </c>
      <c r="N7" s="9">
        <v>1729.8</v>
      </c>
      <c r="O7" s="9">
        <v>4324.5</v>
      </c>
      <c r="P7" s="9">
        <v>1441.5</v>
      </c>
      <c r="Q7" s="9">
        <f t="shared" si="1"/>
        <v>1153.2</v>
      </c>
      <c r="R7" s="9">
        <v>1441.5</v>
      </c>
      <c r="S7" s="9">
        <v>2306.4</v>
      </c>
      <c r="T7" s="9">
        <v>12973.5</v>
      </c>
      <c r="U7" s="9">
        <v>5189.4000000000005</v>
      </c>
      <c r="V7" s="9">
        <v>5766</v>
      </c>
      <c r="W7">
        <v>791620</v>
      </c>
      <c r="X7">
        <v>18.079999999999998</v>
      </c>
      <c r="Y7">
        <v>6560800</v>
      </c>
      <c r="Z7" s="13" t="s">
        <v>82</v>
      </c>
    </row>
    <row r="8" spans="1:26" x14ac:dyDescent="0.2">
      <c r="A8" s="5" t="s">
        <v>13</v>
      </c>
      <c r="B8" s="6">
        <v>1428951637</v>
      </c>
      <c r="C8" s="7">
        <v>11308</v>
      </c>
      <c r="D8" s="8">
        <v>0.2596</v>
      </c>
      <c r="E8" s="8" t="s">
        <v>7</v>
      </c>
      <c r="F8" s="7">
        <v>65000</v>
      </c>
      <c r="G8" s="11">
        <v>5654</v>
      </c>
      <c r="H8" s="9">
        <v>4523.2</v>
      </c>
      <c r="I8" s="9">
        <v>39578</v>
      </c>
      <c r="J8" s="9">
        <f t="shared" si="0"/>
        <v>18092.8</v>
      </c>
      <c r="K8" s="9">
        <v>5654</v>
      </c>
      <c r="L8" s="9">
        <v>16962</v>
      </c>
      <c r="M8" s="9">
        <v>16962</v>
      </c>
      <c r="N8" s="9">
        <v>6784.8</v>
      </c>
      <c r="O8" s="9">
        <v>16962</v>
      </c>
      <c r="P8" s="9">
        <v>5654</v>
      </c>
      <c r="Q8" s="9">
        <f t="shared" si="1"/>
        <v>4523.2</v>
      </c>
      <c r="R8" s="9">
        <v>5654</v>
      </c>
      <c r="S8" s="9">
        <v>9046.4</v>
      </c>
      <c r="T8" s="12">
        <v>50886</v>
      </c>
      <c r="U8" s="9">
        <v>20354.400000000001</v>
      </c>
      <c r="V8" s="9">
        <v>22616</v>
      </c>
      <c r="W8">
        <v>791620</v>
      </c>
      <c r="X8" s="10">
        <v>18.079999999999998</v>
      </c>
      <c r="Y8">
        <v>6560800</v>
      </c>
      <c r="Z8" s="13" t="s">
        <v>83</v>
      </c>
    </row>
    <row r="9" spans="1:26" x14ac:dyDescent="0.2">
      <c r="A9" s="5" t="s">
        <v>14</v>
      </c>
      <c r="B9" s="6">
        <v>1438146189</v>
      </c>
      <c r="C9" s="7">
        <v>60208</v>
      </c>
      <c r="D9" s="8">
        <v>1.3822000000000001</v>
      </c>
      <c r="E9" s="8" t="s">
        <v>7</v>
      </c>
      <c r="F9" s="7">
        <v>667400</v>
      </c>
      <c r="G9" s="11">
        <v>30104</v>
      </c>
      <c r="H9" s="9">
        <v>24083.200000000001</v>
      </c>
      <c r="I9" s="9">
        <v>210728</v>
      </c>
      <c r="J9" s="9">
        <f t="shared" si="0"/>
        <v>96332.800000000003</v>
      </c>
      <c r="K9" s="9">
        <v>30104</v>
      </c>
      <c r="L9" s="9">
        <v>90312</v>
      </c>
      <c r="M9" s="9">
        <v>90312</v>
      </c>
      <c r="N9" s="9">
        <v>36124.799999999996</v>
      </c>
      <c r="O9" s="9">
        <v>90312</v>
      </c>
      <c r="P9" s="9">
        <v>30104</v>
      </c>
      <c r="Q9" s="9">
        <f t="shared" si="1"/>
        <v>24083.200000000001</v>
      </c>
      <c r="R9" s="9">
        <v>30104</v>
      </c>
      <c r="S9" s="9">
        <v>48166.400000000001</v>
      </c>
      <c r="T9" s="9">
        <v>270936</v>
      </c>
      <c r="U9" s="9">
        <v>108374.40000000001</v>
      </c>
      <c r="V9" s="9">
        <v>120416</v>
      </c>
      <c r="W9">
        <v>791620</v>
      </c>
      <c r="X9">
        <v>18.079999999999998</v>
      </c>
      <c r="Y9">
        <v>6560800</v>
      </c>
      <c r="Z9" s="13" t="s">
        <v>84</v>
      </c>
    </row>
    <row r="10" spans="1:26" x14ac:dyDescent="0.2">
      <c r="A10" s="5" t="s">
        <v>15</v>
      </c>
      <c r="B10" s="6">
        <v>1428750367</v>
      </c>
      <c r="C10" s="7">
        <v>20908</v>
      </c>
      <c r="D10" s="8">
        <v>0.48</v>
      </c>
      <c r="E10" s="8" t="s">
        <v>7</v>
      </c>
      <c r="F10" s="7">
        <v>155800</v>
      </c>
      <c r="G10" s="11">
        <v>10454</v>
      </c>
      <c r="H10" s="9">
        <v>8363.2000000000007</v>
      </c>
      <c r="I10" s="9">
        <v>73178</v>
      </c>
      <c r="J10" s="9">
        <f t="shared" si="0"/>
        <v>33452.800000000003</v>
      </c>
      <c r="K10" s="9">
        <v>10454</v>
      </c>
      <c r="L10" s="9">
        <v>31362</v>
      </c>
      <c r="M10" s="9">
        <v>31362</v>
      </c>
      <c r="N10" s="9">
        <v>12544.8</v>
      </c>
      <c r="O10" s="9">
        <v>31362</v>
      </c>
      <c r="P10" s="9">
        <v>10454</v>
      </c>
      <c r="Q10" s="9">
        <f t="shared" si="1"/>
        <v>8363.2000000000007</v>
      </c>
      <c r="R10" s="9">
        <v>10454</v>
      </c>
      <c r="S10" s="9">
        <v>16726.400000000001</v>
      </c>
      <c r="T10" s="9">
        <v>94086</v>
      </c>
      <c r="U10" s="9">
        <v>37634.400000000001</v>
      </c>
      <c r="V10" s="9">
        <v>41816</v>
      </c>
      <c r="W10">
        <v>791620</v>
      </c>
      <c r="X10">
        <v>18.079999999999998</v>
      </c>
      <c r="Y10">
        <v>6560800</v>
      </c>
      <c r="Z10" s="13" t="s">
        <v>85</v>
      </c>
    </row>
    <row r="11" spans="1:26" x14ac:dyDescent="0.2">
      <c r="A11" s="5" t="s">
        <v>16</v>
      </c>
      <c r="B11" s="6">
        <v>1438229525</v>
      </c>
      <c r="C11" s="7">
        <v>47364</v>
      </c>
      <c r="D11" s="8">
        <v>1.0872999999999999</v>
      </c>
      <c r="E11" s="8" t="s">
        <v>7</v>
      </c>
      <c r="F11" s="7">
        <v>331500</v>
      </c>
      <c r="G11" s="11">
        <v>23682</v>
      </c>
      <c r="H11" s="9">
        <v>18945.600000000002</v>
      </c>
      <c r="I11" s="9">
        <v>165774</v>
      </c>
      <c r="J11" s="9">
        <f t="shared" si="0"/>
        <v>75782.400000000009</v>
      </c>
      <c r="K11" s="9">
        <v>23682</v>
      </c>
      <c r="L11" s="9">
        <v>71046</v>
      </c>
      <c r="M11" s="9">
        <v>71046</v>
      </c>
      <c r="N11" s="9">
        <v>28418.399999999998</v>
      </c>
      <c r="O11" s="9">
        <v>71046</v>
      </c>
      <c r="P11" s="9">
        <v>23682</v>
      </c>
      <c r="Q11" s="9">
        <f t="shared" si="1"/>
        <v>18945.600000000002</v>
      </c>
      <c r="R11" s="9">
        <v>23682</v>
      </c>
      <c r="S11" s="9">
        <v>37891.200000000004</v>
      </c>
      <c r="T11" s="12">
        <v>213138</v>
      </c>
      <c r="U11" s="9">
        <v>85255.2</v>
      </c>
      <c r="V11" s="9">
        <v>94728</v>
      </c>
      <c r="W11">
        <v>791620</v>
      </c>
      <c r="X11" s="10">
        <v>18.079999999999998</v>
      </c>
      <c r="Y11">
        <v>6560800</v>
      </c>
      <c r="Z11" s="13" t="s">
        <v>86</v>
      </c>
    </row>
    <row r="12" spans="1:26" x14ac:dyDescent="0.2">
      <c r="A12" s="5" t="s">
        <v>17</v>
      </c>
      <c r="B12" s="6">
        <v>1438335682</v>
      </c>
      <c r="C12" s="7">
        <v>2386</v>
      </c>
      <c r="D12" s="8">
        <v>5.4800000000000001E-2</v>
      </c>
      <c r="E12" s="8" t="s">
        <v>7</v>
      </c>
      <c r="F12" s="7">
        <v>9500</v>
      </c>
      <c r="G12" s="11">
        <v>1193</v>
      </c>
      <c r="H12" s="9">
        <v>954.40000000000009</v>
      </c>
      <c r="I12" s="9">
        <v>8351</v>
      </c>
      <c r="J12" s="9">
        <f t="shared" si="0"/>
        <v>3817.6000000000004</v>
      </c>
      <c r="K12" s="9">
        <v>1193</v>
      </c>
      <c r="L12" s="9">
        <v>3579</v>
      </c>
      <c r="M12" s="9">
        <v>3579</v>
      </c>
      <c r="N12" s="9">
        <v>1431.6</v>
      </c>
      <c r="O12" s="9">
        <v>3579</v>
      </c>
      <c r="P12" s="9">
        <v>1193</v>
      </c>
      <c r="Q12" s="9">
        <f t="shared" si="1"/>
        <v>954.40000000000009</v>
      </c>
      <c r="R12" s="9">
        <v>1193</v>
      </c>
      <c r="S12" s="9">
        <v>1908.8000000000002</v>
      </c>
      <c r="T12" s="9">
        <v>10737</v>
      </c>
      <c r="U12" s="9">
        <v>4294.8</v>
      </c>
      <c r="V12" s="9">
        <v>4772</v>
      </c>
      <c r="W12">
        <v>791620</v>
      </c>
      <c r="X12">
        <v>18.079999999999998</v>
      </c>
      <c r="Y12">
        <v>6560800</v>
      </c>
      <c r="Z12" s="13" t="s">
        <v>87</v>
      </c>
    </row>
    <row r="13" spans="1:26" x14ac:dyDescent="0.2">
      <c r="A13" s="5" t="s">
        <v>18</v>
      </c>
      <c r="B13" s="6">
        <v>1438612797</v>
      </c>
      <c r="C13" s="7">
        <v>4476</v>
      </c>
      <c r="D13" s="8">
        <v>0.1028</v>
      </c>
      <c r="E13" s="8" t="s">
        <v>7</v>
      </c>
      <c r="F13" s="7">
        <v>16500</v>
      </c>
      <c r="G13" s="11">
        <v>2238</v>
      </c>
      <c r="H13" s="9">
        <v>1790.4</v>
      </c>
      <c r="I13" s="9">
        <v>15666</v>
      </c>
      <c r="J13" s="9">
        <f t="shared" si="0"/>
        <v>7161.6</v>
      </c>
      <c r="K13" s="9">
        <v>2238</v>
      </c>
      <c r="L13" s="9">
        <v>6714</v>
      </c>
      <c r="M13" s="9">
        <v>6714</v>
      </c>
      <c r="N13" s="9">
        <v>2685.6</v>
      </c>
      <c r="O13" s="9">
        <v>6714</v>
      </c>
      <c r="P13" s="9">
        <v>2238</v>
      </c>
      <c r="Q13" s="9">
        <f t="shared" si="1"/>
        <v>1790.4</v>
      </c>
      <c r="R13" s="9">
        <v>2238</v>
      </c>
      <c r="S13" s="9">
        <v>3580.8</v>
      </c>
      <c r="T13" s="9">
        <v>20142</v>
      </c>
      <c r="U13" s="9">
        <v>8056.8</v>
      </c>
      <c r="V13" s="9">
        <v>8952</v>
      </c>
      <c r="W13">
        <v>791620</v>
      </c>
      <c r="X13">
        <v>18.079999999999998</v>
      </c>
      <c r="Y13">
        <v>6560800</v>
      </c>
      <c r="Z13" s="13" t="s">
        <v>88</v>
      </c>
    </row>
    <row r="14" spans="1:26" x14ac:dyDescent="0.2">
      <c r="A14" s="5" t="s">
        <v>19</v>
      </c>
      <c r="B14" s="6">
        <v>1437495591</v>
      </c>
      <c r="C14" s="7">
        <v>41639</v>
      </c>
      <c r="D14" s="8">
        <v>0.95589999999999997</v>
      </c>
      <c r="E14" s="8" t="s">
        <v>7</v>
      </c>
      <c r="F14" s="7">
        <v>291500</v>
      </c>
      <c r="G14" s="11">
        <v>20819.5</v>
      </c>
      <c r="H14" s="9">
        <v>16655.600000000002</v>
      </c>
      <c r="I14" s="9">
        <v>145736.5</v>
      </c>
      <c r="J14" s="9">
        <f t="shared" si="0"/>
        <v>66622.400000000009</v>
      </c>
      <c r="K14" s="9">
        <v>20819.5</v>
      </c>
      <c r="L14" s="9">
        <v>62458.5</v>
      </c>
      <c r="M14" s="9">
        <v>62458.5</v>
      </c>
      <c r="N14" s="9">
        <v>24983.399999999998</v>
      </c>
      <c r="O14" s="9">
        <v>62458.5</v>
      </c>
      <c r="P14" s="9">
        <v>20819.5</v>
      </c>
      <c r="Q14" s="9">
        <f t="shared" si="1"/>
        <v>16655.600000000002</v>
      </c>
      <c r="R14" s="9">
        <v>20819.5</v>
      </c>
      <c r="S14" s="9">
        <v>33311.200000000004</v>
      </c>
      <c r="T14" s="12">
        <v>187375.5</v>
      </c>
      <c r="U14" s="9">
        <v>74950.2</v>
      </c>
      <c r="V14" s="9">
        <v>83278</v>
      </c>
      <c r="W14">
        <v>791620</v>
      </c>
      <c r="X14" s="10">
        <v>18.079999999999998</v>
      </c>
      <c r="Y14">
        <v>6560800</v>
      </c>
      <c r="Z14" s="13" t="s">
        <v>89</v>
      </c>
    </row>
    <row r="15" spans="1:26" x14ac:dyDescent="0.2">
      <c r="A15" s="5" t="s">
        <v>20</v>
      </c>
      <c r="B15" s="6">
        <v>1438314382</v>
      </c>
      <c r="C15" s="7">
        <v>3049</v>
      </c>
      <c r="D15" s="8">
        <v>7.0000000000000007E-2</v>
      </c>
      <c r="E15" s="8" t="s">
        <v>7</v>
      </c>
      <c r="F15" s="7">
        <v>17000</v>
      </c>
      <c r="G15" s="11">
        <v>1524.5</v>
      </c>
      <c r="H15" s="9">
        <v>1219.6000000000001</v>
      </c>
      <c r="I15" s="9">
        <v>10671.5</v>
      </c>
      <c r="J15" s="9">
        <f t="shared" si="0"/>
        <v>4878.4000000000005</v>
      </c>
      <c r="K15" s="9">
        <v>1524.5</v>
      </c>
      <c r="L15" s="9">
        <v>4573.5</v>
      </c>
      <c r="M15" s="9">
        <v>4573.5</v>
      </c>
      <c r="N15" s="9">
        <v>1829.3999999999999</v>
      </c>
      <c r="O15" s="9">
        <v>4573.5</v>
      </c>
      <c r="P15" s="9">
        <v>1524.5</v>
      </c>
      <c r="Q15" s="9">
        <f t="shared" si="1"/>
        <v>1219.6000000000001</v>
      </c>
      <c r="R15" s="9">
        <v>1524.5</v>
      </c>
      <c r="S15" s="9">
        <v>2439.2000000000003</v>
      </c>
      <c r="T15" s="9">
        <v>13720.5</v>
      </c>
      <c r="U15" s="9">
        <v>5488.2</v>
      </c>
      <c r="V15" s="9">
        <v>6098</v>
      </c>
      <c r="W15">
        <v>791620</v>
      </c>
      <c r="X15">
        <v>18.079999999999998</v>
      </c>
      <c r="Y15">
        <v>6560800</v>
      </c>
      <c r="Z15" s="13" t="s">
        <v>90</v>
      </c>
    </row>
    <row r="16" spans="1:26" x14ac:dyDescent="0.2">
      <c r="A16" s="5" t="s">
        <v>21</v>
      </c>
      <c r="B16" s="6">
        <v>1438411456</v>
      </c>
      <c r="C16" s="7">
        <v>2613</v>
      </c>
      <c r="D16" s="8">
        <v>0.06</v>
      </c>
      <c r="E16" s="8" t="s">
        <v>7</v>
      </c>
      <c r="F16" s="7">
        <v>19600</v>
      </c>
      <c r="G16" s="11">
        <v>1306.5</v>
      </c>
      <c r="H16" s="9">
        <v>1045.2</v>
      </c>
      <c r="I16" s="9">
        <v>9145.5</v>
      </c>
      <c r="J16" s="9">
        <f t="shared" si="0"/>
        <v>4180.8</v>
      </c>
      <c r="K16" s="9">
        <v>1306.5</v>
      </c>
      <c r="L16" s="9">
        <v>3919.5</v>
      </c>
      <c r="M16" s="9">
        <v>3919.5</v>
      </c>
      <c r="N16" s="9">
        <v>1567.8</v>
      </c>
      <c r="O16" s="9">
        <v>3919.5</v>
      </c>
      <c r="P16" s="9">
        <v>1306.5</v>
      </c>
      <c r="Q16" s="9">
        <f t="shared" si="1"/>
        <v>1045.2</v>
      </c>
      <c r="R16" s="9">
        <v>1306.5</v>
      </c>
      <c r="S16" s="9">
        <v>2090.4</v>
      </c>
      <c r="T16" s="9">
        <v>11758.5</v>
      </c>
      <c r="U16" s="9">
        <v>4703.4000000000005</v>
      </c>
      <c r="V16" s="9">
        <v>5226</v>
      </c>
      <c r="W16">
        <v>791620</v>
      </c>
      <c r="X16">
        <v>18.079999999999998</v>
      </c>
      <c r="Y16">
        <v>6560800</v>
      </c>
      <c r="Z16" s="13" t="s">
        <v>91</v>
      </c>
    </row>
    <row r="17" spans="1:26" x14ac:dyDescent="0.2">
      <c r="A17" s="5" t="s">
        <v>22</v>
      </c>
      <c r="B17" s="6">
        <v>1438411486</v>
      </c>
      <c r="C17" s="7">
        <v>2613</v>
      </c>
      <c r="D17" s="8">
        <v>0.06</v>
      </c>
      <c r="E17" s="8" t="s">
        <v>7</v>
      </c>
      <c r="F17" s="7">
        <v>19600</v>
      </c>
      <c r="G17" s="11">
        <v>1306.5</v>
      </c>
      <c r="H17" s="9">
        <v>1045.2</v>
      </c>
      <c r="I17" s="9">
        <v>9145.5</v>
      </c>
      <c r="J17" s="9">
        <f t="shared" si="0"/>
        <v>4180.8</v>
      </c>
      <c r="K17" s="9">
        <v>1306.5</v>
      </c>
      <c r="L17" s="9">
        <v>3919.5</v>
      </c>
      <c r="M17" s="9">
        <v>3919.5</v>
      </c>
      <c r="N17" s="9">
        <v>1567.8</v>
      </c>
      <c r="O17" s="9">
        <v>3919.5</v>
      </c>
      <c r="P17" s="9">
        <v>1306.5</v>
      </c>
      <c r="Q17" s="9">
        <f t="shared" si="1"/>
        <v>1045.2</v>
      </c>
      <c r="R17" s="9">
        <v>1306.5</v>
      </c>
      <c r="S17" s="9">
        <v>2090.4</v>
      </c>
      <c r="T17" s="12">
        <v>11758.5</v>
      </c>
      <c r="U17" s="9">
        <v>4703.4000000000005</v>
      </c>
      <c r="V17" s="9">
        <v>5226</v>
      </c>
      <c r="W17">
        <v>791620</v>
      </c>
      <c r="X17" s="10">
        <v>18.079999999999998</v>
      </c>
      <c r="Y17">
        <v>6560800</v>
      </c>
      <c r="Z17" s="13" t="s">
        <v>92</v>
      </c>
    </row>
    <row r="18" spans="1:26" x14ac:dyDescent="0.2">
      <c r="A18" s="5" t="s">
        <v>23</v>
      </c>
      <c r="B18" s="6">
        <v>1438324266</v>
      </c>
      <c r="C18" s="7">
        <v>2178</v>
      </c>
      <c r="D18" s="8">
        <v>0.05</v>
      </c>
      <c r="E18" s="8" t="s">
        <v>7</v>
      </c>
      <c r="F18" s="7">
        <v>17000</v>
      </c>
      <c r="G18" s="11">
        <v>1089</v>
      </c>
      <c r="H18" s="9">
        <v>871.2</v>
      </c>
      <c r="I18" s="9">
        <v>7623</v>
      </c>
      <c r="J18" s="9">
        <f t="shared" si="0"/>
        <v>3484.8</v>
      </c>
      <c r="K18" s="9">
        <v>1089</v>
      </c>
      <c r="L18" s="9">
        <v>3267</v>
      </c>
      <c r="M18" s="9">
        <v>3267</v>
      </c>
      <c r="N18" s="9">
        <v>1306.8</v>
      </c>
      <c r="O18" s="9">
        <v>3267</v>
      </c>
      <c r="P18" s="9">
        <v>1089</v>
      </c>
      <c r="Q18" s="9">
        <f t="shared" si="1"/>
        <v>871.2</v>
      </c>
      <c r="R18" s="9">
        <v>1089</v>
      </c>
      <c r="S18" s="9">
        <v>1742.4</v>
      </c>
      <c r="T18" s="9">
        <v>9801</v>
      </c>
      <c r="U18" s="9">
        <v>3920.4</v>
      </c>
      <c r="V18" s="9">
        <v>4356</v>
      </c>
      <c r="W18">
        <v>791620</v>
      </c>
      <c r="X18">
        <v>18.079999999999998</v>
      </c>
      <c r="Y18">
        <v>6560800</v>
      </c>
      <c r="Z18" s="13" t="s">
        <v>93</v>
      </c>
    </row>
    <row r="19" spans="1:26" x14ac:dyDescent="0.2">
      <c r="A19" s="5" t="s">
        <v>24</v>
      </c>
      <c r="B19" s="6">
        <v>1438412710</v>
      </c>
      <c r="C19" s="7">
        <v>3920</v>
      </c>
      <c r="D19" s="8">
        <v>0.09</v>
      </c>
      <c r="E19" s="8" t="s">
        <v>7</v>
      </c>
      <c r="F19" s="7">
        <v>25000</v>
      </c>
      <c r="G19" s="11">
        <v>1960</v>
      </c>
      <c r="H19" s="9">
        <v>1568</v>
      </c>
      <c r="I19" s="9">
        <v>13720</v>
      </c>
      <c r="J19" s="9">
        <f t="shared" si="0"/>
        <v>6272</v>
      </c>
      <c r="K19" s="9">
        <v>1960</v>
      </c>
      <c r="L19" s="9">
        <v>5880</v>
      </c>
      <c r="M19" s="9">
        <v>5880</v>
      </c>
      <c r="N19" s="9">
        <v>2352</v>
      </c>
      <c r="O19" s="9">
        <v>5880</v>
      </c>
      <c r="P19" s="9">
        <v>1960</v>
      </c>
      <c r="Q19" s="9">
        <f t="shared" si="1"/>
        <v>1568</v>
      </c>
      <c r="R19" s="9">
        <v>1960</v>
      </c>
      <c r="S19" s="9">
        <v>3136</v>
      </c>
      <c r="T19" s="9">
        <v>17640</v>
      </c>
      <c r="U19" s="9">
        <v>7056</v>
      </c>
      <c r="V19" s="9">
        <v>7840</v>
      </c>
      <c r="W19">
        <v>791620</v>
      </c>
      <c r="X19">
        <v>18.079999999999998</v>
      </c>
      <c r="Y19">
        <v>6560800</v>
      </c>
      <c r="Z19" s="13" t="s">
        <v>94</v>
      </c>
    </row>
    <row r="20" spans="1:26" x14ac:dyDescent="0.2">
      <c r="A20" s="5" t="s">
        <v>25</v>
      </c>
      <c r="B20" s="6">
        <v>1438328200</v>
      </c>
      <c r="C20" s="7">
        <v>2159</v>
      </c>
      <c r="D20" s="8">
        <v>4.9599999999999998E-2</v>
      </c>
      <c r="E20" s="8" t="s">
        <v>7</v>
      </c>
      <c r="F20" s="7">
        <v>10800</v>
      </c>
      <c r="G20" s="11">
        <v>1079.5</v>
      </c>
      <c r="H20" s="9">
        <v>863.6</v>
      </c>
      <c r="I20" s="9">
        <v>7556.5</v>
      </c>
      <c r="J20" s="9">
        <f t="shared" si="0"/>
        <v>3454.4</v>
      </c>
      <c r="K20" s="9">
        <v>1079.5</v>
      </c>
      <c r="L20" s="9">
        <v>3238.5</v>
      </c>
      <c r="M20" s="9">
        <v>3238.5</v>
      </c>
      <c r="N20" s="9">
        <v>1295.3999999999999</v>
      </c>
      <c r="O20" s="9">
        <v>3238.5</v>
      </c>
      <c r="P20" s="9">
        <v>1079.5</v>
      </c>
      <c r="Q20" s="9">
        <f t="shared" si="1"/>
        <v>863.6</v>
      </c>
      <c r="R20" s="9">
        <v>1079.5</v>
      </c>
      <c r="S20" s="9">
        <v>1727.2</v>
      </c>
      <c r="T20" s="12">
        <v>9715.5</v>
      </c>
      <c r="U20" s="9">
        <v>3886.2000000000003</v>
      </c>
      <c r="V20" s="9">
        <v>4318</v>
      </c>
      <c r="W20">
        <v>791620</v>
      </c>
      <c r="X20" s="10">
        <v>18.079999999999998</v>
      </c>
      <c r="Y20">
        <v>6560800</v>
      </c>
      <c r="Z20" s="13" t="s">
        <v>95</v>
      </c>
    </row>
    <row r="21" spans="1:26" x14ac:dyDescent="0.2">
      <c r="A21" s="5" t="s">
        <v>26</v>
      </c>
      <c r="B21" s="6">
        <v>1438425080</v>
      </c>
      <c r="C21" s="7">
        <v>3484</v>
      </c>
      <c r="D21" s="8">
        <v>0.08</v>
      </c>
      <c r="E21" s="8" t="s">
        <v>7</v>
      </c>
      <c r="F21" s="7">
        <v>21300</v>
      </c>
      <c r="G21" s="11">
        <v>1742</v>
      </c>
      <c r="H21" s="9">
        <v>1393.6000000000001</v>
      </c>
      <c r="I21" s="9">
        <v>12194</v>
      </c>
      <c r="J21" s="9">
        <f t="shared" si="0"/>
        <v>5574.4000000000005</v>
      </c>
      <c r="K21" s="9">
        <v>1742</v>
      </c>
      <c r="L21" s="9">
        <v>5226</v>
      </c>
      <c r="M21" s="9">
        <v>5226</v>
      </c>
      <c r="N21" s="9">
        <v>2090.4</v>
      </c>
      <c r="O21" s="9">
        <v>5226</v>
      </c>
      <c r="P21" s="9">
        <v>1742</v>
      </c>
      <c r="Q21" s="9">
        <f t="shared" si="1"/>
        <v>1393.6000000000001</v>
      </c>
      <c r="R21" s="9">
        <v>1742</v>
      </c>
      <c r="S21" s="9">
        <v>2787.2000000000003</v>
      </c>
      <c r="T21" s="9">
        <v>15678</v>
      </c>
      <c r="U21" s="9">
        <v>6271.2</v>
      </c>
      <c r="V21" s="9">
        <v>6968</v>
      </c>
      <c r="W21">
        <v>791620</v>
      </c>
      <c r="X21">
        <v>18.079999999999998</v>
      </c>
      <c r="Y21">
        <v>6560800</v>
      </c>
      <c r="Z21" s="13" t="s">
        <v>96</v>
      </c>
    </row>
    <row r="22" spans="1:26" x14ac:dyDescent="0.2">
      <c r="A22" s="5" t="s">
        <v>27</v>
      </c>
      <c r="B22" s="6">
        <v>1438419731</v>
      </c>
      <c r="C22" s="7">
        <v>2178</v>
      </c>
      <c r="D22" s="8">
        <v>0.05</v>
      </c>
      <c r="E22" s="8" t="s">
        <v>7</v>
      </c>
      <c r="F22" s="7">
        <v>15300</v>
      </c>
      <c r="G22" s="11">
        <v>1089</v>
      </c>
      <c r="H22" s="9">
        <v>871.2</v>
      </c>
      <c r="I22" s="9">
        <v>7623</v>
      </c>
      <c r="J22" s="9">
        <f t="shared" si="0"/>
        <v>3484.8</v>
      </c>
      <c r="K22" s="9">
        <v>1089</v>
      </c>
      <c r="L22" s="9">
        <v>3267</v>
      </c>
      <c r="M22" s="9">
        <v>3267</v>
      </c>
      <c r="N22" s="9">
        <v>1306.8</v>
      </c>
      <c r="O22" s="9">
        <v>3267</v>
      </c>
      <c r="P22" s="9">
        <v>1089</v>
      </c>
      <c r="Q22" s="9">
        <f t="shared" si="1"/>
        <v>871.2</v>
      </c>
      <c r="R22" s="9">
        <v>1089</v>
      </c>
      <c r="S22" s="9">
        <v>1742.4</v>
      </c>
      <c r="T22" s="9">
        <v>9801</v>
      </c>
      <c r="U22" s="9">
        <v>3920.4</v>
      </c>
      <c r="V22" s="9">
        <v>4356</v>
      </c>
      <c r="W22">
        <v>791620</v>
      </c>
      <c r="X22">
        <v>18.079999999999998</v>
      </c>
      <c r="Y22">
        <v>6560800</v>
      </c>
      <c r="Z22" s="13" t="s">
        <v>97</v>
      </c>
    </row>
    <row r="23" spans="1:26" x14ac:dyDescent="0.2">
      <c r="A23" s="5" t="s">
        <v>28</v>
      </c>
      <c r="B23" s="6">
        <v>1437695453</v>
      </c>
      <c r="C23" s="7">
        <v>2613</v>
      </c>
      <c r="D23" s="8">
        <v>0.06</v>
      </c>
      <c r="E23" s="8" t="s">
        <v>7</v>
      </c>
      <c r="F23" s="7">
        <v>18700</v>
      </c>
      <c r="G23" s="11">
        <v>1306.5</v>
      </c>
      <c r="H23" s="9">
        <v>1045.2</v>
      </c>
      <c r="I23" s="9">
        <v>9145.5</v>
      </c>
      <c r="J23" s="9">
        <f t="shared" si="0"/>
        <v>4180.8</v>
      </c>
      <c r="K23" s="9">
        <v>1306.5</v>
      </c>
      <c r="L23" s="9">
        <v>3919.5</v>
      </c>
      <c r="M23" s="9">
        <v>3919.5</v>
      </c>
      <c r="N23" s="9">
        <v>1567.8</v>
      </c>
      <c r="O23" s="9">
        <v>3919.5</v>
      </c>
      <c r="P23" s="9">
        <v>1306.5</v>
      </c>
      <c r="Q23" s="9">
        <f t="shared" si="1"/>
        <v>1045.2</v>
      </c>
      <c r="R23" s="9">
        <v>1306.5</v>
      </c>
      <c r="S23" s="9">
        <v>2090.4</v>
      </c>
      <c r="T23" s="12">
        <v>11758.5</v>
      </c>
      <c r="U23" s="9">
        <v>4703.4000000000005</v>
      </c>
      <c r="V23" s="9">
        <v>5226</v>
      </c>
      <c r="W23">
        <v>791620</v>
      </c>
      <c r="X23" s="10">
        <v>18.079999999999998</v>
      </c>
      <c r="Y23">
        <v>6560800</v>
      </c>
      <c r="Z23" s="13" t="s">
        <v>98</v>
      </c>
    </row>
    <row r="24" spans="1:26" x14ac:dyDescent="0.2">
      <c r="A24" s="5" t="s">
        <v>29</v>
      </c>
      <c r="B24" s="6">
        <v>1447074701</v>
      </c>
      <c r="C24" s="7">
        <v>7434</v>
      </c>
      <c r="D24" s="8">
        <v>0.17</v>
      </c>
      <c r="E24" s="8" t="s">
        <v>7</v>
      </c>
      <c r="F24" s="7">
        <v>44600</v>
      </c>
      <c r="G24" s="11">
        <v>3717</v>
      </c>
      <c r="H24" s="9">
        <v>2973.6000000000004</v>
      </c>
      <c r="I24" s="9">
        <v>26019</v>
      </c>
      <c r="J24" s="9">
        <f t="shared" si="0"/>
        <v>11894.400000000001</v>
      </c>
      <c r="K24" s="9">
        <v>3717</v>
      </c>
      <c r="L24" s="9">
        <v>11151</v>
      </c>
      <c r="M24" s="9">
        <v>11151</v>
      </c>
      <c r="N24" s="9">
        <v>4460.3999999999996</v>
      </c>
      <c r="O24" s="9">
        <v>11151</v>
      </c>
      <c r="P24" s="9">
        <v>3717</v>
      </c>
      <c r="Q24" s="9">
        <f t="shared" si="1"/>
        <v>2973.6000000000004</v>
      </c>
      <c r="R24" s="9">
        <v>3717</v>
      </c>
      <c r="S24" s="9">
        <v>5947.2000000000007</v>
      </c>
      <c r="T24" s="9">
        <v>33453</v>
      </c>
      <c r="U24" s="9">
        <v>13381.2</v>
      </c>
      <c r="V24" s="9">
        <v>14868</v>
      </c>
      <c r="W24">
        <v>791620</v>
      </c>
      <c r="X24">
        <v>18.079999999999998</v>
      </c>
      <c r="Y24">
        <v>6560800</v>
      </c>
      <c r="Z24" s="13" t="s">
        <v>99</v>
      </c>
    </row>
    <row r="25" spans="1:26" x14ac:dyDescent="0.2">
      <c r="A25" s="5" t="s">
        <v>30</v>
      </c>
      <c r="B25" s="6">
        <v>1447074544</v>
      </c>
      <c r="C25" s="7">
        <v>10208</v>
      </c>
      <c r="D25" s="8">
        <v>0.23</v>
      </c>
      <c r="E25" s="8" t="s">
        <v>7</v>
      </c>
      <c r="F25" s="7">
        <v>80400</v>
      </c>
      <c r="G25" s="11">
        <v>5104</v>
      </c>
      <c r="H25" s="9">
        <v>4083.2000000000003</v>
      </c>
      <c r="I25" s="9">
        <v>35728</v>
      </c>
      <c r="J25" s="9">
        <f t="shared" si="0"/>
        <v>16332.800000000001</v>
      </c>
      <c r="K25" s="9">
        <v>5104</v>
      </c>
      <c r="L25" s="9">
        <v>15312</v>
      </c>
      <c r="M25" s="9">
        <v>15312</v>
      </c>
      <c r="N25" s="9">
        <v>6124.8</v>
      </c>
      <c r="O25" s="9">
        <v>15312</v>
      </c>
      <c r="P25" s="9">
        <v>5104</v>
      </c>
      <c r="Q25" s="9">
        <f t="shared" si="1"/>
        <v>4083.2000000000003</v>
      </c>
      <c r="R25" s="9">
        <v>5104</v>
      </c>
      <c r="S25" s="9">
        <v>8166.4000000000005</v>
      </c>
      <c r="T25" s="12">
        <v>45936</v>
      </c>
      <c r="U25" s="9">
        <v>18374.400000000001</v>
      </c>
      <c r="V25" s="9">
        <v>20416</v>
      </c>
      <c r="W25">
        <v>791620</v>
      </c>
      <c r="X25">
        <v>18.079999999999998</v>
      </c>
      <c r="Y25">
        <v>6560800</v>
      </c>
      <c r="Z25" s="13" t="s">
        <v>100</v>
      </c>
    </row>
    <row r="26" spans="1:26" x14ac:dyDescent="0.2">
      <c r="A26" s="5" t="s">
        <v>31</v>
      </c>
      <c r="B26" s="6">
        <v>1437681415</v>
      </c>
      <c r="C26" s="7">
        <v>3509</v>
      </c>
      <c r="D26" s="8">
        <v>0.08</v>
      </c>
      <c r="E26" s="8" t="s">
        <v>7</v>
      </c>
      <c r="F26" s="7">
        <v>24600</v>
      </c>
      <c r="G26" s="11">
        <v>1754.5</v>
      </c>
      <c r="H26" s="9">
        <v>1403.6000000000001</v>
      </c>
      <c r="I26" s="9">
        <v>12281.5</v>
      </c>
      <c r="J26" s="9">
        <f t="shared" si="0"/>
        <v>5614.4000000000005</v>
      </c>
      <c r="K26" s="9">
        <v>1754.5</v>
      </c>
      <c r="L26" s="9">
        <v>5263.5</v>
      </c>
      <c r="M26" s="9">
        <v>5263.5</v>
      </c>
      <c r="N26" s="9">
        <v>2105.4</v>
      </c>
      <c r="O26" s="9">
        <v>5263.5</v>
      </c>
      <c r="P26" s="9">
        <v>1754.5</v>
      </c>
      <c r="Q26" s="9">
        <f t="shared" si="1"/>
        <v>1403.6000000000001</v>
      </c>
      <c r="R26" s="9">
        <v>1754.5</v>
      </c>
      <c r="S26" s="9">
        <v>2807.2000000000003</v>
      </c>
      <c r="T26" s="9">
        <v>15790.5</v>
      </c>
      <c r="U26" s="9">
        <v>6316.2</v>
      </c>
      <c r="V26" s="9">
        <v>7018</v>
      </c>
      <c r="W26">
        <v>791620</v>
      </c>
      <c r="X26" s="10">
        <v>18.079999999999998</v>
      </c>
      <c r="Y26">
        <v>6560800</v>
      </c>
      <c r="Z26" s="13" t="s">
        <v>101</v>
      </c>
    </row>
    <row r="27" spans="1:26" x14ac:dyDescent="0.2">
      <c r="A27" s="5" t="s">
        <v>32</v>
      </c>
      <c r="B27" s="6">
        <v>1437388630</v>
      </c>
      <c r="C27" s="7">
        <v>198133</v>
      </c>
      <c r="D27" s="8">
        <v>4.54</v>
      </c>
      <c r="E27" s="8" t="s">
        <v>7</v>
      </c>
      <c r="F27" s="7">
        <v>1386900</v>
      </c>
      <c r="G27" s="11">
        <v>99066.5</v>
      </c>
      <c r="H27" s="9">
        <v>79253.200000000012</v>
      </c>
      <c r="I27" s="9">
        <v>693465.5</v>
      </c>
      <c r="J27" s="9">
        <f t="shared" si="0"/>
        <v>317012.80000000005</v>
      </c>
      <c r="K27" s="9">
        <v>99066.5</v>
      </c>
      <c r="L27" s="9">
        <v>297199.5</v>
      </c>
      <c r="M27" s="9">
        <v>297199.5</v>
      </c>
      <c r="N27" s="9">
        <v>118879.79999999999</v>
      </c>
      <c r="O27" s="9">
        <v>297199.5</v>
      </c>
      <c r="P27" s="9">
        <v>99066.5</v>
      </c>
      <c r="Q27" s="9">
        <f t="shared" si="1"/>
        <v>79253.200000000012</v>
      </c>
      <c r="R27" s="9">
        <v>99066.5</v>
      </c>
      <c r="S27" s="9">
        <v>158506.40000000002</v>
      </c>
      <c r="T27" s="9">
        <v>891598.5</v>
      </c>
      <c r="U27" s="9">
        <v>356639.4</v>
      </c>
      <c r="V27" s="9">
        <v>396266</v>
      </c>
      <c r="W27">
        <v>791620</v>
      </c>
      <c r="X27">
        <v>18.079999999999998</v>
      </c>
      <c r="Y27">
        <v>6560800</v>
      </c>
      <c r="Z27" s="13" t="s">
        <v>102</v>
      </c>
    </row>
    <row r="28" spans="1:26" x14ac:dyDescent="0.2">
      <c r="A28" s="5" t="s">
        <v>33</v>
      </c>
      <c r="B28" s="6">
        <v>1448110539</v>
      </c>
      <c r="C28" s="7">
        <v>2613</v>
      </c>
      <c r="D28" s="8">
        <v>0.06</v>
      </c>
      <c r="E28" s="8" t="s">
        <v>7</v>
      </c>
      <c r="F28" s="7">
        <v>22000</v>
      </c>
      <c r="G28" s="11">
        <v>1306.5</v>
      </c>
      <c r="H28" s="9">
        <v>1045.2</v>
      </c>
      <c r="I28" s="9">
        <v>9145.5</v>
      </c>
      <c r="J28" s="9">
        <f t="shared" si="0"/>
        <v>4180.8</v>
      </c>
      <c r="K28" s="9">
        <v>1306.5</v>
      </c>
      <c r="L28" s="9">
        <v>3919.5</v>
      </c>
      <c r="M28" s="9">
        <v>3919.5</v>
      </c>
      <c r="N28" s="9">
        <v>1567.8</v>
      </c>
      <c r="O28" s="9">
        <v>3919.5</v>
      </c>
      <c r="P28" s="9">
        <v>1306.5</v>
      </c>
      <c r="Q28" s="9">
        <f t="shared" si="1"/>
        <v>1045.2</v>
      </c>
      <c r="R28" s="9">
        <v>1306.5</v>
      </c>
      <c r="S28" s="9">
        <v>2090.4</v>
      </c>
      <c r="T28" s="12">
        <v>11758.5</v>
      </c>
      <c r="U28" s="9">
        <v>4703.4000000000005</v>
      </c>
      <c r="V28" s="9">
        <v>5226</v>
      </c>
      <c r="W28">
        <v>791620</v>
      </c>
      <c r="X28">
        <v>18.079999999999998</v>
      </c>
      <c r="Y28">
        <v>6560800</v>
      </c>
      <c r="Z28" s="13" t="s">
        <v>103</v>
      </c>
    </row>
    <row r="29" spans="1:26" x14ac:dyDescent="0.2">
      <c r="A29" s="5" t="s">
        <v>34</v>
      </c>
      <c r="B29" s="6">
        <v>1447543253</v>
      </c>
      <c r="C29" s="7">
        <v>7841</v>
      </c>
      <c r="D29" s="8">
        <v>0.18</v>
      </c>
      <c r="E29" s="8" t="s">
        <v>7</v>
      </c>
      <c r="F29" s="7">
        <v>50000</v>
      </c>
      <c r="G29" s="11">
        <v>3920.5</v>
      </c>
      <c r="H29" s="9">
        <v>3136.4</v>
      </c>
      <c r="I29" s="9">
        <v>27443.5</v>
      </c>
      <c r="J29" s="9">
        <f t="shared" si="0"/>
        <v>12545.6</v>
      </c>
      <c r="K29" s="9">
        <v>3920.5</v>
      </c>
      <c r="L29" s="9">
        <v>11761.5</v>
      </c>
      <c r="M29" s="9">
        <v>11761.5</v>
      </c>
      <c r="N29" s="9">
        <v>4704.5999999999995</v>
      </c>
      <c r="O29" s="9">
        <v>11761.5</v>
      </c>
      <c r="P29" s="9">
        <v>3920.5</v>
      </c>
      <c r="Q29" s="9">
        <f t="shared" si="1"/>
        <v>3136.4</v>
      </c>
      <c r="R29" s="9">
        <v>3920.5</v>
      </c>
      <c r="S29" s="9">
        <v>6272.8</v>
      </c>
      <c r="T29" s="9">
        <v>35284.5</v>
      </c>
      <c r="U29" s="9">
        <v>14113.800000000001</v>
      </c>
      <c r="V29" s="9">
        <v>15682</v>
      </c>
      <c r="W29">
        <v>791620</v>
      </c>
      <c r="X29" s="10">
        <v>18.079999999999998</v>
      </c>
      <c r="Y29">
        <v>6560800</v>
      </c>
      <c r="Z29" s="13" t="s">
        <v>104</v>
      </c>
    </row>
    <row r="30" spans="1:26" x14ac:dyDescent="0.2">
      <c r="A30" s="5" t="s">
        <v>35</v>
      </c>
      <c r="B30" s="6">
        <v>1448174092</v>
      </c>
      <c r="C30" s="7">
        <v>1576</v>
      </c>
      <c r="D30" s="8">
        <v>3.6200000000000003E-2</v>
      </c>
      <c r="E30" s="8" t="s">
        <v>7</v>
      </c>
      <c r="F30" s="7">
        <v>24000</v>
      </c>
      <c r="G30" s="11">
        <v>788</v>
      </c>
      <c r="H30" s="9">
        <v>630.40000000000009</v>
      </c>
      <c r="I30" s="9">
        <v>5516</v>
      </c>
      <c r="J30" s="9">
        <f t="shared" si="0"/>
        <v>2521.6000000000004</v>
      </c>
      <c r="K30" s="9">
        <v>788</v>
      </c>
      <c r="L30" s="9">
        <v>2364</v>
      </c>
      <c r="M30" s="9">
        <v>2364</v>
      </c>
      <c r="N30" s="9">
        <v>945.59999999999991</v>
      </c>
      <c r="O30" s="9">
        <v>2364</v>
      </c>
      <c r="P30" s="9">
        <v>788</v>
      </c>
      <c r="Q30" s="9">
        <f t="shared" si="1"/>
        <v>630.40000000000009</v>
      </c>
      <c r="R30" s="9">
        <v>788</v>
      </c>
      <c r="S30" s="9">
        <v>1260.8000000000002</v>
      </c>
      <c r="T30" s="9">
        <v>7092</v>
      </c>
      <c r="U30" s="9">
        <v>2836.8</v>
      </c>
      <c r="V30" s="9">
        <v>3152</v>
      </c>
      <c r="W30">
        <v>791620</v>
      </c>
      <c r="X30">
        <v>18.079999999999998</v>
      </c>
      <c r="Y30">
        <v>6560800</v>
      </c>
      <c r="Z30" s="13" t="s">
        <v>105</v>
      </c>
    </row>
    <row r="31" spans="1:26" x14ac:dyDescent="0.2">
      <c r="A31" s="5" t="s">
        <v>36</v>
      </c>
      <c r="B31" s="6">
        <v>1530614508</v>
      </c>
      <c r="C31" s="7">
        <v>10528</v>
      </c>
      <c r="D31" s="8">
        <v>0.2417</v>
      </c>
      <c r="E31" s="8" t="s">
        <v>7</v>
      </c>
      <c r="F31" s="7">
        <v>157900</v>
      </c>
      <c r="G31" s="11">
        <v>5264</v>
      </c>
      <c r="H31" s="9">
        <v>4211.2</v>
      </c>
      <c r="I31" s="9">
        <v>36848</v>
      </c>
      <c r="J31" s="9">
        <f t="shared" si="0"/>
        <v>16844.8</v>
      </c>
      <c r="K31" s="9">
        <v>5264</v>
      </c>
      <c r="L31" s="9">
        <v>15792</v>
      </c>
      <c r="M31" s="9">
        <v>15792</v>
      </c>
      <c r="N31" s="9">
        <v>6316.8</v>
      </c>
      <c r="O31" s="9">
        <v>15792</v>
      </c>
      <c r="P31" s="9">
        <v>5264</v>
      </c>
      <c r="Q31" s="9">
        <f t="shared" si="1"/>
        <v>4211.2</v>
      </c>
      <c r="R31" s="9">
        <v>5264</v>
      </c>
      <c r="S31" s="9">
        <v>8422.4</v>
      </c>
      <c r="T31" s="9">
        <v>47376</v>
      </c>
      <c r="U31" s="9">
        <v>18950.400000000001</v>
      </c>
      <c r="V31" s="9">
        <v>21056</v>
      </c>
      <c r="W31">
        <v>791620</v>
      </c>
      <c r="X31">
        <v>18.079999999999998</v>
      </c>
      <c r="Y31">
        <v>6560800</v>
      </c>
      <c r="Z31" s="13" t="s">
        <v>106</v>
      </c>
    </row>
    <row r="32" spans="1:26" x14ac:dyDescent="0.2">
      <c r="A32" s="5" t="s">
        <v>37</v>
      </c>
      <c r="B32" s="6">
        <v>1530616388</v>
      </c>
      <c r="C32" s="7">
        <v>8241</v>
      </c>
      <c r="D32" s="8">
        <v>0.18920000000000001</v>
      </c>
      <c r="E32" s="8" t="s">
        <v>7</v>
      </c>
      <c r="F32" s="7">
        <v>122600</v>
      </c>
      <c r="G32" s="11">
        <v>4120.5</v>
      </c>
      <c r="H32" s="9">
        <v>3296.4</v>
      </c>
      <c r="I32" s="9">
        <v>28843.5</v>
      </c>
      <c r="J32" s="9">
        <f t="shared" si="0"/>
        <v>13185.6</v>
      </c>
      <c r="K32" s="9">
        <v>4120.5</v>
      </c>
      <c r="L32" s="9">
        <v>12361.5</v>
      </c>
      <c r="M32" s="9">
        <v>12361.5</v>
      </c>
      <c r="N32" s="9">
        <v>4944.5999999999995</v>
      </c>
      <c r="O32" s="9">
        <v>12361.5</v>
      </c>
      <c r="P32" s="9">
        <v>4120.5</v>
      </c>
      <c r="Q32" s="9">
        <f t="shared" si="1"/>
        <v>3296.4</v>
      </c>
      <c r="R32" s="9">
        <v>4120.5</v>
      </c>
      <c r="S32" s="9">
        <v>6592.8</v>
      </c>
      <c r="T32" s="9">
        <v>37084.5</v>
      </c>
      <c r="U32" s="9">
        <v>14833.800000000001</v>
      </c>
      <c r="V32" s="9">
        <v>16482</v>
      </c>
      <c r="W32">
        <v>791620</v>
      </c>
      <c r="X32" s="10">
        <v>18.079999999999998</v>
      </c>
      <c r="Y32">
        <v>6560800</v>
      </c>
      <c r="Z32" s="13" t="s">
        <v>107</v>
      </c>
    </row>
    <row r="33" spans="1:26" x14ac:dyDescent="0.2">
      <c r="A33" s="5" t="s">
        <v>38</v>
      </c>
      <c r="B33" s="6">
        <v>1530617399</v>
      </c>
      <c r="C33" s="7">
        <v>8639</v>
      </c>
      <c r="D33" s="8">
        <v>0.19839999999999999</v>
      </c>
      <c r="E33" s="8" t="s">
        <v>7</v>
      </c>
      <c r="F33" s="7">
        <v>132100</v>
      </c>
      <c r="G33" s="11">
        <v>4319.5</v>
      </c>
      <c r="H33" s="9">
        <v>3455.6000000000004</v>
      </c>
      <c r="I33" s="9">
        <v>30236.5</v>
      </c>
      <c r="J33" s="9">
        <f t="shared" si="0"/>
        <v>13822.400000000001</v>
      </c>
      <c r="K33" s="9">
        <v>4319.5</v>
      </c>
      <c r="L33" s="9">
        <v>12958.5</v>
      </c>
      <c r="M33" s="9">
        <v>12958.5</v>
      </c>
      <c r="N33" s="9">
        <v>5183.3999999999996</v>
      </c>
      <c r="O33" s="9">
        <v>12958.5</v>
      </c>
      <c r="P33" s="9">
        <v>4319.5</v>
      </c>
      <c r="Q33" s="9">
        <f t="shared" si="1"/>
        <v>3455.6000000000004</v>
      </c>
      <c r="R33" s="9">
        <v>4319.5</v>
      </c>
      <c r="S33" s="9">
        <v>6911.2000000000007</v>
      </c>
      <c r="T33" s="12">
        <v>38875.5</v>
      </c>
      <c r="U33" s="9">
        <v>15550.2</v>
      </c>
      <c r="V33" s="9">
        <v>17278</v>
      </c>
      <c r="W33">
        <v>791620</v>
      </c>
      <c r="X33">
        <v>18.079999999999998</v>
      </c>
      <c r="Y33">
        <v>6560800</v>
      </c>
      <c r="Z33" s="13" t="s">
        <v>108</v>
      </c>
    </row>
    <row r="34" spans="1:26" x14ac:dyDescent="0.2">
      <c r="A34" s="5" t="s">
        <v>39</v>
      </c>
      <c r="B34" s="6">
        <v>1530614275</v>
      </c>
      <c r="C34" s="7">
        <v>4886</v>
      </c>
      <c r="D34" s="8">
        <v>0.11219999999999999</v>
      </c>
      <c r="E34" s="8" t="s">
        <v>7</v>
      </c>
      <c r="F34" s="7">
        <v>51000</v>
      </c>
      <c r="G34" s="11">
        <v>2443</v>
      </c>
      <c r="H34" s="9">
        <v>1954.4</v>
      </c>
      <c r="I34" s="9">
        <v>17101</v>
      </c>
      <c r="J34" s="9">
        <f t="shared" si="0"/>
        <v>7817.6</v>
      </c>
      <c r="K34" s="9">
        <v>2443</v>
      </c>
      <c r="L34" s="9">
        <v>7329</v>
      </c>
      <c r="M34" s="9">
        <v>7329</v>
      </c>
      <c r="N34" s="9">
        <v>2931.6</v>
      </c>
      <c r="O34" s="9">
        <v>7329</v>
      </c>
      <c r="P34" s="9">
        <v>2443</v>
      </c>
      <c r="Q34" s="9">
        <f t="shared" si="1"/>
        <v>1954.4</v>
      </c>
      <c r="R34" s="9">
        <v>2443</v>
      </c>
      <c r="S34" s="9">
        <v>3908.8</v>
      </c>
      <c r="T34" s="9">
        <v>21987</v>
      </c>
      <c r="U34" s="9">
        <v>8794.8000000000011</v>
      </c>
      <c r="V34" s="9">
        <v>9772</v>
      </c>
      <c r="W34">
        <v>791620</v>
      </c>
      <c r="X34">
        <v>18.079999999999998</v>
      </c>
      <c r="Y34">
        <v>6560800</v>
      </c>
      <c r="Z34" s="13" t="s">
        <v>109</v>
      </c>
    </row>
    <row r="35" spans="1:26" x14ac:dyDescent="0.2">
      <c r="A35" s="5" t="s">
        <v>40</v>
      </c>
      <c r="B35" s="6">
        <v>1530615285</v>
      </c>
      <c r="C35" s="7">
        <v>6096</v>
      </c>
      <c r="D35" s="8">
        <v>0.1399</v>
      </c>
      <c r="E35" s="8" t="s">
        <v>7</v>
      </c>
      <c r="F35" s="7">
        <v>51000</v>
      </c>
      <c r="G35" s="11">
        <v>3048</v>
      </c>
      <c r="H35" s="9">
        <v>2438.4</v>
      </c>
      <c r="I35" s="9">
        <v>21336</v>
      </c>
      <c r="J35" s="9">
        <f t="shared" si="0"/>
        <v>9753.6</v>
      </c>
      <c r="K35" s="9">
        <v>3048</v>
      </c>
      <c r="L35" s="9">
        <v>9144</v>
      </c>
      <c r="M35" s="9">
        <v>9144</v>
      </c>
      <c r="N35" s="9">
        <v>3657.6</v>
      </c>
      <c r="O35" s="9">
        <v>9144</v>
      </c>
      <c r="P35" s="9">
        <v>3048</v>
      </c>
      <c r="Q35" s="9">
        <f t="shared" si="1"/>
        <v>2438.4</v>
      </c>
      <c r="R35" s="9">
        <v>3048</v>
      </c>
      <c r="S35" s="9">
        <v>4876.8</v>
      </c>
      <c r="T35" s="9">
        <v>27432</v>
      </c>
      <c r="U35" s="9">
        <v>10972.800000000001</v>
      </c>
      <c r="V35" s="9">
        <v>12192</v>
      </c>
      <c r="W35">
        <v>791620</v>
      </c>
      <c r="X35" s="10">
        <v>18.079999999999998</v>
      </c>
      <c r="Y35">
        <v>6560800</v>
      </c>
      <c r="Z35" s="13" t="s">
        <v>110</v>
      </c>
    </row>
    <row r="36" spans="1:26" x14ac:dyDescent="0.2">
      <c r="A36" s="5" t="s">
        <v>41</v>
      </c>
      <c r="B36" s="6">
        <v>1530619034</v>
      </c>
      <c r="C36" s="7">
        <v>20708</v>
      </c>
      <c r="D36" s="8">
        <v>0.47539999999999999</v>
      </c>
      <c r="E36" s="8" t="s">
        <v>57</v>
      </c>
      <c r="F36" s="7">
        <v>170500</v>
      </c>
      <c r="G36" s="11">
        <v>10354</v>
      </c>
      <c r="H36" s="9">
        <v>8283.2000000000007</v>
      </c>
      <c r="I36" s="9">
        <v>72478</v>
      </c>
      <c r="J36" s="9">
        <f t="shared" si="0"/>
        <v>33132.800000000003</v>
      </c>
      <c r="K36" s="9">
        <v>10354</v>
      </c>
      <c r="L36" s="9">
        <v>31062</v>
      </c>
      <c r="M36" s="9">
        <v>31062</v>
      </c>
      <c r="N36" s="9">
        <v>12424.8</v>
      </c>
      <c r="O36" s="9">
        <v>31062</v>
      </c>
      <c r="P36" s="9">
        <v>10354</v>
      </c>
      <c r="Q36" s="9">
        <f t="shared" si="1"/>
        <v>8283.2000000000007</v>
      </c>
      <c r="R36" s="9">
        <v>10354</v>
      </c>
      <c r="S36" s="9">
        <v>16566.400000000001</v>
      </c>
      <c r="T36" s="12">
        <v>93186</v>
      </c>
      <c r="U36" s="9">
        <v>37274.400000000001</v>
      </c>
      <c r="V36" s="9">
        <v>41416</v>
      </c>
      <c r="W36">
        <v>791620</v>
      </c>
      <c r="X36">
        <v>18.079999999999998</v>
      </c>
      <c r="Y36">
        <v>6560800</v>
      </c>
      <c r="Z36" s="13" t="s">
        <v>111</v>
      </c>
    </row>
    <row r="37" spans="1:26" x14ac:dyDescent="0.2">
      <c r="A37" s="5" t="s">
        <v>42</v>
      </c>
      <c r="B37" s="6">
        <v>1530608801</v>
      </c>
      <c r="C37" s="7">
        <v>22345</v>
      </c>
      <c r="D37" s="8">
        <v>0.51300000000000001</v>
      </c>
      <c r="E37" s="8" t="s">
        <v>7</v>
      </c>
      <c r="F37" s="7">
        <v>134100</v>
      </c>
      <c r="G37" s="11">
        <v>11172.5</v>
      </c>
      <c r="H37" s="9">
        <v>8938</v>
      </c>
      <c r="I37" s="9">
        <v>78207.5</v>
      </c>
      <c r="J37" s="9">
        <f t="shared" si="0"/>
        <v>35752</v>
      </c>
      <c r="K37" s="9">
        <v>11172.5</v>
      </c>
      <c r="L37" s="9">
        <v>33517.5</v>
      </c>
      <c r="M37" s="9">
        <v>33517.5</v>
      </c>
      <c r="N37" s="9">
        <v>13407</v>
      </c>
      <c r="O37" s="9">
        <v>33517.5</v>
      </c>
      <c r="P37" s="9">
        <v>11172.5</v>
      </c>
      <c r="Q37" s="9">
        <f t="shared" si="1"/>
        <v>8938</v>
      </c>
      <c r="R37" s="9">
        <v>11172.5</v>
      </c>
      <c r="S37" s="9">
        <v>17876</v>
      </c>
      <c r="T37" s="9">
        <v>100552.5</v>
      </c>
      <c r="U37" s="9">
        <v>40221</v>
      </c>
      <c r="V37" s="9">
        <v>44690</v>
      </c>
      <c r="W37">
        <v>791620</v>
      </c>
      <c r="X37">
        <v>18.079999999999998</v>
      </c>
      <c r="Y37">
        <v>6560800</v>
      </c>
      <c r="Z37" s="13" t="s">
        <v>112</v>
      </c>
    </row>
    <row r="38" spans="1:26" x14ac:dyDescent="0.2">
      <c r="A38" s="5" t="s">
        <v>43</v>
      </c>
      <c r="B38" s="6">
        <v>1520704632</v>
      </c>
      <c r="C38" s="7">
        <v>13776</v>
      </c>
      <c r="D38" s="8">
        <v>0.31630000000000003</v>
      </c>
      <c r="E38" s="8" t="s">
        <v>7</v>
      </c>
      <c r="F38" s="7">
        <v>137800</v>
      </c>
      <c r="G38" s="11">
        <v>6888</v>
      </c>
      <c r="H38" s="9">
        <v>5510.4000000000005</v>
      </c>
      <c r="I38" s="9">
        <v>48216</v>
      </c>
      <c r="J38" s="9">
        <f t="shared" si="0"/>
        <v>22041.600000000002</v>
      </c>
      <c r="K38" s="9">
        <v>6888</v>
      </c>
      <c r="L38" s="9">
        <v>20664</v>
      </c>
      <c r="M38" s="9">
        <v>20664</v>
      </c>
      <c r="N38" s="9">
        <v>8265.6</v>
      </c>
      <c r="O38" s="9">
        <v>20664</v>
      </c>
      <c r="P38" s="9">
        <v>6888</v>
      </c>
      <c r="Q38" s="9">
        <f t="shared" si="1"/>
        <v>5510.4000000000005</v>
      </c>
      <c r="R38" s="9">
        <v>6888</v>
      </c>
      <c r="S38" s="9">
        <v>11020.800000000001</v>
      </c>
      <c r="T38" s="9">
        <v>61992</v>
      </c>
      <c r="U38" s="9">
        <v>24796.799999999999</v>
      </c>
      <c r="V38" s="9">
        <v>27552</v>
      </c>
      <c r="W38">
        <v>791620</v>
      </c>
      <c r="X38" s="10">
        <v>18.079999999999998</v>
      </c>
      <c r="Y38">
        <v>6560800</v>
      </c>
      <c r="Z38" s="13" t="s">
        <v>113</v>
      </c>
    </row>
    <row r="39" spans="1:26" x14ac:dyDescent="0.2">
      <c r="A39" s="5" t="s">
        <v>44</v>
      </c>
      <c r="B39" s="6">
        <v>1428665677</v>
      </c>
      <c r="C39" s="7">
        <v>2663</v>
      </c>
      <c r="D39" s="8">
        <v>6.1100000000000002E-2</v>
      </c>
      <c r="E39" s="8" t="s">
        <v>7</v>
      </c>
      <c r="F39" s="7">
        <v>20000</v>
      </c>
      <c r="G39" s="11">
        <v>1331.5</v>
      </c>
      <c r="H39" s="9">
        <v>1065.2</v>
      </c>
      <c r="I39" s="9">
        <v>9320.5</v>
      </c>
      <c r="J39" s="9">
        <f t="shared" si="0"/>
        <v>4260.8</v>
      </c>
      <c r="K39" s="9">
        <v>1331.5</v>
      </c>
      <c r="L39" s="9">
        <v>3994.5</v>
      </c>
      <c r="M39" s="9">
        <v>3994.5</v>
      </c>
      <c r="N39" s="9">
        <v>1597.8</v>
      </c>
      <c r="O39" s="9">
        <v>3994.5</v>
      </c>
      <c r="P39" s="9">
        <v>1331.5</v>
      </c>
      <c r="Q39" s="9">
        <f t="shared" si="1"/>
        <v>1065.2</v>
      </c>
      <c r="R39" s="9">
        <v>1331.5</v>
      </c>
      <c r="S39" s="9">
        <v>2130.4</v>
      </c>
      <c r="T39" s="12">
        <v>11983.5</v>
      </c>
      <c r="U39" s="9">
        <v>4793.4000000000005</v>
      </c>
      <c r="V39" s="9">
        <v>5326</v>
      </c>
      <c r="W39">
        <v>791620</v>
      </c>
      <c r="X39">
        <v>18.079999999999998</v>
      </c>
      <c r="Y39">
        <v>6560800</v>
      </c>
      <c r="Z39" s="13" t="s">
        <v>114</v>
      </c>
    </row>
    <row r="40" spans="1:26" x14ac:dyDescent="0.2">
      <c r="A40" s="5" t="s">
        <v>45</v>
      </c>
      <c r="B40" s="6">
        <v>1428859324</v>
      </c>
      <c r="C40" s="7">
        <v>2613</v>
      </c>
      <c r="D40" s="8">
        <v>0.06</v>
      </c>
      <c r="E40" s="8" t="s">
        <v>7</v>
      </c>
      <c r="F40" s="7">
        <v>14500</v>
      </c>
      <c r="G40" s="11">
        <v>1306.5</v>
      </c>
      <c r="H40" s="9">
        <v>1045.2</v>
      </c>
      <c r="I40" s="9">
        <v>9145.5</v>
      </c>
      <c r="J40" s="9">
        <f t="shared" si="0"/>
        <v>4180.8</v>
      </c>
      <c r="K40" s="9">
        <v>1306.5</v>
      </c>
      <c r="L40" s="9">
        <v>3919.5</v>
      </c>
      <c r="M40" s="9">
        <v>3919.5</v>
      </c>
      <c r="N40" s="9">
        <v>1567.8</v>
      </c>
      <c r="O40" s="9">
        <v>3919.5</v>
      </c>
      <c r="P40" s="9">
        <v>1306.5</v>
      </c>
      <c r="Q40" s="9">
        <f t="shared" si="1"/>
        <v>1045.2</v>
      </c>
      <c r="R40" s="9">
        <v>1306.5</v>
      </c>
      <c r="S40" s="9">
        <v>2090.4</v>
      </c>
      <c r="T40" s="9">
        <v>11758.5</v>
      </c>
      <c r="U40" s="9">
        <v>4703.4000000000005</v>
      </c>
      <c r="V40" s="9">
        <v>5226</v>
      </c>
      <c r="W40">
        <v>791620</v>
      </c>
      <c r="X40">
        <v>18.079999999999998</v>
      </c>
      <c r="Y40">
        <v>6560800</v>
      </c>
      <c r="Z40" s="13" t="s">
        <v>115</v>
      </c>
    </row>
    <row r="41" spans="1:26" x14ac:dyDescent="0.2">
      <c r="A41" s="5" t="s">
        <v>46</v>
      </c>
      <c r="B41" s="6">
        <v>1437702894</v>
      </c>
      <c r="C41" s="7">
        <v>14810</v>
      </c>
      <c r="D41" s="8">
        <v>0.34</v>
      </c>
      <c r="E41" s="8" t="s">
        <v>7</v>
      </c>
      <c r="F41" s="7">
        <v>1300</v>
      </c>
      <c r="G41" s="11">
        <v>7405</v>
      </c>
      <c r="H41" s="9">
        <v>5924</v>
      </c>
      <c r="I41" s="9">
        <v>51835</v>
      </c>
      <c r="J41" s="9">
        <f t="shared" si="0"/>
        <v>23696</v>
      </c>
      <c r="K41" s="9">
        <v>7405</v>
      </c>
      <c r="L41" s="9">
        <v>22215</v>
      </c>
      <c r="M41" s="9">
        <v>22215</v>
      </c>
      <c r="N41" s="9">
        <v>8886</v>
      </c>
      <c r="O41" s="9">
        <v>22215</v>
      </c>
      <c r="P41" s="9">
        <v>7405</v>
      </c>
      <c r="Q41" s="9">
        <f t="shared" si="1"/>
        <v>5924</v>
      </c>
      <c r="R41" s="9">
        <v>7405</v>
      </c>
      <c r="S41" s="9">
        <v>11848</v>
      </c>
      <c r="T41" s="9">
        <v>66645</v>
      </c>
      <c r="U41" s="9">
        <v>26658</v>
      </c>
      <c r="V41" s="9">
        <v>29620</v>
      </c>
      <c r="W41">
        <v>791620</v>
      </c>
      <c r="X41" s="10">
        <v>18.079999999999998</v>
      </c>
      <c r="Y41">
        <v>6560800</v>
      </c>
      <c r="Z41" s="13" t="s">
        <v>116</v>
      </c>
    </row>
    <row r="42" spans="1:26" x14ac:dyDescent="0.2">
      <c r="A42" s="5" t="s">
        <v>47</v>
      </c>
      <c r="B42" s="6">
        <v>1448104450</v>
      </c>
      <c r="C42" s="7">
        <v>71696</v>
      </c>
      <c r="D42" s="8">
        <v>1.64</v>
      </c>
      <c r="E42" s="8" t="s">
        <v>7</v>
      </c>
      <c r="F42" s="7">
        <v>430200</v>
      </c>
      <c r="G42" s="11">
        <v>35848</v>
      </c>
      <c r="H42" s="9">
        <v>28678.400000000001</v>
      </c>
      <c r="I42" s="9">
        <v>250936</v>
      </c>
      <c r="J42" s="9">
        <f t="shared" si="0"/>
        <v>114713.60000000001</v>
      </c>
      <c r="K42" s="9">
        <v>35848</v>
      </c>
      <c r="L42" s="9">
        <v>107544</v>
      </c>
      <c r="M42" s="9">
        <v>107544</v>
      </c>
      <c r="N42" s="9">
        <v>43017.599999999999</v>
      </c>
      <c r="O42" s="9">
        <v>107544</v>
      </c>
      <c r="P42" s="9">
        <v>35848</v>
      </c>
      <c r="Q42" s="9">
        <f t="shared" si="1"/>
        <v>28678.400000000001</v>
      </c>
      <c r="R42" s="9">
        <v>35848</v>
      </c>
      <c r="S42" s="9">
        <v>57356.800000000003</v>
      </c>
      <c r="T42" s="12">
        <v>322632</v>
      </c>
      <c r="U42" s="9">
        <v>129052.8</v>
      </c>
      <c r="V42" s="9">
        <v>143392</v>
      </c>
      <c r="W42">
        <v>791620</v>
      </c>
      <c r="X42">
        <v>18.079999999999998</v>
      </c>
      <c r="Y42">
        <v>6560800</v>
      </c>
      <c r="Z42" s="13" t="s">
        <v>117</v>
      </c>
    </row>
    <row r="43" spans="1:26" x14ac:dyDescent="0.2">
      <c r="A43" s="5" t="s">
        <v>48</v>
      </c>
      <c r="B43" s="6">
        <v>1448175020</v>
      </c>
      <c r="C43" s="7">
        <v>2721</v>
      </c>
      <c r="D43" s="8">
        <v>6.25E-2</v>
      </c>
      <c r="E43" s="8" t="s">
        <v>7</v>
      </c>
      <c r="F43" s="7">
        <v>22000</v>
      </c>
      <c r="G43" s="11">
        <v>1360.5</v>
      </c>
      <c r="H43" s="9">
        <v>1088.4000000000001</v>
      </c>
      <c r="I43" s="9">
        <v>9523.5</v>
      </c>
      <c r="J43" s="9">
        <f t="shared" si="0"/>
        <v>4353.6000000000004</v>
      </c>
      <c r="K43" s="9">
        <v>1360.5</v>
      </c>
      <c r="L43" s="9">
        <v>4081.5</v>
      </c>
      <c r="M43" s="9">
        <v>4081.5</v>
      </c>
      <c r="N43" s="9">
        <v>1632.6</v>
      </c>
      <c r="O43" s="9">
        <v>4081.5</v>
      </c>
      <c r="P43" s="9">
        <v>1360.5</v>
      </c>
      <c r="Q43" s="9">
        <f t="shared" si="1"/>
        <v>1088.4000000000001</v>
      </c>
      <c r="R43" s="9">
        <v>1360.5</v>
      </c>
      <c r="S43" s="9">
        <v>2176.8000000000002</v>
      </c>
      <c r="T43" s="9">
        <v>12244.5</v>
      </c>
      <c r="U43" s="9">
        <v>4897.8</v>
      </c>
      <c r="V43" s="9">
        <v>5442</v>
      </c>
      <c r="W43">
        <v>791620</v>
      </c>
      <c r="X43">
        <v>18.079999999999998</v>
      </c>
      <c r="Y43">
        <v>6560800</v>
      </c>
      <c r="Z43" s="13" t="s">
        <v>118</v>
      </c>
    </row>
    <row r="44" spans="1:26" x14ac:dyDescent="0.2">
      <c r="A44" s="5" t="s">
        <v>49</v>
      </c>
      <c r="B44" s="6">
        <v>1459008699</v>
      </c>
      <c r="C44" s="7">
        <v>1307</v>
      </c>
      <c r="D44" s="8">
        <v>0.03</v>
      </c>
      <c r="E44" s="8" t="s">
        <v>7</v>
      </c>
      <c r="F44" s="7">
        <v>6600</v>
      </c>
      <c r="G44" s="11">
        <v>653.5</v>
      </c>
      <c r="H44" s="9">
        <v>522.80000000000007</v>
      </c>
      <c r="I44" s="9">
        <v>4574.5</v>
      </c>
      <c r="J44" s="9">
        <f t="shared" si="0"/>
        <v>2091.2000000000003</v>
      </c>
      <c r="K44" s="9">
        <v>653.5</v>
      </c>
      <c r="L44" s="9">
        <v>1960.5</v>
      </c>
      <c r="M44" s="9">
        <v>1960.5</v>
      </c>
      <c r="N44" s="9">
        <v>784.19999999999993</v>
      </c>
      <c r="O44" s="9">
        <v>1960.5</v>
      </c>
      <c r="P44" s="9">
        <v>653.5</v>
      </c>
      <c r="Q44" s="9">
        <f t="shared" si="1"/>
        <v>522.80000000000007</v>
      </c>
      <c r="R44" s="9">
        <v>653.5</v>
      </c>
      <c r="S44" s="9">
        <v>1045.6000000000001</v>
      </c>
      <c r="T44" s="9">
        <v>5881.5</v>
      </c>
      <c r="U44" s="9">
        <v>2352.6</v>
      </c>
      <c r="V44" s="9">
        <v>2614</v>
      </c>
      <c r="W44">
        <v>791620</v>
      </c>
      <c r="X44" s="10">
        <v>18.079999999999998</v>
      </c>
      <c r="Y44">
        <v>6560800</v>
      </c>
      <c r="Z44" s="13" t="s">
        <v>119</v>
      </c>
    </row>
    <row r="45" spans="1:26" x14ac:dyDescent="0.2">
      <c r="A45" s="5" t="s">
        <v>50</v>
      </c>
      <c r="B45" s="6">
        <v>1530616337</v>
      </c>
      <c r="C45" s="7">
        <v>7462</v>
      </c>
      <c r="D45" s="8">
        <v>0.1714</v>
      </c>
      <c r="E45" s="8" t="s">
        <v>7</v>
      </c>
      <c r="F45" s="7">
        <v>111900</v>
      </c>
      <c r="G45" s="11">
        <v>3731</v>
      </c>
      <c r="H45" s="9">
        <v>2984.8</v>
      </c>
      <c r="I45" s="9">
        <v>26117</v>
      </c>
      <c r="J45" s="9">
        <f t="shared" si="0"/>
        <v>11939.2</v>
      </c>
      <c r="K45" s="9">
        <v>3731</v>
      </c>
      <c r="L45" s="9">
        <v>11193</v>
      </c>
      <c r="M45" s="9">
        <v>11193</v>
      </c>
      <c r="N45" s="9">
        <v>4477.2</v>
      </c>
      <c r="O45" s="9">
        <v>11193</v>
      </c>
      <c r="P45" s="9">
        <v>3731</v>
      </c>
      <c r="Q45" s="9">
        <f t="shared" si="1"/>
        <v>2984.8</v>
      </c>
      <c r="R45" s="9">
        <v>3731</v>
      </c>
      <c r="S45" s="9">
        <v>5969.6</v>
      </c>
      <c r="T45" s="12">
        <v>33579</v>
      </c>
      <c r="U45" s="9">
        <v>13431.6</v>
      </c>
      <c r="V45" s="9">
        <v>14924</v>
      </c>
      <c r="W45">
        <v>791620</v>
      </c>
      <c r="X45">
        <v>18.079999999999998</v>
      </c>
      <c r="Y45">
        <v>6560800</v>
      </c>
      <c r="Z45" s="13" t="s">
        <v>120</v>
      </c>
    </row>
    <row r="46" spans="1:26" x14ac:dyDescent="0.2">
      <c r="A46" s="5" t="s">
        <v>51</v>
      </c>
      <c r="B46" s="6">
        <v>1530616235</v>
      </c>
      <c r="C46" s="7">
        <v>6356</v>
      </c>
      <c r="D46" s="8">
        <v>0.1459</v>
      </c>
      <c r="E46" s="8" t="s">
        <v>7</v>
      </c>
      <c r="F46" s="7">
        <v>51000</v>
      </c>
      <c r="G46" s="11">
        <v>3178</v>
      </c>
      <c r="H46" s="9">
        <v>2542.4</v>
      </c>
      <c r="I46" s="9">
        <v>22246</v>
      </c>
      <c r="J46" s="9">
        <f t="shared" si="0"/>
        <v>10169.6</v>
      </c>
      <c r="K46" s="9">
        <v>3178</v>
      </c>
      <c r="L46" s="9">
        <v>9534</v>
      </c>
      <c r="M46" s="9">
        <v>9534</v>
      </c>
      <c r="N46" s="9">
        <v>3813.6</v>
      </c>
      <c r="O46" s="9">
        <v>9534</v>
      </c>
      <c r="P46" s="9">
        <v>3178</v>
      </c>
      <c r="Q46" s="9">
        <f t="shared" si="1"/>
        <v>2542.4</v>
      </c>
      <c r="R46" s="9">
        <v>3178</v>
      </c>
      <c r="S46" s="9">
        <v>5084.8</v>
      </c>
      <c r="T46" s="9">
        <v>28602</v>
      </c>
      <c r="U46" s="9">
        <v>11440.800000000001</v>
      </c>
      <c r="V46" s="9">
        <v>12712</v>
      </c>
      <c r="W46">
        <v>791620</v>
      </c>
      <c r="X46">
        <v>18.079999999999998</v>
      </c>
      <c r="Y46">
        <v>6560800</v>
      </c>
      <c r="Z46" s="13" t="s">
        <v>121</v>
      </c>
    </row>
    <row r="47" spans="1:26" x14ac:dyDescent="0.2">
      <c r="A47" s="5" t="s">
        <v>52</v>
      </c>
      <c r="B47" s="6">
        <v>1530602813</v>
      </c>
      <c r="C47" s="7">
        <v>4682</v>
      </c>
      <c r="D47" s="8">
        <v>0.1075</v>
      </c>
      <c r="E47" s="8" t="s">
        <v>7</v>
      </c>
      <c r="F47" s="7">
        <v>32800</v>
      </c>
      <c r="G47" s="11">
        <v>2341</v>
      </c>
      <c r="H47" s="9">
        <v>1872.8000000000002</v>
      </c>
      <c r="I47" s="9">
        <v>16387</v>
      </c>
      <c r="J47" s="9">
        <f t="shared" si="0"/>
        <v>7491.2000000000007</v>
      </c>
      <c r="K47" s="9">
        <v>2341</v>
      </c>
      <c r="L47" s="9">
        <v>7023</v>
      </c>
      <c r="M47" s="9">
        <v>7023</v>
      </c>
      <c r="N47" s="9">
        <v>2809.2</v>
      </c>
      <c r="O47" s="9">
        <v>7023</v>
      </c>
      <c r="P47" s="9">
        <v>2341</v>
      </c>
      <c r="Q47" s="9">
        <f t="shared" si="1"/>
        <v>1872.8000000000002</v>
      </c>
      <c r="R47" s="9">
        <v>2341</v>
      </c>
      <c r="S47" s="9">
        <v>3745.6000000000004</v>
      </c>
      <c r="T47" s="9">
        <v>21069</v>
      </c>
      <c r="U47" s="9">
        <v>8427.6</v>
      </c>
      <c r="V47" s="9">
        <v>9364</v>
      </c>
      <c r="W47">
        <v>791620</v>
      </c>
      <c r="X47" s="10">
        <v>18.079999999999998</v>
      </c>
      <c r="Y47">
        <v>6560800</v>
      </c>
      <c r="Z47" s="13" t="s">
        <v>122</v>
      </c>
    </row>
    <row r="48" spans="1:26" x14ac:dyDescent="0.2">
      <c r="A48" s="5" t="s">
        <v>53</v>
      </c>
      <c r="B48" s="6">
        <v>1530603856</v>
      </c>
      <c r="C48" s="7">
        <v>14850</v>
      </c>
      <c r="D48" s="8">
        <v>0.34100000000000003</v>
      </c>
      <c r="E48" s="8" t="s">
        <v>7</v>
      </c>
      <c r="F48" s="7">
        <v>104000</v>
      </c>
      <c r="G48" s="11">
        <v>7425</v>
      </c>
      <c r="H48" s="9">
        <v>5940</v>
      </c>
      <c r="I48" s="9">
        <v>51975</v>
      </c>
      <c r="J48" s="9">
        <f t="shared" si="0"/>
        <v>23760</v>
      </c>
      <c r="K48" s="9">
        <v>7425</v>
      </c>
      <c r="L48" s="9">
        <v>22275</v>
      </c>
      <c r="M48" s="9">
        <v>22275</v>
      </c>
      <c r="N48" s="9">
        <v>8910</v>
      </c>
      <c r="O48" s="9">
        <v>22275</v>
      </c>
      <c r="P48" s="9">
        <v>7425</v>
      </c>
      <c r="Q48" s="9">
        <f t="shared" si="1"/>
        <v>5940</v>
      </c>
      <c r="R48" s="9">
        <v>7425</v>
      </c>
      <c r="S48" s="9">
        <v>11880</v>
      </c>
      <c r="T48" s="12">
        <v>66825</v>
      </c>
      <c r="U48" s="9">
        <v>26730</v>
      </c>
      <c r="V48" s="9">
        <v>29700</v>
      </c>
      <c r="W48">
        <v>791620</v>
      </c>
      <c r="X48">
        <v>18.079999999999998</v>
      </c>
      <c r="Y48">
        <v>6560800</v>
      </c>
      <c r="Z48" s="13" t="s">
        <v>123</v>
      </c>
    </row>
    <row r="49" spans="1:26" x14ac:dyDescent="0.2">
      <c r="A49" s="5" t="s">
        <v>54</v>
      </c>
      <c r="B49" s="6">
        <v>1530602887</v>
      </c>
      <c r="C49" s="7">
        <v>12821</v>
      </c>
      <c r="D49" s="8">
        <v>0.2944</v>
      </c>
      <c r="E49" s="8" t="s">
        <v>7</v>
      </c>
      <c r="F49" s="7">
        <v>89800</v>
      </c>
      <c r="G49" s="11">
        <v>6410.5</v>
      </c>
      <c r="H49" s="9">
        <v>5128.4000000000005</v>
      </c>
      <c r="I49" s="9">
        <v>44873.5</v>
      </c>
      <c r="J49" s="9">
        <f t="shared" si="0"/>
        <v>20513.600000000002</v>
      </c>
      <c r="K49" s="9">
        <v>6410.5</v>
      </c>
      <c r="L49" s="9">
        <v>19231.5</v>
      </c>
      <c r="M49" s="9">
        <v>19231.5</v>
      </c>
      <c r="N49" s="9">
        <v>7692.5999999999995</v>
      </c>
      <c r="O49" s="9">
        <v>19231.5</v>
      </c>
      <c r="P49" s="9">
        <v>6410.5</v>
      </c>
      <c r="Q49" s="9">
        <f t="shared" si="1"/>
        <v>5128.4000000000005</v>
      </c>
      <c r="R49" s="9">
        <v>6410.5</v>
      </c>
      <c r="S49" s="9">
        <v>10256.800000000001</v>
      </c>
      <c r="T49" s="9">
        <v>57694.5</v>
      </c>
      <c r="U49" s="9">
        <v>23077.8</v>
      </c>
      <c r="V49" s="9">
        <v>25642</v>
      </c>
      <c r="W49">
        <v>791620</v>
      </c>
      <c r="X49">
        <v>18.079999999999998</v>
      </c>
      <c r="Y49">
        <v>6560800</v>
      </c>
      <c r="Z49" s="13" t="s">
        <v>124</v>
      </c>
    </row>
    <row r="50" spans="1:26" x14ac:dyDescent="0.2">
      <c r="A50" s="5" t="s">
        <v>55</v>
      </c>
      <c r="B50" s="6">
        <v>1530605813</v>
      </c>
      <c r="C50" s="7">
        <v>21405</v>
      </c>
      <c r="D50" s="8">
        <v>0.4194</v>
      </c>
      <c r="E50" s="8" t="s">
        <v>7</v>
      </c>
      <c r="F50" s="7">
        <v>149800</v>
      </c>
      <c r="G50" s="11">
        <v>10702.5</v>
      </c>
      <c r="H50" s="9">
        <v>8562</v>
      </c>
      <c r="I50" s="9">
        <v>74917.5</v>
      </c>
      <c r="J50" s="9">
        <f t="shared" si="0"/>
        <v>34248</v>
      </c>
      <c r="K50" s="9">
        <v>10702.5</v>
      </c>
      <c r="L50" s="9">
        <v>32107.5</v>
      </c>
      <c r="M50" s="9">
        <v>32107.5</v>
      </c>
      <c r="N50" s="9">
        <v>12843</v>
      </c>
      <c r="O50" s="9">
        <v>32107.5</v>
      </c>
      <c r="P50" s="9">
        <v>10702.5</v>
      </c>
      <c r="Q50" s="9">
        <f t="shared" si="1"/>
        <v>8562</v>
      </c>
      <c r="R50" s="9">
        <v>10702.5</v>
      </c>
      <c r="S50" s="9">
        <v>17124</v>
      </c>
      <c r="T50" s="9">
        <v>96322.5</v>
      </c>
      <c r="U50" s="9">
        <v>38529</v>
      </c>
      <c r="V50" s="9">
        <v>42810</v>
      </c>
      <c r="W50">
        <v>791620</v>
      </c>
      <c r="X50" s="10">
        <v>18.079999999999998</v>
      </c>
      <c r="Y50">
        <v>6560800</v>
      </c>
      <c r="Z50" s="13" t="s">
        <v>125</v>
      </c>
    </row>
    <row r="51" spans="1:26" x14ac:dyDescent="0.2">
      <c r="A51" s="5" t="s">
        <v>56</v>
      </c>
      <c r="B51" s="6">
        <v>1530604824</v>
      </c>
      <c r="C51" s="7">
        <v>16182</v>
      </c>
      <c r="D51" s="8">
        <v>0.3715</v>
      </c>
      <c r="E51" s="8" t="s">
        <v>7</v>
      </c>
      <c r="F51" s="7">
        <v>105200</v>
      </c>
      <c r="G51" s="11">
        <v>8091</v>
      </c>
      <c r="H51" s="9">
        <v>6472.8</v>
      </c>
      <c r="I51" s="9">
        <v>56637</v>
      </c>
      <c r="J51" s="9">
        <f t="shared" si="0"/>
        <v>25891.200000000001</v>
      </c>
      <c r="K51" s="9">
        <v>8091</v>
      </c>
      <c r="L51" s="9">
        <v>24273</v>
      </c>
      <c r="M51" s="9">
        <v>24273</v>
      </c>
      <c r="N51" s="9">
        <v>9709.1999999999989</v>
      </c>
      <c r="O51" s="9">
        <v>24273</v>
      </c>
      <c r="P51" s="9">
        <v>8091</v>
      </c>
      <c r="Q51" s="9">
        <f t="shared" si="1"/>
        <v>6472.8</v>
      </c>
      <c r="R51" s="9">
        <v>8091</v>
      </c>
      <c r="S51" s="9">
        <v>12945.6</v>
      </c>
      <c r="T51" s="12">
        <v>72819</v>
      </c>
      <c r="U51" s="9">
        <v>29127.600000000002</v>
      </c>
      <c r="V51" s="9">
        <v>32364</v>
      </c>
      <c r="W51">
        <v>791620</v>
      </c>
      <c r="X51">
        <v>18.079999999999998</v>
      </c>
      <c r="Y51">
        <v>6560800</v>
      </c>
      <c r="Z51" s="13" t="s">
        <v>126</v>
      </c>
    </row>
  </sheetData>
  <hyperlinks>
    <hyperlink ref="Z2" r:id="rId1" xr:uid="{CC65568E-1147-F840-B0C0-2E4A72C1AA3F}"/>
    <hyperlink ref="Z3" r:id="rId2" xr:uid="{889DF3FF-C593-EF42-B23E-9D730B3DDAE8}"/>
    <hyperlink ref="Z4" r:id="rId3" xr:uid="{6E070ADD-A835-5B4F-B4FD-10D0D82153CD}"/>
    <hyperlink ref="Z5" r:id="rId4" xr:uid="{57BBD8F3-4E12-454E-B2F5-5F7EECE0F734}"/>
    <hyperlink ref="Z6" r:id="rId5" xr:uid="{14641ABD-FFF3-2A43-8B39-B2A0F1A498AF}"/>
    <hyperlink ref="Z7" r:id="rId6" xr:uid="{F974F437-7576-5D40-A751-E61296394C1A}"/>
    <hyperlink ref="Z8" r:id="rId7" xr:uid="{7863CA1E-B0ED-0046-BDD3-C2ACB126776E}"/>
    <hyperlink ref="Z9" r:id="rId8" display="https://www.google.com/maps/place/2612+Monticello+Ave,+Norfolk,+VA+23517/@36.8706106,-76.282217,3a,75y,26.37h,89.1t/data=!3m7!1e1!3m5!1sJm_WmtqCPNdIJ5VpTd1Abw!2e0!6s%2F%2Fgeo2.ggpht.com%2Fcbk%3Fpanoid%3DJm_WmtqCPNdIJ5VpTd1Abw%26output%3Dthumbnail%26cb_client%3Dsearch.gws-prod.gps%26thumb%3D2%26w%3D86%26h%3D86%26yaw%3D357.51123%26pitch%3D0%26thumbfov%3D100!7i13312!8i6656!4m5!3m4!1s0x89ba98254e888bd5:0xd3314741a1a16105!8m2!3d36.8707309!4d-76.282256" xr:uid="{54BAEAD7-7D61-BA4F-B0C9-79C1ECDF9458}"/>
    <hyperlink ref="Z10" r:id="rId9" xr:uid="{A961C95B-5F01-CC40-A26A-1A9B0AFC6236}"/>
    <hyperlink ref="Z11" r:id="rId10" xr:uid="{21E04B7A-E032-FD43-9F68-229EFC268448}"/>
    <hyperlink ref="Z12" r:id="rId11" xr:uid="{53FAB03F-0E9D-5B47-965D-0AF28446A900}"/>
    <hyperlink ref="Z13" r:id="rId12" xr:uid="{CED9E9D1-0E49-6C47-A94F-E7F895CB67D5}"/>
    <hyperlink ref="Z14" r:id="rId13" xr:uid="{1912C2E0-0E18-EC44-99FE-A8A834C6829F}"/>
    <hyperlink ref="Z15" r:id="rId14" xr:uid="{6EB57345-9596-9E48-A10C-ED041A10FF8D}"/>
    <hyperlink ref="Z16" r:id="rId15" xr:uid="{A6CB7645-AA7A-8441-A0E9-5FACB37EC252}"/>
    <hyperlink ref="Z17" r:id="rId16" xr:uid="{ED19529A-B3E6-7949-AEF5-812665BF2989}"/>
    <hyperlink ref="Z18" r:id="rId17" xr:uid="{BB9141D0-7A45-B345-8390-0B1B391BD9D1}"/>
    <hyperlink ref="Z19" r:id="rId18" xr:uid="{AFD54806-0E91-C442-A01E-BBD516091F06}"/>
    <hyperlink ref="Z20" r:id="rId19" xr:uid="{0CE0F760-46BA-5840-9E17-CF6BDA643FB5}"/>
    <hyperlink ref="Z21" r:id="rId20" xr:uid="{BFAE1ABD-BA6E-3C44-A76E-77DD5763D5B1}"/>
    <hyperlink ref="Z22" r:id="rId21" xr:uid="{B12F913F-F6D6-9A4F-ACE2-0A197BD3C003}"/>
    <hyperlink ref="Z23" r:id="rId22" xr:uid="{4C6FB7BC-22C5-7F49-BF9A-97693FB6FA19}"/>
    <hyperlink ref="Z24" r:id="rId23" xr:uid="{5A53C554-5AA9-9549-BD2B-488160CEAE1C}"/>
    <hyperlink ref="Z25" r:id="rId24" xr:uid="{6F5736BA-3CD6-7D40-A587-AABED8664773}"/>
    <hyperlink ref="Z26" r:id="rId25" xr:uid="{179B7FFC-694C-1947-B262-C685D2712F9A}"/>
    <hyperlink ref="Z27" r:id="rId26" display="https://www.google.com/maps/place/930+E+Virginia+Beach+Blvd,+Norfolk,+VA+23504/@36.8546596,-76.2749356,3a,90y,358.8h,87.93t/data=!3m6!1e1!3m4!1so68-ruh7cZGBxnC2c5gdDw!2e0!7i16384!8i8192!4m5!3m4!1s0x89ba981e9a18a563:0xfed0c4efcdd81481!8m2!3d36.855462!4d-76.27504" xr:uid="{D76F0EEF-3737-054C-884C-42F360D69182}"/>
    <hyperlink ref="Z28" r:id="rId27" xr:uid="{B3F930B8-B0BE-3D4F-B273-D49E958C9CCD}"/>
    <hyperlink ref="Z29" r:id="rId28" xr:uid="{F8940D37-5456-6744-A985-A414EA765364}"/>
    <hyperlink ref="Z30" r:id="rId29" xr:uid="{9DCA8CA1-7E60-8A4C-958C-B5E164191455}"/>
    <hyperlink ref="Z31" r:id="rId30" xr:uid="{9A28F3BE-92A4-AC47-AEC1-0A3DF6EC4780}"/>
    <hyperlink ref="Z32" r:id="rId31" xr:uid="{520ABAD2-608C-1543-B6D3-9B5007FCD5ED}"/>
    <hyperlink ref="Z33" r:id="rId32" xr:uid="{10BD221B-ADA4-6E4F-924C-7E545FFFE265}"/>
    <hyperlink ref="Z34" r:id="rId33" xr:uid="{C99DD571-EBF0-F14B-87C6-3940605855C0}"/>
    <hyperlink ref="Z35" r:id="rId34" xr:uid="{7DA24D2F-51E3-B140-A772-B31C0ECE788C}"/>
    <hyperlink ref="Z36" r:id="rId35" xr:uid="{55F1F4A1-4566-6940-A605-9B7C4EB29F79}"/>
    <hyperlink ref="Z37" r:id="rId36" display="https://www.google.com/maps/@36.9158979,-76.2631474,3a,75y,359h,86.4t/data=!3m7!1e1!3m5!1sQlaeuGuu5OwZHIxyA_TW7g!2e0!6s%2F%2Fgeo3.ggpht.com%2Fcbk%3Fpanoid%3DQlaeuGuu5OwZHIxyA_TW7g%26output%3Dthumbnail%26cb_client%3Dmaps_sv.tactile.gps%26thumb%3D2%26w%3D203%26h%3D100%26yaw%3D292.73462%26pitch%3D0%26thumbfov%3D100!7i16384!8i8192" xr:uid="{6B98EDBC-CA70-954E-8A54-F9D600B23465}"/>
    <hyperlink ref="Z38" r:id="rId37" xr:uid="{B0605F8F-FD1B-EC40-8624-8A15235982CD}"/>
    <hyperlink ref="Z39" r:id="rId38" xr:uid="{FBD3B614-ECB2-F64E-B38C-6684651669B1}"/>
    <hyperlink ref="Z40" r:id="rId39" xr:uid="{77A9EAAD-0E58-944E-A67C-06AC6745C227}"/>
    <hyperlink ref="Z41" r:id="rId40" xr:uid="{B5C59B50-8890-2D44-A02B-8DF7289CDF2E}"/>
    <hyperlink ref="Z42" r:id="rId41" display="https://www.google.com/maps/place/1418+Ballentine+Blvd,+Norfolk,+VA+23504/@36.8593939,-76.2496023,3a,74.9y,75.18h,99.64t/data=!3m7!1e1!3m5!1sfWED1BsjWb_y3zyUmXEbUg!2e0!6s%2F%2Fgeo3.ggpht.com%2Fcbk%3Fpanoid%3DfWED1BsjWb_y3zyUmXEbUg%26output%3Dthumbnail%26cb_client%3Dsearch.gws-prod.gps%26thumb%3D2%26w%3D86%26h%3D86%26yaw%3D74.78842%26pitch%3D0%26thumbfov%3D100!7i16384!8i8192!4m5!3m4!1s0x89ba97959d6de8f5:0x2b0cbdf6cc0bf3fa!8m2!3d36.85963!4d-76.249023" xr:uid="{3B7A9FE8-A996-6246-9A15-178B3E87179A}"/>
    <hyperlink ref="Z43" r:id="rId42" xr:uid="{22ACD08E-3F6B-4245-B25E-CCE7BC6C6011}"/>
    <hyperlink ref="Z44" r:id="rId43" xr:uid="{ADB94313-FF1E-7A4E-BF8C-FF65FB291BD0}"/>
    <hyperlink ref="Z45" r:id="rId44" xr:uid="{F902DCB2-133D-534D-A136-CAED3A3B9525}"/>
    <hyperlink ref="Z46" r:id="rId45" xr:uid="{E83B887C-9A40-D24F-8565-01BE9A412F25}"/>
    <hyperlink ref="Z47" r:id="rId46" xr:uid="{2FFBFFC5-E3FD-B143-AD3E-D26CE0E8C40B}"/>
    <hyperlink ref="Z48" r:id="rId47" xr:uid="{DE6E4551-DC87-CD48-9390-B67A9BDBE3BC}"/>
    <hyperlink ref="Z49" r:id="rId48" xr:uid="{8F54C692-48EC-0845-953C-15BE98061ECD}"/>
    <hyperlink ref="Z50" r:id="rId49" xr:uid="{208E007F-35DF-BD45-9638-D073024D3793}"/>
    <hyperlink ref="Z51" r:id="rId50" xr:uid="{425AC6D0-649C-A946-B067-C4FF68E6E5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2020-06-01T21:45:09Z</dcterms:created>
  <dcterms:modified xsi:type="dcterms:W3CDTF">2020-06-10T19:58:20Z</dcterms:modified>
</cp:coreProperties>
</file>