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72418\Desktop\"/>
    </mc:Choice>
  </mc:AlternateContent>
  <xr:revisionPtr revIDLastSave="0" documentId="13_ncr:1_{2EAFA187-B69C-45A0-B9DC-92A1F7AB22C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J4" i="1"/>
  <c r="K4" i="1"/>
  <c r="L4" i="1"/>
  <c r="C4" i="1"/>
  <c r="D4" i="1"/>
  <c r="E4" i="1"/>
  <c r="F4" i="1"/>
  <c r="G4" i="1"/>
  <c r="H4" i="1"/>
  <c r="B4" i="1"/>
  <c r="F8" i="1"/>
  <c r="E8" i="1"/>
  <c r="I6" i="1"/>
  <c r="H3" i="1"/>
  <c r="B3" i="1"/>
  <c r="C3" i="1"/>
  <c r="D3" i="1"/>
  <c r="E3" i="1"/>
  <c r="F3" i="1"/>
  <c r="G3" i="1"/>
  <c r="J6" i="1" l="1"/>
  <c r="I3" i="1"/>
</calcChain>
</file>

<file path=xl/sharedStrings.xml><?xml version="1.0" encoding="utf-8"?>
<sst xmlns="http://schemas.openxmlformats.org/spreadsheetml/2006/main" count="4" uniqueCount="4">
  <si>
    <t>N</t>
    <phoneticPr fontId="1" type="noConversion"/>
  </si>
  <si>
    <t>位置（mm）</t>
    <phoneticPr fontId="1" type="noConversion"/>
  </si>
  <si>
    <t>相差</t>
    <phoneticPr fontId="1" type="noConversion"/>
  </si>
  <si>
    <t>前后差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</si>
</sst>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"/>
    <numFmt numFmtId="214" formatCode="0.00000E+00"/>
    <numFmt numFmtId="21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1" fontId="0" fillId="0" borderId="0" xfId="0" applyNumberFormat="1"/>
    <xf numFmtId="214" fontId="0" fillId="0" borderId="0" xfId="0" applyNumberFormat="1"/>
    <xf numFmtId="2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位置（mm）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985503449203619E-2"/>
                  <c:y val="0.110867708700591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Sheet1!$B$1:$M$1</c:f>
              <c:numCache>
                <c:formatCode>General</c:formatCode>
                <c:ptCount val="1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</c:numCache>
            </c:numRef>
          </c:xVal>
          <c:yVal>
            <c:numRef>
              <c:f>Sheet1!$B$2:$M$2</c:f>
              <c:numCache>
                <c:formatCode>0.00000</c:formatCode>
                <c:ptCount val="12"/>
                <c:pt idx="0">
                  <c:v>0.3256</c:v>
                </c:pt>
                <c:pt idx="1">
                  <c:v>0.34439999999999998</c:v>
                </c:pt>
                <c:pt idx="2">
                  <c:v>0.3594</c:v>
                </c:pt>
                <c:pt idx="3">
                  <c:v>0.37242999999999998</c:v>
                </c:pt>
                <c:pt idx="4">
                  <c:v>0.38900000000000001</c:v>
                </c:pt>
                <c:pt idx="5">
                  <c:v>0.40450999999999998</c:v>
                </c:pt>
                <c:pt idx="6">
                  <c:v>0.41954999999999998</c:v>
                </c:pt>
                <c:pt idx="7">
                  <c:v>0.43491999999999997</c:v>
                </c:pt>
                <c:pt idx="8">
                  <c:v>0.45</c:v>
                </c:pt>
                <c:pt idx="9">
                  <c:v>0.46562999999999999</c:v>
                </c:pt>
                <c:pt idx="10">
                  <c:v>0.48089999999999999</c:v>
                </c:pt>
                <c:pt idx="11">
                  <c:v>0.49609999999999999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D-4101-A83A-5D1D8DA752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16157567"/>
        <c:axId val="1616155903"/>
      </c:scatterChart>
      <c:valAx>
        <c:axId val="161615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同心圆环收缩</a:t>
                </a:r>
                <a:r>
                  <a:rPr lang="en-US" altLang="zh-CN"/>
                  <a:t>/</a:t>
                </a:r>
                <a:r>
                  <a:rPr lang="zh-CN" altLang="en-US"/>
                  <a:t>冒出次数（</a:t>
                </a:r>
                <a:r>
                  <a:rPr lang="en-US" altLang="zh-CN"/>
                  <a:t>N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6155903"/>
        <c:crosses val="autoZero"/>
        <c:crossBetween val="midCat"/>
      </c:valAx>
      <c:valAx>
        <c:axId val="161615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读数（</a:t>
                </a:r>
                <a:r>
                  <a:rPr lang="en-US" altLang="zh-CN"/>
                  <a:t>mm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615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54768</xdr:colOff>
      <xdr:row>9</xdr:row>
      <xdr:rowOff>138111</xdr:rowOff>
    </xdr:from>
    <xdr:to>
      <xdr:col>15</xdr:col>
      <xdr:colOff>552450</xdr:colOff>
      <xdr:row>33</xdr:row>
      <xdr:rowOff>52387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74B58A4-A886-B5B8-11E7-EB7C2F38E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E4" sqref="E4"/>
    </sheetView>
  </sheetViews>
  <sheetFormatPr defaultRowHeight="13.9" x14ac:dyDescent="0.4"/>
  <cols>
    <col min="1" max="1" width="12.1328125" bestFit="1" customWidth="1"/>
    <col min="9" max="9" width="20.06640625" bestFit="1" customWidth="1"/>
    <col min="10" max="10" width="24.59765625" customWidth="1"/>
  </cols>
  <sheetData>
    <row r="1" spans="1:14" x14ac:dyDescent="0.4">
      <c r="A1" t="s">
        <v>0</v>
      </c>
      <c r="B1">
        <v>0</v>
      </c>
      <c r="C1">
        <v>50</v>
      </c>
      <c r="D1">
        <v>100</v>
      </c>
      <c r="E1">
        <v>150</v>
      </c>
      <c r="F1">
        <v>200</v>
      </c>
      <c r="G1">
        <v>250</v>
      </c>
      <c r="H1">
        <v>300</v>
      </c>
      <c r="I1">
        <v>350</v>
      </c>
      <c r="J1">
        <v>400</v>
      </c>
      <c r="K1">
        <v>450</v>
      </c>
      <c r="L1">
        <v>500</v>
      </c>
      <c r="M1">
        <v>550</v>
      </c>
    </row>
    <row r="2" spans="1:14" x14ac:dyDescent="0.4">
      <c r="A2" t="s">
        <v>1</v>
      </c>
      <c r="B2" s="1">
        <v>0.3256</v>
      </c>
      <c r="C2" s="1">
        <v>0.34439999999999998</v>
      </c>
      <c r="D2" s="1">
        <v>0.3594</v>
      </c>
      <c r="E2" s="1">
        <v>0.37242999999999998</v>
      </c>
      <c r="F2" s="1">
        <v>0.38900000000000001</v>
      </c>
      <c r="G2" s="1">
        <v>0.40450999999999998</v>
      </c>
      <c r="H2" s="1">
        <v>0.41954999999999998</v>
      </c>
      <c r="I2" s="1">
        <v>0.43491999999999997</v>
      </c>
      <c r="J2" s="1">
        <v>0.45</v>
      </c>
      <c r="K2" s="1">
        <v>0.46562999999999999</v>
      </c>
      <c r="L2" s="1">
        <v>0.48089999999999999</v>
      </c>
      <c r="M2" s="1">
        <v>0.49609999999999999</v>
      </c>
      <c r="N2" s="1"/>
    </row>
    <row r="3" spans="1:14" x14ac:dyDescent="0.4">
      <c r="A3" t="s">
        <v>2</v>
      </c>
      <c r="B3">
        <f>H2-B2</f>
        <v>9.3949999999999978E-2</v>
      </c>
      <c r="C3">
        <f t="shared" ref="C3:M3" si="0">I2-C2</f>
        <v>9.0519999999999989E-2</v>
      </c>
      <c r="D3">
        <f t="shared" si="0"/>
        <v>9.0600000000000014E-2</v>
      </c>
      <c r="E3">
        <f t="shared" si="0"/>
        <v>9.3200000000000005E-2</v>
      </c>
      <c r="F3">
        <f t="shared" si="0"/>
        <v>9.1899999999999982E-2</v>
      </c>
      <c r="G3">
        <f t="shared" si="0"/>
        <v>9.1590000000000005E-2</v>
      </c>
      <c r="H3">
        <f>AVERAGE(B3:G3)</f>
        <v>9.196E-2</v>
      </c>
      <c r="I3" s="3">
        <f>H3*2/300</f>
        <v>6.1306666666666664E-4</v>
      </c>
    </row>
    <row r="4" spans="1:14" x14ac:dyDescent="0.4">
      <c r="A4" t="s">
        <v>3</v>
      </c>
      <c r="B4" s="4">
        <f>C2-B2</f>
        <v>1.8799999999999983E-2</v>
      </c>
      <c r="C4" s="4">
        <f t="shared" ref="C4:L4" si="1">D2-C2</f>
        <v>1.5000000000000013E-2</v>
      </c>
      <c r="D4" s="4">
        <f t="shared" si="1"/>
        <v>1.3029999999999986E-2</v>
      </c>
      <c r="E4" s="4">
        <f t="shared" si="1"/>
        <v>1.6570000000000029E-2</v>
      </c>
      <c r="F4" s="4">
        <f t="shared" si="1"/>
        <v>1.5509999999999968E-2</v>
      </c>
      <c r="G4" s="4">
        <f t="shared" si="1"/>
        <v>1.5039999999999998E-2</v>
      </c>
      <c r="H4" s="4">
        <f t="shared" si="1"/>
        <v>1.5369999999999995E-2</v>
      </c>
      <c r="I4" s="4">
        <f t="shared" si="1"/>
        <v>1.5080000000000038E-2</v>
      </c>
      <c r="J4" s="4">
        <f t="shared" si="1"/>
        <v>1.5629999999999977E-2</v>
      </c>
      <c r="K4" s="4">
        <f t="shared" si="1"/>
        <v>1.5270000000000006E-2</v>
      </c>
      <c r="L4" s="4">
        <f t="shared" si="1"/>
        <v>1.5199999999999991E-2</v>
      </c>
    </row>
    <row r="6" spans="1:14" x14ac:dyDescent="0.4">
      <c r="I6">
        <f>_xlfn.STDEV.S(B3:G3)/SQRT(6)</f>
        <v>5.645470160521005E-4</v>
      </c>
      <c r="J6" s="2">
        <f>I6*2/300</f>
        <v>3.7636467736806702E-6</v>
      </c>
    </row>
    <row r="8" spans="1:14" x14ac:dyDescent="0.4">
      <c r="C8">
        <v>613.1</v>
      </c>
      <c r="D8">
        <v>598.29999999999995</v>
      </c>
      <c r="E8">
        <f>C8-D8</f>
        <v>14.800000000000068</v>
      </c>
      <c r="F8">
        <f>E8/D8</f>
        <v>2.4736754136720825E-2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陆俊安</dc:creator>
  <cp:lastModifiedBy>陆俊安</cp:lastModifiedBy>
  <dcterms:created xsi:type="dcterms:W3CDTF">2015-06-05T18:19:34Z</dcterms:created>
  <dcterms:modified xsi:type="dcterms:W3CDTF">2022-10-17T01:20:59Z</dcterms:modified>
</cp:coreProperties>
</file>