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leda/Documents/projects/ATP_hiring_trends/data/"/>
    </mc:Choice>
  </mc:AlternateContent>
  <xr:revisionPtr revIDLastSave="0" documentId="13_ncr:1_{DDE374AC-A7D6-C744-A89B-1C6D48B8CB59}" xr6:coauthVersionLast="47" xr6:coauthVersionMax="47" xr10:uidLastSave="{00000000-0000-0000-0000-000000000000}"/>
  <bookViews>
    <workbookView xWindow="780" yWindow="1000" windowWidth="27640" windowHeight="16440" xr2:uid="{4D97142B-F086-D940-A49A-B253A5BFE680}"/>
  </bookViews>
  <sheets>
    <sheet name="Certificates by year" sheetId="1" r:id="rId1"/>
    <sheet name="Certificates by age grou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2" i="1" l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U2" i="1"/>
</calcChain>
</file>

<file path=xl/sharedStrings.xml><?xml version="1.0" encoding="utf-8"?>
<sst xmlns="http://schemas.openxmlformats.org/spreadsheetml/2006/main" count="15" uniqueCount="15">
  <si>
    <t>Age Group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</si>
  <si>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</si>
  <si>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</si>
  <si>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</si>
  <si>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</si>
  <si>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</si>
  <si>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</si>
  <si>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</si>
  <si>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</si>
  <si>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</si>
  <si>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</si>
  <si>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</si>
  <si>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</si>
  <si>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and over</t>
  </si>
  <si>
    <t>Airline Transport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</si>
</sst>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(#,##0\)"/>
  </numFmts>
  <fonts count="4">
    <font>
      <sz val="12"/>
      <color theme="1"/>
      <name val="Aptos Narrow"/>
      <family val="2"/>
      <scheme val="minor"/>
    </font>
    <font>
      <sz val="8"/>
      <name val="Helv"/>
    </font>
    <font>
      <sz val="8"/>
      <name val="Univers (W1)"/>
    </font>
    <font>
      <sz val="9"/>
      <name val="Univers (W1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vertical="center"/>
    </xf>
    <xf numFmtId="0" fontId="1" fillId="0" borderId="2" xfId="1" applyBorder="1"/>
    <xf numFmtId="0" fontId="1" fillId="0" borderId="0" xfId="1"/>
    <xf numFmtId="3" fontId="2" fillId="0" borderId="3" xfId="1" applyNumberFormat="1" applyFont="1" applyBorder="1"/>
    <xf numFmtId="3" fontId="2" fillId="2" borderId="3" xfId="1" applyNumberFormat="1" applyFont="1" applyFill="1" applyBorder="1"/>
    <xf numFmtId="3" fontId="2" fillId="3" borderId="3" xfId="1" applyNumberFormat="1" applyFont="1" applyFill="1" applyBorder="1"/>
    <xf numFmtId="3" fontId="2" fillId="4" borderId="3" xfId="1" applyNumberFormat="1" applyFont="1" applyFill="1" applyBorder="1"/>
    <xf numFmtId="3" fontId="1" fillId="0" borderId="2" xfId="1" applyNumberFormat="1" applyBorder="1"/>
    <xf numFmtId="0" fontId="3" fillId="0" borderId="4" xfId="2" applyFont="1" applyBorder="1" applyAlignment="1">
      <alignment horizontal="center" vertic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 vertical="top"/>
    </xf>
    <xf numFmtId="0" fontId="3" fillId="0" borderId="4" xfId="2" applyFont="1" applyBorder="1" applyAlignment="1">
      <alignment horizontal="center" vertical="center" wrapText="1"/>
    </xf>
    <xf numFmtId="164" fontId="3" fillId="0" borderId="3" xfId="2" applyNumberFormat="1" applyFont="1" applyBorder="1"/>
    <xf numFmtId="164" fontId="3" fillId="0" borderId="4" xfId="2" applyNumberFormat="1" applyFont="1" applyBorder="1" applyAlignment="1">
      <alignment vertical="top"/>
    </xf>
  </cellXfs>
  <cellStyles count="3">
    <cellStyle name="Normal" xfId="0" builtinId="0"/>
    <cellStyle name="Normal 2 5" xfId="2" xr:uid="{1EC31E7E-8D39-5F4C-95F0-297ABE7FDC06}"/>
    <cellStyle name="Normal 4" xfId="1" xr:uid="{80E3BB78-C476-014F-9297-7E59BF736A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4760-A5B9-154C-94D2-364483900E73}">
  <dimension ref="A1:CT2"/>
  <sheetViews>
    <sheetView tabSelected="1" workbookViewId="0">
      <selection sqref="A1:A1048576"/>
    </sheetView>
  </sheetViews>
  <sheetFormatPr baseColWidth="10" defaultRowHeight="16"/>
  <sheetData>
    <row r="1" spans="1:98" s="4" customFormat="1" ht="13.75" customHeight="1">
      <c r="A1" s="1">
        <v>2023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  <c r="J1" s="1">
        <v>2014</v>
      </c>
      <c r="K1" s="1">
        <v>2013</v>
      </c>
      <c r="L1" s="1">
        <v>2012</v>
      </c>
      <c r="M1" s="1">
        <v>2011</v>
      </c>
      <c r="N1" s="1">
        <v>2010</v>
      </c>
      <c r="O1" s="1">
        <v>2009</v>
      </c>
      <c r="P1" s="2">
        <v>2008</v>
      </c>
      <c r="Q1" s="2">
        <v>2007</v>
      </c>
      <c r="R1" s="2">
        <v>2006</v>
      </c>
      <c r="S1" s="2">
        <v>2005</v>
      </c>
      <c r="T1" s="2">
        <v>2004</v>
      </c>
      <c r="U1" s="2">
        <v>2003</v>
      </c>
      <c r="V1" s="2">
        <v>2002</v>
      </c>
      <c r="W1" s="2">
        <v>2001</v>
      </c>
      <c r="X1" s="2">
        <v>2000</v>
      </c>
      <c r="Y1" s="2">
        <v>1999</v>
      </c>
      <c r="Z1" s="2">
        <v>1998</v>
      </c>
      <c r="AA1" s="2">
        <v>1997</v>
      </c>
      <c r="AB1" s="2">
        <v>1996</v>
      </c>
      <c r="AC1" s="2">
        <v>1995</v>
      </c>
      <c r="AD1" s="2">
        <v>1994</v>
      </c>
      <c r="AE1" s="2">
        <v>1993</v>
      </c>
      <c r="AF1" s="2">
        <v>1992</v>
      </c>
      <c r="AG1" s="2">
        <v>1991</v>
      </c>
      <c r="AH1" s="2">
        <v>1990</v>
      </c>
      <c r="AI1" s="2">
        <v>1989</v>
      </c>
      <c r="AJ1" s="2">
        <v>1988</v>
      </c>
      <c r="AK1" s="2">
        <v>1987</v>
      </c>
      <c r="AL1" s="2">
        <v>1986</v>
      </c>
      <c r="AM1" s="2">
        <v>1985</v>
      </c>
      <c r="AN1" s="2">
        <v>1984</v>
      </c>
      <c r="AO1" s="2">
        <v>1983</v>
      </c>
      <c r="AP1" s="2">
        <v>1982</v>
      </c>
      <c r="AQ1" s="2">
        <v>1981</v>
      </c>
      <c r="AR1" s="2">
        <v>1980</v>
      </c>
      <c r="AS1" s="2">
        <v>1979</v>
      </c>
      <c r="AT1" s="2">
        <v>1978</v>
      </c>
      <c r="AU1" s="2">
        <v>1977</v>
      </c>
      <c r="AV1" s="2">
        <v>1976</v>
      </c>
      <c r="AW1" s="2">
        <v>1975</v>
      </c>
      <c r="AX1" s="2">
        <v>1974</v>
      </c>
      <c r="AY1" s="2">
        <v>1973</v>
      </c>
      <c r="AZ1" s="2">
        <v>1972</v>
      </c>
      <c r="BA1" s="2">
        <v>1971</v>
      </c>
      <c r="BB1" s="2">
        <v>1970</v>
      </c>
      <c r="BC1" s="2">
        <v>1969</v>
      </c>
      <c r="BD1" s="2">
        <v>1968</v>
      </c>
      <c r="BE1" s="2">
        <v>1967</v>
      </c>
      <c r="BF1" s="2">
        <v>1966</v>
      </c>
      <c r="BG1" s="2">
        <v>1965</v>
      </c>
      <c r="BH1" s="2">
        <v>1964</v>
      </c>
      <c r="BI1" s="2">
        <v>1963</v>
      </c>
      <c r="BJ1" s="2">
        <v>1962</v>
      </c>
      <c r="BK1" s="2">
        <v>1961</v>
      </c>
      <c r="BL1" s="2">
        <v>1960</v>
      </c>
      <c r="BM1" s="2">
        <v>1959</v>
      </c>
      <c r="BN1" s="2">
        <v>1958</v>
      </c>
      <c r="BO1" s="2">
        <v>1957</v>
      </c>
      <c r="BP1" s="2">
        <v>1956</v>
      </c>
      <c r="BQ1" s="2">
        <v>1955</v>
      </c>
      <c r="BR1" s="2">
        <v>1954</v>
      </c>
      <c r="BS1" s="2">
        <v>1953</v>
      </c>
      <c r="BT1" s="2">
        <v>1952</v>
      </c>
      <c r="BU1" s="2">
        <v>1951</v>
      </c>
      <c r="BV1" s="2">
        <v>1950</v>
      </c>
      <c r="BW1" s="2">
        <v>1949</v>
      </c>
      <c r="BX1" s="2">
        <v>1948</v>
      </c>
      <c r="BY1" s="2">
        <v>1947</v>
      </c>
      <c r="BZ1" s="2">
        <v>1946</v>
      </c>
      <c r="CA1" s="2">
        <v>1945</v>
      </c>
      <c r="CB1" s="2">
        <v>1944</v>
      </c>
      <c r="CC1" s="2">
        <v>1943</v>
      </c>
      <c r="CD1" s="2">
        <v>1942</v>
      </c>
      <c r="CE1" s="2">
        <v>1941</v>
      </c>
      <c r="CF1" s="2">
        <v>1940</v>
      </c>
      <c r="CG1" s="2">
        <v>1939</v>
      </c>
      <c r="CH1" s="2">
        <v>1938</v>
      </c>
      <c r="CI1" s="2">
        <v>1937</v>
      </c>
      <c r="CJ1" s="2">
        <v>1936</v>
      </c>
      <c r="CK1" s="2">
        <v>1935</v>
      </c>
      <c r="CL1" s="2">
        <v>1934</v>
      </c>
      <c r="CM1" s="2">
        <v>1933</v>
      </c>
      <c r="CN1" s="2">
        <v>1932</v>
      </c>
      <c r="CO1" s="2">
        <v>1931</v>
      </c>
      <c r="CP1" s="2">
        <v>1930</v>
      </c>
      <c r="CQ1" s="2">
        <v>1929</v>
      </c>
      <c r="CR1" s="2">
        <v>1928</v>
      </c>
      <c r="CS1" s="2">
        <v>1927</v>
      </c>
      <c r="CT1" s="3"/>
    </row>
    <row r="2" spans="1:98" s="4" customFormat="1" ht="11">
      <c r="A2" s="5">
        <v>174113</v>
      </c>
      <c r="B2" s="5">
        <v>166738</v>
      </c>
      <c r="C2" s="5">
        <v>163934</v>
      </c>
      <c r="D2" s="5">
        <v>164193</v>
      </c>
      <c r="E2" s="5">
        <v>164947</v>
      </c>
      <c r="F2" s="5">
        <v>162145</v>
      </c>
      <c r="G2" s="5">
        <v>159825</v>
      </c>
      <c r="H2" s="5">
        <v>157894</v>
      </c>
      <c r="I2" s="5">
        <v>154730</v>
      </c>
      <c r="J2" s="5">
        <v>152933</v>
      </c>
      <c r="K2" s="5">
        <v>149824</v>
      </c>
      <c r="L2" s="5">
        <v>145590</v>
      </c>
      <c r="M2" s="5">
        <v>142511</v>
      </c>
      <c r="N2" s="5">
        <v>142198</v>
      </c>
      <c r="O2" s="5">
        <v>144600</v>
      </c>
      <c r="P2" s="5">
        <v>146838</v>
      </c>
      <c r="Q2" s="5">
        <v>143953</v>
      </c>
      <c r="R2" s="5">
        <v>141935</v>
      </c>
      <c r="S2" s="5">
        <v>141992</v>
      </c>
      <c r="T2" s="5">
        <v>142160</v>
      </c>
      <c r="U2" s="5">
        <v>143504</v>
      </c>
      <c r="V2" s="5">
        <v>144708</v>
      </c>
      <c r="W2" s="5">
        <v>144702</v>
      </c>
      <c r="X2" s="5">
        <v>141596</v>
      </c>
      <c r="Y2" s="5">
        <v>137642</v>
      </c>
      <c r="Z2" s="5">
        <v>134612</v>
      </c>
      <c r="AA2" s="5">
        <v>130858</v>
      </c>
      <c r="AB2" s="5">
        <v>127486</v>
      </c>
      <c r="AC2" s="5">
        <v>123877</v>
      </c>
      <c r="AD2" s="5">
        <v>117434</v>
      </c>
      <c r="AE2" s="5">
        <v>117070</v>
      </c>
      <c r="AF2" s="5">
        <v>115855</v>
      </c>
      <c r="AG2" s="5">
        <v>112167</v>
      </c>
      <c r="AH2" s="5">
        <v>107732</v>
      </c>
      <c r="AI2" s="5">
        <v>102087</v>
      </c>
      <c r="AJ2" s="5">
        <v>96968</v>
      </c>
      <c r="AK2" s="5">
        <v>91287</v>
      </c>
      <c r="AL2" s="5">
        <v>87186</v>
      </c>
      <c r="AM2" s="5">
        <v>82740</v>
      </c>
      <c r="AN2" s="5">
        <v>79192</v>
      </c>
      <c r="AO2" s="5">
        <v>75938</v>
      </c>
      <c r="AP2" s="5">
        <v>73471</v>
      </c>
      <c r="AQ2" s="5">
        <v>70311</v>
      </c>
      <c r="AR2" s="5">
        <v>69569</v>
      </c>
      <c r="AS2" s="5">
        <v>63652</v>
      </c>
      <c r="AT2" s="5">
        <v>55881</v>
      </c>
      <c r="AU2" s="5">
        <v>50149</v>
      </c>
      <c r="AV2" s="5">
        <v>45072</v>
      </c>
      <c r="AW2" s="5">
        <v>42592</v>
      </c>
      <c r="AX2" s="5">
        <v>41002</v>
      </c>
      <c r="AY2" s="5">
        <v>38139</v>
      </c>
      <c r="AZ2" s="5">
        <v>37714</v>
      </c>
      <c r="BA2" s="5">
        <v>35949</v>
      </c>
      <c r="BB2" s="5">
        <v>34430</v>
      </c>
      <c r="BC2" s="5">
        <v>31442</v>
      </c>
      <c r="BD2" s="5">
        <v>28607</v>
      </c>
      <c r="BE2" s="5">
        <v>25817</v>
      </c>
      <c r="BF2" s="5">
        <v>23917</v>
      </c>
      <c r="BG2" s="5">
        <v>22440</v>
      </c>
      <c r="BH2" s="5">
        <v>21572</v>
      </c>
      <c r="BI2" s="5">
        <v>20269</v>
      </c>
      <c r="BJ2" s="5">
        <v>20032</v>
      </c>
      <c r="BK2" s="5">
        <v>19155</v>
      </c>
      <c r="BL2" s="5">
        <v>18279</v>
      </c>
      <c r="BM2" s="5">
        <v>16950</v>
      </c>
      <c r="BN2" s="5">
        <v>15840</v>
      </c>
      <c r="BO2" s="5">
        <v>13964</v>
      </c>
      <c r="BP2" s="5">
        <v>11173</v>
      </c>
      <c r="BQ2" s="5">
        <v>11774</v>
      </c>
      <c r="BR2" s="5">
        <v>12129</v>
      </c>
      <c r="BS2" s="5">
        <v>11419</v>
      </c>
      <c r="BT2" s="5">
        <v>9545</v>
      </c>
      <c r="BU2" s="6">
        <f>BU23*$BS27</f>
        <v>0</v>
      </c>
      <c r="BV2" s="6"/>
      <c r="BW2" s="6">
        <f t="shared" ref="BW2:CC2" si="0">BW23*$BS27</f>
        <v>0</v>
      </c>
      <c r="BX2" s="6">
        <f t="shared" si="0"/>
        <v>0</v>
      </c>
      <c r="BY2" s="6">
        <f t="shared" si="0"/>
        <v>0</v>
      </c>
      <c r="BZ2" s="6">
        <f t="shared" si="0"/>
        <v>0</v>
      </c>
      <c r="CA2" s="6">
        <f t="shared" si="0"/>
        <v>0</v>
      </c>
      <c r="CB2" s="6">
        <f t="shared" si="0"/>
        <v>0</v>
      </c>
      <c r="CC2" s="6">
        <f t="shared" si="0"/>
        <v>0</v>
      </c>
      <c r="CD2" s="7">
        <f>CD23*$BR27</f>
        <v>0</v>
      </c>
      <c r="CE2" s="7">
        <f>CE23*$BR27</f>
        <v>0</v>
      </c>
      <c r="CF2" s="7">
        <f>CF23*($BR27+0.04)</f>
        <v>0</v>
      </c>
      <c r="CG2" s="7">
        <f>CG23*($BR27+0.04)</f>
        <v>0</v>
      </c>
      <c r="CH2" s="7">
        <f>CH23*($BR27+0.06)</f>
        <v>0</v>
      </c>
      <c r="CI2" s="7">
        <f>CI23*($BR27+0.06)</f>
        <v>0</v>
      </c>
      <c r="CJ2" s="7">
        <f>CJ23*($BR27+0.06)</f>
        <v>0</v>
      </c>
      <c r="CK2" s="7">
        <f>CK23*($BR27+0.06)</f>
        <v>0</v>
      </c>
      <c r="CL2" s="7">
        <f>CL23*($BR27+0.08)</f>
        <v>0</v>
      </c>
      <c r="CM2" s="7">
        <f>CM23*($BR27+0.08)</f>
        <v>0</v>
      </c>
      <c r="CN2" s="8">
        <f>CN23</f>
        <v>0</v>
      </c>
      <c r="CO2" s="6"/>
      <c r="CP2" s="6"/>
      <c r="CQ2" s="6"/>
      <c r="CR2" s="5"/>
      <c r="CS2" s="5"/>
      <c r="CT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A2C9-5BA2-8E4E-9F9E-1996EC25E8F5}">
  <dimension ref="A1:B14"/>
  <sheetViews>
    <sheetView workbookViewId="0">
      <selection activeCell="B15" sqref="B15"/>
    </sheetView>
  </sheetViews>
  <sheetFormatPr baseColWidth="10" defaultRowHeight="16"/>
  <sheetData>
    <row r="1" spans="1:2" ht="24">
      <c r="A1" s="10" t="s">
        <v>0</v>
      </c>
      <c r="B1" s="13" t="s">
        <v>14</v>
      </c>
    </row>
    <row r="2" spans="1:2">
      <c r="A2" s="11" t="s">
        <v>1</v>
      </c>
      <c r="B2" s="14">
        <v>1945</v>
      </c>
    </row>
    <row r="3" spans="1:2">
      <c r="A3" s="11" t="s">
        <v>2</v>
      </c>
      <c r="B3" s="14">
        <v>9606</v>
      </c>
    </row>
    <row r="4" spans="1:2">
      <c r="A4" s="11" t="s">
        <v>3</v>
      </c>
      <c r="B4" s="14">
        <v>13331</v>
      </c>
    </row>
    <row r="5" spans="1:2">
      <c r="A5" s="11" t="s">
        <v>4</v>
      </c>
      <c r="B5" s="14">
        <v>18027</v>
      </c>
    </row>
    <row r="6" spans="1:2">
      <c r="A6" s="11" t="s">
        <v>5</v>
      </c>
      <c r="B6" s="14">
        <v>21005</v>
      </c>
    </row>
    <row r="7" spans="1:2">
      <c r="A7" s="11" t="s">
        <v>6</v>
      </c>
      <c r="B7" s="14">
        <v>20310</v>
      </c>
    </row>
    <row r="8" spans="1:2">
      <c r="A8" s="11" t="s">
        <v>7</v>
      </c>
      <c r="B8" s="14">
        <v>22861</v>
      </c>
    </row>
    <row r="9" spans="1:2">
      <c r="A9" s="11" t="s">
        <v>8</v>
      </c>
      <c r="B9" s="14">
        <v>24784</v>
      </c>
    </row>
    <row r="10" spans="1:2">
      <c r="A10" s="11" t="s">
        <v>9</v>
      </c>
      <c r="B10" s="14">
        <v>22511</v>
      </c>
    </row>
    <row r="11" spans="1:2">
      <c r="A11" s="11" t="s">
        <v>10</v>
      </c>
      <c r="B11" s="14">
        <v>12467</v>
      </c>
    </row>
    <row r="12" spans="1:2">
      <c r="A12" s="11" t="s">
        <v>11</v>
      </c>
      <c r="B12" s="14">
        <v>6493</v>
      </c>
    </row>
    <row r="13" spans="1:2">
      <c r="A13" s="11" t="s">
        <v>12</v>
      </c>
      <c r="B13" s="14">
        <v>4374</v>
      </c>
    </row>
    <row r="14" spans="1:2">
      <c r="A14" s="12" t="s">
        <v>13</v>
      </c>
      <c r="B14" s="15">
        <v>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Certificates by year</vt:lpstr>
      <vt:lpstr>Certificates by 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Leda</dc:creator>
  <cp:lastModifiedBy>Alejandro Leda</cp:lastModifiedBy>
  <dcterms:created xsi:type="dcterms:W3CDTF">2025-01-18T19:30:57Z</dcterms:created>
  <dcterms:modified xsi:type="dcterms:W3CDTF">2025-01-18T19:36:53Z</dcterms:modified>
</cp:coreProperties>
</file>