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E:\Caixa IA Generativa\6 Projetos Práticos com IA\3 Como organizar sua vida Financeira_files\"/>
    </mc:Choice>
  </mc:AlternateContent>
  <xr:revisionPtr revIDLastSave="0" documentId="13_ncr:1_{AA73018D-A50F-4DB7-B1BD-666C93886E5B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Controller" sheetId="3" r:id="rId2"/>
    <sheet name="Dashboard" sheetId="4" r:id="rId3"/>
  </sheets>
  <definedNames>
    <definedName name="SegmentaçãodeDados_Mês">#N/A</definedName>
  </definedNames>
  <calcPr calcId="191029"/>
  <pivotCaches>
    <pivotCache cacheId="3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1" l="1"/>
  <c r="B39" i="1"/>
  <c r="B13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3" i="1"/>
  <c r="B4" i="1"/>
  <c r="B5" i="1"/>
  <c r="B6" i="1"/>
  <c r="B7" i="1"/>
  <c r="B8" i="1"/>
  <c r="B9" i="1"/>
  <c r="B10" i="1"/>
  <c r="B11" i="1"/>
  <c r="B12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<sst xmlns="http://schemas.openxmlformats.org/spreadsheetml/2006/main" count="300" uniqueCount="56">
  <si>
    <t>Data</t>
  </si>
  <si>
    <t>Tipo</t>
  </si>
  <si>
    <t>Categoria</t>
  </si>
  <si>
    <t>Descrição</t>
  </si>
  <si>
    <t>Valor</t>
  </si>
  <si>
    <t>Status</t>
  </si>
  <si>
    <t>Salário</t>
  </si>
  <si>
    <t>Pagamento mensal</t>
  </si>
  <si>
    <t>Crédito</t>
  </si>
  <si>
    <t>Alimentação</t>
  </si>
  <si>
    <t>Supermercado</t>
  </si>
  <si>
    <t>Débito</t>
  </si>
  <si>
    <t>Transporte</t>
  </si>
  <si>
    <t>Passagem de ônibus</t>
  </si>
  <si>
    <t>Trabalho de design</t>
  </si>
  <si>
    <t>Aluguel</t>
  </si>
  <si>
    <t>Aluguel de casa</t>
  </si>
  <si>
    <t>Saúde</t>
  </si>
  <si>
    <t>Consulta médica</t>
  </si>
  <si>
    <t>Restaurante</t>
  </si>
  <si>
    <t>Desenvolvimento de site</t>
  </si>
  <si>
    <t>Combustível</t>
  </si>
  <si>
    <t>Venda no marketplace</t>
  </si>
  <si>
    <t>Educação</t>
  </si>
  <si>
    <t>Curso online</t>
  </si>
  <si>
    <t>Investimentos</t>
  </si>
  <si>
    <t>Dividendos de ações</t>
  </si>
  <si>
    <t>Medicamentos</t>
  </si>
  <si>
    <t>Pedágio</t>
  </si>
  <si>
    <t>Consultoria em TI</t>
  </si>
  <si>
    <t>Desenvolvimento de logo</t>
  </si>
  <si>
    <t>Exame de sangue</t>
  </si>
  <si>
    <t>Venda de eletrônico</t>
  </si>
  <si>
    <t>Lanche no trabalho</t>
  </si>
  <si>
    <t>Material didático</t>
  </si>
  <si>
    <t>Projeto de desenvolvimento</t>
  </si>
  <si>
    <t>Consulta odontológica</t>
  </si>
  <si>
    <t>Design gráfico</t>
  </si>
  <si>
    <t>ENTRADA</t>
  </si>
  <si>
    <t>Recebido</t>
  </si>
  <si>
    <t>SAÍDA</t>
  </si>
  <si>
    <t>Pago</t>
  </si>
  <si>
    <t>Serviços</t>
  </si>
  <si>
    <t>Eletrônicos</t>
  </si>
  <si>
    <t>Operação</t>
  </si>
  <si>
    <t>Rótulos de Linha</t>
  </si>
  <si>
    <t>Total Geral</t>
  </si>
  <si>
    <t>Pendente</t>
  </si>
  <si>
    <t>Soma de Valor</t>
  </si>
  <si>
    <r>
      <rPr>
        <sz val="11"/>
        <color theme="1"/>
        <rFont val="Calibri"/>
        <family val="2"/>
        <scheme val="minor"/>
      </rPr>
      <t xml:space="preserve">Quanto tive de </t>
    </r>
    <r>
      <rPr>
        <b/>
        <sz val="11"/>
        <color theme="1"/>
        <rFont val="Calibri"/>
        <family val="2"/>
        <scheme val="minor"/>
      </rPr>
      <t>saída</t>
    </r>
    <r>
      <rPr>
        <sz val="11"/>
        <color theme="1"/>
        <rFont val="Calibri"/>
        <family val="2"/>
        <scheme val="minor"/>
      </rPr>
      <t xml:space="preserve"> por </t>
    </r>
    <r>
      <rPr>
        <b/>
        <sz val="11"/>
        <color theme="1"/>
        <rFont val="Calibri"/>
        <family val="2"/>
        <scheme val="minor"/>
      </rPr>
      <t>categoria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sumarizado em reais</t>
    </r>
  </si>
  <si>
    <t>Mês</t>
  </si>
  <si>
    <t>Lazer</t>
  </si>
  <si>
    <t>Cinema toda Família</t>
  </si>
  <si>
    <t>Restaurante - Niver</t>
  </si>
  <si>
    <t>Freelancer</t>
  </si>
  <si>
    <t>Site Corporativo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</si>
</sst>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4" fontId="0" fillId="0" borderId="0" xfId="0" applyNumberFormat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0" fontId="0" fillId="2" borderId="0" xfId="0" applyFill="1"/>
    <xf numFmtId="0" fontId="0" fillId="3" borderId="0" xfId="0" applyFill="1"/>
    <xf numFmtId="0" fontId="1" fillId="0" borderId="0" xfId="0" applyFont="1"/>
    <xf numFmtId="4" fontId="0" fillId="0" borderId="0" xfId="0" applyNumberFormat="1"/>
    <xf numFmtId="1" fontId="0" fillId="0" borderId="0" xfId="0" applyNumberForma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4" fontId="0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10"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[planilha.xlsx]Controller!Tabela dinâmica1</c:name>
    <c:fmtId val="2"/>
  </c:pivotSource>
  <c:chart>
    <c:autoTitleDeleted val="1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Controller!$B$5:$B$11</c:f>
              <c:strCache>
                <c:ptCount val="6"/>
                <c:pt idx="0">
                  <c:v>Alimentação</c:v>
                </c:pt>
                <c:pt idx="1">
                  <c:v>Aluguel</c:v>
                </c:pt>
                <c:pt idx="2">
                  <c:v>Educação</c:v>
                </c:pt>
                <c:pt idx="3">
                  <c:v>Saúde</c:v>
                </c:pt>
                <c:pt idx="4">
                  <c:v>Transporte</c:v>
                </c:pt>
                <c:pt idx="5">
                  <c:v>Lazer</c:v>
                </c:pt>
              </c:strCache>
            </c:strRef>
          </c:cat>
          <c:val>
            <c:numRef>
              <c:f>Controller!$C$5:$C$11</c:f>
              <c:numCache>
                <c:formatCode>_(* #,##0.00_);_(* \(#,##0.00\);_(* "-"??_);_(@_)</c:formatCode>
                <c:ptCount val="6"/>
                <c:pt idx="0">
                  <c:v>1559</c:v>
                </c:pt>
                <c:pt idx="1">
                  <c:v>6000</c:v>
                </c:pt>
                <c:pt idx="2">
                  <c:v>2750</c:v>
                </c:pt>
                <c:pt idx="3">
                  <c:v>1850</c:v>
                </c:pt>
                <c:pt idx="4">
                  <c:v>1639</c:v>
                </c:pt>
                <c:pt idx="5">
                  <c:v>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F-43F8-9D4A-BFEEF2A490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546822360"/>
        <c:axId val="546819408"/>
      </c:barChart>
      <c:catAx>
        <c:axId val="546822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6819408"/>
        <c:crosses val="autoZero"/>
        <c:auto val="1"/>
        <c:lblAlgn val="ctr"/>
        <c:lblOffset val="100"/>
        <c:noMultiLvlLbl val="0"/>
      </c:catAx>
      <c:valAx>
        <c:axId val="546819408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546822360"/>
        <c:crosses val="autoZero"/>
        <c:crossBetween val="between"/>
      </c:valAx>
      <c:spPr>
        <a:noFill/>
        <a:ln>
          <a:noFill/>
        </a:ln>
        <a:effectLst>
          <a:outerShdw blurRad="76200" dist="12700" dir="8100000" sy="-23000" kx="800400" algn="br" rotWithShape="0">
            <a:prstClr val="black">
              <a:alpha val="20000"/>
            </a:prst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[planilha.xlsx]Controller!Tabela dinâmica2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Controller!$G$4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Controller!$F$5:$F$10</c:f>
              <c:strCache>
                <c:ptCount val="5"/>
                <c:pt idx="0">
                  <c:v>Eletrônicos</c:v>
                </c:pt>
                <c:pt idx="1">
                  <c:v>Investimentos</c:v>
                </c:pt>
                <c:pt idx="2">
                  <c:v>Salário</c:v>
                </c:pt>
                <c:pt idx="3">
                  <c:v>Serviços</c:v>
                </c:pt>
                <c:pt idx="4">
                  <c:v>Freelancer</c:v>
                </c:pt>
              </c:strCache>
            </c:strRef>
          </c:cat>
          <c:val>
            <c:numRef>
              <c:f>Controller!$G$5:$G$10</c:f>
              <c:numCache>
                <c:formatCode>#,##0.00</c:formatCode>
                <c:ptCount val="5"/>
                <c:pt idx="0">
                  <c:v>9100</c:v>
                </c:pt>
                <c:pt idx="1">
                  <c:v>5850</c:v>
                </c:pt>
                <c:pt idx="2">
                  <c:v>22500</c:v>
                </c:pt>
                <c:pt idx="3">
                  <c:v>6050</c:v>
                </c:pt>
                <c:pt idx="4">
                  <c:v>7852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6-424E-A2AF-B23CB54F5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2323064"/>
        <c:axId val="672332248"/>
      </c:barChart>
      <c:catAx>
        <c:axId val="67232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2332248"/>
        <c:crosses val="autoZero"/>
        <c:auto val="1"/>
        <c:lblAlgn val="ctr"/>
        <c:lblOffset val="100"/>
        <c:noMultiLvlLbl val="0"/>
      </c:catAx>
      <c:valAx>
        <c:axId val="672332248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672323064"/>
        <c:crosses val="autoZero"/>
        <c:crossBetween val="between"/>
      </c:valAx>
      <c:spPr>
        <a:noFill/>
        <a:ln>
          <a:noFill/>
        </a:ln>
        <a:effectLst>
          <a:outerShdw blurRad="76200" dist="12700" dir="8100000" sy="-23000" kx="800400" algn="br" rotWithShape="0">
            <a:prstClr val="black">
              <a:alpha val="20000"/>
            </a:prst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outerShdw blurRad="50800" dist="38100" dir="13500000" algn="br" rotWithShape="0">
        <a:prstClr val="black">
          <a:alpha val="40000"/>
        </a:prstClr>
      </a:outerShdw>
      <a:softEdge rad="635000"/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495302</xdr:colOff>
      <xdr:row>4</xdr:row>
      <xdr:rowOff>57150</xdr:rowOff>
    </xdr:from>
    <xdr:to>
      <xdr:col>19</xdr:col>
      <xdr:colOff>403860</xdr:colOff>
      <xdr:row>24</xdr:row>
      <xdr:rowOff>30450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2356D54F-ADF3-4E29-B960-CDD45532AC9A}"/>
            </a:ext>
          </a:extLst>
        </xdr:cNvPr>
        <xdr:cNvGrpSpPr/>
      </xdr:nvGrpSpPr>
      <xdr:grpSpPr>
        <a:xfrm>
          <a:off x="8435342" y="788670"/>
          <a:ext cx="4785358" cy="3630900"/>
          <a:chOff x="1805942" y="215294"/>
          <a:chExt cx="5107303" cy="3630900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C96EB8EA-E6E7-465A-A844-8F95773CEFE1}"/>
              </a:ext>
            </a:extLst>
          </xdr:cNvPr>
          <xdr:cNvGrpSpPr/>
        </xdr:nvGrpSpPr>
        <xdr:grpSpPr>
          <a:xfrm>
            <a:off x="1805942" y="215294"/>
            <a:ext cx="5107303" cy="3630900"/>
            <a:chOff x="1800227" y="272415"/>
            <a:chExt cx="5107303" cy="3602355"/>
          </a:xfrm>
        </xdr:grpSpPr>
        <xdr:grpSp>
          <xdr:nvGrpSpPr>
            <xdr:cNvPr id="10" name="Agrupar 9">
              <a:extLst>
                <a:ext uri="{FF2B5EF4-FFF2-40B4-BE49-F238E27FC236}">
                  <a16:creationId xmlns:a16="http://schemas.microsoft.com/office/drawing/2014/main" id="{1364C310-311C-4D1D-B108-ED83CBFFB739}"/>
                </a:ext>
              </a:extLst>
            </xdr:cNvPr>
            <xdr:cNvGrpSpPr/>
          </xdr:nvGrpSpPr>
          <xdr:grpSpPr>
            <a:xfrm>
              <a:off x="1800227" y="272415"/>
              <a:ext cx="5107303" cy="3602355"/>
              <a:chOff x="1796417" y="238125"/>
              <a:chExt cx="5107303" cy="3600450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0196B0D8-AD11-4611-B7AA-267B41A4C44F}"/>
                  </a:ext>
                </a:extLst>
              </xdr:cNvPr>
              <xdr:cNvSpPr/>
            </xdr:nvSpPr>
            <xdr:spPr>
              <a:xfrm>
                <a:off x="1805940" y="276225"/>
                <a:ext cx="4981575" cy="3562350"/>
              </a:xfrm>
              <a:prstGeom prst="roundRect">
                <a:avLst/>
              </a:prstGeom>
              <a:solidFill>
                <a:schemeClr val="bg1">
                  <a:lumMod val="9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0B5389D4-9559-42C8-A079-48A14D3E0B6E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988820" y="605790"/>
              <a:ext cx="4914900" cy="301371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">
            <xdr:nvSpPr>
              <xdr:cNvPr id="7" name="Retângulo: Cantos Superiores Arredondados 6">
                <a:extLst>
                  <a:ext uri="{FF2B5EF4-FFF2-40B4-BE49-F238E27FC236}">
                    <a16:creationId xmlns:a16="http://schemas.microsoft.com/office/drawing/2014/main" id="{A522B5D6-5567-49C3-A8D2-72E4EDDDF47F}"/>
                  </a:ext>
                </a:extLst>
              </xdr:cNvPr>
              <xdr:cNvSpPr/>
            </xdr:nvSpPr>
            <xdr:spPr>
              <a:xfrm>
                <a:off x="1796417" y="238125"/>
                <a:ext cx="4975858" cy="577215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66FF66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9C0DC9C8-50F2-43F3-83B3-A5D69D2E6E2E}"/>
                </a:ext>
              </a:extLst>
            </xdr:cNvPr>
            <xdr:cNvSpPr txBox="1"/>
          </xdr:nvSpPr>
          <xdr:spPr>
            <a:xfrm>
              <a:off x="2032634" y="384569"/>
              <a:ext cx="2165985" cy="3905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latin typeface="Segoe UI Light" panose="020B0502040204020203" pitchFamily="34" charset="0"/>
                  <a:cs typeface="Segoe UI Light" panose="020B0502040204020203" pitchFamily="34" charset="0"/>
                </a:rPr>
                <a:t>     Gastos</a:t>
              </a:r>
            </a:p>
          </xdr:txBody>
        </xdr:sp>
      </xdr:grpSp>
      <xdr:pic>
        <xdr:nvPicPr>
          <xdr:cNvPr id="21" name="Gráfico 20" descr="Carteira">
            <a:extLst>
              <a:ext uri="{FF2B5EF4-FFF2-40B4-BE49-F238E27FC236}">
                <a16:creationId xmlns:a16="http://schemas.microsoft.com/office/drawing/2014/main" id="{043ADA7B-77BB-4F13-BAB6-CF952306E2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910220" y="218580"/>
            <a:ext cx="558660" cy="558660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260977</xdr:colOff>
      <xdr:row>4</xdr:row>
      <xdr:rowOff>57150</xdr:rowOff>
    </xdr:from>
    <xdr:to>
      <xdr:col>10</xdr:col>
      <xdr:colOff>146684</xdr:colOff>
      <xdr:row>24</xdr:row>
      <xdr:rowOff>68579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37D741B0-BB58-4085-94FA-C37B2B8A61F6}"/>
            </a:ext>
          </a:extLst>
        </xdr:cNvPr>
        <xdr:cNvGrpSpPr/>
      </xdr:nvGrpSpPr>
      <xdr:grpSpPr>
        <a:xfrm>
          <a:off x="2714617" y="788670"/>
          <a:ext cx="4762507" cy="3669029"/>
          <a:chOff x="7705717" y="194310"/>
          <a:chExt cx="4762507" cy="3669029"/>
        </a:xfrm>
      </xdr:grpSpPr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89800F1E-C3C7-42A7-B44B-ECE8578B535A}"/>
              </a:ext>
            </a:extLst>
          </xdr:cNvPr>
          <xdr:cNvGrpSpPr/>
        </xdr:nvGrpSpPr>
        <xdr:grpSpPr>
          <a:xfrm>
            <a:off x="7705717" y="194310"/>
            <a:ext cx="4762507" cy="3669029"/>
            <a:chOff x="7703812" y="234316"/>
            <a:chExt cx="4762507" cy="3621404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0E50DFAA-0C3F-42E8-A713-D7C67C437229}"/>
                </a:ext>
              </a:extLst>
            </xdr:cNvPr>
            <xdr:cNvSpPr/>
          </xdr:nvSpPr>
          <xdr:spPr>
            <a:xfrm>
              <a:off x="7705797" y="278038"/>
              <a:ext cx="4653843" cy="3577682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DB6987A0-A4D7-4AFC-AD0F-A13A2D3FD79D}"/>
                </a:ext>
              </a:extLst>
            </xdr:cNvPr>
            <xdr:cNvGraphicFramePr>
              <a:graphicFrameLocks/>
            </xdr:cNvGraphicFramePr>
          </xdr:nvGraphicFramePr>
          <xdr:xfrm>
            <a:off x="7907086" y="895512"/>
            <a:ext cx="4559233" cy="274357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8" name="Retângulo: Cantos Superiores Arredondados 7">
              <a:extLst>
                <a:ext uri="{FF2B5EF4-FFF2-40B4-BE49-F238E27FC236}">
                  <a16:creationId xmlns:a16="http://schemas.microsoft.com/office/drawing/2014/main" id="{384CAF91-4919-48DF-8BBF-4449823CA739}"/>
                </a:ext>
              </a:extLst>
            </xdr:cNvPr>
            <xdr:cNvSpPr/>
          </xdr:nvSpPr>
          <xdr:spPr>
            <a:xfrm>
              <a:off x="7703812" y="234316"/>
              <a:ext cx="4655828" cy="568406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66FF66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6973A8F9-A906-4DC9-B5DC-C6F556741CD0}"/>
                </a:ext>
              </a:extLst>
            </xdr:cNvPr>
            <xdr:cNvSpPr txBox="1"/>
          </xdr:nvSpPr>
          <xdr:spPr>
            <a:xfrm>
              <a:off x="7820025" y="314325"/>
              <a:ext cx="2171700" cy="39243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400" b="1">
                  <a:latin typeface="Segoe UI Light" panose="020B0502040204020203" pitchFamily="34" charset="0"/>
                  <a:cs typeface="Segoe UI Light" panose="020B0502040204020203" pitchFamily="34" charset="0"/>
                </a:rPr>
                <a:t>  </a:t>
              </a:r>
              <a:r>
                <a:rPr lang="pt-BR" sz="2400" b="1" baseline="0">
                  <a:latin typeface="Segoe UI Light" panose="020B0502040204020203" pitchFamily="34" charset="0"/>
                  <a:cs typeface="Segoe UI Light" panose="020B0502040204020203" pitchFamily="34" charset="0"/>
                </a:rPr>
                <a:t>    </a:t>
              </a:r>
              <a:r>
                <a:rPr lang="pt-BR" sz="2400" b="1"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Entradas</a:t>
              </a:r>
            </a:p>
          </xdr:txBody>
        </xdr:sp>
      </xdr:grpSp>
      <xdr:pic>
        <xdr:nvPicPr>
          <xdr:cNvPr id="19" name="Gráfico 18" descr="Registrar">
            <a:extLst>
              <a:ext uri="{FF2B5EF4-FFF2-40B4-BE49-F238E27FC236}">
                <a16:creationId xmlns:a16="http://schemas.microsoft.com/office/drawing/2014/main" id="{FEE0FD0C-98E8-43F7-AB93-6CC99CEE552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7901940" y="236220"/>
            <a:ext cx="487680" cy="4876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1828800</xdr:colOff>
      <xdr:row>20</xdr:row>
      <xdr:rowOff>89535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3" name="Mês">
              <a:extLst>
                <a:ext uri="{FF2B5EF4-FFF2-40B4-BE49-F238E27FC236}">
                  <a16:creationId xmlns:a16="http://schemas.microsoft.com/office/drawing/2014/main" id="{A47D1401-EC67-4328-8CB2-933925BBCD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8016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DeveloperOne" refreshedDate="45688.877696759257" createdVersion="6" refreshedVersion="6" minRefreshableVersion="3" recordCount="54" xr:uid="{A4EA8B0D-B68E-49E5-8F14-2B58363D8AB4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5-01-01T00:00:00" maxDate="2025-02-22T00:00:00"/>
    </cacheField>
    <cacheField name="Mês" numFmtId="1">
      <sharedItems containsSemiMixedTypes="0" containsDate="1" containsString="0" containsMixedTypes="1" minDate="1899-12-31T04:01:03" maxDate="1900-01-02T00:00:00" count="4">
        <n v="1"/>
        <n v="2"/>
        <d v="1899-12-31T00:00:00" u="1"/>
        <d v="1900-01-01T00:00:00" u="1"/>
      </sharedItems>
    </cacheField>
    <cacheField name="Tipo" numFmtId="0">
      <sharedItems count="2">
        <s v="ENTRADA"/>
        <s v="SAÍDA"/>
      </sharedItems>
    </cacheField>
    <cacheField name="Categoria" numFmtId="0">
      <sharedItems count="11">
        <s v="Salário"/>
        <s v="Alimentação"/>
        <s v="Transporte"/>
        <s v="Serviços"/>
        <s v="Aluguel"/>
        <s v="Saúde"/>
        <s v="Eletrônicos"/>
        <s v="Lazer"/>
        <s v="Educação"/>
        <s v="Investimentos"/>
        <s v="Freelancer"/>
      </sharedItems>
    </cacheField>
    <cacheField name="Descrição" numFmtId="0">
      <sharedItems/>
    </cacheField>
    <cacheField name="Valor" numFmtId="4">
      <sharedItems containsSemiMixedTypes="0" containsString="0" containsNumber="1" containsInteger="1" minValue="5" maxValue="8800"/>
    </cacheField>
    <cacheField name="Operação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92693354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d v="2025-01-01T00:00:00"/>
    <x v="0"/>
    <x v="0"/>
    <x v="0"/>
    <s v="Pagamento mensal"/>
    <n v="2500"/>
    <s v="Crédito"/>
    <s v="Recebido"/>
  </r>
  <r>
    <d v="2025-01-02T00:00:00"/>
    <x v="0"/>
    <x v="1"/>
    <x v="1"/>
    <s v="Supermercado"/>
    <n v="150"/>
    <s v="Débito"/>
    <s v="Pago"/>
  </r>
  <r>
    <d v="2025-01-03T00:00:00"/>
    <x v="0"/>
    <x v="1"/>
    <x v="2"/>
    <s v="Passagem de ônibus"/>
    <n v="5"/>
    <s v="Débito"/>
    <s v="Pago"/>
  </r>
  <r>
    <d v="2025-01-04T00:00:00"/>
    <x v="0"/>
    <x v="0"/>
    <x v="3"/>
    <s v="Trabalho de design"/>
    <n v="800"/>
    <s v="Crédito"/>
    <s v="Recebido"/>
  </r>
  <r>
    <d v="2025-01-05T00:00:00"/>
    <x v="0"/>
    <x v="1"/>
    <x v="4"/>
    <s v="Aluguel de casa"/>
    <n v="1200"/>
    <s v="Débito"/>
    <s v="Pago"/>
  </r>
  <r>
    <d v="2025-01-06T00:00:00"/>
    <x v="0"/>
    <x v="0"/>
    <x v="0"/>
    <s v="Pagamento mensal"/>
    <n v="2500"/>
    <s v="Crédito"/>
    <s v="Recebido"/>
  </r>
  <r>
    <d v="2025-01-07T00:00:00"/>
    <x v="0"/>
    <x v="1"/>
    <x v="5"/>
    <s v="Consulta médica"/>
    <n v="200"/>
    <s v="Débito"/>
    <s v="Pendente"/>
  </r>
  <r>
    <d v="2025-01-08T00:00:00"/>
    <x v="0"/>
    <x v="1"/>
    <x v="1"/>
    <s v="Restaurante - Niver"/>
    <n v="694"/>
    <s v="Débito"/>
    <s v="Pago"/>
  </r>
  <r>
    <d v="2025-01-09T00:00:00"/>
    <x v="0"/>
    <x v="0"/>
    <x v="3"/>
    <s v="Desenvolvimento de site"/>
    <n v="500"/>
    <s v="Crédito"/>
    <s v="Recebido"/>
  </r>
  <r>
    <d v="2025-01-10T00:00:00"/>
    <x v="0"/>
    <x v="1"/>
    <x v="2"/>
    <s v="Combustível"/>
    <n v="1354"/>
    <s v="Débito"/>
    <s v="Pago"/>
  </r>
  <r>
    <d v="2025-01-11T00:00:00"/>
    <x v="0"/>
    <x v="0"/>
    <x v="6"/>
    <s v="Venda no marketplace"/>
    <n v="300"/>
    <s v="Crédito"/>
    <s v="Recebido"/>
  </r>
  <r>
    <d v="2025-01-12T00:00:00"/>
    <x v="0"/>
    <x v="1"/>
    <x v="7"/>
    <s v="Cinema toda Família"/>
    <n v="5600"/>
    <s v="Débito"/>
    <s v="Pago"/>
  </r>
  <r>
    <d v="2025-01-12T00:00:00"/>
    <x v="0"/>
    <x v="1"/>
    <x v="8"/>
    <s v="Curso online"/>
    <n v="1890"/>
    <s v="Débito"/>
    <s v="Pago"/>
  </r>
  <r>
    <d v="2025-01-13T00:00:00"/>
    <x v="0"/>
    <x v="0"/>
    <x v="9"/>
    <s v="Dividendos de ações"/>
    <n v="5500"/>
    <s v="Crédito"/>
    <s v="Recebido"/>
  </r>
  <r>
    <d v="2025-01-14T00:00:00"/>
    <x v="0"/>
    <x v="1"/>
    <x v="5"/>
    <s v="Medicamentos"/>
    <n v="690"/>
    <s v="Débito"/>
    <s v="Pago"/>
  </r>
  <r>
    <d v="2025-01-15T00:00:00"/>
    <x v="0"/>
    <x v="0"/>
    <x v="0"/>
    <s v="Pagamento mensal"/>
    <n v="2500"/>
    <s v="Crédito"/>
    <s v="Recebido"/>
  </r>
  <r>
    <d v="2025-01-16T00:00:00"/>
    <x v="0"/>
    <x v="1"/>
    <x v="2"/>
    <s v="Pedágio"/>
    <n v="15"/>
    <s v="Débito"/>
    <s v="Pago"/>
  </r>
  <r>
    <d v="2025-01-17T00:00:00"/>
    <x v="0"/>
    <x v="0"/>
    <x v="3"/>
    <s v="Consultoria em TI"/>
    <n v="600"/>
    <s v="Crédito"/>
    <s v="Recebido"/>
  </r>
  <r>
    <d v="2025-01-18T00:00:00"/>
    <x v="0"/>
    <x v="1"/>
    <x v="1"/>
    <s v="Supermercado"/>
    <n v="180"/>
    <s v="Débito"/>
    <s v="Pago"/>
  </r>
  <r>
    <d v="2025-01-19T00:00:00"/>
    <x v="0"/>
    <x v="0"/>
    <x v="0"/>
    <s v="Pagamento mensal"/>
    <n v="2500"/>
    <s v="Crédito"/>
    <s v="Recebido"/>
  </r>
  <r>
    <d v="2025-01-20T00:00:00"/>
    <x v="0"/>
    <x v="1"/>
    <x v="4"/>
    <s v="Aluguel de casa"/>
    <n v="1200"/>
    <s v="Débito"/>
    <s v="Pago"/>
  </r>
  <r>
    <d v="2025-01-21T00:00:00"/>
    <x v="0"/>
    <x v="0"/>
    <x v="3"/>
    <s v="Desenvolvimento de logo"/>
    <n v="400"/>
    <s v="Crédito"/>
    <s v="Recebido"/>
  </r>
  <r>
    <d v="2025-01-22T00:00:00"/>
    <x v="0"/>
    <x v="1"/>
    <x v="5"/>
    <s v="Exame de sangue"/>
    <n v="560"/>
    <s v="Débito"/>
    <s v="Pago"/>
  </r>
  <r>
    <d v="2025-01-23T00:00:00"/>
    <x v="0"/>
    <x v="0"/>
    <x v="6"/>
    <s v="Venda de eletrônico"/>
    <n v="8800"/>
    <s v="Crédito"/>
    <s v="Recebido"/>
  </r>
  <r>
    <d v="2025-01-24T00:00:00"/>
    <x v="0"/>
    <x v="1"/>
    <x v="2"/>
    <s v="Combustível"/>
    <n v="110"/>
    <s v="Débito"/>
    <s v="Pago"/>
  </r>
  <r>
    <d v="2025-01-25T00:00:00"/>
    <x v="0"/>
    <x v="0"/>
    <x v="0"/>
    <s v="Pagamento mensal"/>
    <n v="2500"/>
    <s v="Crédito"/>
    <s v="Recebido"/>
  </r>
  <r>
    <d v="2025-01-26T00:00:00"/>
    <x v="0"/>
    <x v="1"/>
    <x v="1"/>
    <s v="Lanche no trabalho"/>
    <n v="30"/>
    <s v="Débito"/>
    <s v="Pago"/>
  </r>
  <r>
    <d v="2025-01-27T00:00:00"/>
    <x v="0"/>
    <x v="0"/>
    <x v="9"/>
    <s v="Dividendos de ações"/>
    <n v="100"/>
    <s v="Crédito"/>
    <s v="Recebido"/>
  </r>
  <r>
    <d v="2025-01-28T00:00:00"/>
    <x v="0"/>
    <x v="1"/>
    <x v="8"/>
    <s v="Material didático"/>
    <n v="860"/>
    <s v="Débito"/>
    <s v="Pago"/>
  </r>
  <r>
    <d v="2025-01-29T00:00:00"/>
    <x v="0"/>
    <x v="0"/>
    <x v="3"/>
    <s v="Projeto de desenvolvimento"/>
    <n v="1000"/>
    <s v="Crédito"/>
    <s v="Recebido"/>
  </r>
  <r>
    <d v="2025-01-30T00:00:00"/>
    <x v="0"/>
    <x v="1"/>
    <x v="5"/>
    <s v="Consulta odontológica"/>
    <n v="200"/>
    <s v="Débito"/>
    <s v="Pago"/>
  </r>
  <r>
    <d v="2025-01-31T00:00:00"/>
    <x v="0"/>
    <x v="0"/>
    <x v="0"/>
    <s v="Pagamento mensal"/>
    <n v="2500"/>
    <s v="Crédito"/>
    <s v="Recebido"/>
  </r>
  <r>
    <d v="2025-02-01T00:00:00"/>
    <x v="1"/>
    <x v="1"/>
    <x v="1"/>
    <s v="Supermercado"/>
    <n v="220"/>
    <s v="Débito"/>
    <s v="Pago"/>
  </r>
  <r>
    <d v="2025-02-02T00:00:00"/>
    <x v="1"/>
    <x v="0"/>
    <x v="3"/>
    <s v="Design gráfico"/>
    <n v="350"/>
    <s v="Crédito"/>
    <s v="Recebido"/>
  </r>
  <r>
    <d v="2025-02-03T00:00:00"/>
    <x v="1"/>
    <x v="1"/>
    <x v="4"/>
    <s v="Aluguel de casa"/>
    <n v="1200"/>
    <s v="Débito"/>
    <s v="Pago"/>
  </r>
  <r>
    <d v="2025-02-04T00:00:00"/>
    <x v="1"/>
    <x v="0"/>
    <x v="0"/>
    <s v="Pagamento mensal"/>
    <n v="2500"/>
    <s v="Crédito"/>
    <s v="Recebido"/>
  </r>
  <r>
    <d v="2025-02-05T00:00:00"/>
    <x v="1"/>
    <x v="1"/>
    <x v="2"/>
    <s v="Passagem de ônibus"/>
    <n v="5"/>
    <s v="Débito"/>
    <s v="Pago"/>
  </r>
  <r>
    <d v="2025-02-04T00:00:00"/>
    <x v="1"/>
    <x v="0"/>
    <x v="10"/>
    <s v="Site Corporativo"/>
    <n v="7852"/>
    <s v="Crédito"/>
    <s v="Recebido"/>
  </r>
  <r>
    <d v="2025-02-06T00:00:00"/>
    <x v="1"/>
    <x v="0"/>
    <x v="3"/>
    <s v="Consultoria em TI"/>
    <n v="600"/>
    <s v="Crédito"/>
    <s v="Recebido"/>
  </r>
  <r>
    <d v="2025-02-07T00:00:00"/>
    <x v="1"/>
    <x v="1"/>
    <x v="5"/>
    <s v="Medicamentos"/>
    <n v="40"/>
    <s v="Débito"/>
    <s v="Pendente"/>
  </r>
  <r>
    <d v="2025-02-08T00:00:00"/>
    <x v="1"/>
    <x v="0"/>
    <x v="9"/>
    <s v="Dividendos de ações"/>
    <n v="130"/>
    <s v="Crédito"/>
    <s v="Recebido"/>
  </r>
  <r>
    <d v="2025-02-09T00:00:00"/>
    <x v="1"/>
    <x v="1"/>
    <x v="1"/>
    <s v="Restaurante"/>
    <n v="95"/>
    <s v="Débito"/>
    <s v="Pago"/>
  </r>
  <r>
    <d v="2025-02-10T00:00:00"/>
    <x v="1"/>
    <x v="0"/>
    <x v="3"/>
    <s v="Trabalho de design"/>
    <n v="450"/>
    <s v="Crédito"/>
    <s v="Recebido"/>
  </r>
  <r>
    <d v="2025-02-11T00:00:00"/>
    <x v="1"/>
    <x v="1"/>
    <x v="4"/>
    <s v="Aluguel de casa"/>
    <n v="1200"/>
    <s v="Débito"/>
    <s v="Pago"/>
  </r>
  <r>
    <d v="2025-02-12T00:00:00"/>
    <x v="1"/>
    <x v="0"/>
    <x v="0"/>
    <s v="Pagamento mensal"/>
    <n v="2500"/>
    <s v="Crédito"/>
    <s v="Recebido"/>
  </r>
  <r>
    <d v="2025-02-13T00:00:00"/>
    <x v="1"/>
    <x v="1"/>
    <x v="2"/>
    <s v="Combustível"/>
    <n v="130"/>
    <s v="Débito"/>
    <s v="Pago"/>
  </r>
  <r>
    <d v="2025-02-14T00:00:00"/>
    <x v="1"/>
    <x v="0"/>
    <x v="3"/>
    <s v="Desenvolvimento de site"/>
    <n v="700"/>
    <s v="Crédito"/>
    <s v="Recebido"/>
  </r>
  <r>
    <d v="2025-02-15T00:00:00"/>
    <x v="1"/>
    <x v="1"/>
    <x v="5"/>
    <s v="Exame de sangue"/>
    <n v="160"/>
    <s v="Débito"/>
    <s v="Pendente"/>
  </r>
  <r>
    <d v="2025-02-16T00:00:00"/>
    <x v="1"/>
    <x v="0"/>
    <x v="9"/>
    <s v="Dividendos de ações"/>
    <n v="120"/>
    <s v="Crédito"/>
    <s v="Recebido"/>
  </r>
  <r>
    <d v="2025-02-17T00:00:00"/>
    <x v="1"/>
    <x v="1"/>
    <x v="2"/>
    <s v="Pedágio"/>
    <n v="20"/>
    <s v="Débito"/>
    <s v="Pago"/>
  </r>
  <r>
    <d v="2025-02-18T00:00:00"/>
    <x v="1"/>
    <x v="0"/>
    <x v="3"/>
    <s v="Consultoria em TI"/>
    <n v="650"/>
    <s v="Crédito"/>
    <s v="Recebido"/>
  </r>
  <r>
    <d v="2025-02-19T00:00:00"/>
    <x v="1"/>
    <x v="1"/>
    <x v="1"/>
    <s v="Supermercado"/>
    <n v="190"/>
    <s v="Débito"/>
    <s v="Pago"/>
  </r>
  <r>
    <d v="2025-02-20T00:00:00"/>
    <x v="1"/>
    <x v="0"/>
    <x v="0"/>
    <s v="Pagamento mensal"/>
    <n v="2500"/>
    <s v="Crédito"/>
    <s v="Recebido"/>
  </r>
  <r>
    <d v="2025-02-21T00:00:00"/>
    <x v="1"/>
    <x v="1"/>
    <x v="4"/>
    <s v="Aluguel de casa"/>
    <n v="1200"/>
    <s v="Déb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938FC7-286E-48F8-8220-B9ECE1F4E1D7}" name="Tabela dinâmica2" cacheId="3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F4:G10" firstHeaderRow="1" firstDataRow="1" firstDataCol="1" rowPageCount="1" colPageCount="1"/>
  <pivotFields count="8">
    <pivotField numFmtId="14" showAll="0"/>
    <pivotField showAll="0"/>
    <pivotField axis="axisPage" showAll="0">
      <items count="3">
        <item x="0"/>
        <item x="1"/>
        <item t="default"/>
      </items>
    </pivotField>
    <pivotField axis="axisRow" showAll="0">
      <items count="12">
        <item x="1"/>
        <item x="4"/>
        <item x="8"/>
        <item x="6"/>
        <item x="9"/>
        <item x="0"/>
        <item x="5"/>
        <item x="3"/>
        <item x="2"/>
        <item x="7"/>
        <item x="10"/>
        <item t="default"/>
      </items>
    </pivotField>
    <pivotField showAll="0"/>
    <pivotField dataField="1" numFmtId="4" showAll="0"/>
    <pivotField showAll="0"/>
    <pivotField showAll="0"/>
  </pivotFields>
  <rowFields count="1">
    <field x="3"/>
  </rowFields>
  <rowItems count="6">
    <i>
      <x v="3"/>
    </i>
    <i>
      <x v="4"/>
    </i>
    <i>
      <x v="5"/>
    </i>
    <i>
      <x v="7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DC41AB-55EB-49AA-BBA7-3156557F33F0}" name="Tabela dinâmica1" cacheId="3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B4:C11" firstHeaderRow="1" firstDataRow="1" firstDataCol="1" rowPageCount="1" colPageCount="1"/>
  <pivotFields count="8">
    <pivotField numFmtId="14" showAll="0"/>
    <pivotField showAll="0">
      <items count="5">
        <item x="0"/>
        <item x="1"/>
        <item m="1" x="2"/>
        <item m="1" x="3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2">
        <item x="1"/>
        <item x="4"/>
        <item x="8"/>
        <item x="6"/>
        <item x="9"/>
        <item x="0"/>
        <item x="5"/>
        <item x="3"/>
        <item x="2"/>
        <item x="7"/>
        <item x="10"/>
        <item t="default"/>
      </items>
    </pivotField>
    <pivotField showAll="0"/>
    <pivotField dataField="1" numFmtId="4"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6"/>
    </i>
    <i>
      <x v="8"/>
    </i>
    <i>
      <x v="9"/>
    </i>
    <i t="grand">
      <x/>
    </i>
  </rowItems>
  <colItems count="1">
    <i/>
  </colItems>
  <pageFields count="1">
    <pageField fld="2" item="1" hier="-1"/>
  </pageFields>
  <dataFields count="1">
    <dataField name="Soma de Valor" fld="5" baseField="6" baseItem="0" numFmtId="4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99BB378E-EC02-4286-BA5C-4C4E8D534FA6}" sourceName="Mês">
  <pivotTables>
    <pivotTable tabId="3" name="Tabela dinâmica1"/>
  </pivotTables>
  <data>
    <tabular pivotCacheId="1926933542">
      <items count="4">
        <i x="0" s="1"/>
        <i x="1" s="1"/>
        <i x="2" s="1" nd="1"/>
        <i x="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E848E101-12E7-4104-AA1F-1D371AE55E20}" cache="SegmentaçãodeDados_Mês" caption="Mês" style="SlicerStyleDark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D93E67-AC75-409A-B803-6C73023AF4D3}" name="tbl_operations" displayName="tbl_operations" ref="A1:H55" totalsRowShown="0" headerRowDxfId="9" dataDxfId="8">
  <autoFilter ref="A1:H55" xr:uid="{2D80D343-12F4-4E47-A10B-3228992CFE51}"/>
  <tableColumns count="8">
    <tableColumn id="1" xr3:uid="{20D0F486-9AE7-446E-8727-FFFFC1819674}" name="Data" dataDxfId="7"/>
    <tableColumn id="8" xr3:uid="{883E446B-C712-43D9-8F45-D61F231C7E46}" name="Mês" dataDxfId="0">
      <calculatedColumnFormula>MONTH(tbl_operations[[#This Row],[Data]])</calculatedColumnFormula>
    </tableColumn>
    <tableColumn id="2" xr3:uid="{C0FEABAD-7C3F-4D40-9528-3FE4E81671B2}" name="Tipo" dataDxfId="6"/>
    <tableColumn id="3" xr3:uid="{26A9A249-1C40-497C-BEE8-485C88AB7F04}" name="Categoria" dataDxfId="5"/>
    <tableColumn id="4" xr3:uid="{E6333C99-4997-4873-892F-F1A118100BF6}" name="Descrição" dataDxfId="4"/>
    <tableColumn id="5" xr3:uid="{148BB115-69B0-453A-AC46-4D1305CFA121}" name="Valor" dataDxfId="3"/>
    <tableColumn id="6" xr3:uid="{01B890FB-AA35-4273-BA95-AA1F20228B6B}" name="Operação" dataDxfId="2"/>
    <tableColumn id="7" xr3:uid="{316BF6C9-009E-40B8-BF5B-58102B95BF39}" name="Statu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7"/>
  <sheetViews>
    <sheetView tabSelected="1" zoomScale="130" zoomScaleNormal="130" workbookViewId="0">
      <selection activeCell="F58" sqref="F58"/>
    </sheetView>
  </sheetViews>
  <sheetFormatPr defaultColWidth="17.109375" defaultRowHeight="14.4" x14ac:dyDescent="0.3"/>
  <cols>
    <col min="1" max="1" width="11" style="1" bestFit="1" customWidth="1"/>
    <col min="2" max="2" width="11" style="12" customWidth="1"/>
    <col min="3" max="3" width="10.77734375" style="1" customWidth="1"/>
    <col min="4" max="4" width="13.44140625" style="1" bestFit="1" customWidth="1"/>
    <col min="5" max="5" width="24.77734375" style="1" bestFit="1" customWidth="1"/>
    <col min="6" max="6" width="9.33203125" style="3" customWidth="1"/>
    <col min="7" max="7" width="13.5546875" style="1" bestFit="1" customWidth="1"/>
    <col min="8" max="8" width="10.6640625" style="1" bestFit="1" customWidth="1"/>
    <col min="9" max="16384" width="17.109375" style="1"/>
  </cols>
  <sheetData>
    <row r="1" spans="1:8" x14ac:dyDescent="0.3">
      <c r="A1" s="1" t="s">
        <v>0</v>
      </c>
      <c r="B1" s="12" t="s">
        <v>50</v>
      </c>
      <c r="C1" s="1" t="s">
        <v>1</v>
      </c>
      <c r="D1" s="1" t="s">
        <v>2</v>
      </c>
      <c r="E1" s="1" t="s">
        <v>3</v>
      </c>
      <c r="F1" s="3" t="s">
        <v>4</v>
      </c>
      <c r="G1" s="1" t="s">
        <v>44</v>
      </c>
      <c r="H1" s="1" t="s">
        <v>5</v>
      </c>
    </row>
    <row r="2" spans="1:8" x14ac:dyDescent="0.3">
      <c r="A2" s="2">
        <v>45658</v>
      </c>
      <c r="B2" s="12">
        <f>MONTH(tbl_operations[[#This Row],[Data]])</f>
        <v>1</v>
      </c>
      <c r="C2" s="1" t="s">
        <v>38</v>
      </c>
      <c r="D2" s="1" t="s">
        <v>6</v>
      </c>
      <c r="E2" s="1" t="s">
        <v>7</v>
      </c>
      <c r="F2" s="4">
        <v>2500</v>
      </c>
      <c r="G2" s="1" t="s">
        <v>8</v>
      </c>
      <c r="H2" s="1" t="s">
        <v>39</v>
      </c>
    </row>
    <row r="3" spans="1:8" x14ac:dyDescent="0.3">
      <c r="A3" s="2">
        <v>45659</v>
      </c>
      <c r="B3" s="12">
        <f>MONTH(tbl_operations[[#This Row],[Data]])</f>
        <v>1</v>
      </c>
      <c r="C3" s="1" t="s">
        <v>40</v>
      </c>
      <c r="D3" s="1" t="s">
        <v>9</v>
      </c>
      <c r="E3" s="1" t="s">
        <v>10</v>
      </c>
      <c r="F3" s="4">
        <v>150</v>
      </c>
      <c r="G3" s="1" t="s">
        <v>11</v>
      </c>
      <c r="H3" s="1" t="s">
        <v>41</v>
      </c>
    </row>
    <row r="4" spans="1:8" x14ac:dyDescent="0.3">
      <c r="A4" s="2">
        <v>45660</v>
      </c>
      <c r="B4" s="12">
        <f>MONTH(tbl_operations[[#This Row],[Data]])</f>
        <v>1</v>
      </c>
      <c r="C4" s="1" t="s">
        <v>40</v>
      </c>
      <c r="D4" s="1" t="s">
        <v>12</v>
      </c>
      <c r="E4" s="1" t="s">
        <v>13</v>
      </c>
      <c r="F4" s="4">
        <v>5</v>
      </c>
      <c r="G4" s="1" t="s">
        <v>11</v>
      </c>
      <c r="H4" s="1" t="s">
        <v>41</v>
      </c>
    </row>
    <row r="5" spans="1:8" x14ac:dyDescent="0.3">
      <c r="A5" s="2">
        <v>45661</v>
      </c>
      <c r="B5" s="12">
        <f>MONTH(tbl_operations[[#This Row],[Data]])</f>
        <v>1</v>
      </c>
      <c r="C5" s="1" t="s">
        <v>38</v>
      </c>
      <c r="D5" s="1" t="s">
        <v>42</v>
      </c>
      <c r="E5" s="1" t="s">
        <v>14</v>
      </c>
      <c r="F5" s="4">
        <v>800</v>
      </c>
      <c r="G5" s="1" t="s">
        <v>8</v>
      </c>
      <c r="H5" s="1" t="s">
        <v>39</v>
      </c>
    </row>
    <row r="6" spans="1:8" x14ac:dyDescent="0.3">
      <c r="A6" s="2">
        <v>45662</v>
      </c>
      <c r="B6" s="12">
        <f>MONTH(tbl_operations[[#This Row],[Data]])</f>
        <v>1</v>
      </c>
      <c r="C6" s="1" t="s">
        <v>40</v>
      </c>
      <c r="D6" s="1" t="s">
        <v>15</v>
      </c>
      <c r="E6" s="1" t="s">
        <v>16</v>
      </c>
      <c r="F6" s="4">
        <v>1200</v>
      </c>
      <c r="G6" s="1" t="s">
        <v>11</v>
      </c>
      <c r="H6" s="1" t="s">
        <v>41</v>
      </c>
    </row>
    <row r="7" spans="1:8" x14ac:dyDescent="0.3">
      <c r="A7" s="2">
        <v>45663</v>
      </c>
      <c r="B7" s="12">
        <f>MONTH(tbl_operations[[#This Row],[Data]])</f>
        <v>1</v>
      </c>
      <c r="C7" s="1" t="s">
        <v>38</v>
      </c>
      <c r="D7" s="1" t="s">
        <v>6</v>
      </c>
      <c r="E7" s="1" t="s">
        <v>7</v>
      </c>
      <c r="F7" s="4">
        <v>2500</v>
      </c>
      <c r="G7" s="1" t="s">
        <v>8</v>
      </c>
      <c r="H7" s="1" t="s">
        <v>39</v>
      </c>
    </row>
    <row r="8" spans="1:8" x14ac:dyDescent="0.3">
      <c r="A8" s="2">
        <v>45664</v>
      </c>
      <c r="B8" s="12">
        <f>MONTH(tbl_operations[[#This Row],[Data]])</f>
        <v>1</v>
      </c>
      <c r="C8" s="1" t="s">
        <v>40</v>
      </c>
      <c r="D8" s="1" t="s">
        <v>17</v>
      </c>
      <c r="E8" s="1" t="s">
        <v>18</v>
      </c>
      <c r="F8" s="4">
        <v>200</v>
      </c>
      <c r="G8" s="1" t="s">
        <v>11</v>
      </c>
      <c r="H8" s="1" t="s">
        <v>47</v>
      </c>
    </row>
    <row r="9" spans="1:8" x14ac:dyDescent="0.3">
      <c r="A9" s="2">
        <v>45665</v>
      </c>
      <c r="B9" s="12">
        <f>MONTH(tbl_operations[[#This Row],[Data]])</f>
        <v>1</v>
      </c>
      <c r="C9" s="1" t="s">
        <v>40</v>
      </c>
      <c r="D9" s="1" t="s">
        <v>9</v>
      </c>
      <c r="E9" s="15" t="s">
        <v>53</v>
      </c>
      <c r="F9" s="4">
        <v>694</v>
      </c>
      <c r="G9" s="1" t="s">
        <v>11</v>
      </c>
      <c r="H9" s="1" t="s">
        <v>41</v>
      </c>
    </row>
    <row r="10" spans="1:8" x14ac:dyDescent="0.3">
      <c r="A10" s="2">
        <v>45666</v>
      </c>
      <c r="B10" s="12">
        <f>MONTH(tbl_operations[[#This Row],[Data]])</f>
        <v>1</v>
      </c>
      <c r="C10" s="1" t="s">
        <v>38</v>
      </c>
      <c r="D10" s="1" t="s">
        <v>42</v>
      </c>
      <c r="E10" s="1" t="s">
        <v>20</v>
      </c>
      <c r="F10" s="4">
        <v>500</v>
      </c>
      <c r="G10" s="1" t="s">
        <v>8</v>
      </c>
      <c r="H10" s="1" t="s">
        <v>39</v>
      </c>
    </row>
    <row r="11" spans="1:8" x14ac:dyDescent="0.3">
      <c r="A11" s="2">
        <v>45667</v>
      </c>
      <c r="B11" s="12">
        <f>MONTH(tbl_operations[[#This Row],[Data]])</f>
        <v>1</v>
      </c>
      <c r="C11" s="1" t="s">
        <v>40</v>
      </c>
      <c r="D11" s="1" t="s">
        <v>12</v>
      </c>
      <c r="E11" s="1" t="s">
        <v>21</v>
      </c>
      <c r="F11" s="4">
        <v>1354</v>
      </c>
      <c r="G11" s="1" t="s">
        <v>11</v>
      </c>
      <c r="H11" s="1" t="s">
        <v>41</v>
      </c>
    </row>
    <row r="12" spans="1:8" x14ac:dyDescent="0.3">
      <c r="A12" s="2">
        <v>45668</v>
      </c>
      <c r="B12" s="12">
        <f>MONTH(tbl_operations[[#This Row],[Data]])</f>
        <v>1</v>
      </c>
      <c r="C12" s="1" t="s">
        <v>38</v>
      </c>
      <c r="D12" s="1" t="s">
        <v>43</v>
      </c>
      <c r="E12" s="1" t="s">
        <v>22</v>
      </c>
      <c r="F12" s="4">
        <v>300</v>
      </c>
      <c r="G12" s="1" t="s">
        <v>8</v>
      </c>
      <c r="H12" s="1" t="s">
        <v>39</v>
      </c>
    </row>
    <row r="13" spans="1:8" x14ac:dyDescent="0.3">
      <c r="A13" s="2">
        <v>45669</v>
      </c>
      <c r="B13" s="12">
        <f>MONTH(tbl_operations[[#This Row],[Data]])</f>
        <v>1</v>
      </c>
      <c r="C13" s="1" t="s">
        <v>40</v>
      </c>
      <c r="D13" s="1" t="s">
        <v>51</v>
      </c>
      <c r="E13" s="1" t="s">
        <v>52</v>
      </c>
      <c r="F13" s="4">
        <v>5600</v>
      </c>
      <c r="G13" s="1" t="s">
        <v>11</v>
      </c>
      <c r="H13" s="1" t="s">
        <v>41</v>
      </c>
    </row>
    <row r="14" spans="1:8" x14ac:dyDescent="0.3">
      <c r="A14" s="13">
        <v>45669</v>
      </c>
      <c r="B14" s="12">
        <f>MONTH(tbl_operations[[#This Row],[Data]])</f>
        <v>1</v>
      </c>
      <c r="C14" s="1" t="s">
        <v>40</v>
      </c>
      <c r="D14" s="1" t="s">
        <v>23</v>
      </c>
      <c r="E14" s="1" t="s">
        <v>24</v>
      </c>
      <c r="F14" s="14">
        <v>1890</v>
      </c>
      <c r="G14" s="1" t="s">
        <v>11</v>
      </c>
      <c r="H14" s="1" t="s">
        <v>41</v>
      </c>
    </row>
    <row r="15" spans="1:8" x14ac:dyDescent="0.3">
      <c r="A15" s="2">
        <v>45670</v>
      </c>
      <c r="B15" s="12">
        <f>MONTH(tbl_operations[[#This Row],[Data]])</f>
        <v>1</v>
      </c>
      <c r="C15" s="1" t="s">
        <v>38</v>
      </c>
      <c r="D15" s="1" t="s">
        <v>25</v>
      </c>
      <c r="E15" s="1" t="s">
        <v>26</v>
      </c>
      <c r="F15" s="4">
        <v>5500</v>
      </c>
      <c r="G15" s="1" t="s">
        <v>8</v>
      </c>
      <c r="H15" s="1" t="s">
        <v>39</v>
      </c>
    </row>
    <row r="16" spans="1:8" x14ac:dyDescent="0.3">
      <c r="A16" s="2">
        <v>45671</v>
      </c>
      <c r="B16" s="12">
        <f>MONTH(tbl_operations[[#This Row],[Data]])</f>
        <v>1</v>
      </c>
      <c r="C16" s="1" t="s">
        <v>40</v>
      </c>
      <c r="D16" s="1" t="s">
        <v>17</v>
      </c>
      <c r="E16" s="1" t="s">
        <v>27</v>
      </c>
      <c r="F16" s="4">
        <v>690</v>
      </c>
      <c r="G16" s="1" t="s">
        <v>11</v>
      </c>
      <c r="H16" s="1" t="s">
        <v>41</v>
      </c>
    </row>
    <row r="17" spans="1:8" x14ac:dyDescent="0.3">
      <c r="A17" s="2">
        <v>45672</v>
      </c>
      <c r="B17" s="12">
        <f>MONTH(tbl_operations[[#This Row],[Data]])</f>
        <v>1</v>
      </c>
      <c r="C17" s="1" t="s">
        <v>38</v>
      </c>
      <c r="D17" s="1" t="s">
        <v>6</v>
      </c>
      <c r="E17" s="1" t="s">
        <v>7</v>
      </c>
      <c r="F17" s="4">
        <v>2500</v>
      </c>
      <c r="G17" s="1" t="s">
        <v>8</v>
      </c>
      <c r="H17" s="1" t="s">
        <v>39</v>
      </c>
    </row>
    <row r="18" spans="1:8" x14ac:dyDescent="0.3">
      <c r="A18" s="2">
        <v>45673</v>
      </c>
      <c r="B18" s="12">
        <f>MONTH(tbl_operations[[#This Row],[Data]])</f>
        <v>1</v>
      </c>
      <c r="C18" s="1" t="s">
        <v>40</v>
      </c>
      <c r="D18" s="1" t="s">
        <v>12</v>
      </c>
      <c r="E18" s="1" t="s">
        <v>28</v>
      </c>
      <c r="F18" s="4">
        <v>15</v>
      </c>
      <c r="G18" s="1" t="s">
        <v>11</v>
      </c>
      <c r="H18" s="1" t="s">
        <v>41</v>
      </c>
    </row>
    <row r="19" spans="1:8" x14ac:dyDescent="0.3">
      <c r="A19" s="2">
        <v>45674</v>
      </c>
      <c r="B19" s="12">
        <f>MONTH(tbl_operations[[#This Row],[Data]])</f>
        <v>1</v>
      </c>
      <c r="C19" s="1" t="s">
        <v>38</v>
      </c>
      <c r="D19" s="1" t="s">
        <v>42</v>
      </c>
      <c r="E19" s="1" t="s">
        <v>29</v>
      </c>
      <c r="F19" s="4">
        <v>600</v>
      </c>
      <c r="G19" s="1" t="s">
        <v>8</v>
      </c>
      <c r="H19" s="1" t="s">
        <v>39</v>
      </c>
    </row>
    <row r="20" spans="1:8" x14ac:dyDescent="0.3">
      <c r="A20" s="2">
        <v>45675</v>
      </c>
      <c r="B20" s="12">
        <f>MONTH(tbl_operations[[#This Row],[Data]])</f>
        <v>1</v>
      </c>
      <c r="C20" s="1" t="s">
        <v>40</v>
      </c>
      <c r="D20" s="1" t="s">
        <v>9</v>
      </c>
      <c r="E20" s="1" t="s">
        <v>10</v>
      </c>
      <c r="F20" s="4">
        <v>180</v>
      </c>
      <c r="G20" s="1" t="s">
        <v>11</v>
      </c>
      <c r="H20" s="1" t="s">
        <v>41</v>
      </c>
    </row>
    <row r="21" spans="1:8" x14ac:dyDescent="0.3">
      <c r="A21" s="2">
        <v>45676</v>
      </c>
      <c r="B21" s="12">
        <f>MONTH(tbl_operations[[#This Row],[Data]])</f>
        <v>1</v>
      </c>
      <c r="C21" s="1" t="s">
        <v>38</v>
      </c>
      <c r="D21" s="1" t="s">
        <v>6</v>
      </c>
      <c r="E21" s="1" t="s">
        <v>7</v>
      </c>
      <c r="F21" s="4">
        <v>2500</v>
      </c>
      <c r="G21" s="1" t="s">
        <v>8</v>
      </c>
      <c r="H21" s="1" t="s">
        <v>39</v>
      </c>
    </row>
    <row r="22" spans="1:8" x14ac:dyDescent="0.3">
      <c r="A22" s="2">
        <v>45677</v>
      </c>
      <c r="B22" s="12">
        <f>MONTH(tbl_operations[[#This Row],[Data]])</f>
        <v>1</v>
      </c>
      <c r="C22" s="1" t="s">
        <v>40</v>
      </c>
      <c r="D22" s="1" t="s">
        <v>15</v>
      </c>
      <c r="E22" s="1" t="s">
        <v>16</v>
      </c>
      <c r="F22" s="4">
        <v>1200</v>
      </c>
      <c r="G22" s="1" t="s">
        <v>11</v>
      </c>
      <c r="H22" s="1" t="s">
        <v>41</v>
      </c>
    </row>
    <row r="23" spans="1:8" x14ac:dyDescent="0.3">
      <c r="A23" s="2">
        <v>45678</v>
      </c>
      <c r="B23" s="12">
        <f>MONTH(tbl_operations[[#This Row],[Data]])</f>
        <v>1</v>
      </c>
      <c r="C23" s="1" t="s">
        <v>38</v>
      </c>
      <c r="D23" s="1" t="s">
        <v>42</v>
      </c>
      <c r="E23" s="1" t="s">
        <v>30</v>
      </c>
      <c r="F23" s="4">
        <v>400</v>
      </c>
      <c r="G23" s="1" t="s">
        <v>8</v>
      </c>
      <c r="H23" s="1" t="s">
        <v>39</v>
      </c>
    </row>
    <row r="24" spans="1:8" x14ac:dyDescent="0.3">
      <c r="A24" s="2">
        <v>45679</v>
      </c>
      <c r="B24" s="12">
        <f>MONTH(tbl_operations[[#This Row],[Data]])</f>
        <v>1</v>
      </c>
      <c r="C24" s="1" t="s">
        <v>40</v>
      </c>
      <c r="D24" s="1" t="s">
        <v>17</v>
      </c>
      <c r="E24" s="1" t="s">
        <v>31</v>
      </c>
      <c r="F24" s="4">
        <v>560</v>
      </c>
      <c r="G24" s="1" t="s">
        <v>11</v>
      </c>
      <c r="H24" s="1" t="s">
        <v>41</v>
      </c>
    </row>
    <row r="25" spans="1:8" x14ac:dyDescent="0.3">
      <c r="A25" s="2">
        <v>45680</v>
      </c>
      <c r="B25" s="12">
        <f>MONTH(tbl_operations[[#This Row],[Data]])</f>
        <v>1</v>
      </c>
      <c r="C25" s="1" t="s">
        <v>38</v>
      </c>
      <c r="D25" s="1" t="s">
        <v>43</v>
      </c>
      <c r="E25" s="1" t="s">
        <v>32</v>
      </c>
      <c r="F25" s="4">
        <v>8800</v>
      </c>
      <c r="G25" s="1" t="s">
        <v>8</v>
      </c>
      <c r="H25" s="1" t="s">
        <v>39</v>
      </c>
    </row>
    <row r="26" spans="1:8" x14ac:dyDescent="0.3">
      <c r="A26" s="2">
        <v>45681</v>
      </c>
      <c r="B26" s="12">
        <f>MONTH(tbl_operations[[#This Row],[Data]])</f>
        <v>1</v>
      </c>
      <c r="C26" s="1" t="s">
        <v>40</v>
      </c>
      <c r="D26" s="1" t="s">
        <v>12</v>
      </c>
      <c r="E26" s="1" t="s">
        <v>21</v>
      </c>
      <c r="F26" s="4">
        <v>110</v>
      </c>
      <c r="G26" s="1" t="s">
        <v>11</v>
      </c>
      <c r="H26" s="1" t="s">
        <v>41</v>
      </c>
    </row>
    <row r="27" spans="1:8" x14ac:dyDescent="0.3">
      <c r="A27" s="2">
        <v>45682</v>
      </c>
      <c r="B27" s="12">
        <f>MONTH(tbl_operations[[#This Row],[Data]])</f>
        <v>1</v>
      </c>
      <c r="C27" s="1" t="s">
        <v>38</v>
      </c>
      <c r="D27" s="1" t="s">
        <v>6</v>
      </c>
      <c r="E27" s="1" t="s">
        <v>7</v>
      </c>
      <c r="F27" s="4">
        <v>2500</v>
      </c>
      <c r="G27" s="1" t="s">
        <v>8</v>
      </c>
      <c r="H27" s="1" t="s">
        <v>39</v>
      </c>
    </row>
    <row r="28" spans="1:8" x14ac:dyDescent="0.3">
      <c r="A28" s="2">
        <v>45683</v>
      </c>
      <c r="B28" s="12">
        <f>MONTH(tbl_operations[[#This Row],[Data]])</f>
        <v>1</v>
      </c>
      <c r="C28" s="1" t="s">
        <v>40</v>
      </c>
      <c r="D28" s="1" t="s">
        <v>9</v>
      </c>
      <c r="E28" s="1" t="s">
        <v>33</v>
      </c>
      <c r="F28" s="4">
        <v>30</v>
      </c>
      <c r="G28" s="1" t="s">
        <v>11</v>
      </c>
      <c r="H28" s="1" t="s">
        <v>41</v>
      </c>
    </row>
    <row r="29" spans="1:8" x14ac:dyDescent="0.3">
      <c r="A29" s="2">
        <v>45684</v>
      </c>
      <c r="B29" s="12">
        <f>MONTH(tbl_operations[[#This Row],[Data]])</f>
        <v>1</v>
      </c>
      <c r="C29" s="1" t="s">
        <v>38</v>
      </c>
      <c r="D29" s="1" t="s">
        <v>25</v>
      </c>
      <c r="E29" s="1" t="s">
        <v>26</v>
      </c>
      <c r="F29" s="4">
        <v>100</v>
      </c>
      <c r="G29" s="1" t="s">
        <v>8</v>
      </c>
      <c r="H29" s="1" t="s">
        <v>39</v>
      </c>
    </row>
    <row r="30" spans="1:8" x14ac:dyDescent="0.3">
      <c r="A30" s="2">
        <v>45685</v>
      </c>
      <c r="B30" s="12">
        <f>MONTH(tbl_operations[[#This Row],[Data]])</f>
        <v>1</v>
      </c>
      <c r="C30" s="1" t="s">
        <v>40</v>
      </c>
      <c r="D30" s="1" t="s">
        <v>23</v>
      </c>
      <c r="E30" s="1" t="s">
        <v>34</v>
      </c>
      <c r="F30" s="4">
        <v>860</v>
      </c>
      <c r="G30" s="1" t="s">
        <v>11</v>
      </c>
      <c r="H30" s="1" t="s">
        <v>41</v>
      </c>
    </row>
    <row r="31" spans="1:8" x14ac:dyDescent="0.3">
      <c r="A31" s="2">
        <v>45686</v>
      </c>
      <c r="B31" s="12">
        <f>MONTH(tbl_operations[[#This Row],[Data]])</f>
        <v>1</v>
      </c>
      <c r="C31" s="1" t="s">
        <v>38</v>
      </c>
      <c r="D31" s="1" t="s">
        <v>42</v>
      </c>
      <c r="E31" s="1" t="s">
        <v>35</v>
      </c>
      <c r="F31" s="4">
        <v>1000</v>
      </c>
      <c r="G31" s="1" t="s">
        <v>8</v>
      </c>
      <c r="H31" s="1" t="s">
        <v>39</v>
      </c>
    </row>
    <row r="32" spans="1:8" x14ac:dyDescent="0.3">
      <c r="A32" s="2">
        <v>45687</v>
      </c>
      <c r="B32" s="12">
        <f>MONTH(tbl_operations[[#This Row],[Data]])</f>
        <v>1</v>
      </c>
      <c r="C32" s="1" t="s">
        <v>40</v>
      </c>
      <c r="D32" s="1" t="s">
        <v>17</v>
      </c>
      <c r="E32" s="1" t="s">
        <v>36</v>
      </c>
      <c r="F32" s="4">
        <v>200</v>
      </c>
      <c r="G32" s="1" t="s">
        <v>11</v>
      </c>
      <c r="H32" s="1" t="s">
        <v>41</v>
      </c>
    </row>
    <row r="33" spans="1:8" x14ac:dyDescent="0.3">
      <c r="A33" s="2">
        <v>45688</v>
      </c>
      <c r="B33" s="12">
        <f>MONTH(tbl_operations[[#This Row],[Data]])</f>
        <v>1</v>
      </c>
      <c r="C33" s="1" t="s">
        <v>38</v>
      </c>
      <c r="D33" s="1" t="s">
        <v>6</v>
      </c>
      <c r="E33" s="1" t="s">
        <v>7</v>
      </c>
      <c r="F33" s="4">
        <v>2500</v>
      </c>
      <c r="G33" s="1" t="s">
        <v>8</v>
      </c>
      <c r="H33" s="1" t="s">
        <v>39</v>
      </c>
    </row>
    <row r="34" spans="1:8" x14ac:dyDescent="0.3">
      <c r="A34" s="2">
        <v>45689</v>
      </c>
      <c r="B34" s="12">
        <f>MONTH(tbl_operations[[#This Row],[Data]])</f>
        <v>2</v>
      </c>
      <c r="C34" s="1" t="s">
        <v>40</v>
      </c>
      <c r="D34" s="1" t="s">
        <v>9</v>
      </c>
      <c r="E34" s="1" t="s">
        <v>10</v>
      </c>
      <c r="F34" s="4">
        <v>220</v>
      </c>
      <c r="G34" s="1" t="s">
        <v>11</v>
      </c>
      <c r="H34" s="1" t="s">
        <v>41</v>
      </c>
    </row>
    <row r="35" spans="1:8" x14ac:dyDescent="0.3">
      <c r="A35" s="2">
        <v>45690</v>
      </c>
      <c r="B35" s="12">
        <f>MONTH(tbl_operations[[#This Row],[Data]])</f>
        <v>2</v>
      </c>
      <c r="C35" s="1" t="s">
        <v>38</v>
      </c>
      <c r="D35" s="1" t="s">
        <v>42</v>
      </c>
      <c r="E35" s="1" t="s">
        <v>37</v>
      </c>
      <c r="F35" s="4">
        <v>350</v>
      </c>
      <c r="G35" s="1" t="s">
        <v>8</v>
      </c>
      <c r="H35" s="1" t="s">
        <v>39</v>
      </c>
    </row>
    <row r="36" spans="1:8" x14ac:dyDescent="0.3">
      <c r="A36" s="2">
        <v>45691</v>
      </c>
      <c r="B36" s="12">
        <f>MONTH(tbl_operations[[#This Row],[Data]])</f>
        <v>2</v>
      </c>
      <c r="C36" s="1" t="s">
        <v>40</v>
      </c>
      <c r="D36" s="1" t="s">
        <v>15</v>
      </c>
      <c r="E36" s="1" t="s">
        <v>16</v>
      </c>
      <c r="F36" s="4">
        <v>1200</v>
      </c>
      <c r="G36" s="1" t="s">
        <v>11</v>
      </c>
      <c r="H36" s="1" t="s">
        <v>41</v>
      </c>
    </row>
    <row r="37" spans="1:8" x14ac:dyDescent="0.3">
      <c r="A37" s="2">
        <v>45692</v>
      </c>
      <c r="B37" s="12">
        <f>MONTH(tbl_operations[[#This Row],[Data]])</f>
        <v>2</v>
      </c>
      <c r="C37" s="1" t="s">
        <v>38</v>
      </c>
      <c r="D37" s="1" t="s">
        <v>6</v>
      </c>
      <c r="E37" s="1" t="s">
        <v>7</v>
      </c>
      <c r="F37" s="4">
        <v>2500</v>
      </c>
      <c r="G37" s="1" t="s">
        <v>8</v>
      </c>
      <c r="H37" s="1" t="s">
        <v>39</v>
      </c>
    </row>
    <row r="38" spans="1:8" x14ac:dyDescent="0.3">
      <c r="A38" s="2">
        <v>45693</v>
      </c>
      <c r="B38" s="12">
        <f>MONTH(tbl_operations[[#This Row],[Data]])</f>
        <v>2</v>
      </c>
      <c r="C38" s="1" t="s">
        <v>40</v>
      </c>
      <c r="D38" s="1" t="s">
        <v>12</v>
      </c>
      <c r="E38" s="1" t="s">
        <v>13</v>
      </c>
      <c r="F38" s="4">
        <v>5</v>
      </c>
      <c r="G38" s="1" t="s">
        <v>11</v>
      </c>
      <c r="H38" s="1" t="s">
        <v>41</v>
      </c>
    </row>
    <row r="39" spans="1:8" x14ac:dyDescent="0.3">
      <c r="A39" s="2">
        <v>45692</v>
      </c>
      <c r="B39" s="12">
        <f>MONTH(tbl_operations[[#This Row],[Data]])</f>
        <v>2</v>
      </c>
      <c r="C39" s="1" t="s">
        <v>38</v>
      </c>
      <c r="D39" s="1" t="s">
        <v>54</v>
      </c>
      <c r="E39" s="1" t="s">
        <v>55</v>
      </c>
      <c r="F39" s="4">
        <v>7852</v>
      </c>
      <c r="G39" s="1" t="s">
        <v>8</v>
      </c>
      <c r="H39" s="1" t="s">
        <v>39</v>
      </c>
    </row>
    <row r="40" spans="1:8" x14ac:dyDescent="0.3">
      <c r="A40" s="2">
        <v>45694</v>
      </c>
      <c r="B40" s="12">
        <f>MONTH(tbl_operations[[#This Row],[Data]])</f>
        <v>2</v>
      </c>
      <c r="C40" s="1" t="s">
        <v>38</v>
      </c>
      <c r="D40" s="1" t="s">
        <v>42</v>
      </c>
      <c r="E40" s="1" t="s">
        <v>29</v>
      </c>
      <c r="F40" s="4">
        <v>600</v>
      </c>
      <c r="G40" s="1" t="s">
        <v>8</v>
      </c>
      <c r="H40" s="1" t="s">
        <v>39</v>
      </c>
    </row>
    <row r="41" spans="1:8" x14ac:dyDescent="0.3">
      <c r="A41" s="2">
        <v>45695</v>
      </c>
      <c r="B41" s="12">
        <f>MONTH(tbl_operations[[#This Row],[Data]])</f>
        <v>2</v>
      </c>
      <c r="C41" s="1" t="s">
        <v>40</v>
      </c>
      <c r="D41" s="1" t="s">
        <v>17</v>
      </c>
      <c r="E41" s="1" t="s">
        <v>27</v>
      </c>
      <c r="F41" s="4">
        <v>40</v>
      </c>
      <c r="G41" s="1" t="s">
        <v>11</v>
      </c>
      <c r="H41" s="1" t="s">
        <v>47</v>
      </c>
    </row>
    <row r="42" spans="1:8" x14ac:dyDescent="0.3">
      <c r="A42" s="2">
        <v>45696</v>
      </c>
      <c r="B42" s="12">
        <f>MONTH(tbl_operations[[#This Row],[Data]])</f>
        <v>2</v>
      </c>
      <c r="C42" s="1" t="s">
        <v>38</v>
      </c>
      <c r="D42" s="1" t="s">
        <v>25</v>
      </c>
      <c r="E42" s="1" t="s">
        <v>26</v>
      </c>
      <c r="F42" s="4">
        <v>130</v>
      </c>
      <c r="G42" s="1" t="s">
        <v>8</v>
      </c>
      <c r="H42" s="1" t="s">
        <v>39</v>
      </c>
    </row>
    <row r="43" spans="1:8" x14ac:dyDescent="0.3">
      <c r="A43" s="2">
        <v>45697</v>
      </c>
      <c r="B43" s="12">
        <f>MONTH(tbl_operations[[#This Row],[Data]])</f>
        <v>2</v>
      </c>
      <c r="C43" s="1" t="s">
        <v>40</v>
      </c>
      <c r="D43" s="1" t="s">
        <v>9</v>
      </c>
      <c r="E43" s="1" t="s">
        <v>19</v>
      </c>
      <c r="F43" s="4">
        <v>95</v>
      </c>
      <c r="G43" s="1" t="s">
        <v>11</v>
      </c>
      <c r="H43" s="1" t="s">
        <v>41</v>
      </c>
    </row>
    <row r="44" spans="1:8" x14ac:dyDescent="0.3">
      <c r="A44" s="2">
        <v>45698</v>
      </c>
      <c r="B44" s="12">
        <f>MONTH(tbl_operations[[#This Row],[Data]])</f>
        <v>2</v>
      </c>
      <c r="C44" s="1" t="s">
        <v>38</v>
      </c>
      <c r="D44" s="1" t="s">
        <v>42</v>
      </c>
      <c r="E44" s="1" t="s">
        <v>14</v>
      </c>
      <c r="F44" s="4">
        <v>450</v>
      </c>
      <c r="G44" s="1" t="s">
        <v>8</v>
      </c>
      <c r="H44" s="1" t="s">
        <v>39</v>
      </c>
    </row>
    <row r="45" spans="1:8" x14ac:dyDescent="0.3">
      <c r="A45" s="2">
        <v>45699</v>
      </c>
      <c r="B45" s="12">
        <f>MONTH(tbl_operations[[#This Row],[Data]])</f>
        <v>2</v>
      </c>
      <c r="C45" s="1" t="s">
        <v>40</v>
      </c>
      <c r="D45" s="1" t="s">
        <v>15</v>
      </c>
      <c r="E45" s="1" t="s">
        <v>16</v>
      </c>
      <c r="F45" s="4">
        <v>1200</v>
      </c>
      <c r="G45" s="1" t="s">
        <v>11</v>
      </c>
      <c r="H45" s="1" t="s">
        <v>41</v>
      </c>
    </row>
    <row r="46" spans="1:8" x14ac:dyDescent="0.3">
      <c r="A46" s="2">
        <v>45700</v>
      </c>
      <c r="B46" s="12">
        <f>MONTH(tbl_operations[[#This Row],[Data]])</f>
        <v>2</v>
      </c>
      <c r="C46" s="1" t="s">
        <v>38</v>
      </c>
      <c r="D46" s="1" t="s">
        <v>6</v>
      </c>
      <c r="E46" s="1" t="s">
        <v>7</v>
      </c>
      <c r="F46" s="4">
        <v>2500</v>
      </c>
      <c r="G46" s="1" t="s">
        <v>8</v>
      </c>
      <c r="H46" s="1" t="s">
        <v>39</v>
      </c>
    </row>
    <row r="47" spans="1:8" x14ac:dyDescent="0.3">
      <c r="A47" s="2">
        <v>45701</v>
      </c>
      <c r="B47" s="12">
        <f>MONTH(tbl_operations[[#This Row],[Data]])</f>
        <v>2</v>
      </c>
      <c r="C47" s="1" t="s">
        <v>40</v>
      </c>
      <c r="D47" s="1" t="s">
        <v>12</v>
      </c>
      <c r="E47" s="1" t="s">
        <v>21</v>
      </c>
      <c r="F47" s="4">
        <v>130</v>
      </c>
      <c r="G47" s="1" t="s">
        <v>11</v>
      </c>
      <c r="H47" s="1" t="s">
        <v>41</v>
      </c>
    </row>
    <row r="48" spans="1:8" x14ac:dyDescent="0.3">
      <c r="A48" s="2">
        <v>45702</v>
      </c>
      <c r="B48" s="12">
        <f>MONTH(tbl_operations[[#This Row],[Data]])</f>
        <v>2</v>
      </c>
      <c r="C48" s="1" t="s">
        <v>38</v>
      </c>
      <c r="D48" s="1" t="s">
        <v>42</v>
      </c>
      <c r="E48" s="1" t="s">
        <v>20</v>
      </c>
      <c r="F48" s="4">
        <v>700</v>
      </c>
      <c r="G48" s="1" t="s">
        <v>8</v>
      </c>
      <c r="H48" s="1" t="s">
        <v>39</v>
      </c>
    </row>
    <row r="49" spans="1:8" x14ac:dyDescent="0.3">
      <c r="A49" s="2">
        <v>45703</v>
      </c>
      <c r="B49" s="12">
        <f>MONTH(tbl_operations[[#This Row],[Data]])</f>
        <v>2</v>
      </c>
      <c r="C49" s="1" t="s">
        <v>40</v>
      </c>
      <c r="D49" s="1" t="s">
        <v>17</v>
      </c>
      <c r="E49" s="1" t="s">
        <v>31</v>
      </c>
      <c r="F49" s="4">
        <v>160</v>
      </c>
      <c r="G49" s="1" t="s">
        <v>11</v>
      </c>
      <c r="H49" s="1" t="s">
        <v>47</v>
      </c>
    </row>
    <row r="50" spans="1:8" x14ac:dyDescent="0.3">
      <c r="A50" s="2">
        <v>45704</v>
      </c>
      <c r="B50" s="12">
        <f>MONTH(tbl_operations[[#This Row],[Data]])</f>
        <v>2</v>
      </c>
      <c r="C50" s="1" t="s">
        <v>38</v>
      </c>
      <c r="D50" s="1" t="s">
        <v>25</v>
      </c>
      <c r="E50" s="1" t="s">
        <v>26</v>
      </c>
      <c r="F50" s="4">
        <v>120</v>
      </c>
      <c r="G50" s="1" t="s">
        <v>8</v>
      </c>
      <c r="H50" s="1" t="s">
        <v>39</v>
      </c>
    </row>
    <row r="51" spans="1:8" x14ac:dyDescent="0.3">
      <c r="A51" s="2">
        <v>45705</v>
      </c>
      <c r="B51" s="12">
        <f>MONTH(tbl_operations[[#This Row],[Data]])</f>
        <v>2</v>
      </c>
      <c r="C51" s="1" t="s">
        <v>40</v>
      </c>
      <c r="D51" s="1" t="s">
        <v>12</v>
      </c>
      <c r="E51" s="1" t="s">
        <v>28</v>
      </c>
      <c r="F51" s="4">
        <v>20</v>
      </c>
      <c r="G51" s="1" t="s">
        <v>11</v>
      </c>
      <c r="H51" s="1" t="s">
        <v>41</v>
      </c>
    </row>
    <row r="52" spans="1:8" x14ac:dyDescent="0.3">
      <c r="A52" s="2">
        <v>45734</v>
      </c>
      <c r="B52" s="12">
        <f>MONTH(tbl_operations[[#This Row],[Data]])</f>
        <v>3</v>
      </c>
      <c r="C52" s="1" t="s">
        <v>38</v>
      </c>
      <c r="D52" s="1" t="s">
        <v>42</v>
      </c>
      <c r="E52" s="1" t="s">
        <v>29</v>
      </c>
      <c r="F52" s="4">
        <v>650</v>
      </c>
      <c r="G52" s="1" t="s">
        <v>8</v>
      </c>
      <c r="H52" s="1" t="s">
        <v>39</v>
      </c>
    </row>
    <row r="53" spans="1:8" x14ac:dyDescent="0.3">
      <c r="A53" s="2">
        <v>45735</v>
      </c>
      <c r="B53" s="12">
        <f>MONTH(tbl_operations[[#This Row],[Data]])</f>
        <v>3</v>
      </c>
      <c r="C53" s="1" t="s">
        <v>40</v>
      </c>
      <c r="D53" s="1" t="s">
        <v>9</v>
      </c>
      <c r="E53" s="1" t="s">
        <v>10</v>
      </c>
      <c r="F53" s="4">
        <v>190</v>
      </c>
      <c r="G53" s="1" t="s">
        <v>11</v>
      </c>
      <c r="H53" s="1" t="s">
        <v>41</v>
      </c>
    </row>
    <row r="54" spans="1:8" x14ac:dyDescent="0.3">
      <c r="A54" s="2">
        <v>45736</v>
      </c>
      <c r="B54" s="12">
        <f>MONTH(tbl_operations[[#This Row],[Data]])</f>
        <v>3</v>
      </c>
      <c r="C54" s="1" t="s">
        <v>38</v>
      </c>
      <c r="D54" s="1" t="s">
        <v>6</v>
      </c>
      <c r="E54" s="1" t="s">
        <v>7</v>
      </c>
      <c r="F54" s="4">
        <v>2500</v>
      </c>
      <c r="G54" s="1" t="s">
        <v>8</v>
      </c>
      <c r="H54" s="1" t="s">
        <v>39</v>
      </c>
    </row>
    <row r="55" spans="1:8" x14ac:dyDescent="0.3">
      <c r="A55" s="2">
        <v>45737</v>
      </c>
      <c r="B55" s="12">
        <f>MONTH(tbl_operations[[#This Row],[Data]])</f>
        <v>3</v>
      </c>
      <c r="C55" s="1" t="s">
        <v>40</v>
      </c>
      <c r="D55" s="1" t="s">
        <v>15</v>
      </c>
      <c r="E55" s="1" t="s">
        <v>16</v>
      </c>
      <c r="F55" s="4">
        <v>1200</v>
      </c>
      <c r="G55" s="1" t="s">
        <v>11</v>
      </c>
      <c r="H55" s="1" t="s">
        <v>47</v>
      </c>
    </row>
    <row r="56" spans="1:8" x14ac:dyDescent="0.3">
      <c r="F56" s="4"/>
    </row>
    <row r="57" spans="1:8" x14ac:dyDescent="0.3">
      <c r="F57" s="4"/>
    </row>
    <row r="58" spans="1:8" x14ac:dyDescent="0.3">
      <c r="F58" s="4"/>
    </row>
    <row r="59" spans="1:8" x14ac:dyDescent="0.3">
      <c r="F59" s="4"/>
    </row>
    <row r="60" spans="1:8" x14ac:dyDescent="0.3">
      <c r="F60" s="4"/>
    </row>
    <row r="61" spans="1:8" x14ac:dyDescent="0.3">
      <c r="F61" s="4"/>
    </row>
    <row r="62" spans="1:8" x14ac:dyDescent="0.3">
      <c r="F62" s="4"/>
    </row>
    <row r="63" spans="1:8" x14ac:dyDescent="0.3">
      <c r="F63" s="4"/>
    </row>
    <row r="64" spans="1:8" x14ac:dyDescent="0.3">
      <c r="F64" s="4"/>
    </row>
    <row r="65" spans="6:6" x14ac:dyDescent="0.3">
      <c r="F65" s="4"/>
    </row>
    <row r="66" spans="6:6" x14ac:dyDescent="0.3">
      <c r="F66" s="4"/>
    </row>
    <row r="67" spans="6:6" x14ac:dyDescent="0.3">
      <c r="F67" s="4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4D11E-6599-46C6-B9E2-BC083EC4E3E6}">
  <dimension ref="B1:G11"/>
  <sheetViews>
    <sheetView workbookViewId="0">
      <selection activeCell="B7" sqref="B7"/>
    </sheetView>
  </sheetViews>
  <sheetFormatPr defaultRowHeight="14.4" x14ac:dyDescent="0.3"/>
  <cols>
    <col min="2" max="2" width="17.21875" bestFit="1" customWidth="1"/>
    <col min="3" max="3" width="13.33203125" bestFit="1" customWidth="1"/>
    <col min="6" max="6" width="17.21875" bestFit="1" customWidth="1"/>
    <col min="7" max="7" width="13.33203125" bestFit="1" customWidth="1"/>
  </cols>
  <sheetData>
    <row r="1" spans="2:7" x14ac:dyDescent="0.3">
      <c r="B1" s="10" t="s">
        <v>49</v>
      </c>
    </row>
    <row r="2" spans="2:7" x14ac:dyDescent="0.3">
      <c r="B2" s="5" t="s">
        <v>1</v>
      </c>
      <c r="C2" t="s">
        <v>40</v>
      </c>
      <c r="F2" s="5" t="s">
        <v>1</v>
      </c>
      <c r="G2" t="s">
        <v>38</v>
      </c>
    </row>
    <row r="4" spans="2:7" x14ac:dyDescent="0.3">
      <c r="B4" s="5" t="s">
        <v>45</v>
      </c>
      <c r="C4" t="s">
        <v>48</v>
      </c>
      <c r="F4" s="5" t="s">
        <v>45</v>
      </c>
      <c r="G4" t="s">
        <v>48</v>
      </c>
    </row>
    <row r="5" spans="2:7" x14ac:dyDescent="0.3">
      <c r="B5" s="6" t="s">
        <v>9</v>
      </c>
      <c r="C5" s="7">
        <v>1559</v>
      </c>
      <c r="F5" s="6" t="s">
        <v>43</v>
      </c>
      <c r="G5" s="11">
        <v>9100</v>
      </c>
    </row>
    <row r="6" spans="2:7" x14ac:dyDescent="0.3">
      <c r="B6" s="6" t="s">
        <v>15</v>
      </c>
      <c r="C6" s="7">
        <v>6000</v>
      </c>
      <c r="F6" s="6" t="s">
        <v>25</v>
      </c>
      <c r="G6" s="11">
        <v>5850</v>
      </c>
    </row>
    <row r="7" spans="2:7" x14ac:dyDescent="0.3">
      <c r="B7" s="6" t="s">
        <v>23</v>
      </c>
      <c r="C7" s="7">
        <v>2750</v>
      </c>
      <c r="F7" s="6" t="s">
        <v>6</v>
      </c>
      <c r="G7" s="11">
        <v>22500</v>
      </c>
    </row>
    <row r="8" spans="2:7" x14ac:dyDescent="0.3">
      <c r="B8" s="6" t="s">
        <v>17</v>
      </c>
      <c r="C8" s="7">
        <v>1850</v>
      </c>
      <c r="F8" s="6" t="s">
        <v>42</v>
      </c>
      <c r="G8" s="11">
        <v>6050</v>
      </c>
    </row>
    <row r="9" spans="2:7" x14ac:dyDescent="0.3">
      <c r="B9" s="6" t="s">
        <v>12</v>
      </c>
      <c r="C9" s="7">
        <v>1639</v>
      </c>
      <c r="F9" s="6" t="s">
        <v>54</v>
      </c>
      <c r="G9" s="11">
        <v>7852</v>
      </c>
    </row>
    <row r="10" spans="2:7" x14ac:dyDescent="0.3">
      <c r="B10" s="6" t="s">
        <v>51</v>
      </c>
      <c r="C10" s="7">
        <v>5600</v>
      </c>
      <c r="F10" s="6" t="s">
        <v>46</v>
      </c>
      <c r="G10" s="11">
        <v>51352</v>
      </c>
    </row>
    <row r="11" spans="2:7" x14ac:dyDescent="0.3">
      <c r="B11" s="6" t="s">
        <v>46</v>
      </c>
      <c r="C11" s="7">
        <v>19398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61271-C176-4315-A6BD-68F6B6A15E46}">
  <dimension ref="A106473:U106473"/>
  <sheetViews>
    <sheetView topLeftCell="A43" workbookViewId="0">
      <selection activeCell="I28" sqref="I28"/>
    </sheetView>
  </sheetViews>
  <sheetFormatPr defaultColWidth="0" defaultRowHeight="14.4" x14ac:dyDescent="0.3"/>
  <cols>
    <col min="1" max="1" width="26.88671875" style="8" customWidth="1"/>
    <col min="2" max="21" width="8.88671875" style="9" customWidth="1"/>
    <col min="22" max="16384" width="8.88671875" hidden="1"/>
  </cols>
  <sheetData>
    <row r="106473" hidden="1" x14ac:dyDescent="0.3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Controller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AlexDeveloperOne</dc:creator>
  <cp:lastModifiedBy>AlexDeveloperOne</cp:lastModifiedBy>
  <dcterms:created xsi:type="dcterms:W3CDTF">2015-06-05T18:19:34Z</dcterms:created>
  <dcterms:modified xsi:type="dcterms:W3CDTF">2025-02-01T02:44:31Z</dcterms:modified>
</cp:coreProperties>
</file>