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aniildiveev/Desktop/"/>
    </mc:Choice>
  </mc:AlternateContent>
  <xr:revisionPtr revIDLastSave="0" documentId="13_ncr:1_{C0B7A6E2-7A7D-2B45-9ABC-642CE76E6213}" xr6:coauthVersionLast="47" xr6:coauthVersionMax="47" xr10:uidLastSave="{00000000-0000-0000-0000-000000000000}"/>
  <bookViews>
    <workbookView xWindow="3980" yWindow="1760" windowWidth="25360" windowHeight="16460" xr2:uid="{00000000-000D-0000-FFFF-FFFF00000000}"/>
  </bookViews>
  <sheets>
    <sheet name="Лист1" sheetId="1" r:id="rId1"/>
    <sheet name="Лист2" sheetId="2" r:id="rId2"/>
  </sheets>
  <definedNames>
    <definedName name="_xlnm.Print_Area" localSheetId="0">Лист1!$A$47:$AR$61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3" i="1" l="1"/>
  <c r="U57" i="1"/>
  <c r="P57" i="1"/>
  <c r="K57" i="1"/>
  <c r="K54" i="1"/>
  <c r="K56" i="1" s="1"/>
  <c r="U48" i="1"/>
  <c r="P48" i="1"/>
  <c r="K48" i="1"/>
  <c r="P45" i="1"/>
  <c r="P47" i="1" s="1"/>
  <c r="U39" i="1"/>
  <c r="P39" i="1"/>
  <c r="K39" i="1"/>
  <c r="U30" i="1"/>
  <c r="P30" i="1"/>
  <c r="K30" i="1"/>
  <c r="U21" i="1"/>
  <c r="P21" i="1"/>
  <c r="K21" i="1"/>
  <c r="P19" i="1"/>
  <c r="AF18" i="1"/>
  <c r="Y18" i="1"/>
  <c r="U15" i="1"/>
  <c r="P15" i="1"/>
  <c r="K15" i="1"/>
  <c r="U14" i="1"/>
  <c r="P14" i="1"/>
  <c r="K14" i="1"/>
  <c r="U13" i="1"/>
  <c r="P13" i="1"/>
  <c r="K13" i="1"/>
  <c r="C13" i="1"/>
  <c r="U12" i="1"/>
  <c r="U55" i="1" s="1"/>
  <c r="P12" i="1"/>
  <c r="P55" i="1" s="1"/>
  <c r="K12" i="1"/>
  <c r="K55" i="1" s="1"/>
  <c r="U11" i="1"/>
  <c r="P11" i="1"/>
  <c r="P54" i="1" s="1"/>
  <c r="P53" i="1" s="1"/>
  <c r="K11" i="1"/>
  <c r="K46" i="1" s="1"/>
  <c r="U10" i="1"/>
  <c r="P10" i="1"/>
  <c r="P37" i="1" s="1"/>
  <c r="K10" i="1"/>
  <c r="K45" i="1" s="1"/>
  <c r="U9" i="1"/>
  <c r="P9" i="1"/>
  <c r="K9" i="1"/>
  <c r="C9" i="1"/>
  <c r="O9" i="1" s="1"/>
  <c r="U8" i="1"/>
  <c r="P8" i="1"/>
  <c r="K8" i="1"/>
  <c r="C8" i="1"/>
  <c r="Q8" i="1" s="1"/>
  <c r="Y7" i="1"/>
  <c r="V7" i="1"/>
  <c r="U7" i="1"/>
  <c r="T7" i="1"/>
  <c r="P7" i="1"/>
  <c r="M7" i="1"/>
  <c r="L7" i="1"/>
  <c r="K7" i="1"/>
  <c r="J7" i="1"/>
  <c r="I7" i="1"/>
  <c r="H7" i="1"/>
  <c r="C7" i="1"/>
  <c r="S7" i="1" s="1"/>
  <c r="U6" i="1"/>
  <c r="U28" i="1" s="1"/>
  <c r="P6" i="1"/>
  <c r="P28" i="1" s="1"/>
  <c r="K6" i="1"/>
  <c r="K28" i="1" s="1"/>
  <c r="C6" i="1"/>
  <c r="V6" i="1" s="1"/>
  <c r="V28" i="1" s="1"/>
  <c r="X5" i="1"/>
  <c r="X36" i="1" s="1"/>
  <c r="W5" i="1"/>
  <c r="W36" i="1" s="1"/>
  <c r="U5" i="1"/>
  <c r="U19" i="1" s="1"/>
  <c r="P5" i="1"/>
  <c r="P27" i="1" s="1"/>
  <c r="P26" i="1" s="1"/>
  <c r="N5" i="1"/>
  <c r="N19" i="1" s="1"/>
  <c r="M5" i="1"/>
  <c r="M36" i="1" s="1"/>
  <c r="K5" i="1"/>
  <c r="K27" i="1" s="1"/>
  <c r="K26" i="1" s="1"/>
  <c r="C5" i="1"/>
  <c r="V5" i="1" s="1"/>
  <c r="V27" i="1" s="1"/>
  <c r="Y4" i="1"/>
  <c r="V4" i="1"/>
  <c r="V18" i="1" s="1"/>
  <c r="U4" i="1"/>
  <c r="U18" i="1" s="1"/>
  <c r="U17" i="1" s="1"/>
  <c r="T4" i="1"/>
  <c r="T18" i="1" s="1"/>
  <c r="S4" i="1"/>
  <c r="S18" i="1" s="1"/>
  <c r="P4" i="1"/>
  <c r="P18" i="1" s="1"/>
  <c r="N4" i="1"/>
  <c r="N18" i="1" s="1"/>
  <c r="M4" i="1"/>
  <c r="M18" i="1" s="1"/>
  <c r="L4" i="1"/>
  <c r="L18" i="1" s="1"/>
  <c r="K4" i="1"/>
  <c r="K18" i="1" s="1"/>
  <c r="J4" i="1"/>
  <c r="J18" i="1" s="1"/>
  <c r="I4" i="1"/>
  <c r="I18" i="1" s="1"/>
  <c r="C4" i="1"/>
  <c r="C10" i="1" s="1"/>
  <c r="AF19" i="1" l="1"/>
  <c r="X27" i="1"/>
  <c r="P36" i="1"/>
  <c r="P38" i="1" s="1"/>
  <c r="AF28" i="1"/>
  <c r="AF36" i="1"/>
  <c r="H5" i="1"/>
  <c r="R5" i="1"/>
  <c r="R36" i="1" s="1"/>
  <c r="S6" i="1"/>
  <c r="S28" i="1" s="1"/>
  <c r="K29" i="1"/>
  <c r="N27" i="1"/>
  <c r="N36" i="1"/>
  <c r="I5" i="1"/>
  <c r="P29" i="1"/>
  <c r="W27" i="1"/>
  <c r="Q5" i="1"/>
  <c r="Q19" i="1" s="1"/>
  <c r="J5" i="1"/>
  <c r="J36" i="1" s="1"/>
  <c r="R7" i="1"/>
  <c r="M27" i="1"/>
  <c r="P17" i="1"/>
  <c r="P20" i="1"/>
  <c r="J6" i="1"/>
  <c r="J28" i="1" s="1"/>
  <c r="Y6" i="1"/>
  <c r="Y28" i="1" s="1"/>
  <c r="C12" i="1"/>
  <c r="Q12" i="1" s="1"/>
  <c r="Q55" i="1" s="1"/>
  <c r="X6" i="1"/>
  <c r="X28" i="1" s="1"/>
  <c r="L6" i="1"/>
  <c r="L28" i="1" s="1"/>
  <c r="R4" i="1"/>
  <c r="R18" i="1" s="1"/>
  <c r="M6" i="1"/>
  <c r="M28" i="1" s="1"/>
  <c r="Q7" i="1"/>
  <c r="C14" i="1"/>
  <c r="Q14" i="1" s="1"/>
  <c r="N6" i="1"/>
  <c r="N28" i="1" s="1"/>
  <c r="U20" i="1"/>
  <c r="Q36" i="1"/>
  <c r="U37" i="1"/>
  <c r="U45" i="1"/>
  <c r="H27" i="1"/>
  <c r="H36" i="1"/>
  <c r="H19" i="1"/>
  <c r="R27" i="1"/>
  <c r="I36" i="1"/>
  <c r="I19" i="1"/>
  <c r="I27" i="1"/>
  <c r="W14" i="1"/>
  <c r="O14" i="1"/>
  <c r="G14" i="1"/>
  <c r="Y14" i="1"/>
  <c r="M14" i="1"/>
  <c r="X14" i="1"/>
  <c r="L14" i="1"/>
  <c r="W10" i="1"/>
  <c r="O10" i="1"/>
  <c r="G10" i="1"/>
  <c r="R10" i="1"/>
  <c r="I10" i="1"/>
  <c r="AF37" i="1"/>
  <c r="AF38" i="1" s="1"/>
  <c r="Q10" i="1"/>
  <c r="H10" i="1"/>
  <c r="S10" i="1"/>
  <c r="N10" i="1"/>
  <c r="Y10" i="1"/>
  <c r="M10" i="1"/>
  <c r="X10" i="1"/>
  <c r="L10" i="1"/>
  <c r="V10" i="1"/>
  <c r="AF45" i="1"/>
  <c r="J10" i="1"/>
  <c r="S13" i="1"/>
  <c r="T13" i="1"/>
  <c r="R13" i="1"/>
  <c r="J13" i="1"/>
  <c r="Y13" i="1"/>
  <c r="N13" i="1"/>
  <c r="X13" i="1"/>
  <c r="M13" i="1"/>
  <c r="W13" i="1"/>
  <c r="L13" i="1"/>
  <c r="V13" i="1"/>
  <c r="I13" i="1"/>
  <c r="Q13" i="1"/>
  <c r="H13" i="1"/>
  <c r="K17" i="1"/>
  <c r="K20" i="1"/>
  <c r="S9" i="1"/>
  <c r="T9" i="1"/>
  <c r="C15" i="1"/>
  <c r="R9" i="1"/>
  <c r="J9" i="1"/>
  <c r="Y9" i="1"/>
  <c r="N9" i="1"/>
  <c r="X9" i="1"/>
  <c r="M9" i="1"/>
  <c r="W9" i="1"/>
  <c r="L9" i="1"/>
  <c r="V9" i="1"/>
  <c r="I9" i="1"/>
  <c r="Q9" i="1"/>
  <c r="H9" i="1"/>
  <c r="K44" i="1"/>
  <c r="K47" i="1"/>
  <c r="G13" i="1"/>
  <c r="G9" i="1"/>
  <c r="T14" i="1"/>
  <c r="T10" i="1"/>
  <c r="O13" i="1"/>
  <c r="W8" i="1"/>
  <c r="O8" i="1"/>
  <c r="G8" i="1"/>
  <c r="V8" i="1"/>
  <c r="M8" i="1"/>
  <c r="L8" i="1"/>
  <c r="R8" i="1"/>
  <c r="W12" i="1"/>
  <c r="W55" i="1" s="1"/>
  <c r="O12" i="1"/>
  <c r="O55" i="1" s="1"/>
  <c r="R12" i="1"/>
  <c r="R55" i="1" s="1"/>
  <c r="H8" i="1"/>
  <c r="S8" i="1"/>
  <c r="H12" i="1"/>
  <c r="H55" i="1" s="1"/>
  <c r="AF20" i="1"/>
  <c r="K37" i="1"/>
  <c r="I8" i="1"/>
  <c r="T8" i="1"/>
  <c r="T12" i="1"/>
  <c r="T55" i="1" s="1"/>
  <c r="U36" i="1"/>
  <c r="J8" i="1"/>
  <c r="V19" i="1"/>
  <c r="P35" i="1"/>
  <c r="V36" i="1"/>
  <c r="P44" i="1"/>
  <c r="AF27" i="1"/>
  <c r="AF29" i="1" s="1"/>
  <c r="T5" i="1"/>
  <c r="L5" i="1"/>
  <c r="C11" i="1"/>
  <c r="S5" i="1"/>
  <c r="O5" i="1"/>
  <c r="Y5" i="1"/>
  <c r="X8" i="1"/>
  <c r="X12" i="1"/>
  <c r="X55" i="1" s="1"/>
  <c r="J19" i="1"/>
  <c r="W19" i="1"/>
  <c r="U27" i="1"/>
  <c r="P56" i="1"/>
  <c r="X4" i="1"/>
  <c r="X18" i="1" s="1"/>
  <c r="H4" i="1"/>
  <c r="H18" i="1" s="1"/>
  <c r="W4" i="1"/>
  <c r="W18" i="1" s="1"/>
  <c r="O4" i="1"/>
  <c r="O18" i="1" s="1"/>
  <c r="G4" i="1"/>
  <c r="G18" i="1" s="1"/>
  <c r="Q4" i="1"/>
  <c r="Q18" i="1" s="1"/>
  <c r="G5" i="1"/>
  <c r="W6" i="1"/>
  <c r="W28" i="1" s="1"/>
  <c r="O6" i="1"/>
  <c r="O28" i="1" s="1"/>
  <c r="G6" i="1"/>
  <c r="G28" i="1" s="1"/>
  <c r="R6" i="1"/>
  <c r="R28" i="1" s="1"/>
  <c r="I6" i="1"/>
  <c r="I28" i="1" s="1"/>
  <c r="Q6" i="1"/>
  <c r="Q28" i="1" s="1"/>
  <c r="H6" i="1"/>
  <c r="H28" i="1" s="1"/>
  <c r="T6" i="1"/>
  <c r="T28" i="1" s="1"/>
  <c r="N8" i="1"/>
  <c r="Y8" i="1"/>
  <c r="U54" i="1"/>
  <c r="U46" i="1"/>
  <c r="N12" i="1"/>
  <c r="N55" i="1" s="1"/>
  <c r="Y12" i="1"/>
  <c r="Y55" i="1" s="1"/>
  <c r="M19" i="1"/>
  <c r="X19" i="1"/>
  <c r="P46" i="1"/>
  <c r="K53" i="1"/>
  <c r="N7" i="1"/>
  <c r="W7" i="1"/>
  <c r="K19" i="1"/>
  <c r="G7" i="1"/>
  <c r="O7" i="1"/>
  <c r="X7" i="1"/>
  <c r="K36" i="1"/>
  <c r="L12" i="1" l="1"/>
  <c r="L55" i="1" s="1"/>
  <c r="N14" i="1"/>
  <c r="M12" i="1"/>
  <c r="M55" i="1" s="1"/>
  <c r="S14" i="1"/>
  <c r="J27" i="1"/>
  <c r="V12" i="1"/>
  <c r="V55" i="1" s="1"/>
  <c r="I14" i="1"/>
  <c r="R19" i="1"/>
  <c r="Q27" i="1"/>
  <c r="J12" i="1"/>
  <c r="J55" i="1" s="1"/>
  <c r="S12" i="1"/>
  <c r="S55" i="1" s="1"/>
  <c r="G12" i="1"/>
  <c r="G55" i="1" s="1"/>
  <c r="R14" i="1"/>
  <c r="H14" i="1"/>
  <c r="AF55" i="1"/>
  <c r="I12" i="1"/>
  <c r="I55" i="1" s="1"/>
  <c r="J14" i="1"/>
  <c r="V14" i="1"/>
  <c r="R37" i="1"/>
  <c r="R45" i="1"/>
  <c r="Y36" i="1"/>
  <c r="Y19" i="1"/>
  <c r="Y27" i="1"/>
  <c r="Y45" i="1"/>
  <c r="Y37" i="1"/>
  <c r="G27" i="1"/>
  <c r="G36" i="1"/>
  <c r="G19" i="1"/>
  <c r="U29" i="1"/>
  <c r="U26" i="1"/>
  <c r="O27" i="1"/>
  <c r="O36" i="1"/>
  <c r="O19" i="1"/>
  <c r="U35" i="1"/>
  <c r="U38" i="1"/>
  <c r="O45" i="1"/>
  <c r="O37" i="1"/>
  <c r="S27" i="1"/>
  <c r="S36" i="1"/>
  <c r="S19" i="1"/>
  <c r="S45" i="1"/>
  <c r="S37" i="1"/>
  <c r="U44" i="1"/>
  <c r="U47" i="1"/>
  <c r="S11" i="1"/>
  <c r="AF54" i="1"/>
  <c r="X11" i="1"/>
  <c r="O11" i="1"/>
  <c r="G11" i="1"/>
  <c r="W11" i="1"/>
  <c r="N11" i="1"/>
  <c r="J11" i="1"/>
  <c r="AF46" i="1"/>
  <c r="T11" i="1"/>
  <c r="I11" i="1"/>
  <c r="R11" i="1"/>
  <c r="H11" i="1"/>
  <c r="Q11" i="1"/>
  <c r="M11" i="1"/>
  <c r="Y11" i="1"/>
  <c r="V11" i="1"/>
  <c r="L11" i="1"/>
  <c r="L19" i="1"/>
  <c r="L36" i="1"/>
  <c r="L27" i="1"/>
  <c r="Q37" i="1"/>
  <c r="Q45" i="1"/>
  <c r="M37" i="1"/>
  <c r="M45" i="1"/>
  <c r="AF47" i="1"/>
  <c r="G45" i="1"/>
  <c r="G37" i="1"/>
  <c r="N37" i="1"/>
  <c r="N45" i="1"/>
  <c r="W45" i="1"/>
  <c r="W37" i="1"/>
  <c r="H37" i="1"/>
  <c r="H45" i="1"/>
  <c r="V45" i="1"/>
  <c r="V37" i="1"/>
  <c r="T36" i="1"/>
  <c r="T19" i="1"/>
  <c r="T27" i="1"/>
  <c r="J45" i="1"/>
  <c r="J37" i="1"/>
  <c r="L45" i="1"/>
  <c r="L37" i="1"/>
  <c r="K35" i="1"/>
  <c r="K38" i="1"/>
  <c r="U56" i="1"/>
  <c r="U53" i="1"/>
  <c r="T45" i="1"/>
  <c r="T37" i="1"/>
  <c r="S15" i="1"/>
  <c r="X15" i="1"/>
  <c r="O15" i="1"/>
  <c r="G15" i="1"/>
  <c r="W15" i="1"/>
  <c r="N15" i="1"/>
  <c r="J15" i="1"/>
  <c r="T15" i="1"/>
  <c r="I15" i="1"/>
  <c r="R15" i="1"/>
  <c r="H15" i="1"/>
  <c r="Q15" i="1"/>
  <c r="M15" i="1"/>
  <c r="Y15" i="1"/>
  <c r="V15" i="1"/>
  <c r="L15" i="1"/>
  <c r="X45" i="1"/>
  <c r="X37" i="1"/>
  <c r="I37" i="1"/>
  <c r="I45" i="1"/>
  <c r="AF56" i="1" l="1"/>
  <c r="I46" i="1"/>
  <c r="I54" i="1"/>
  <c r="X54" i="1"/>
  <c r="X46" i="1"/>
  <c r="L46" i="1"/>
  <c r="L54" i="1"/>
  <c r="T46" i="1"/>
  <c r="T54" i="1"/>
  <c r="V54" i="1"/>
  <c r="V46" i="1"/>
  <c r="S46" i="1"/>
  <c r="S54" i="1"/>
  <c r="G54" i="1"/>
  <c r="G46" i="1"/>
  <c r="R46" i="1"/>
  <c r="R54" i="1"/>
  <c r="J46" i="1"/>
  <c r="J54" i="1"/>
  <c r="H54" i="1"/>
  <c r="H46" i="1"/>
  <c r="Y38" i="1"/>
  <c r="Y35" i="1"/>
  <c r="X35" i="1" s="1"/>
  <c r="O54" i="1"/>
  <c r="O46" i="1"/>
  <c r="Y54" i="1"/>
  <c r="Y46" i="1"/>
  <c r="Y47" i="1" s="1"/>
  <c r="M54" i="1"/>
  <c r="M46" i="1"/>
  <c r="N54" i="1"/>
  <c r="N46" i="1"/>
  <c r="Y26" i="1"/>
  <c r="Y29" i="1"/>
  <c r="Q54" i="1"/>
  <c r="Q46" i="1"/>
  <c r="W54" i="1"/>
  <c r="W46" i="1"/>
  <c r="Y20" i="1"/>
  <c r="Y17" i="1"/>
  <c r="W35" i="1" l="1"/>
  <c r="V38" i="1" s="1"/>
  <c r="W38" i="1"/>
  <c r="X38" i="1"/>
  <c r="X26" i="1"/>
  <c r="X29" i="1"/>
  <c r="Y44" i="1"/>
  <c r="X17" i="1"/>
  <c r="X20" i="1"/>
  <c r="Y56" i="1"/>
  <c r="Y53" i="1"/>
  <c r="V35" i="1"/>
  <c r="X53" i="1"/>
  <c r="W56" i="1" s="1"/>
  <c r="X56" i="1"/>
  <c r="X47" i="1" l="1"/>
  <c r="X44" i="1"/>
  <c r="T41" i="1"/>
  <c r="T35" i="1"/>
  <c r="T38" i="1"/>
  <c r="W53" i="1"/>
  <c r="W17" i="1"/>
  <c r="W20" i="1"/>
  <c r="W29" i="1"/>
  <c r="W26" i="1"/>
  <c r="S35" i="1" l="1"/>
  <c r="S38" i="1"/>
  <c r="V17" i="1"/>
  <c r="V20" i="1"/>
  <c r="V56" i="1"/>
  <c r="V53" i="1"/>
  <c r="V26" i="1"/>
  <c r="V29" i="1"/>
  <c r="W44" i="1"/>
  <c r="W47" i="1"/>
  <c r="T23" i="1" l="1"/>
  <c r="T20" i="1"/>
  <c r="T17" i="1"/>
  <c r="T32" i="1"/>
  <c r="T29" i="1"/>
  <c r="T26" i="1"/>
  <c r="T59" i="1"/>
  <c r="T56" i="1"/>
  <c r="T53" i="1"/>
  <c r="V47" i="1"/>
  <c r="V44" i="1"/>
  <c r="R35" i="1"/>
  <c r="R38" i="1"/>
  <c r="S29" i="1" l="1"/>
  <c r="S26" i="1"/>
  <c r="Q35" i="1"/>
  <c r="Q38" i="1"/>
  <c r="O41" i="1" s="1"/>
  <c r="T50" i="1"/>
  <c r="T47" i="1"/>
  <c r="T44" i="1"/>
  <c r="S17" i="1"/>
  <c r="S20" i="1"/>
  <c r="S56" i="1"/>
  <c r="S53" i="1"/>
  <c r="R20" i="1" l="1"/>
  <c r="R17" i="1"/>
  <c r="S44" i="1"/>
  <c r="S47" i="1"/>
  <c r="O38" i="1"/>
  <c r="O35" i="1"/>
  <c r="R26" i="1"/>
  <c r="R29" i="1"/>
  <c r="R56" i="1"/>
  <c r="R53" i="1"/>
  <c r="R44" i="1" l="1"/>
  <c r="R47" i="1"/>
  <c r="N38" i="1"/>
  <c r="N35" i="1"/>
  <c r="Q20" i="1"/>
  <c r="O23" i="1" s="1"/>
  <c r="Q17" i="1"/>
  <c r="Q26" i="1"/>
  <c r="Q29" i="1"/>
  <c r="O32" i="1" s="1"/>
  <c r="Q56" i="1"/>
  <c r="O59" i="1" s="1"/>
  <c r="Q53" i="1"/>
  <c r="O29" i="1" l="1"/>
  <c r="O26" i="1"/>
  <c r="O17" i="1"/>
  <c r="O20" i="1"/>
  <c r="M38" i="1"/>
  <c r="M35" i="1"/>
  <c r="O53" i="1"/>
  <c r="O56" i="1"/>
  <c r="Q47" i="1"/>
  <c r="O50" i="1" s="1"/>
  <c r="Q44" i="1"/>
  <c r="N56" i="1" l="1"/>
  <c r="N53" i="1"/>
  <c r="N20" i="1"/>
  <c r="N17" i="1"/>
  <c r="O47" i="1"/>
  <c r="O44" i="1"/>
  <c r="N29" i="1"/>
  <c r="N26" i="1"/>
  <c r="L35" i="1"/>
  <c r="L38" i="1"/>
  <c r="M26" i="1" l="1"/>
  <c r="M29" i="1"/>
  <c r="N44" i="1"/>
  <c r="N47" i="1"/>
  <c r="M17" i="1"/>
  <c r="M20" i="1"/>
  <c r="M53" i="1"/>
  <c r="M56" i="1"/>
  <c r="J38" i="1"/>
  <c r="J35" i="1"/>
  <c r="L53" i="1" l="1"/>
  <c r="L56" i="1"/>
  <c r="L17" i="1"/>
  <c r="L20" i="1"/>
  <c r="M47" i="1"/>
  <c r="M44" i="1"/>
  <c r="I35" i="1"/>
  <c r="I38" i="1"/>
  <c r="L29" i="1"/>
  <c r="L26" i="1"/>
  <c r="J17" i="1" l="1"/>
  <c r="J20" i="1"/>
  <c r="J29" i="1"/>
  <c r="J26" i="1"/>
  <c r="H35" i="1"/>
  <c r="H38" i="1"/>
  <c r="L44" i="1"/>
  <c r="L47" i="1"/>
  <c r="J53" i="1"/>
  <c r="J56" i="1"/>
  <c r="J47" i="1" l="1"/>
  <c r="J44" i="1"/>
  <c r="G35" i="1"/>
  <c r="J41" i="1" s="1"/>
  <c r="G38" i="1"/>
  <c r="I26" i="1"/>
  <c r="I29" i="1"/>
  <c r="I53" i="1"/>
  <c r="I56" i="1"/>
  <c r="I17" i="1"/>
  <c r="I20" i="1"/>
  <c r="H56" i="1" l="1"/>
  <c r="H53" i="1"/>
  <c r="H26" i="1"/>
  <c r="G29" i="1" s="1"/>
  <c r="H29" i="1"/>
  <c r="S39" i="1"/>
  <c r="AB41" i="1"/>
  <c r="L39" i="1"/>
  <c r="Y41" i="1"/>
  <c r="T39" i="1"/>
  <c r="J39" i="1"/>
  <c r="R39" i="1"/>
  <c r="I39" i="1"/>
  <c r="Q39" i="1"/>
  <c r="H39" i="1"/>
  <c r="G39" i="1"/>
  <c r="Y39" i="1"/>
  <c r="O39" i="1"/>
  <c r="X39" i="1"/>
  <c r="N39" i="1"/>
  <c r="AA38" i="1"/>
  <c r="W39" i="1"/>
  <c r="M39" i="1"/>
  <c r="V39" i="1"/>
  <c r="AE41" i="1"/>
  <c r="AH37" i="1"/>
  <c r="I47" i="1"/>
  <c r="I44" i="1"/>
  <c r="H20" i="1"/>
  <c r="H17" i="1"/>
  <c r="Y30" i="1" l="1"/>
  <c r="G17" i="1"/>
  <c r="J23" i="1" s="1"/>
  <c r="G20" i="1"/>
  <c r="H44" i="1"/>
  <c r="H47" i="1"/>
  <c r="G26" i="1"/>
  <c r="J32" i="1" s="1"/>
  <c r="G56" i="1"/>
  <c r="G53" i="1"/>
  <c r="J59" i="1" s="1"/>
  <c r="W57" i="1" l="1"/>
  <c r="O57" i="1"/>
  <c r="G57" i="1"/>
  <c r="AB59" i="1"/>
  <c r="V57" i="1"/>
  <c r="Y59" i="1"/>
  <c r="S57" i="1"/>
  <c r="J57" i="1"/>
  <c r="AA56" i="1" s="1"/>
  <c r="R57" i="1"/>
  <c r="I57" i="1"/>
  <c r="Q57" i="1"/>
  <c r="H57" i="1"/>
  <c r="L57" i="1"/>
  <c r="Y57" i="1"/>
  <c r="X57" i="1"/>
  <c r="T57" i="1"/>
  <c r="N57" i="1"/>
  <c r="M57" i="1"/>
  <c r="AE59" i="1"/>
  <c r="AH55" i="1"/>
  <c r="G47" i="1"/>
  <c r="G44" i="1"/>
  <c r="J50" i="1" s="1"/>
  <c r="W21" i="1"/>
  <c r="O21" i="1"/>
  <c r="G21" i="1"/>
  <c r="Y21" i="1"/>
  <c r="X21" i="1"/>
  <c r="N21" i="1"/>
  <c r="AA20" i="1"/>
  <c r="Y23" i="1"/>
  <c r="R21" i="1"/>
  <c r="H21" i="1"/>
  <c r="Q21" i="1"/>
  <c r="M21" i="1"/>
  <c r="V21" i="1"/>
  <c r="L21" i="1"/>
  <c r="I21" i="1"/>
  <c r="T21" i="1"/>
  <c r="S21" i="1"/>
  <c r="J21" i="1"/>
  <c r="AE23" i="1"/>
  <c r="AH19" i="1"/>
  <c r="Y32" i="1"/>
  <c r="M30" i="1"/>
  <c r="S30" i="1"/>
  <c r="J30" i="1"/>
  <c r="R30" i="1"/>
  <c r="I30" i="1"/>
  <c r="H30" i="1"/>
  <c r="T30" i="1"/>
  <c r="G30" i="1"/>
  <c r="AB32" i="1"/>
  <c r="Q30" i="1"/>
  <c r="O30" i="1"/>
  <c r="X30" i="1"/>
  <c r="N30" i="1"/>
  <c r="W30" i="1"/>
  <c r="L30" i="1"/>
  <c r="V30" i="1"/>
  <c r="AE32" i="1"/>
  <c r="AH28" i="1"/>
  <c r="AA29" i="1" l="1"/>
  <c r="Y48" i="1"/>
  <c r="Q48" i="1"/>
  <c r="I48" i="1"/>
  <c r="X48" i="1"/>
  <c r="O48" i="1"/>
  <c r="W48" i="1"/>
  <c r="N48" i="1"/>
  <c r="V48" i="1"/>
  <c r="J48" i="1"/>
  <c r="T48" i="1"/>
  <c r="H48" i="1"/>
  <c r="AB50" i="1"/>
  <c r="S48" i="1"/>
  <c r="G48" i="1"/>
  <c r="Y50" i="1"/>
  <c r="R48" i="1"/>
  <c r="M48" i="1"/>
  <c r="L48" i="1"/>
  <c r="AE50" i="1"/>
  <c r="AH46" i="1"/>
  <c r="AA47" i="1" l="1"/>
</calcChain>
</file>

<file path=xl/sharedStrings.xml><?xml version="1.0" encoding="utf-8"?>
<sst xmlns="http://schemas.openxmlformats.org/spreadsheetml/2006/main" count="134" uniqueCount="70">
  <si>
    <t>A =</t>
  </si>
  <si>
    <t>C =</t>
  </si>
  <si>
    <t>Результат корректный.</t>
  </si>
  <si>
    <t>X1 =</t>
  </si>
  <si>
    <t>B1 =</t>
  </si>
  <si>
    <t>Результат корректный, перенос из старшего разряда не учитывается.</t>
  </si>
  <si>
    <t>X2 =</t>
  </si>
  <si>
    <t>B2 =</t>
  </si>
  <si>
    <t>Результат некорректный.При сложении положительных чисел получен отрицательный результат.</t>
  </si>
  <si>
    <t>X3 =</t>
  </si>
  <si>
    <t>A+C =</t>
  </si>
  <si>
    <t>B3 =</t>
  </si>
  <si>
    <t>Результат некорректный.При сложении отрицательных чисел получен положительный результат.</t>
  </si>
  <si>
    <t>X4 =</t>
  </si>
  <si>
    <t>A+C+C =</t>
  </si>
  <si>
    <t>B4 =</t>
  </si>
  <si>
    <t>X5 =</t>
  </si>
  <si>
    <t>C-A =</t>
  </si>
  <si>
    <t>B5 =</t>
  </si>
  <si>
    <t>X6 =</t>
  </si>
  <si>
    <t>65536-X4 =</t>
  </si>
  <si>
    <t>B6 =</t>
  </si>
  <si>
    <t>X7 =</t>
  </si>
  <si>
    <t>-X1 =</t>
  </si>
  <si>
    <t>B7 =</t>
  </si>
  <si>
    <t>-B1 =</t>
  </si>
  <si>
    <t>X8 =</t>
  </si>
  <si>
    <t>-X2 =</t>
  </si>
  <si>
    <t>B8 =</t>
  </si>
  <si>
    <t>-B2 =</t>
  </si>
  <si>
    <t>X9 =</t>
  </si>
  <si>
    <t>-X3 =</t>
  </si>
  <si>
    <t>B9 =</t>
  </si>
  <si>
    <t>-B3 =</t>
  </si>
  <si>
    <t>X10 =</t>
  </si>
  <si>
    <t>-X4 =</t>
  </si>
  <si>
    <t>B10 =</t>
  </si>
  <si>
    <t>-B4 =</t>
  </si>
  <si>
    <t>X11 =</t>
  </si>
  <si>
    <t>-X5 =</t>
  </si>
  <si>
    <t>B11 =</t>
  </si>
  <si>
    <t>-B5 =</t>
  </si>
  <si>
    <t>X12 =</t>
  </si>
  <si>
    <t>-X6 =</t>
  </si>
  <si>
    <t>B12 =</t>
  </si>
  <si>
    <t>-B6 =</t>
  </si>
  <si>
    <t>Перенос</t>
  </si>
  <si>
    <t>B1</t>
  </si>
  <si>
    <t>X1</t>
  </si>
  <si>
    <t xml:space="preserve">Описание </t>
  </si>
  <si>
    <t>+</t>
  </si>
  <si>
    <t>B2</t>
  </si>
  <si>
    <t>=</t>
  </si>
  <si>
    <t>X2</t>
  </si>
  <si>
    <t>Инверсия знака:</t>
  </si>
  <si>
    <t>CF =</t>
  </si>
  <si>
    <t>PF =</t>
  </si>
  <si>
    <t>AF =</t>
  </si>
  <si>
    <t>ZF =</t>
  </si>
  <si>
    <t>SF =</t>
  </si>
  <si>
    <t>OF =</t>
  </si>
  <si>
    <t>B3</t>
  </si>
  <si>
    <t>X3</t>
  </si>
  <si>
    <t>B7</t>
  </si>
  <si>
    <t>X7</t>
  </si>
  <si>
    <t>B8</t>
  </si>
  <si>
    <t>X8</t>
  </si>
  <si>
    <t>B9</t>
  </si>
  <si>
    <t>X9</t>
  </si>
  <si>
    <t>Область значений: [-32768, 32767]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</si>
</sst>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theme="1"/>
      </font>
      <fill>
        <patternFill>
          <bgColor rgb="FF00B0F0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nlyoffice.com/jsaProject" Target="js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Лист1!$C$4:$C$15</c:f>
              <c:numCache>
                <c:formatCode>General</c:formatCode>
                <c:ptCount val="12"/>
                <c:pt idx="0">
                  <c:v>411</c:v>
                </c:pt>
                <c:pt idx="1">
                  <c:v>25531</c:v>
                </c:pt>
                <c:pt idx="2">
                  <c:v>25942</c:v>
                </c:pt>
                <c:pt idx="3">
                  <c:v>51473</c:v>
                </c:pt>
                <c:pt idx="4">
                  <c:v>25120</c:v>
                </c:pt>
                <c:pt idx="5">
                  <c:v>14063</c:v>
                </c:pt>
                <c:pt idx="6">
                  <c:v>-411</c:v>
                </c:pt>
                <c:pt idx="7">
                  <c:v>-25531</c:v>
                </c:pt>
                <c:pt idx="8">
                  <c:v>-25942</c:v>
                </c:pt>
                <c:pt idx="9">
                  <c:v>-51473</c:v>
                </c:pt>
                <c:pt idx="10">
                  <c:v>-25120</c:v>
                </c:pt>
                <c:pt idx="11">
                  <c:v>-14063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5-3E4A-B0BE-2724D567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177800</xdr:rowOff>
    </xdr:from>
    <xdr:to>
      <xdr:col>12</xdr:col>
      <xdr:colOff>355600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66A42-08DD-6F40-A190-E9D848BD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59"/>
  <sheetViews>
    <sheetView tabSelected="1" view="pageLayout" zoomScaleNormal="111" workbookViewId="0">
      <selection activeCell="E51" sqref="D1:F51"/>
    </sheetView>
  </sheetViews>
  <sheetFormatPr baseColWidth="10" defaultColWidth="8.83203125" defaultRowHeight="15" x14ac:dyDescent="0.2"/>
  <cols>
    <col min="1" max="1" width="9.6640625" bestFit="1" customWidth="1"/>
    <col min="3" max="3" width="9.1640625" bestFit="1" customWidth="1"/>
    <col min="7" max="9" width="2.83203125" bestFit="1" customWidth="1"/>
    <col min="10" max="10" width="2.5" bestFit="1" customWidth="1"/>
    <col min="11" max="11" width="1.6640625" bestFit="1" customWidth="1"/>
    <col min="12" max="15" width="2.83203125" bestFit="1" customWidth="1"/>
    <col min="16" max="16" width="1.5" bestFit="1"/>
    <col min="17" max="17" width="2.83203125" bestFit="1" customWidth="1"/>
    <col min="18" max="20" width="3.33203125" bestFit="1" customWidth="1"/>
    <col min="21" max="21" width="1.5" bestFit="1"/>
    <col min="22" max="25" width="3.33203125" bestFit="1" customWidth="1"/>
    <col min="27" max="28" width="9.1640625" bestFit="1" customWidth="1"/>
    <col min="31" max="32" width="9.1640625" bestFit="1" customWidth="1"/>
  </cols>
  <sheetData>
    <row r="1" spans="1:42" x14ac:dyDescent="0.2">
      <c r="A1" s="12"/>
      <c r="B1" t="s">
        <v>0</v>
      </c>
      <c r="C1">
        <v>411</v>
      </c>
      <c r="M1" s="13" t="s">
        <v>69</v>
      </c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42" x14ac:dyDescent="0.2">
      <c r="B2" t="s">
        <v>1</v>
      </c>
      <c r="C2">
        <v>25531</v>
      </c>
      <c r="AH2" s="11"/>
      <c r="AI2" s="11"/>
    </row>
    <row r="3" spans="1:42" x14ac:dyDescent="0.2">
      <c r="G3" s="2">
        <v>1</v>
      </c>
      <c r="H3" s="2">
        <v>2</v>
      </c>
      <c r="I3" s="2">
        <v>3</v>
      </c>
      <c r="J3" s="2">
        <v>4</v>
      </c>
      <c r="K3" s="3"/>
      <c r="L3" s="2">
        <v>5</v>
      </c>
      <c r="M3" s="2">
        <v>6</v>
      </c>
      <c r="N3" s="2">
        <v>7</v>
      </c>
      <c r="O3" s="2">
        <v>8</v>
      </c>
      <c r="P3" s="3"/>
      <c r="Q3" s="2">
        <v>9</v>
      </c>
      <c r="R3" s="2">
        <v>10</v>
      </c>
      <c r="S3" s="2">
        <v>11</v>
      </c>
      <c r="T3" s="2">
        <v>12</v>
      </c>
      <c r="U3" s="3"/>
      <c r="V3" s="2">
        <v>13</v>
      </c>
      <c r="W3" s="2">
        <v>14</v>
      </c>
      <c r="X3" s="2">
        <v>15</v>
      </c>
      <c r="Y3" s="2">
        <v>16</v>
      </c>
      <c r="AH3" s="11" t="s">
        <v>2</v>
      </c>
      <c r="AI3" s="11"/>
      <c r="AJ3" s="11"/>
    </row>
    <row r="4" spans="1:42" x14ac:dyDescent="0.2">
      <c r="A4" t="s">
        <v>3</v>
      </c>
      <c r="B4" t="s">
        <v>0</v>
      </c>
      <c r="C4" s="4">
        <f t="shared" ref="C4:C5" si="0">C1</f>
        <v>411</v>
      </c>
      <c r="E4" t="s">
        <v>4</v>
      </c>
      <c r="G4" s="10">
        <f t="shared" ref="G4:G9" si="1">IF(G$3&lt;&gt;"",VALUE(MID(IF($C4&gt;0,_xlfn.BASE($C4,2,16),_xlfn.BASE(2^16+$C4,2,16)),G$3,1)),".")</f>
        <v>0</v>
      </c>
      <c r="H4" s="10">
        <f t="shared" ref="H4:H9" si="2">IF(H$3&lt;&gt;"",VALUE(MID(IF($C4&gt;0,_xlfn.BASE($C4,2,16),_xlfn.BASE(2^16+$C4,2,16)),H$3,1)),".")</f>
        <v>0</v>
      </c>
      <c r="I4" s="10">
        <f t="shared" ref="I4:I9" si="3">IF(I$3&lt;&gt;"",VALUE(MID(IF($C4&gt;0,_xlfn.BASE($C4,2,16),_xlfn.BASE(2^16+$C4,2,16)),I$3,1)),".")</f>
        <v>0</v>
      </c>
      <c r="J4" s="10">
        <f t="shared" ref="J4:J9" si="4">IF(J$3&lt;&gt;"",VALUE(MID(IF($C4&gt;0,_xlfn.BASE($C4,2,16),_xlfn.BASE(2^16+$C4,2,16)),J$3,1)),".")</f>
        <v>0</v>
      </c>
      <c r="K4" s="10" t="str">
        <f t="shared" ref="K4:K9" si="5">IF(K$3&lt;&gt;"",VALUE(MID(IF($C4&gt;0,_xlfn.BASE($C4,2,16),_xlfn.BASE(2^16+$C4,2,16)),K$3,1)),".")</f>
        <v>.</v>
      </c>
      <c r="L4" s="10">
        <f t="shared" ref="L4:L9" si="6">IF(L$3&lt;&gt;"",VALUE(MID(IF($C4&gt;0,_xlfn.BASE($C4,2,16),_xlfn.BASE(2^16+$C4,2,16)),L$3,1)),".")</f>
        <v>0</v>
      </c>
      <c r="M4" s="10">
        <f t="shared" ref="M4:M9" si="7">IF(M$3&lt;&gt;"",VALUE(MID(IF($C4&gt;0,_xlfn.BASE($C4,2,16),_xlfn.BASE(2^16+$C4,2,16)),M$3,1)),".")</f>
        <v>0</v>
      </c>
      <c r="N4" s="10">
        <f t="shared" ref="N4:N9" si="8">IF(N$3&lt;&gt;"",VALUE(MID(IF($C4&gt;0,_xlfn.BASE($C4,2,16),_xlfn.BASE(2^16+$C4,2,16)),N$3,1)),".")</f>
        <v>0</v>
      </c>
      <c r="O4" s="10">
        <f t="shared" ref="O4:O9" si="9">IF(O$3&lt;&gt;"",VALUE(MID(IF($C4&gt;0,_xlfn.BASE($C4,2,16),_xlfn.BASE(2^16+$C4,2,16)),O$3,1)),".")</f>
        <v>1</v>
      </c>
      <c r="P4" s="10" t="str">
        <f t="shared" ref="P4:P9" si="10">IF(P$3&lt;&gt;"",VALUE(MID(IF($C4&gt;0,_xlfn.BASE($C4,2,16),_xlfn.BASE(2^16+$C4,2,16)),P$3,1)),".")</f>
        <v>.</v>
      </c>
      <c r="Q4" s="10">
        <f t="shared" ref="Q4:Q9" si="11">IF(Q$3&lt;&gt;"",VALUE(MID(IF($C4&gt;0,_xlfn.BASE($C4,2,16),_xlfn.BASE(2^16+$C4,2,16)),Q$3,1)),".")</f>
        <v>1</v>
      </c>
      <c r="R4" s="10">
        <f t="shared" ref="R4:R9" si="12">IF(R$3&lt;&gt;"",VALUE(MID(IF($C4&gt;0,_xlfn.BASE($C4,2,16),_xlfn.BASE(2^16+$C4,2,16)),R$3,1)),".")</f>
        <v>0</v>
      </c>
      <c r="S4" s="10">
        <f t="shared" ref="S4:S9" si="13">IF(S$3&lt;&gt;"",VALUE(MID(IF($C4&gt;0,_xlfn.BASE($C4,2,16),_xlfn.BASE(2^16+$C4,2,16)),S$3,1)),".")</f>
        <v>0</v>
      </c>
      <c r="T4" s="10">
        <f t="shared" ref="T4:T9" si="14">IF(T$3&lt;&gt;"",VALUE(MID(IF($C4&gt;0,_xlfn.BASE($C4,2,16),_xlfn.BASE(2^16+$C4,2,16)),T$3,1)),".")</f>
        <v>1</v>
      </c>
      <c r="U4" s="10" t="str">
        <f t="shared" ref="U4:U9" si="15">IF(U$3&lt;&gt;"",VALUE(MID(IF($C4&gt;0,_xlfn.BASE($C4,2,16),_xlfn.BASE(2^16+$C4,2,16)),U$3,1)),".")</f>
        <v>.</v>
      </c>
      <c r="V4" s="10">
        <f t="shared" ref="V4:V9" si="16">IF(V$3&lt;&gt;"",VALUE(MID(IF($C4&gt;0,_xlfn.BASE($C4,2,16),_xlfn.BASE(2^16+$C4,2,16)),V$3,1)),".")</f>
        <v>1</v>
      </c>
      <c r="W4" s="10">
        <f t="shared" ref="W4:W9" si="17">IF(W$3&lt;&gt;"",VALUE(MID(IF($C4&gt;0,_xlfn.BASE($C4,2,16),_xlfn.BASE(2^16+$C4,2,16)),W$3,1)),".")</f>
        <v>0</v>
      </c>
      <c r="X4" s="10">
        <f t="shared" ref="X4:X9" si="18">IF(X$3&lt;&gt;"",VALUE(MID(IF($C4&gt;0,_xlfn.BASE($C4,2,16),_xlfn.BASE(2^16+$C4,2,16)),X$3,1)),".")</f>
        <v>1</v>
      </c>
      <c r="Y4" s="10">
        <f t="shared" ref="Y4:Y9" si="19">IF(Y$3&lt;&gt;"",VALUE(MID(IF($C4&gt;0,_xlfn.BASE($C4,2,16),_xlfn.BASE(2^16+$C4,2,16)),Y$3,1)),".")</f>
        <v>1</v>
      </c>
      <c r="AH4" s="11" t="s">
        <v>5</v>
      </c>
      <c r="AI4" s="11"/>
      <c r="AJ4" s="11"/>
      <c r="AK4" s="11"/>
      <c r="AL4" s="11"/>
      <c r="AM4" s="11"/>
      <c r="AN4" s="11"/>
    </row>
    <row r="5" spans="1:42" x14ac:dyDescent="0.2">
      <c r="A5" t="s">
        <v>6</v>
      </c>
      <c r="B5" t="s">
        <v>1</v>
      </c>
      <c r="C5" s="4">
        <f t="shared" si="0"/>
        <v>25531</v>
      </c>
      <c r="E5" t="s">
        <v>7</v>
      </c>
      <c r="G5" s="10">
        <f t="shared" si="1"/>
        <v>0</v>
      </c>
      <c r="H5" s="10">
        <f t="shared" si="2"/>
        <v>1</v>
      </c>
      <c r="I5" s="10">
        <f t="shared" si="3"/>
        <v>1</v>
      </c>
      <c r="J5" s="10">
        <f t="shared" si="4"/>
        <v>0</v>
      </c>
      <c r="K5" s="10" t="str">
        <f t="shared" si="5"/>
        <v>.</v>
      </c>
      <c r="L5" s="10">
        <f t="shared" si="6"/>
        <v>0</v>
      </c>
      <c r="M5" s="10">
        <f t="shared" si="7"/>
        <v>0</v>
      </c>
      <c r="N5" s="10">
        <f t="shared" si="8"/>
        <v>1</v>
      </c>
      <c r="O5" s="10">
        <f t="shared" si="9"/>
        <v>1</v>
      </c>
      <c r="P5" s="10" t="str">
        <f t="shared" si="10"/>
        <v>.</v>
      </c>
      <c r="Q5" s="10">
        <f t="shared" si="11"/>
        <v>1</v>
      </c>
      <c r="R5" s="10">
        <f t="shared" si="12"/>
        <v>0</v>
      </c>
      <c r="S5" s="10">
        <f t="shared" si="13"/>
        <v>1</v>
      </c>
      <c r="T5" s="10">
        <f t="shared" si="14"/>
        <v>1</v>
      </c>
      <c r="U5" s="10" t="str">
        <f t="shared" si="15"/>
        <v>.</v>
      </c>
      <c r="V5" s="10">
        <f t="shared" si="16"/>
        <v>1</v>
      </c>
      <c r="W5" s="10">
        <f t="shared" si="17"/>
        <v>0</v>
      </c>
      <c r="X5" s="10">
        <f t="shared" si="18"/>
        <v>1</v>
      </c>
      <c r="Y5" s="10">
        <f t="shared" si="19"/>
        <v>1</v>
      </c>
      <c r="AH5" s="11" t="s">
        <v>8</v>
      </c>
      <c r="AI5" s="11"/>
      <c r="AJ5" s="11"/>
      <c r="AK5" s="11"/>
      <c r="AL5" s="11"/>
      <c r="AM5" s="11"/>
      <c r="AN5" s="11"/>
      <c r="AO5" s="11"/>
      <c r="AP5" s="11"/>
    </row>
    <row r="6" spans="1:42" x14ac:dyDescent="0.2">
      <c r="A6" t="s">
        <v>9</v>
      </c>
      <c r="B6" t="s">
        <v>10</v>
      </c>
      <c r="C6" s="4">
        <f>C1+C2</f>
        <v>25942</v>
      </c>
      <c r="E6" t="s">
        <v>11</v>
      </c>
      <c r="G6" s="10">
        <f t="shared" si="1"/>
        <v>0</v>
      </c>
      <c r="H6" s="10">
        <f t="shared" si="2"/>
        <v>1</v>
      </c>
      <c r="I6" s="10">
        <f t="shared" si="3"/>
        <v>1</v>
      </c>
      <c r="J6" s="10">
        <f t="shared" si="4"/>
        <v>0</v>
      </c>
      <c r="K6" s="10" t="str">
        <f t="shared" si="5"/>
        <v>.</v>
      </c>
      <c r="L6" s="10">
        <f t="shared" si="6"/>
        <v>0</v>
      </c>
      <c r="M6" s="10">
        <f t="shared" si="7"/>
        <v>1</v>
      </c>
      <c r="N6" s="10">
        <f t="shared" si="8"/>
        <v>0</v>
      </c>
      <c r="O6" s="10">
        <f t="shared" si="9"/>
        <v>1</v>
      </c>
      <c r="P6" s="10" t="str">
        <f t="shared" si="10"/>
        <v>.</v>
      </c>
      <c r="Q6" s="10">
        <f t="shared" si="11"/>
        <v>0</v>
      </c>
      <c r="R6" s="10">
        <f t="shared" si="12"/>
        <v>1</v>
      </c>
      <c r="S6" s="10">
        <f t="shared" si="13"/>
        <v>0</v>
      </c>
      <c r="T6" s="10">
        <f t="shared" si="14"/>
        <v>1</v>
      </c>
      <c r="U6" s="10" t="str">
        <f t="shared" si="15"/>
        <v>.</v>
      </c>
      <c r="V6" s="10">
        <f t="shared" si="16"/>
        <v>0</v>
      </c>
      <c r="W6" s="10">
        <f t="shared" si="17"/>
        <v>1</v>
      </c>
      <c r="X6" s="10">
        <f t="shared" si="18"/>
        <v>1</v>
      </c>
      <c r="Y6" s="10">
        <f t="shared" si="19"/>
        <v>0</v>
      </c>
      <c r="AH6" s="11" t="s">
        <v>12</v>
      </c>
      <c r="AI6" s="11"/>
      <c r="AJ6" s="11"/>
      <c r="AK6" s="11"/>
      <c r="AL6" s="11"/>
      <c r="AM6" s="11"/>
      <c r="AN6" s="11"/>
      <c r="AO6" s="11"/>
      <c r="AP6" s="11"/>
    </row>
    <row r="7" spans="1:42" x14ac:dyDescent="0.2">
      <c r="A7" t="s">
        <v>13</v>
      </c>
      <c r="B7" t="s">
        <v>14</v>
      </c>
      <c r="C7" s="4">
        <f>C1+C2+C2</f>
        <v>51473</v>
      </c>
      <c r="E7" t="s">
        <v>15</v>
      </c>
      <c r="G7" s="10">
        <f t="shared" si="1"/>
        <v>1</v>
      </c>
      <c r="H7" s="10">
        <f t="shared" si="2"/>
        <v>1</v>
      </c>
      <c r="I7" s="10">
        <f t="shared" si="3"/>
        <v>0</v>
      </c>
      <c r="J7" s="10">
        <f t="shared" si="4"/>
        <v>0</v>
      </c>
      <c r="K7" s="10" t="str">
        <f t="shared" si="5"/>
        <v>.</v>
      </c>
      <c r="L7" s="10">
        <f t="shared" si="6"/>
        <v>1</v>
      </c>
      <c r="M7" s="10">
        <f t="shared" si="7"/>
        <v>0</v>
      </c>
      <c r="N7" s="10">
        <f t="shared" si="8"/>
        <v>0</v>
      </c>
      <c r="O7" s="10">
        <f t="shared" si="9"/>
        <v>1</v>
      </c>
      <c r="P7" s="10" t="str">
        <f t="shared" si="10"/>
        <v>.</v>
      </c>
      <c r="Q7" s="10">
        <f t="shared" si="11"/>
        <v>0</v>
      </c>
      <c r="R7" s="10">
        <f t="shared" si="12"/>
        <v>0</v>
      </c>
      <c r="S7" s="10">
        <f t="shared" si="13"/>
        <v>0</v>
      </c>
      <c r="T7" s="10">
        <f t="shared" si="14"/>
        <v>1</v>
      </c>
      <c r="U7" s="10" t="str">
        <f t="shared" si="15"/>
        <v>.</v>
      </c>
      <c r="V7" s="10">
        <f t="shared" si="16"/>
        <v>0</v>
      </c>
      <c r="W7" s="10">
        <f t="shared" si="17"/>
        <v>0</v>
      </c>
      <c r="X7" s="10">
        <f t="shared" si="18"/>
        <v>0</v>
      </c>
      <c r="Y7" s="10">
        <f t="shared" si="19"/>
        <v>1</v>
      </c>
    </row>
    <row r="8" spans="1:42" x14ac:dyDescent="0.2">
      <c r="A8" t="s">
        <v>16</v>
      </c>
      <c r="B8" t="s">
        <v>17</v>
      </c>
      <c r="C8" s="4">
        <f>C2-C1</f>
        <v>25120</v>
      </c>
      <c r="E8" t="s">
        <v>18</v>
      </c>
      <c r="G8" s="3">
        <f t="shared" si="1"/>
        <v>0</v>
      </c>
      <c r="H8" s="3">
        <f t="shared" si="2"/>
        <v>1</v>
      </c>
      <c r="I8" s="3">
        <f t="shared" si="3"/>
        <v>1</v>
      </c>
      <c r="J8" s="3">
        <f t="shared" si="4"/>
        <v>0</v>
      </c>
      <c r="K8" s="3" t="str">
        <f t="shared" si="5"/>
        <v>.</v>
      </c>
      <c r="L8" s="3">
        <f t="shared" si="6"/>
        <v>0</v>
      </c>
      <c r="M8" s="3">
        <f t="shared" si="7"/>
        <v>0</v>
      </c>
      <c r="N8" s="3">
        <f t="shared" si="8"/>
        <v>1</v>
      </c>
      <c r="O8" s="3">
        <f t="shared" si="9"/>
        <v>0</v>
      </c>
      <c r="P8" s="3" t="str">
        <f t="shared" si="10"/>
        <v>.</v>
      </c>
      <c r="Q8" s="3">
        <f t="shared" si="11"/>
        <v>0</v>
      </c>
      <c r="R8" s="3">
        <f t="shared" si="12"/>
        <v>0</v>
      </c>
      <c r="S8" s="3">
        <f t="shared" si="13"/>
        <v>1</v>
      </c>
      <c r="T8" s="3">
        <f t="shared" si="14"/>
        <v>0</v>
      </c>
      <c r="U8" s="3" t="str">
        <f t="shared" si="15"/>
        <v>.</v>
      </c>
      <c r="V8" s="3">
        <f t="shared" si="16"/>
        <v>0</v>
      </c>
      <c r="W8" s="3">
        <f t="shared" si="17"/>
        <v>0</v>
      </c>
      <c r="X8" s="3">
        <f t="shared" si="18"/>
        <v>0</v>
      </c>
      <c r="Y8" s="3">
        <f t="shared" si="19"/>
        <v>0</v>
      </c>
    </row>
    <row r="9" spans="1:42" x14ac:dyDescent="0.2">
      <c r="A9" t="s">
        <v>19</v>
      </c>
      <c r="B9" t="s">
        <v>20</v>
      </c>
      <c r="C9" s="4">
        <f>65536-C7</f>
        <v>14063</v>
      </c>
      <c r="E9" t="s">
        <v>21</v>
      </c>
      <c r="G9" s="3">
        <f t="shared" si="1"/>
        <v>0</v>
      </c>
      <c r="H9" s="3">
        <f t="shared" si="2"/>
        <v>0</v>
      </c>
      <c r="I9" s="3">
        <f t="shared" si="3"/>
        <v>1</v>
      </c>
      <c r="J9" s="3">
        <f t="shared" si="4"/>
        <v>1</v>
      </c>
      <c r="K9" s="3" t="str">
        <f t="shared" si="5"/>
        <v>.</v>
      </c>
      <c r="L9" s="3">
        <f t="shared" si="6"/>
        <v>0</v>
      </c>
      <c r="M9" s="3">
        <f t="shared" si="7"/>
        <v>1</v>
      </c>
      <c r="N9" s="3">
        <f t="shared" si="8"/>
        <v>1</v>
      </c>
      <c r="O9" s="3">
        <f t="shared" si="9"/>
        <v>0</v>
      </c>
      <c r="P9" s="3" t="str">
        <f t="shared" si="10"/>
        <v>.</v>
      </c>
      <c r="Q9" s="3">
        <f t="shared" si="11"/>
        <v>1</v>
      </c>
      <c r="R9" s="3">
        <f t="shared" si="12"/>
        <v>1</v>
      </c>
      <c r="S9" s="3">
        <f t="shared" si="13"/>
        <v>1</v>
      </c>
      <c r="T9" s="3">
        <f t="shared" si="14"/>
        <v>0</v>
      </c>
      <c r="U9" s="3" t="str">
        <f t="shared" si="15"/>
        <v>.</v>
      </c>
      <c r="V9" s="3">
        <f t="shared" si="16"/>
        <v>1</v>
      </c>
      <c r="W9" s="3">
        <f t="shared" si="17"/>
        <v>1</v>
      </c>
      <c r="X9" s="3">
        <f t="shared" si="18"/>
        <v>1</v>
      </c>
      <c r="Y9" s="3">
        <f t="shared" si="19"/>
        <v>1</v>
      </c>
    </row>
    <row r="10" spans="1:42" x14ac:dyDescent="0.2">
      <c r="A10" t="s">
        <v>22</v>
      </c>
      <c r="B10" t="s">
        <v>23</v>
      </c>
      <c r="C10" s="4">
        <f t="shared" ref="C10:C15" si="20">(-1)*C4</f>
        <v>-411</v>
      </c>
      <c r="E10" t="s">
        <v>24</v>
      </c>
      <c r="F10" t="s">
        <v>25</v>
      </c>
      <c r="G10" s="3">
        <f t="shared" ref="G10:G15" si="21">IF(G$3&lt;&gt;"",VALUE(MID(IF($C10&gt;0,_xlfn.BASE($C10,2,16),_xlfn.BASE(2^16+$C10,2,16)),G$3,1)),".")</f>
        <v>1</v>
      </c>
      <c r="H10" s="3">
        <f t="shared" ref="H10:H15" si="22">IF(H$3&lt;&gt;"",VALUE(MID(IF($C10&gt;0,_xlfn.BASE($C10,2,16),_xlfn.BASE(2^16+$C10,2,16)),H$3,1)),".")</f>
        <v>1</v>
      </c>
      <c r="I10" s="3">
        <f t="shared" ref="I10:I15" si="23">IF(I$3&lt;&gt;"",VALUE(MID(IF($C10&gt;0,_xlfn.BASE($C10,2,16),_xlfn.BASE(2^16+$C10,2,16)),I$3,1)),".")</f>
        <v>1</v>
      </c>
      <c r="J10" s="3">
        <f t="shared" ref="J10:J15" si="24">IF(J$3&lt;&gt;"",VALUE(MID(IF($C10&gt;0,_xlfn.BASE($C10,2,16),_xlfn.BASE(2^16+$C10,2,16)),J$3,1)),".")</f>
        <v>1</v>
      </c>
      <c r="K10" s="3" t="str">
        <f t="shared" ref="K10:K15" si="25">IF(K$3&lt;&gt;"",VALUE(MID(IF($C10&gt;0,_xlfn.BASE($C10,2,16),_xlfn.BASE(2^16+$C10,2,16)),K$3,1)),".")</f>
        <v>.</v>
      </c>
      <c r="L10" s="3">
        <f t="shared" ref="L10:L15" si="26">IF(L$3&lt;&gt;"",VALUE(MID(IF($C10&gt;0,_xlfn.BASE($C10,2,16),_xlfn.BASE(2^16+$C10,2,16)),L$3,1)),".")</f>
        <v>1</v>
      </c>
      <c r="M10" s="3">
        <f t="shared" ref="M10:M15" si="27">IF(M$3&lt;&gt;"",VALUE(MID(IF($C10&gt;0,_xlfn.BASE($C10,2,16),_xlfn.BASE(2^16+$C10,2,16)),M$3,1)),".")</f>
        <v>1</v>
      </c>
      <c r="N10" s="3">
        <f t="shared" ref="N10:N15" si="28">IF(N$3&lt;&gt;"",VALUE(MID(IF($C10&gt;0,_xlfn.BASE($C10,2,16),_xlfn.BASE(2^16+$C10,2,16)),N$3,1)),".")</f>
        <v>1</v>
      </c>
      <c r="O10" s="3">
        <f t="shared" ref="O10:O15" si="29">IF(O$3&lt;&gt;"",VALUE(MID(IF($C10&gt;0,_xlfn.BASE($C10,2,16),_xlfn.BASE(2^16+$C10,2,16)),O$3,1)),".")</f>
        <v>0</v>
      </c>
      <c r="P10" s="3" t="str">
        <f t="shared" ref="P10:P15" si="30">IF(P$3&lt;&gt;"",VALUE(MID(IF($C10&gt;0,_xlfn.BASE($C10,2,16),_xlfn.BASE(2^16+$C10,2,16)),P$3,1)),".")</f>
        <v>.</v>
      </c>
      <c r="Q10" s="3">
        <f t="shared" ref="Q10:Q15" si="31">IF(Q$3&lt;&gt;"",VALUE(MID(IF($C10&gt;0,_xlfn.BASE($C10,2,16),_xlfn.BASE(2^16+$C10,2,16)),Q$3,1)),".")</f>
        <v>0</v>
      </c>
      <c r="R10" s="3">
        <f t="shared" ref="R10:R15" si="32">IF(R$3&lt;&gt;"",VALUE(MID(IF($C10&gt;0,_xlfn.BASE($C10,2,16),_xlfn.BASE(2^16+$C10,2,16)),R$3,1)),".")</f>
        <v>1</v>
      </c>
      <c r="S10" s="3">
        <f t="shared" ref="S10:S15" si="33">IF(S$3&lt;&gt;"",VALUE(MID(IF($C10&gt;0,_xlfn.BASE($C10,2,16),_xlfn.BASE(2^16+$C10,2,16)),S$3,1)),".")</f>
        <v>1</v>
      </c>
      <c r="T10" s="3">
        <f t="shared" ref="T10:T15" si="34">IF(T$3&lt;&gt;"",VALUE(MID(IF($C10&gt;0,_xlfn.BASE($C10,2,16),_xlfn.BASE(2^16+$C10,2,16)),T$3,1)),".")</f>
        <v>0</v>
      </c>
      <c r="U10" s="3" t="str">
        <f t="shared" ref="U10:U15" si="35">IF(U$3&lt;&gt;"",VALUE(MID(IF($C10&gt;0,_xlfn.BASE($C10,2,16),_xlfn.BASE(2^16+$C10,2,16)),U$3,1)),".")</f>
        <v>.</v>
      </c>
      <c r="V10" s="3">
        <f t="shared" ref="V10:V15" si="36">IF(V$3&lt;&gt;"",VALUE(MID(IF($C10&gt;0,_xlfn.BASE($C10,2,16),_xlfn.BASE(2^16+$C10,2,16)),V$3,1)),".")</f>
        <v>0</v>
      </c>
      <c r="W10" s="3">
        <f t="shared" ref="W10:W15" si="37">IF(W$3&lt;&gt;"",VALUE(MID(IF($C10&gt;0,_xlfn.BASE($C10,2,16),_xlfn.BASE(2^16+$C10,2,16)),W$3,1)),".")</f>
        <v>1</v>
      </c>
      <c r="X10" s="3">
        <f t="shared" ref="X10:X15" si="38">IF(X$3&lt;&gt;"",VALUE(MID(IF($C10&gt;0,_xlfn.BASE($C10,2,16),_xlfn.BASE(2^16+$C10,2,16)),X$3,1)),".")</f>
        <v>0</v>
      </c>
      <c r="Y10" s="3">
        <f t="shared" ref="Y10:Y15" si="39">IF(Y$3&lt;&gt;"",VALUE(MID(IF($C10&gt;0,_xlfn.BASE($C10,2,16),_xlfn.BASE(2^16+$C10,2,16)),Y$3,1)),".")</f>
        <v>1</v>
      </c>
    </row>
    <row r="11" spans="1:42" x14ac:dyDescent="0.2">
      <c r="A11" t="s">
        <v>26</v>
      </c>
      <c r="B11" t="s">
        <v>27</v>
      </c>
      <c r="C11" s="4">
        <f t="shared" si="20"/>
        <v>-25531</v>
      </c>
      <c r="E11" t="s">
        <v>28</v>
      </c>
      <c r="F11" t="s">
        <v>29</v>
      </c>
      <c r="G11" s="3">
        <f t="shared" si="21"/>
        <v>1</v>
      </c>
      <c r="H11" s="3">
        <f t="shared" si="22"/>
        <v>0</v>
      </c>
      <c r="I11" s="3">
        <f t="shared" si="23"/>
        <v>0</v>
      </c>
      <c r="J11" s="3">
        <f t="shared" si="24"/>
        <v>1</v>
      </c>
      <c r="K11" s="3" t="str">
        <f t="shared" si="25"/>
        <v>.</v>
      </c>
      <c r="L11" s="3">
        <f t="shared" si="26"/>
        <v>1</v>
      </c>
      <c r="M11" s="3">
        <f t="shared" si="27"/>
        <v>1</v>
      </c>
      <c r="N11" s="3">
        <f t="shared" si="28"/>
        <v>0</v>
      </c>
      <c r="O11" s="3">
        <f t="shared" si="29"/>
        <v>0</v>
      </c>
      <c r="P11" s="3" t="str">
        <f t="shared" si="30"/>
        <v>.</v>
      </c>
      <c r="Q11" s="3">
        <f t="shared" si="31"/>
        <v>0</v>
      </c>
      <c r="R11" s="3">
        <f t="shared" si="32"/>
        <v>1</v>
      </c>
      <c r="S11" s="3">
        <f t="shared" si="33"/>
        <v>0</v>
      </c>
      <c r="T11" s="3">
        <f t="shared" si="34"/>
        <v>0</v>
      </c>
      <c r="U11" s="3" t="str">
        <f t="shared" si="35"/>
        <v>.</v>
      </c>
      <c r="V11" s="3">
        <f t="shared" si="36"/>
        <v>0</v>
      </c>
      <c r="W11" s="3">
        <f t="shared" si="37"/>
        <v>1</v>
      </c>
      <c r="X11" s="3">
        <f t="shared" si="38"/>
        <v>0</v>
      </c>
      <c r="Y11" s="3">
        <f t="shared" si="39"/>
        <v>1</v>
      </c>
    </row>
    <row r="12" spans="1:42" x14ac:dyDescent="0.2">
      <c r="A12" t="s">
        <v>30</v>
      </c>
      <c r="B12" t="s">
        <v>31</v>
      </c>
      <c r="C12" s="4">
        <f t="shared" si="20"/>
        <v>-25942</v>
      </c>
      <c r="E12" t="s">
        <v>32</v>
      </c>
      <c r="F12" t="s">
        <v>33</v>
      </c>
      <c r="G12" s="3">
        <f t="shared" si="21"/>
        <v>1</v>
      </c>
      <c r="H12" s="3">
        <f t="shared" si="22"/>
        <v>0</v>
      </c>
      <c r="I12" s="3">
        <f t="shared" si="23"/>
        <v>0</v>
      </c>
      <c r="J12" s="3">
        <f t="shared" si="24"/>
        <v>1</v>
      </c>
      <c r="K12" s="3" t="str">
        <f t="shared" si="25"/>
        <v>.</v>
      </c>
      <c r="L12" s="3">
        <f t="shared" si="26"/>
        <v>1</v>
      </c>
      <c r="M12" s="3">
        <f t="shared" si="27"/>
        <v>0</v>
      </c>
      <c r="N12" s="3">
        <f t="shared" si="28"/>
        <v>1</v>
      </c>
      <c r="O12" s="3">
        <f t="shared" si="29"/>
        <v>0</v>
      </c>
      <c r="P12" s="3" t="str">
        <f t="shared" si="30"/>
        <v>.</v>
      </c>
      <c r="Q12" s="3">
        <f t="shared" si="31"/>
        <v>1</v>
      </c>
      <c r="R12" s="3">
        <f t="shared" si="32"/>
        <v>0</v>
      </c>
      <c r="S12" s="3">
        <f t="shared" si="33"/>
        <v>1</v>
      </c>
      <c r="T12" s="3">
        <f t="shared" si="34"/>
        <v>0</v>
      </c>
      <c r="U12" s="3" t="str">
        <f t="shared" si="35"/>
        <v>.</v>
      </c>
      <c r="V12" s="3">
        <f t="shared" si="36"/>
        <v>1</v>
      </c>
      <c r="W12" s="3">
        <f t="shared" si="37"/>
        <v>0</v>
      </c>
      <c r="X12" s="3">
        <f t="shared" si="38"/>
        <v>1</v>
      </c>
      <c r="Y12" s="3">
        <f t="shared" si="39"/>
        <v>0</v>
      </c>
    </row>
    <row r="13" spans="1:42" x14ac:dyDescent="0.2">
      <c r="A13" t="s">
        <v>34</v>
      </c>
      <c r="B13" t="s">
        <v>35</v>
      </c>
      <c r="C13" s="4">
        <f t="shared" si="20"/>
        <v>-51473</v>
      </c>
      <c r="E13" t="s">
        <v>36</v>
      </c>
      <c r="F13" t="s">
        <v>37</v>
      </c>
      <c r="G13" s="3">
        <f t="shared" si="21"/>
        <v>0</v>
      </c>
      <c r="H13" s="3">
        <f t="shared" si="22"/>
        <v>0</v>
      </c>
      <c r="I13" s="3">
        <f t="shared" si="23"/>
        <v>1</v>
      </c>
      <c r="J13" s="3">
        <f t="shared" si="24"/>
        <v>1</v>
      </c>
      <c r="K13" s="3" t="str">
        <f t="shared" si="25"/>
        <v>.</v>
      </c>
      <c r="L13" s="3">
        <f t="shared" si="26"/>
        <v>0</v>
      </c>
      <c r="M13" s="3">
        <f t="shared" si="27"/>
        <v>1</v>
      </c>
      <c r="N13" s="3">
        <f t="shared" si="28"/>
        <v>1</v>
      </c>
      <c r="O13" s="3">
        <f t="shared" si="29"/>
        <v>0</v>
      </c>
      <c r="P13" s="3" t="str">
        <f t="shared" si="30"/>
        <v>.</v>
      </c>
      <c r="Q13" s="3">
        <f t="shared" si="31"/>
        <v>1</v>
      </c>
      <c r="R13" s="3">
        <f t="shared" si="32"/>
        <v>1</v>
      </c>
      <c r="S13" s="3">
        <f t="shared" si="33"/>
        <v>1</v>
      </c>
      <c r="T13" s="3">
        <f t="shared" si="34"/>
        <v>0</v>
      </c>
      <c r="U13" s="3" t="str">
        <f t="shared" si="35"/>
        <v>.</v>
      </c>
      <c r="V13" s="3">
        <f t="shared" si="36"/>
        <v>1</v>
      </c>
      <c r="W13" s="3">
        <f t="shared" si="37"/>
        <v>1</v>
      </c>
      <c r="X13" s="3">
        <f t="shared" si="38"/>
        <v>1</v>
      </c>
      <c r="Y13" s="3">
        <f t="shared" si="39"/>
        <v>1</v>
      </c>
    </row>
    <row r="14" spans="1:42" x14ac:dyDescent="0.2">
      <c r="A14" t="s">
        <v>38</v>
      </c>
      <c r="B14" t="s">
        <v>39</v>
      </c>
      <c r="C14" s="4">
        <f t="shared" si="20"/>
        <v>-25120</v>
      </c>
      <c r="E14" t="s">
        <v>40</v>
      </c>
      <c r="F14" t="s">
        <v>41</v>
      </c>
      <c r="G14" s="3">
        <f t="shared" si="21"/>
        <v>1</v>
      </c>
      <c r="H14" s="3">
        <f t="shared" si="22"/>
        <v>0</v>
      </c>
      <c r="I14" s="3">
        <f t="shared" si="23"/>
        <v>0</v>
      </c>
      <c r="J14" s="3">
        <f t="shared" si="24"/>
        <v>1</v>
      </c>
      <c r="K14" s="3" t="str">
        <f t="shared" si="25"/>
        <v>.</v>
      </c>
      <c r="L14" s="3">
        <f t="shared" si="26"/>
        <v>1</v>
      </c>
      <c r="M14" s="3">
        <f t="shared" si="27"/>
        <v>1</v>
      </c>
      <c r="N14" s="3">
        <f t="shared" si="28"/>
        <v>0</v>
      </c>
      <c r="O14" s="3">
        <f t="shared" si="29"/>
        <v>1</v>
      </c>
      <c r="P14" s="3" t="str">
        <f t="shared" si="30"/>
        <v>.</v>
      </c>
      <c r="Q14" s="3">
        <f t="shared" si="31"/>
        <v>1</v>
      </c>
      <c r="R14" s="3">
        <f t="shared" si="32"/>
        <v>1</v>
      </c>
      <c r="S14" s="3">
        <f t="shared" si="33"/>
        <v>1</v>
      </c>
      <c r="T14" s="3">
        <f t="shared" si="34"/>
        <v>0</v>
      </c>
      <c r="U14" s="3" t="str">
        <f t="shared" si="35"/>
        <v>.</v>
      </c>
      <c r="V14" s="3">
        <f t="shared" si="36"/>
        <v>0</v>
      </c>
      <c r="W14" s="3">
        <f t="shared" si="37"/>
        <v>0</v>
      </c>
      <c r="X14" s="3">
        <f t="shared" si="38"/>
        <v>0</v>
      </c>
      <c r="Y14" s="3">
        <f t="shared" si="39"/>
        <v>0</v>
      </c>
    </row>
    <row r="15" spans="1:42" x14ac:dyDescent="0.2">
      <c r="A15" t="s">
        <v>42</v>
      </c>
      <c r="B15" t="s">
        <v>43</v>
      </c>
      <c r="C15" s="4">
        <f t="shared" si="20"/>
        <v>-14063</v>
      </c>
      <c r="E15" t="s">
        <v>44</v>
      </c>
      <c r="F15" t="s">
        <v>45</v>
      </c>
      <c r="G15" s="3">
        <f t="shared" si="21"/>
        <v>1</v>
      </c>
      <c r="H15" s="3">
        <f t="shared" si="22"/>
        <v>1</v>
      </c>
      <c r="I15" s="3">
        <f t="shared" si="23"/>
        <v>0</v>
      </c>
      <c r="J15" s="3">
        <f t="shared" si="24"/>
        <v>0</v>
      </c>
      <c r="K15" s="3" t="str">
        <f t="shared" si="25"/>
        <v>.</v>
      </c>
      <c r="L15" s="3">
        <f t="shared" si="26"/>
        <v>1</v>
      </c>
      <c r="M15" s="3">
        <f t="shared" si="27"/>
        <v>0</v>
      </c>
      <c r="N15" s="3">
        <f t="shared" si="28"/>
        <v>0</v>
      </c>
      <c r="O15" s="3">
        <f t="shared" si="29"/>
        <v>1</v>
      </c>
      <c r="P15" s="3" t="str">
        <f t="shared" si="30"/>
        <v>.</v>
      </c>
      <c r="Q15" s="3">
        <f t="shared" si="31"/>
        <v>0</v>
      </c>
      <c r="R15" s="3">
        <f t="shared" si="32"/>
        <v>0</v>
      </c>
      <c r="S15" s="3">
        <f t="shared" si="33"/>
        <v>0</v>
      </c>
      <c r="T15" s="3">
        <f t="shared" si="34"/>
        <v>1</v>
      </c>
      <c r="U15" s="3" t="str">
        <f t="shared" si="35"/>
        <v>.</v>
      </c>
      <c r="V15" s="3">
        <f t="shared" si="36"/>
        <v>0</v>
      </c>
      <c r="W15" s="3">
        <f t="shared" si="37"/>
        <v>0</v>
      </c>
      <c r="X15" s="3">
        <f t="shared" si="38"/>
        <v>0</v>
      </c>
      <c r="Y15" s="3">
        <f t="shared" si="39"/>
        <v>1</v>
      </c>
    </row>
    <row r="17" spans="4:35" x14ac:dyDescent="0.2">
      <c r="E17" s="2" t="s">
        <v>46</v>
      </c>
      <c r="G17" s="2">
        <f t="shared" ref="G17:Y17" si="40">IF(G18&lt;&gt;".",INT((IF(G18&lt;&gt;"",G18,H18)+IF(G19&lt;&gt;"",G19,H19)+IF(H17&lt;&gt;"",H17,I17))/2),"")</f>
        <v>0</v>
      </c>
      <c r="H17" s="2">
        <f t="shared" si="40"/>
        <v>0</v>
      </c>
      <c r="I17" s="2">
        <f t="shared" si="40"/>
        <v>0</v>
      </c>
      <c r="J17" s="2">
        <f t="shared" si="40"/>
        <v>0</v>
      </c>
      <c r="K17" s="2" t="str">
        <f t="shared" si="40"/>
        <v/>
      </c>
      <c r="L17" s="2">
        <f t="shared" si="40"/>
        <v>0</v>
      </c>
      <c r="M17" s="2">
        <f t="shared" si="40"/>
        <v>0</v>
      </c>
      <c r="N17" s="2">
        <f t="shared" si="40"/>
        <v>1</v>
      </c>
      <c r="O17" s="2">
        <f t="shared" si="40"/>
        <v>1</v>
      </c>
      <c r="P17" s="2" t="str">
        <f t="shared" si="40"/>
        <v/>
      </c>
      <c r="Q17" s="2">
        <f t="shared" si="40"/>
        <v>1</v>
      </c>
      <c r="R17" s="2">
        <f t="shared" si="40"/>
        <v>0</v>
      </c>
      <c r="S17" s="2">
        <f t="shared" si="40"/>
        <v>1</v>
      </c>
      <c r="T17" s="2">
        <f t="shared" si="40"/>
        <v>1</v>
      </c>
      <c r="U17" s="2" t="str">
        <f t="shared" si="40"/>
        <v/>
      </c>
      <c r="V17" s="2">
        <f t="shared" si="40"/>
        <v>1</v>
      </c>
      <c r="W17" s="2">
        <f t="shared" si="40"/>
        <v>0</v>
      </c>
      <c r="X17" s="2">
        <f t="shared" si="40"/>
        <v>1</v>
      </c>
      <c r="Y17" s="2">
        <f t="shared" si="40"/>
        <v>1</v>
      </c>
    </row>
    <row r="18" spans="4:35" x14ac:dyDescent="0.2">
      <c r="E18" t="s">
        <v>47</v>
      </c>
      <c r="G18" s="3">
        <f t="shared" ref="G18:G19" si="41">G4</f>
        <v>0</v>
      </c>
      <c r="H18" s="3">
        <f t="shared" ref="H18:H19" si="42">H4</f>
        <v>0</v>
      </c>
      <c r="I18" s="3">
        <f t="shared" ref="I18:I19" si="43">I4</f>
        <v>0</v>
      </c>
      <c r="J18" s="3">
        <f t="shared" ref="J18:J19" si="44">J4</f>
        <v>0</v>
      </c>
      <c r="K18" s="3" t="str">
        <f t="shared" ref="K18:K19" si="45">K4</f>
        <v>.</v>
      </c>
      <c r="L18" s="3">
        <f t="shared" ref="L18:L19" si="46">L4</f>
        <v>0</v>
      </c>
      <c r="M18" s="3">
        <f t="shared" ref="M18:M19" si="47">M4</f>
        <v>0</v>
      </c>
      <c r="N18" s="3">
        <f t="shared" ref="N18:N19" si="48">N4</f>
        <v>0</v>
      </c>
      <c r="O18" s="3">
        <f t="shared" ref="O18:O19" si="49">O4</f>
        <v>1</v>
      </c>
      <c r="P18" s="3" t="str">
        <f t="shared" ref="P18:P19" si="50">P4</f>
        <v>.</v>
      </c>
      <c r="Q18" s="3">
        <f t="shared" ref="Q18:Q19" si="51">Q4</f>
        <v>1</v>
      </c>
      <c r="R18" s="3">
        <f t="shared" ref="R18:R19" si="52">R4</f>
        <v>0</v>
      </c>
      <c r="S18" s="3">
        <f t="shared" ref="S18:S19" si="53">S4</f>
        <v>0</v>
      </c>
      <c r="T18" s="3">
        <f t="shared" ref="T18:T19" si="54">T4</f>
        <v>1</v>
      </c>
      <c r="U18" s="3" t="str">
        <f t="shared" ref="U18:U19" si="55">U4</f>
        <v>.</v>
      </c>
      <c r="V18" s="3">
        <f t="shared" ref="V18:V19" si="56">V4</f>
        <v>1</v>
      </c>
      <c r="W18" s="3">
        <f t="shared" ref="W18:W19" si="57">W4</f>
        <v>0</v>
      </c>
      <c r="X18" s="3">
        <f t="shared" ref="X18:X19" si="58">X4</f>
        <v>1</v>
      </c>
      <c r="Y18" s="3">
        <f t="shared" ref="Y18:Y19" si="59">Y4</f>
        <v>1</v>
      </c>
      <c r="AE18" t="s">
        <v>48</v>
      </c>
      <c r="AF18">
        <f t="shared" ref="AF18:AF19" si="60">C4</f>
        <v>411</v>
      </c>
      <c r="AH18" s="11" t="s">
        <v>49</v>
      </c>
      <c r="AI18" s="11"/>
    </row>
    <row r="19" spans="4:35" x14ac:dyDescent="0.2">
      <c r="D19" t="s">
        <v>50</v>
      </c>
      <c r="E19" t="s">
        <v>51</v>
      </c>
      <c r="G19" s="5">
        <f t="shared" si="41"/>
        <v>0</v>
      </c>
      <c r="H19" s="5">
        <f t="shared" si="42"/>
        <v>1</v>
      </c>
      <c r="I19" s="5">
        <f t="shared" si="43"/>
        <v>1</v>
      </c>
      <c r="J19" s="5">
        <f t="shared" si="44"/>
        <v>0</v>
      </c>
      <c r="K19" s="5" t="str">
        <f t="shared" si="45"/>
        <v>.</v>
      </c>
      <c r="L19" s="5">
        <f t="shared" si="46"/>
        <v>0</v>
      </c>
      <c r="M19" s="5">
        <f t="shared" si="47"/>
        <v>0</v>
      </c>
      <c r="N19" s="5">
        <f t="shared" si="48"/>
        <v>1</v>
      </c>
      <c r="O19" s="5">
        <f t="shared" si="49"/>
        <v>1</v>
      </c>
      <c r="P19" s="5" t="str">
        <f t="shared" si="50"/>
        <v>.</v>
      </c>
      <c r="Q19" s="5">
        <f t="shared" si="51"/>
        <v>1</v>
      </c>
      <c r="R19" s="5">
        <f t="shared" si="52"/>
        <v>0</v>
      </c>
      <c r="S19" s="5">
        <f t="shared" si="53"/>
        <v>1</v>
      </c>
      <c r="T19" s="5">
        <f t="shared" si="54"/>
        <v>1</v>
      </c>
      <c r="U19" s="5" t="str">
        <f t="shared" si="55"/>
        <v>.</v>
      </c>
      <c r="V19" s="5">
        <f t="shared" si="56"/>
        <v>1</v>
      </c>
      <c r="W19" s="5">
        <f t="shared" si="57"/>
        <v>0</v>
      </c>
      <c r="X19" s="5">
        <f t="shared" si="58"/>
        <v>1</v>
      </c>
      <c r="Y19" s="5">
        <f t="shared" si="59"/>
        <v>1</v>
      </c>
      <c r="AC19" t="s">
        <v>52</v>
      </c>
      <c r="AD19" s="6" t="s">
        <v>50</v>
      </c>
      <c r="AE19" s="7" t="s">
        <v>53</v>
      </c>
      <c r="AF19" s="7">
        <f t="shared" si="60"/>
        <v>25531</v>
      </c>
      <c r="AH19" t="str">
        <f>IF(AND(G18=0,G19=0,G20=1),$AH$5,IF(AND(G18=1,G19=1,G20=0),$AH$6,IF(J23=1,$AH$4,$AH$3)))</f>
        <v>Результат корректный.</v>
      </c>
    </row>
    <row r="20" spans="4:35" x14ac:dyDescent="0.2">
      <c r="G20" s="8">
        <f t="shared" ref="G20:Y20" si="61">IF(G18&lt;&gt;".",MOD(IF(G18&lt;&gt;".",G18,H18)+IF(G19&lt;&gt;".",G19,H19)+IF(H17&lt;&gt;"",H17,I17),2),".")</f>
        <v>0</v>
      </c>
      <c r="H20" s="8">
        <f t="shared" si="61"/>
        <v>1</v>
      </c>
      <c r="I20" s="8">
        <f t="shared" si="61"/>
        <v>1</v>
      </c>
      <c r="J20" s="8">
        <f t="shared" si="61"/>
        <v>0</v>
      </c>
      <c r="K20" s="8" t="str">
        <f t="shared" si="61"/>
        <v>.</v>
      </c>
      <c r="L20" s="8">
        <f t="shared" si="61"/>
        <v>0</v>
      </c>
      <c r="M20" s="8">
        <f t="shared" si="61"/>
        <v>1</v>
      </c>
      <c r="N20" s="8">
        <f t="shared" si="61"/>
        <v>0</v>
      </c>
      <c r="O20" s="8">
        <f t="shared" si="61"/>
        <v>1</v>
      </c>
      <c r="P20" s="8" t="str">
        <f t="shared" si="61"/>
        <v>.</v>
      </c>
      <c r="Q20" s="8">
        <f t="shared" si="61"/>
        <v>0</v>
      </c>
      <c r="R20" s="8">
        <f t="shared" si="61"/>
        <v>1</v>
      </c>
      <c r="S20" s="8">
        <f t="shared" si="61"/>
        <v>0</v>
      </c>
      <c r="T20" s="8">
        <f t="shared" si="61"/>
        <v>1</v>
      </c>
      <c r="U20" s="8" t="str">
        <f t="shared" si="61"/>
        <v>.</v>
      </c>
      <c r="V20" s="8">
        <f t="shared" si="61"/>
        <v>0</v>
      </c>
      <c r="W20" s="8">
        <f t="shared" si="61"/>
        <v>1</v>
      </c>
      <c r="X20" s="8">
        <f t="shared" si="61"/>
        <v>1</v>
      </c>
      <c r="Y20" s="8">
        <f t="shared" si="61"/>
        <v>0</v>
      </c>
      <c r="Z20" t="s">
        <v>52</v>
      </c>
      <c r="AA20" s="1">
        <f>IF(G20=0,_xlfn.DECIMAL(_xlfn.CONCAT(G20:J20,L20:O20,Q20:T20,V20:Y20),2),0-_xlfn.DECIMAL(_xlfn.CONCAT(G21:J21,L21:O21,Q21:T21,V21:Y21),2))</f>
        <v>25942</v>
      </c>
      <c r="AE20" s="8"/>
      <c r="AF20" s="8">
        <f>AF18+AF19</f>
        <v>25942</v>
      </c>
    </row>
    <row r="21" spans="4:35" x14ac:dyDescent="0.2">
      <c r="E21" s="11" t="s">
        <v>54</v>
      </c>
      <c r="F21" s="11"/>
      <c r="G21" s="1">
        <f t="shared" ref="G21:Y21" si="62">IF(G$3&lt;&gt;"",VALUE(MID(_xlfn.BASE(2^16-_xlfn.DECIMAL(_xlfn.CONCAT($G20:$J20,$L20:$O20,$Q20:$T20,$V20:$Y20),2),2,16),G$3,1)),".")</f>
        <v>1</v>
      </c>
      <c r="H21" s="1">
        <f t="shared" si="62"/>
        <v>0</v>
      </c>
      <c r="I21" s="1">
        <f t="shared" si="62"/>
        <v>0</v>
      </c>
      <c r="J21" s="1">
        <f t="shared" si="62"/>
        <v>1</v>
      </c>
      <c r="K21" s="1" t="str">
        <f t="shared" si="62"/>
        <v>.</v>
      </c>
      <c r="L21" s="1">
        <f t="shared" si="62"/>
        <v>1</v>
      </c>
      <c r="M21" s="1">
        <f t="shared" si="62"/>
        <v>0</v>
      </c>
      <c r="N21" s="1">
        <f t="shared" si="62"/>
        <v>1</v>
      </c>
      <c r="O21" s="1">
        <f t="shared" si="62"/>
        <v>0</v>
      </c>
      <c r="P21" s="1" t="str">
        <f t="shared" si="62"/>
        <v>.</v>
      </c>
      <c r="Q21" s="1">
        <f t="shared" si="62"/>
        <v>1</v>
      </c>
      <c r="R21" s="1">
        <f t="shared" si="62"/>
        <v>0</v>
      </c>
      <c r="S21" s="1">
        <f t="shared" si="62"/>
        <v>1</v>
      </c>
      <c r="T21" s="1">
        <f t="shared" si="62"/>
        <v>0</v>
      </c>
      <c r="U21" s="1" t="str">
        <f t="shared" si="62"/>
        <v>.</v>
      </c>
      <c r="V21" s="1">
        <f t="shared" si="62"/>
        <v>1</v>
      </c>
      <c r="W21" s="1">
        <f t="shared" si="62"/>
        <v>0</v>
      </c>
      <c r="X21" s="1">
        <f t="shared" si="62"/>
        <v>1</v>
      </c>
      <c r="Y21" s="1">
        <f t="shared" si="62"/>
        <v>0</v>
      </c>
    </row>
    <row r="22" spans="4:35" x14ac:dyDescent="0.2">
      <c r="E22" s="1"/>
      <c r="F22" s="1"/>
    </row>
    <row r="23" spans="4:35" x14ac:dyDescent="0.2">
      <c r="H23" s="11" t="s">
        <v>55</v>
      </c>
      <c r="I23" s="11"/>
      <c r="J23" s="1">
        <f>G17</f>
        <v>0</v>
      </c>
      <c r="M23" s="11" t="s">
        <v>56</v>
      </c>
      <c r="N23" s="11"/>
      <c r="O23" s="1">
        <f>IF(MOD(SUM(Q20:Y20),2)=0,1,0)</f>
        <v>1</v>
      </c>
      <c r="R23" s="11" t="s">
        <v>57</v>
      </c>
      <c r="S23" s="11"/>
      <c r="T23" s="1">
        <f>V17</f>
        <v>1</v>
      </c>
      <c r="W23" s="11" t="s">
        <v>58</v>
      </c>
      <c r="X23" s="11"/>
      <c r="Y23" s="1">
        <f>IF(SUM(G20:Y20)=0,1,0)</f>
        <v>0</v>
      </c>
      <c r="Z23" s="1"/>
      <c r="AA23" s="9" t="s">
        <v>59</v>
      </c>
      <c r="AB23" s="1">
        <f>G20</f>
        <v>0</v>
      </c>
      <c r="AD23" s="9" t="s">
        <v>60</v>
      </c>
      <c r="AE23" s="1">
        <f>IF(OR(AND(G18=0,G19=0,G20=1),AND(G18=1,G19=1,G20=0)),1,0)</f>
        <v>0</v>
      </c>
    </row>
    <row r="26" spans="4:35" x14ac:dyDescent="0.2">
      <c r="E26" s="2" t="s">
        <v>46</v>
      </c>
      <c r="G26" s="2">
        <f t="shared" ref="G26:Y26" si="63">IF(G27&lt;&gt;".",INT((IF(G27&lt;&gt;"",G27,H27)+IF(G28&lt;&gt;"",G28,H28)+IF(H26&lt;&gt;"",H26,I26))/2),"")</f>
        <v>0</v>
      </c>
      <c r="H26" s="2">
        <f t="shared" si="63"/>
        <v>1</v>
      </c>
      <c r="I26" s="2">
        <f t="shared" si="63"/>
        <v>1</v>
      </c>
      <c r="J26" s="2">
        <f t="shared" si="63"/>
        <v>0</v>
      </c>
      <c r="K26" s="2" t="str">
        <f t="shared" si="63"/>
        <v/>
      </c>
      <c r="L26" s="2">
        <f t="shared" si="63"/>
        <v>0</v>
      </c>
      <c r="M26" s="2">
        <f t="shared" si="63"/>
        <v>1</v>
      </c>
      <c r="N26" s="2">
        <f t="shared" si="63"/>
        <v>1</v>
      </c>
      <c r="O26" s="2">
        <f t="shared" si="63"/>
        <v>1</v>
      </c>
      <c r="P26" s="2" t="str">
        <f t="shared" si="63"/>
        <v/>
      </c>
      <c r="Q26" s="2">
        <f t="shared" si="63"/>
        <v>1</v>
      </c>
      <c r="R26" s="2">
        <f t="shared" si="63"/>
        <v>1</v>
      </c>
      <c r="S26" s="2">
        <f t="shared" si="63"/>
        <v>1</v>
      </c>
      <c r="T26" s="2">
        <f t="shared" si="63"/>
        <v>1</v>
      </c>
      <c r="U26" s="2" t="str">
        <f t="shared" si="63"/>
        <v/>
      </c>
      <c r="V26" s="2">
        <f t="shared" si="63"/>
        <v>1</v>
      </c>
      <c r="W26" s="2">
        <f t="shared" si="63"/>
        <v>1</v>
      </c>
      <c r="X26" s="2">
        <f t="shared" si="63"/>
        <v>1</v>
      </c>
      <c r="Y26" s="2">
        <f t="shared" si="63"/>
        <v>0</v>
      </c>
    </row>
    <row r="27" spans="4:35" x14ac:dyDescent="0.2">
      <c r="E27" t="s">
        <v>51</v>
      </c>
      <c r="G27" s="3">
        <f t="shared" ref="G27:G28" si="64">G5</f>
        <v>0</v>
      </c>
      <c r="H27" s="3">
        <f t="shared" ref="H27:H28" si="65">H5</f>
        <v>1</v>
      </c>
      <c r="I27" s="3">
        <f t="shared" ref="I27:I28" si="66">I5</f>
        <v>1</v>
      </c>
      <c r="J27" s="3">
        <f t="shared" ref="J27:J28" si="67">J5</f>
        <v>0</v>
      </c>
      <c r="K27" s="3" t="str">
        <f t="shared" ref="K27:K28" si="68">K5</f>
        <v>.</v>
      </c>
      <c r="L27" s="3">
        <f t="shared" ref="L27:L28" si="69">L5</f>
        <v>0</v>
      </c>
      <c r="M27" s="3">
        <f t="shared" ref="M27:M28" si="70">M5</f>
        <v>0</v>
      </c>
      <c r="N27" s="3">
        <f t="shared" ref="N27:N28" si="71">N5</f>
        <v>1</v>
      </c>
      <c r="O27" s="3">
        <f t="shared" ref="O27:O28" si="72">O5</f>
        <v>1</v>
      </c>
      <c r="P27" s="3" t="str">
        <f t="shared" ref="P27:P28" si="73">P5</f>
        <v>.</v>
      </c>
      <c r="Q27" s="3">
        <f t="shared" ref="Q27:Q28" si="74">Q5</f>
        <v>1</v>
      </c>
      <c r="R27" s="3">
        <f t="shared" ref="R27:R28" si="75">R5</f>
        <v>0</v>
      </c>
      <c r="S27" s="3">
        <f t="shared" ref="S27:S28" si="76">S5</f>
        <v>1</v>
      </c>
      <c r="T27" s="3">
        <f t="shared" ref="T27:T28" si="77">T5</f>
        <v>1</v>
      </c>
      <c r="U27" s="3" t="str">
        <f t="shared" ref="U27:U28" si="78">U5</f>
        <v>.</v>
      </c>
      <c r="V27" s="3">
        <f t="shared" ref="V27:V28" si="79">V5</f>
        <v>1</v>
      </c>
      <c r="W27" s="3">
        <f t="shared" ref="W27:W28" si="80">W5</f>
        <v>0</v>
      </c>
      <c r="X27" s="3">
        <f t="shared" ref="X27:X28" si="81">X5</f>
        <v>1</v>
      </c>
      <c r="Y27" s="3">
        <f t="shared" ref="Y27:Y28" si="82">Y5</f>
        <v>1</v>
      </c>
      <c r="AE27" t="s">
        <v>53</v>
      </c>
      <c r="AF27">
        <f t="shared" ref="AF27:AF28" si="83">C5</f>
        <v>25531</v>
      </c>
      <c r="AH27" s="11" t="s">
        <v>49</v>
      </c>
      <c r="AI27" s="11"/>
    </row>
    <row r="28" spans="4:35" x14ac:dyDescent="0.2">
      <c r="D28" t="s">
        <v>50</v>
      </c>
      <c r="E28" t="s">
        <v>61</v>
      </c>
      <c r="G28" s="5">
        <f t="shared" si="64"/>
        <v>0</v>
      </c>
      <c r="H28" s="5">
        <f t="shared" si="65"/>
        <v>1</v>
      </c>
      <c r="I28" s="5">
        <f t="shared" si="66"/>
        <v>1</v>
      </c>
      <c r="J28" s="5">
        <f t="shared" si="67"/>
        <v>0</v>
      </c>
      <c r="K28" s="5" t="str">
        <f t="shared" si="68"/>
        <v>.</v>
      </c>
      <c r="L28" s="5">
        <f t="shared" si="69"/>
        <v>0</v>
      </c>
      <c r="M28" s="5">
        <f t="shared" si="70"/>
        <v>1</v>
      </c>
      <c r="N28" s="5">
        <f t="shared" si="71"/>
        <v>0</v>
      </c>
      <c r="O28" s="5">
        <f t="shared" si="72"/>
        <v>1</v>
      </c>
      <c r="P28" s="5" t="str">
        <f t="shared" si="73"/>
        <v>.</v>
      </c>
      <c r="Q28" s="5">
        <f t="shared" si="74"/>
        <v>0</v>
      </c>
      <c r="R28" s="5">
        <f t="shared" si="75"/>
        <v>1</v>
      </c>
      <c r="S28" s="5">
        <f t="shared" si="76"/>
        <v>0</v>
      </c>
      <c r="T28" s="5">
        <f t="shared" si="77"/>
        <v>1</v>
      </c>
      <c r="U28" s="5" t="str">
        <f t="shared" si="78"/>
        <v>.</v>
      </c>
      <c r="V28" s="5">
        <f t="shared" si="79"/>
        <v>0</v>
      </c>
      <c r="W28" s="5">
        <f t="shared" si="80"/>
        <v>1</v>
      </c>
      <c r="X28" s="5">
        <f t="shared" si="81"/>
        <v>1</v>
      </c>
      <c r="Y28" s="5">
        <f t="shared" si="82"/>
        <v>0</v>
      </c>
      <c r="AC28" t="s">
        <v>52</v>
      </c>
      <c r="AD28" s="6" t="s">
        <v>50</v>
      </c>
      <c r="AE28" s="7" t="s">
        <v>62</v>
      </c>
      <c r="AF28" s="7">
        <f t="shared" si="83"/>
        <v>25942</v>
      </c>
      <c r="AH28" t="str">
        <f>IF(AND(G27=0,G28=0,G29=1),$AH$5,IF(AND(G27=1,G28=1,G29=0),$AH$6,IF(J32=1,$AH$4,$AH$3)))</f>
        <v>Результат некорректный.При сложении положительных чисел получен отрицательный результат.</v>
      </c>
    </row>
    <row r="29" spans="4:35" x14ac:dyDescent="0.2">
      <c r="G29" s="8">
        <f>IF(G27&lt;&gt;".",MOD(IF(G27&lt;&gt;".",G27,H27)+IF(G28&lt;&gt;".",G28,H28)+IF(H26&lt;&gt;"",H26,I26),2),".")</f>
        <v>1</v>
      </c>
      <c r="H29" s="8">
        <f t="shared" ref="H29:Y29" si="84">IF(H27&lt;&gt;".",MOD(IF(H27&lt;&gt;".",H27,I27)+IF(H28&lt;&gt;".",H28,I28)+IF(I26&lt;&gt;"",I26,J26),2),".")</f>
        <v>1</v>
      </c>
      <c r="I29" s="8">
        <f t="shared" si="84"/>
        <v>0</v>
      </c>
      <c r="J29" s="8">
        <f t="shared" si="84"/>
        <v>0</v>
      </c>
      <c r="K29" s="8" t="str">
        <f t="shared" si="84"/>
        <v>.</v>
      </c>
      <c r="L29" s="8">
        <f t="shared" si="84"/>
        <v>1</v>
      </c>
      <c r="M29" s="8">
        <f t="shared" si="84"/>
        <v>0</v>
      </c>
      <c r="N29" s="8">
        <f t="shared" si="84"/>
        <v>0</v>
      </c>
      <c r="O29" s="8">
        <f t="shared" si="84"/>
        <v>1</v>
      </c>
      <c r="P29" s="8" t="str">
        <f t="shared" si="84"/>
        <v>.</v>
      </c>
      <c r="Q29" s="8">
        <f t="shared" si="84"/>
        <v>0</v>
      </c>
      <c r="R29" s="8">
        <f t="shared" si="84"/>
        <v>0</v>
      </c>
      <c r="S29" s="8">
        <f t="shared" si="84"/>
        <v>0</v>
      </c>
      <c r="T29" s="8">
        <f t="shared" si="84"/>
        <v>1</v>
      </c>
      <c r="U29" s="8" t="str">
        <f t="shared" si="84"/>
        <v>.</v>
      </c>
      <c r="V29" s="8">
        <f t="shared" si="84"/>
        <v>0</v>
      </c>
      <c r="W29" s="8">
        <f t="shared" si="84"/>
        <v>0</v>
      </c>
      <c r="X29" s="8">
        <f t="shared" si="84"/>
        <v>0</v>
      </c>
      <c r="Y29" s="8">
        <f t="shared" si="84"/>
        <v>1</v>
      </c>
      <c r="Z29" t="s">
        <v>52</v>
      </c>
      <c r="AA29" s="1">
        <f>IF(G29=0,_xlfn.DECIMAL(_xlfn.CONCAT(G29:J29,L29:O29,Q29:T29,V29:Y29),2),0-_xlfn.DECIMAL(_xlfn.CONCAT(G30:J30,L30:O30,Q30:T30,V30:Y30),2))</f>
        <v>-14063</v>
      </c>
      <c r="AE29" s="8"/>
      <c r="AF29" s="8">
        <f>AF27+AF28</f>
        <v>51473</v>
      </c>
    </row>
    <row r="30" spans="4:35" x14ac:dyDescent="0.2">
      <c r="E30" s="11" t="s">
        <v>54</v>
      </c>
      <c r="F30" s="11"/>
      <c r="G30" s="1">
        <f t="shared" ref="G30:Y30" si="85">IF(G$3&lt;&gt;"",VALUE(MID(_xlfn.BASE(2^16-_xlfn.DECIMAL(_xlfn.CONCAT($G29:$J29,$L29:$O29,$Q29:$T29,$V29:$Y29),2),2,16),G$3,1)),".")</f>
        <v>0</v>
      </c>
      <c r="H30" s="1">
        <f t="shared" si="85"/>
        <v>0</v>
      </c>
      <c r="I30" s="1">
        <f t="shared" si="85"/>
        <v>1</v>
      </c>
      <c r="J30" s="1">
        <f t="shared" si="85"/>
        <v>1</v>
      </c>
      <c r="K30" s="1" t="str">
        <f t="shared" si="85"/>
        <v>.</v>
      </c>
      <c r="L30" s="1">
        <f t="shared" si="85"/>
        <v>0</v>
      </c>
      <c r="M30" s="1">
        <f t="shared" si="85"/>
        <v>1</v>
      </c>
      <c r="N30" s="1">
        <f t="shared" si="85"/>
        <v>1</v>
      </c>
      <c r="O30" s="1">
        <f t="shared" si="85"/>
        <v>0</v>
      </c>
      <c r="P30" s="1" t="str">
        <f t="shared" si="85"/>
        <v>.</v>
      </c>
      <c r="Q30" s="1">
        <f t="shared" si="85"/>
        <v>1</v>
      </c>
      <c r="R30" s="1">
        <f t="shared" si="85"/>
        <v>1</v>
      </c>
      <c r="S30" s="1">
        <f t="shared" si="85"/>
        <v>1</v>
      </c>
      <c r="T30" s="1">
        <f t="shared" si="85"/>
        <v>0</v>
      </c>
      <c r="U30" s="1" t="str">
        <f t="shared" si="85"/>
        <v>.</v>
      </c>
      <c r="V30" s="1">
        <f t="shared" si="85"/>
        <v>1</v>
      </c>
      <c r="W30" s="1">
        <f t="shared" si="85"/>
        <v>1</v>
      </c>
      <c r="X30" s="1">
        <f t="shared" si="85"/>
        <v>1</v>
      </c>
      <c r="Y30" s="1">
        <f t="shared" si="85"/>
        <v>1</v>
      </c>
    </row>
    <row r="31" spans="4:35" x14ac:dyDescent="0.2">
      <c r="E31" s="1"/>
      <c r="F31" s="1"/>
    </row>
    <row r="32" spans="4:35" x14ac:dyDescent="0.2">
      <c r="H32" s="11" t="s">
        <v>55</v>
      </c>
      <c r="I32" s="11"/>
      <c r="J32" s="1">
        <f>G26</f>
        <v>0</v>
      </c>
      <c r="M32" s="11" t="s">
        <v>56</v>
      </c>
      <c r="N32" s="11"/>
      <c r="O32" s="1">
        <f>IF(MOD(SUM(Q29:Y29),2)=0,1,0)</f>
        <v>1</v>
      </c>
      <c r="R32" s="11" t="s">
        <v>57</v>
      </c>
      <c r="S32" s="11"/>
      <c r="T32" s="1">
        <f>V26</f>
        <v>1</v>
      </c>
      <c r="W32" s="11" t="s">
        <v>58</v>
      </c>
      <c r="X32" s="11"/>
      <c r="Y32" s="1">
        <f>IF(SUM(G29:Y29)=0,1,0)</f>
        <v>0</v>
      </c>
      <c r="Z32" s="1"/>
      <c r="AA32" s="9" t="s">
        <v>59</v>
      </c>
      <c r="AB32" s="1">
        <f>G29</f>
        <v>1</v>
      </c>
      <c r="AD32" s="9" t="s">
        <v>60</v>
      </c>
      <c r="AE32" s="1">
        <f>IF(OR(AND(G27=0,G28=0,G29=1),AND(G27=1,G28=1,G29=0)),1,0)</f>
        <v>1</v>
      </c>
    </row>
    <row r="35" spans="4:35" x14ac:dyDescent="0.2">
      <c r="E35" s="2" t="s">
        <v>46</v>
      </c>
      <c r="G35" s="2">
        <f t="shared" ref="G35:Y35" si="86">IF(G36&lt;&gt;".",INT((IF(G36&lt;&gt;"",G36,H36)+IF(G37&lt;&gt;"",G37,H37)+IF(H35&lt;&gt;"",H35,I35))/2),"")</f>
        <v>1</v>
      </c>
      <c r="H35" s="2">
        <f t="shared" si="86"/>
        <v>1</v>
      </c>
      <c r="I35" s="2">
        <f t="shared" si="86"/>
        <v>1</v>
      </c>
      <c r="J35" s="2">
        <f t="shared" si="86"/>
        <v>1</v>
      </c>
      <c r="K35" s="2" t="str">
        <f t="shared" si="86"/>
        <v/>
      </c>
      <c r="L35" s="2">
        <f t="shared" si="86"/>
        <v>1</v>
      </c>
      <c r="M35" s="2">
        <f t="shared" si="86"/>
        <v>1</v>
      </c>
      <c r="N35" s="2">
        <f t="shared" si="86"/>
        <v>1</v>
      </c>
      <c r="O35" s="2">
        <f t="shared" si="86"/>
        <v>1</v>
      </c>
      <c r="P35" s="2" t="str">
        <f t="shared" si="86"/>
        <v/>
      </c>
      <c r="Q35" s="2">
        <f t="shared" si="86"/>
        <v>1</v>
      </c>
      <c r="R35" s="2">
        <f t="shared" si="86"/>
        <v>1</v>
      </c>
      <c r="S35" s="2">
        <f t="shared" si="86"/>
        <v>1</v>
      </c>
      <c r="T35" s="2">
        <f t="shared" si="86"/>
        <v>1</v>
      </c>
      <c r="U35" s="2" t="str">
        <f t="shared" si="86"/>
        <v/>
      </c>
      <c r="V35" s="2">
        <f t="shared" si="86"/>
        <v>1</v>
      </c>
      <c r="W35" s="2">
        <f t="shared" si="86"/>
        <v>1</v>
      </c>
      <c r="X35" s="2">
        <f t="shared" si="86"/>
        <v>1</v>
      </c>
      <c r="Y35" s="2">
        <f t="shared" si="86"/>
        <v>1</v>
      </c>
    </row>
    <row r="36" spans="4:35" x14ac:dyDescent="0.2">
      <c r="E36" t="s">
        <v>51</v>
      </c>
      <c r="G36" s="3">
        <f t="shared" ref="G36:Y36" si="87">G5</f>
        <v>0</v>
      </c>
      <c r="H36" s="3">
        <f t="shared" si="87"/>
        <v>1</v>
      </c>
      <c r="I36" s="3">
        <f t="shared" si="87"/>
        <v>1</v>
      </c>
      <c r="J36" s="3">
        <f t="shared" si="87"/>
        <v>0</v>
      </c>
      <c r="K36" s="3" t="str">
        <f t="shared" si="87"/>
        <v>.</v>
      </c>
      <c r="L36" s="3">
        <f t="shared" si="87"/>
        <v>0</v>
      </c>
      <c r="M36" s="3">
        <f t="shared" si="87"/>
        <v>0</v>
      </c>
      <c r="N36" s="3">
        <f t="shared" si="87"/>
        <v>1</v>
      </c>
      <c r="O36" s="3">
        <f t="shared" si="87"/>
        <v>1</v>
      </c>
      <c r="P36" s="3" t="str">
        <f t="shared" si="87"/>
        <v>.</v>
      </c>
      <c r="Q36" s="3">
        <f t="shared" si="87"/>
        <v>1</v>
      </c>
      <c r="R36" s="3">
        <f t="shared" si="87"/>
        <v>0</v>
      </c>
      <c r="S36" s="3">
        <f t="shared" si="87"/>
        <v>1</v>
      </c>
      <c r="T36" s="3">
        <f t="shared" si="87"/>
        <v>1</v>
      </c>
      <c r="U36" s="3" t="str">
        <f t="shared" si="87"/>
        <v>.</v>
      </c>
      <c r="V36" s="3">
        <f t="shared" si="87"/>
        <v>1</v>
      </c>
      <c r="W36" s="3">
        <f t="shared" si="87"/>
        <v>0</v>
      </c>
      <c r="X36" s="3">
        <f t="shared" si="87"/>
        <v>1</v>
      </c>
      <c r="Y36" s="3">
        <f t="shared" si="87"/>
        <v>1</v>
      </c>
      <c r="AE36" t="s">
        <v>53</v>
      </c>
      <c r="AF36">
        <f>C5</f>
        <v>25531</v>
      </c>
      <c r="AH36" s="11" t="s">
        <v>49</v>
      </c>
      <c r="AI36" s="11"/>
    </row>
    <row r="37" spans="4:35" x14ac:dyDescent="0.2">
      <c r="D37" t="s">
        <v>50</v>
      </c>
      <c r="E37" t="s">
        <v>63</v>
      </c>
      <c r="G37" s="5">
        <f t="shared" ref="G37:Y37" si="88">G10</f>
        <v>1</v>
      </c>
      <c r="H37" s="5">
        <f t="shared" si="88"/>
        <v>1</v>
      </c>
      <c r="I37" s="5">
        <f t="shared" si="88"/>
        <v>1</v>
      </c>
      <c r="J37" s="5">
        <f t="shared" si="88"/>
        <v>1</v>
      </c>
      <c r="K37" s="5" t="str">
        <f t="shared" si="88"/>
        <v>.</v>
      </c>
      <c r="L37" s="5">
        <f t="shared" si="88"/>
        <v>1</v>
      </c>
      <c r="M37" s="5">
        <f t="shared" si="88"/>
        <v>1</v>
      </c>
      <c r="N37" s="5">
        <f t="shared" si="88"/>
        <v>1</v>
      </c>
      <c r="O37" s="5">
        <f t="shared" si="88"/>
        <v>0</v>
      </c>
      <c r="P37" s="5" t="str">
        <f t="shared" si="88"/>
        <v>.</v>
      </c>
      <c r="Q37" s="5">
        <f t="shared" si="88"/>
        <v>0</v>
      </c>
      <c r="R37" s="5">
        <f t="shared" si="88"/>
        <v>1</v>
      </c>
      <c r="S37" s="5">
        <f t="shared" si="88"/>
        <v>1</v>
      </c>
      <c r="T37" s="5">
        <f t="shared" si="88"/>
        <v>0</v>
      </c>
      <c r="U37" s="5" t="str">
        <f t="shared" si="88"/>
        <v>.</v>
      </c>
      <c r="V37" s="5">
        <f t="shared" si="88"/>
        <v>0</v>
      </c>
      <c r="W37" s="5">
        <f t="shared" si="88"/>
        <v>1</v>
      </c>
      <c r="X37" s="5">
        <f t="shared" si="88"/>
        <v>0</v>
      </c>
      <c r="Y37" s="5">
        <f t="shared" si="88"/>
        <v>1</v>
      </c>
      <c r="AC37" t="s">
        <v>52</v>
      </c>
      <c r="AD37" s="6" t="s">
        <v>50</v>
      </c>
      <c r="AE37" s="7" t="s">
        <v>64</v>
      </c>
      <c r="AF37" s="7">
        <f>C10</f>
        <v>-411</v>
      </c>
      <c r="AH37" t="str">
        <f>IF(AND(G36=0,G37=0,G38=1),$AH$5,IF(AND(G36=1,G37=1,G38=0),$AH$6,IF(J41=1,$AH$4,$AH$3)))</f>
        <v>Результат корректный, перенос из старшего разряда не учитывается.</v>
      </c>
    </row>
    <row r="38" spans="4:35" x14ac:dyDescent="0.2">
      <c r="E38" s="11" t="s">
        <v>54</v>
      </c>
      <c r="F38" s="11"/>
      <c r="G38" s="8">
        <f t="shared" ref="G38:Y38" si="89">IF(G36&lt;&gt;".",MOD(IF(G36&lt;&gt;".",G36,H36)+IF(G37&lt;&gt;".",G37,H37)+IF(H35&lt;&gt;"",H35,I35),2),".")</f>
        <v>0</v>
      </c>
      <c r="H38" s="8">
        <f t="shared" si="89"/>
        <v>1</v>
      </c>
      <c r="I38" s="8">
        <f t="shared" si="89"/>
        <v>1</v>
      </c>
      <c r="J38" s="8">
        <f t="shared" si="89"/>
        <v>0</v>
      </c>
      <c r="K38" s="8" t="str">
        <f t="shared" si="89"/>
        <v>.</v>
      </c>
      <c r="L38" s="8">
        <f t="shared" si="89"/>
        <v>0</v>
      </c>
      <c r="M38" s="8">
        <f t="shared" si="89"/>
        <v>0</v>
      </c>
      <c r="N38" s="8">
        <f t="shared" si="89"/>
        <v>1</v>
      </c>
      <c r="O38" s="8">
        <f t="shared" si="89"/>
        <v>0</v>
      </c>
      <c r="P38" s="8" t="str">
        <f t="shared" si="89"/>
        <v>.</v>
      </c>
      <c r="Q38" s="8">
        <f t="shared" si="89"/>
        <v>0</v>
      </c>
      <c r="R38" s="8">
        <f t="shared" si="89"/>
        <v>0</v>
      </c>
      <c r="S38" s="8">
        <f t="shared" si="89"/>
        <v>1</v>
      </c>
      <c r="T38" s="8">
        <f t="shared" si="89"/>
        <v>0</v>
      </c>
      <c r="U38" s="8" t="str">
        <f t="shared" si="89"/>
        <v>.</v>
      </c>
      <c r="V38" s="8">
        <f t="shared" si="89"/>
        <v>0</v>
      </c>
      <c r="W38" s="8">
        <f t="shared" si="89"/>
        <v>0</v>
      </c>
      <c r="X38" s="8">
        <f t="shared" si="89"/>
        <v>0</v>
      </c>
      <c r="Y38" s="8">
        <f t="shared" si="89"/>
        <v>0</v>
      </c>
      <c r="Z38" t="s">
        <v>52</v>
      </c>
      <c r="AA38" s="1">
        <f>IF(G38=0,_xlfn.DECIMAL(_xlfn.CONCAT(G38:J38,L38:O38,Q38:T38,V38:Y38),2),0-_xlfn.DECIMAL(_xlfn.CONCAT(G39:J39,L39:O39,Q39:T39,V39:Y39),2))</f>
        <v>25120</v>
      </c>
      <c r="AE38" s="8"/>
      <c r="AF38" s="8">
        <f>AF36+AF37</f>
        <v>25120</v>
      </c>
    </row>
    <row r="39" spans="4:35" x14ac:dyDescent="0.2">
      <c r="G39" s="1">
        <f t="shared" ref="G39:Y39" si="90">IF(G$3&lt;&gt;"",VALUE(MID(_xlfn.BASE(2^16-_xlfn.DECIMAL(_xlfn.CONCAT($G38:$J38,$L38:$O38,$Q38:$T38,$V38:$Y38),2),2,16),G$3,1)),".")</f>
        <v>1</v>
      </c>
      <c r="H39" s="1">
        <f t="shared" si="90"/>
        <v>0</v>
      </c>
      <c r="I39" s="1">
        <f t="shared" si="90"/>
        <v>0</v>
      </c>
      <c r="J39" s="1">
        <f t="shared" si="90"/>
        <v>1</v>
      </c>
      <c r="K39" s="1" t="str">
        <f t="shared" si="90"/>
        <v>.</v>
      </c>
      <c r="L39" s="1">
        <f t="shared" si="90"/>
        <v>1</v>
      </c>
      <c r="M39" s="1">
        <f t="shared" si="90"/>
        <v>1</v>
      </c>
      <c r="N39" s="1">
        <f t="shared" si="90"/>
        <v>0</v>
      </c>
      <c r="O39" s="1">
        <f t="shared" si="90"/>
        <v>1</v>
      </c>
      <c r="P39" s="1" t="str">
        <f t="shared" si="90"/>
        <v>.</v>
      </c>
      <c r="Q39" s="1">
        <f t="shared" si="90"/>
        <v>1</v>
      </c>
      <c r="R39" s="1">
        <f t="shared" si="90"/>
        <v>1</v>
      </c>
      <c r="S39" s="1">
        <f t="shared" si="90"/>
        <v>1</v>
      </c>
      <c r="T39" s="1">
        <f t="shared" si="90"/>
        <v>0</v>
      </c>
      <c r="U39" s="1" t="str">
        <f t="shared" si="90"/>
        <v>.</v>
      </c>
      <c r="V39" s="1">
        <f t="shared" si="90"/>
        <v>0</v>
      </c>
      <c r="W39" s="1">
        <f t="shared" si="90"/>
        <v>0</v>
      </c>
      <c r="X39" s="1">
        <f t="shared" si="90"/>
        <v>0</v>
      </c>
      <c r="Y39" s="1">
        <f t="shared" si="90"/>
        <v>0</v>
      </c>
    </row>
    <row r="41" spans="4:35" x14ac:dyDescent="0.2">
      <c r="H41" s="11" t="s">
        <v>55</v>
      </c>
      <c r="I41" s="11"/>
      <c r="J41" s="1">
        <f>G35</f>
        <v>1</v>
      </c>
      <c r="M41" s="11" t="s">
        <v>56</v>
      </c>
      <c r="N41" s="11"/>
      <c r="O41" s="1">
        <f>IF(MOD(SUM(Q38:Y38),2)=0,1,0)</f>
        <v>0</v>
      </c>
      <c r="R41" s="11" t="s">
        <v>57</v>
      </c>
      <c r="S41" s="11"/>
      <c r="T41" s="1">
        <f>V35</f>
        <v>1</v>
      </c>
      <c r="W41" s="11" t="s">
        <v>58</v>
      </c>
      <c r="X41" s="11"/>
      <c r="Y41" s="1">
        <f>IF(SUM(G38:Y38)=0,1,0)</f>
        <v>0</v>
      </c>
      <c r="Z41" s="1"/>
      <c r="AA41" s="9" t="s">
        <v>59</v>
      </c>
      <c r="AB41" s="1">
        <f>G38</f>
        <v>0</v>
      </c>
      <c r="AD41" s="9" t="s">
        <v>60</v>
      </c>
      <c r="AE41" s="1">
        <f>IF(OR(AND(G36=0,G37=0,G38=1),AND(G36=1,G37=1,G38=0)),1,0)</f>
        <v>0</v>
      </c>
    </row>
    <row r="44" spans="4:35" x14ac:dyDescent="0.2">
      <c r="E44" s="2" t="s">
        <v>46</v>
      </c>
      <c r="G44" s="2">
        <f t="shared" ref="G44:Y44" si="91">IF(G45&lt;&gt;".",INT((IF(G45&lt;&gt;"",G45,H45)+IF(G46&lt;&gt;"",G46,H46)+IF(H44&lt;&gt;"",H44,I44))/2),"")</f>
        <v>1</v>
      </c>
      <c r="H44" s="2">
        <f t="shared" si="91"/>
        <v>1</v>
      </c>
      <c r="I44" s="2">
        <f t="shared" si="91"/>
        <v>1</v>
      </c>
      <c r="J44" s="2">
        <f t="shared" si="91"/>
        <v>1</v>
      </c>
      <c r="K44" s="2" t="str">
        <f t="shared" si="91"/>
        <v/>
      </c>
      <c r="L44" s="2">
        <f t="shared" si="91"/>
        <v>1</v>
      </c>
      <c r="M44" s="2">
        <f t="shared" si="91"/>
        <v>1</v>
      </c>
      <c r="N44" s="2">
        <f t="shared" si="91"/>
        <v>0</v>
      </c>
      <c r="O44" s="2">
        <f t="shared" si="91"/>
        <v>0</v>
      </c>
      <c r="P44" s="2" t="str">
        <f t="shared" si="91"/>
        <v/>
      </c>
      <c r="Q44" s="2">
        <f t="shared" si="91"/>
        <v>0</v>
      </c>
      <c r="R44" s="2">
        <f t="shared" si="91"/>
        <v>1</v>
      </c>
      <c r="S44" s="2">
        <f t="shared" si="91"/>
        <v>0</v>
      </c>
      <c r="T44" s="2">
        <f t="shared" si="91"/>
        <v>0</v>
      </c>
      <c r="U44" s="2" t="str">
        <f t="shared" si="91"/>
        <v/>
      </c>
      <c r="V44" s="2">
        <f t="shared" si="91"/>
        <v>0</v>
      </c>
      <c r="W44" s="2">
        <f t="shared" si="91"/>
        <v>1</v>
      </c>
      <c r="X44" s="2">
        <f t="shared" si="91"/>
        <v>0</v>
      </c>
      <c r="Y44" s="2">
        <f t="shared" si="91"/>
        <v>1</v>
      </c>
    </row>
    <row r="45" spans="4:35" x14ac:dyDescent="0.2">
      <c r="E45" t="s">
        <v>63</v>
      </c>
      <c r="G45" s="3">
        <f t="shared" ref="G45:G46" si="92">G10</f>
        <v>1</v>
      </c>
      <c r="H45" s="3">
        <f t="shared" ref="H45:H46" si="93">H10</f>
        <v>1</v>
      </c>
      <c r="I45" s="3">
        <f t="shared" ref="I45:I46" si="94">I10</f>
        <v>1</v>
      </c>
      <c r="J45" s="3">
        <f t="shared" ref="J45:J46" si="95">J10</f>
        <v>1</v>
      </c>
      <c r="K45" s="3" t="str">
        <f t="shared" ref="K45:K46" si="96">K10</f>
        <v>.</v>
      </c>
      <c r="L45" s="3">
        <f t="shared" ref="L45:L46" si="97">L10</f>
        <v>1</v>
      </c>
      <c r="M45" s="3">
        <f t="shared" ref="M45:M46" si="98">M10</f>
        <v>1</v>
      </c>
      <c r="N45" s="3">
        <f t="shared" ref="N45:N46" si="99">N10</f>
        <v>1</v>
      </c>
      <c r="O45" s="3">
        <f t="shared" ref="O45:O46" si="100">O10</f>
        <v>0</v>
      </c>
      <c r="P45" s="3" t="str">
        <f t="shared" ref="P45:P46" si="101">P10</f>
        <v>.</v>
      </c>
      <c r="Q45" s="3">
        <f t="shared" ref="Q45:Q46" si="102">Q10</f>
        <v>0</v>
      </c>
      <c r="R45" s="3">
        <f t="shared" ref="R45:R46" si="103">R10</f>
        <v>1</v>
      </c>
      <c r="S45" s="3">
        <f t="shared" ref="S45:S46" si="104">S10</f>
        <v>1</v>
      </c>
      <c r="T45" s="3">
        <f t="shared" ref="T45:T46" si="105">T10</f>
        <v>0</v>
      </c>
      <c r="U45" s="3" t="str">
        <f t="shared" ref="U45:U46" si="106">U10</f>
        <v>.</v>
      </c>
      <c r="V45" s="3">
        <f t="shared" ref="V45:V46" si="107">V10</f>
        <v>0</v>
      </c>
      <c r="W45" s="3">
        <f t="shared" ref="W45:W46" si="108">W10</f>
        <v>1</v>
      </c>
      <c r="X45" s="3">
        <f t="shared" ref="X45:X46" si="109">X10</f>
        <v>0</v>
      </c>
      <c r="Y45" s="3">
        <f t="shared" ref="Y45:Y46" si="110">Y10</f>
        <v>1</v>
      </c>
      <c r="AE45" t="s">
        <v>64</v>
      </c>
      <c r="AF45">
        <f t="shared" ref="AF45:AF46" si="111">C10</f>
        <v>-411</v>
      </c>
      <c r="AH45" s="11" t="s">
        <v>49</v>
      </c>
      <c r="AI45" s="11"/>
    </row>
    <row r="46" spans="4:35" x14ac:dyDescent="0.2">
      <c r="D46" t="s">
        <v>50</v>
      </c>
      <c r="E46" t="s">
        <v>65</v>
      </c>
      <c r="G46" s="5">
        <f t="shared" si="92"/>
        <v>1</v>
      </c>
      <c r="H46" s="5">
        <f t="shared" si="93"/>
        <v>0</v>
      </c>
      <c r="I46" s="5">
        <f t="shared" si="94"/>
        <v>0</v>
      </c>
      <c r="J46" s="5">
        <f t="shared" si="95"/>
        <v>1</v>
      </c>
      <c r="K46" s="5" t="str">
        <f t="shared" si="96"/>
        <v>.</v>
      </c>
      <c r="L46" s="5">
        <f t="shared" si="97"/>
        <v>1</v>
      </c>
      <c r="M46" s="5">
        <f t="shared" si="98"/>
        <v>1</v>
      </c>
      <c r="N46" s="5">
        <f t="shared" si="99"/>
        <v>0</v>
      </c>
      <c r="O46" s="5">
        <f t="shared" si="100"/>
        <v>0</v>
      </c>
      <c r="P46" s="5" t="str">
        <f t="shared" si="101"/>
        <v>.</v>
      </c>
      <c r="Q46" s="5">
        <f t="shared" si="102"/>
        <v>0</v>
      </c>
      <c r="R46" s="5">
        <f t="shared" si="103"/>
        <v>1</v>
      </c>
      <c r="S46" s="5">
        <f t="shared" si="104"/>
        <v>0</v>
      </c>
      <c r="T46" s="5">
        <f t="shared" si="105"/>
        <v>0</v>
      </c>
      <c r="U46" s="5" t="str">
        <f t="shared" si="106"/>
        <v>.</v>
      </c>
      <c r="V46" s="5">
        <f t="shared" si="107"/>
        <v>0</v>
      </c>
      <c r="W46" s="5">
        <f t="shared" si="108"/>
        <v>1</v>
      </c>
      <c r="X46" s="5">
        <f t="shared" si="109"/>
        <v>0</v>
      </c>
      <c r="Y46" s="5">
        <f t="shared" si="110"/>
        <v>1</v>
      </c>
      <c r="AC46" t="s">
        <v>52</v>
      </c>
      <c r="AD46" s="6" t="s">
        <v>50</v>
      </c>
      <c r="AE46" s="7" t="s">
        <v>66</v>
      </c>
      <c r="AF46" s="7">
        <f t="shared" si="111"/>
        <v>-25531</v>
      </c>
      <c r="AH46" t="str">
        <f>IF(AND(G45=0,G46=0,G47=1),$AH$5,IF(AND(G45=1,G46=1,G47=0),$AH$6,IF(J50=1,$AH$4,$AH$3)))</f>
        <v>Результат корректный, перенос из старшего разряда не учитывается.</v>
      </c>
    </row>
    <row r="47" spans="4:35" x14ac:dyDescent="0.2">
      <c r="G47" s="8">
        <f t="shared" ref="G47:Y47" si="112">IF(G45&lt;&gt;".",MOD(IF(G45&lt;&gt;".",G45,H45)+IF(G46&lt;&gt;".",G46,H46)+IF(H44&lt;&gt;"",H44,I44),2),".")</f>
        <v>1</v>
      </c>
      <c r="H47" s="8">
        <f t="shared" si="112"/>
        <v>0</v>
      </c>
      <c r="I47" s="8">
        <f t="shared" si="112"/>
        <v>0</v>
      </c>
      <c r="J47" s="8">
        <f t="shared" si="112"/>
        <v>1</v>
      </c>
      <c r="K47" s="8" t="str">
        <f t="shared" si="112"/>
        <v>.</v>
      </c>
      <c r="L47" s="8">
        <f t="shared" si="112"/>
        <v>1</v>
      </c>
      <c r="M47" s="8">
        <f t="shared" si="112"/>
        <v>0</v>
      </c>
      <c r="N47" s="8">
        <f t="shared" si="112"/>
        <v>1</v>
      </c>
      <c r="O47" s="8">
        <f t="shared" si="112"/>
        <v>0</v>
      </c>
      <c r="P47" s="8" t="str">
        <f t="shared" si="112"/>
        <v>.</v>
      </c>
      <c r="Q47" s="8">
        <f t="shared" si="112"/>
        <v>1</v>
      </c>
      <c r="R47" s="8">
        <f t="shared" si="112"/>
        <v>0</v>
      </c>
      <c r="S47" s="8">
        <f t="shared" si="112"/>
        <v>1</v>
      </c>
      <c r="T47" s="8">
        <f t="shared" si="112"/>
        <v>0</v>
      </c>
      <c r="U47" s="8" t="str">
        <f t="shared" si="112"/>
        <v>.</v>
      </c>
      <c r="V47" s="8">
        <f t="shared" si="112"/>
        <v>1</v>
      </c>
      <c r="W47" s="8">
        <f t="shared" si="112"/>
        <v>0</v>
      </c>
      <c r="X47" s="8">
        <f t="shared" si="112"/>
        <v>1</v>
      </c>
      <c r="Y47" s="8">
        <f t="shared" si="112"/>
        <v>0</v>
      </c>
      <c r="Z47" t="s">
        <v>52</v>
      </c>
      <c r="AA47" s="1">
        <f>IF(G47=0,_xlfn.DECIMAL(_xlfn.CONCAT(G47:J47,L47:O47,Q47:T47,V47:Y47),2),0-_xlfn.DECIMAL(_xlfn.CONCAT(G48:J48,L48:O48,Q48:T48,V48:Y48),2))</f>
        <v>-25942</v>
      </c>
      <c r="AE47" s="8"/>
      <c r="AF47" s="8">
        <f>AF45+AF46</f>
        <v>-25942</v>
      </c>
    </row>
    <row r="48" spans="4:35" x14ac:dyDescent="0.2">
      <c r="E48" s="11" t="s">
        <v>54</v>
      </c>
      <c r="F48" s="11"/>
      <c r="G48" s="1">
        <f t="shared" ref="G48:Y48" si="113">IF(G$3&lt;&gt;"",VALUE(MID(_xlfn.BASE(2^16-_xlfn.DECIMAL(_xlfn.CONCAT($G47:$J47,$L47:$O47,$Q47:$T47,$V47:$Y47),2),2,16),G$3,1)),".")</f>
        <v>0</v>
      </c>
      <c r="H48" s="1">
        <f t="shared" si="113"/>
        <v>1</v>
      </c>
      <c r="I48" s="1">
        <f t="shared" si="113"/>
        <v>1</v>
      </c>
      <c r="J48" s="1">
        <f t="shared" si="113"/>
        <v>0</v>
      </c>
      <c r="K48" s="1" t="str">
        <f t="shared" si="113"/>
        <v>.</v>
      </c>
      <c r="L48" s="1">
        <f t="shared" si="113"/>
        <v>0</v>
      </c>
      <c r="M48" s="1">
        <f t="shared" si="113"/>
        <v>1</v>
      </c>
      <c r="N48" s="1">
        <f t="shared" si="113"/>
        <v>0</v>
      </c>
      <c r="O48" s="1">
        <f t="shared" si="113"/>
        <v>1</v>
      </c>
      <c r="P48" s="1" t="str">
        <f t="shared" si="113"/>
        <v>.</v>
      </c>
      <c r="Q48" s="1">
        <f t="shared" si="113"/>
        <v>0</v>
      </c>
      <c r="R48" s="1">
        <f t="shared" si="113"/>
        <v>1</v>
      </c>
      <c r="S48" s="1">
        <f t="shared" si="113"/>
        <v>0</v>
      </c>
      <c r="T48" s="1">
        <f t="shared" si="113"/>
        <v>1</v>
      </c>
      <c r="U48" s="1" t="str">
        <f t="shared" si="113"/>
        <v>.</v>
      </c>
      <c r="V48" s="1">
        <f t="shared" si="113"/>
        <v>0</v>
      </c>
      <c r="W48" s="1">
        <f t="shared" si="113"/>
        <v>1</v>
      </c>
      <c r="X48" s="1">
        <f t="shared" si="113"/>
        <v>1</v>
      </c>
      <c r="Y48" s="1">
        <f t="shared" si="113"/>
        <v>0</v>
      </c>
    </row>
    <row r="50" spans="4:35" x14ac:dyDescent="0.2">
      <c r="H50" s="11" t="s">
        <v>55</v>
      </c>
      <c r="I50" s="11"/>
      <c r="J50" s="1">
        <f>G44</f>
        <v>1</v>
      </c>
      <c r="M50" s="11" t="s">
        <v>56</v>
      </c>
      <c r="N50" s="11"/>
      <c r="O50" s="1">
        <f>IF(MOD(SUM(Q47:Y47),2)=0,1,0)</f>
        <v>1</v>
      </c>
      <c r="R50" s="11" t="s">
        <v>57</v>
      </c>
      <c r="S50" s="11"/>
      <c r="T50" s="1">
        <f>V44</f>
        <v>0</v>
      </c>
      <c r="W50" s="11" t="s">
        <v>58</v>
      </c>
      <c r="X50" s="11"/>
      <c r="Y50" s="1">
        <f>IF(SUM(G47:Y47)=0,1,0)</f>
        <v>0</v>
      </c>
      <c r="Z50" s="1"/>
      <c r="AA50" s="9" t="s">
        <v>59</v>
      </c>
      <c r="AB50" s="1">
        <f>G47</f>
        <v>1</v>
      </c>
      <c r="AD50" s="9" t="s">
        <v>60</v>
      </c>
      <c r="AE50" s="1">
        <f>IF(OR(AND(G45=0,G46=0,G47=1),AND(G45=1,G46=1,G47=0)),1,0)</f>
        <v>0</v>
      </c>
    </row>
    <row r="53" spans="4:35" x14ac:dyDescent="0.2">
      <c r="E53" s="2" t="s">
        <v>46</v>
      </c>
      <c r="G53" s="2">
        <f t="shared" ref="G53:Y53" si="114">IF(G54&lt;&gt;".",INT((IF(G54&lt;&gt;"",G54,H54)+IF(G55&lt;&gt;"",G55,H55)+IF(H53&lt;&gt;"",H53,I53))/2),"")</f>
        <v>1</v>
      </c>
      <c r="H53" s="2">
        <f t="shared" si="114"/>
        <v>0</v>
      </c>
      <c r="I53" s="2">
        <f t="shared" si="114"/>
        <v>0</v>
      </c>
      <c r="J53" s="2">
        <f t="shared" si="114"/>
        <v>1</v>
      </c>
      <c r="K53" s="2" t="str">
        <f t="shared" si="114"/>
        <v/>
      </c>
      <c r="L53" s="2">
        <f t="shared" si="114"/>
        <v>1</v>
      </c>
      <c r="M53" s="2">
        <f t="shared" si="114"/>
        <v>0</v>
      </c>
      <c r="N53" s="2">
        <f t="shared" si="114"/>
        <v>0</v>
      </c>
      <c r="O53" s="2">
        <f t="shared" si="114"/>
        <v>0</v>
      </c>
      <c r="P53" s="2" t="str">
        <f t="shared" si="114"/>
        <v/>
      </c>
      <c r="Q53" s="2">
        <f t="shared" si="114"/>
        <v>0</v>
      </c>
      <c r="R53" s="2">
        <f t="shared" si="114"/>
        <v>0</v>
      </c>
      <c r="S53" s="2">
        <f t="shared" si="114"/>
        <v>0</v>
      </c>
      <c r="T53" s="2">
        <f t="shared" si="114"/>
        <v>0</v>
      </c>
      <c r="U53" s="2" t="str">
        <f t="shared" si="114"/>
        <v/>
      </c>
      <c r="V53" s="2">
        <f t="shared" si="114"/>
        <v>0</v>
      </c>
      <c r="W53" s="2">
        <f t="shared" si="114"/>
        <v>0</v>
      </c>
      <c r="X53" s="2">
        <f t="shared" si="114"/>
        <v>0</v>
      </c>
      <c r="Y53" s="2">
        <f t="shared" si="114"/>
        <v>0</v>
      </c>
    </row>
    <row r="54" spans="4:35" x14ac:dyDescent="0.2">
      <c r="E54" t="s">
        <v>65</v>
      </c>
      <c r="G54" s="3">
        <f t="shared" ref="G54:G55" si="115">G11</f>
        <v>1</v>
      </c>
      <c r="H54" s="3">
        <f t="shared" ref="H54:H55" si="116">H11</f>
        <v>0</v>
      </c>
      <c r="I54" s="3">
        <f t="shared" ref="I54:I55" si="117">I11</f>
        <v>0</v>
      </c>
      <c r="J54" s="3">
        <f t="shared" ref="J54:J55" si="118">J11</f>
        <v>1</v>
      </c>
      <c r="K54" s="3" t="str">
        <f t="shared" ref="K54:K55" si="119">K11</f>
        <v>.</v>
      </c>
      <c r="L54" s="3">
        <f t="shared" ref="L54:L55" si="120">L11</f>
        <v>1</v>
      </c>
      <c r="M54" s="3">
        <f t="shared" ref="M54:M55" si="121">M11</f>
        <v>1</v>
      </c>
      <c r="N54" s="3">
        <f t="shared" ref="N54:N55" si="122">N11</f>
        <v>0</v>
      </c>
      <c r="O54" s="3">
        <f t="shared" ref="O54:O55" si="123">O11</f>
        <v>0</v>
      </c>
      <c r="P54" s="3" t="str">
        <f t="shared" ref="P54:P55" si="124">P11</f>
        <v>.</v>
      </c>
      <c r="Q54" s="3">
        <f t="shared" ref="Q54:Q55" si="125">Q11</f>
        <v>0</v>
      </c>
      <c r="R54" s="3">
        <f t="shared" ref="R54:R55" si="126">R11</f>
        <v>1</v>
      </c>
      <c r="S54" s="3">
        <f t="shared" ref="S54:S55" si="127">S11</f>
        <v>0</v>
      </c>
      <c r="T54" s="3">
        <f t="shared" ref="T54:T55" si="128">T11</f>
        <v>0</v>
      </c>
      <c r="U54" s="3" t="str">
        <f t="shared" ref="U54:U55" si="129">U11</f>
        <v>.</v>
      </c>
      <c r="V54" s="3">
        <f t="shared" ref="V54:V55" si="130">V11</f>
        <v>0</v>
      </c>
      <c r="W54" s="3">
        <f t="shared" ref="W54:W55" si="131">W11</f>
        <v>1</v>
      </c>
      <c r="X54" s="3">
        <f t="shared" ref="X54:X55" si="132">X11</f>
        <v>0</v>
      </c>
      <c r="Y54" s="3">
        <f t="shared" ref="Y54:Y55" si="133">Y11</f>
        <v>1</v>
      </c>
      <c r="AE54" t="s">
        <v>66</v>
      </c>
      <c r="AF54">
        <f t="shared" ref="AF54:AF55" si="134">C11</f>
        <v>-25531</v>
      </c>
      <c r="AH54" s="11" t="s">
        <v>49</v>
      </c>
      <c r="AI54" s="11"/>
    </row>
    <row r="55" spans="4:35" x14ac:dyDescent="0.2">
      <c r="D55" t="s">
        <v>50</v>
      </c>
      <c r="E55" t="s">
        <v>67</v>
      </c>
      <c r="G55" s="5">
        <f t="shared" si="115"/>
        <v>1</v>
      </c>
      <c r="H55" s="5">
        <f t="shared" si="116"/>
        <v>0</v>
      </c>
      <c r="I55" s="5">
        <f t="shared" si="117"/>
        <v>0</v>
      </c>
      <c r="J55" s="5">
        <f t="shared" si="118"/>
        <v>1</v>
      </c>
      <c r="K55" s="5" t="str">
        <f t="shared" si="119"/>
        <v>.</v>
      </c>
      <c r="L55" s="5">
        <f t="shared" si="120"/>
        <v>1</v>
      </c>
      <c r="M55" s="5">
        <f t="shared" si="121"/>
        <v>0</v>
      </c>
      <c r="N55" s="5">
        <f t="shared" si="122"/>
        <v>1</v>
      </c>
      <c r="O55" s="5">
        <f t="shared" si="123"/>
        <v>0</v>
      </c>
      <c r="P55" s="5" t="str">
        <f t="shared" si="124"/>
        <v>.</v>
      </c>
      <c r="Q55" s="5">
        <f t="shared" si="125"/>
        <v>1</v>
      </c>
      <c r="R55" s="5">
        <f t="shared" si="126"/>
        <v>0</v>
      </c>
      <c r="S55" s="5">
        <f t="shared" si="127"/>
        <v>1</v>
      </c>
      <c r="T55" s="5">
        <f t="shared" si="128"/>
        <v>0</v>
      </c>
      <c r="U55" s="5" t="str">
        <f t="shared" si="129"/>
        <v>.</v>
      </c>
      <c r="V55" s="5">
        <f t="shared" si="130"/>
        <v>1</v>
      </c>
      <c r="W55" s="5">
        <f t="shared" si="131"/>
        <v>0</v>
      </c>
      <c r="X55" s="5">
        <f t="shared" si="132"/>
        <v>1</v>
      </c>
      <c r="Y55" s="5">
        <f t="shared" si="133"/>
        <v>0</v>
      </c>
      <c r="AC55" t="s">
        <v>52</v>
      </c>
      <c r="AD55" s="6" t="s">
        <v>50</v>
      </c>
      <c r="AE55" s="7" t="s">
        <v>68</v>
      </c>
      <c r="AF55" s="7">
        <f t="shared" si="134"/>
        <v>-25942</v>
      </c>
      <c r="AH55" t="str">
        <f>IF(AND(G54=0,G55=0,G56=1),$AH$5,IF(AND(G54=1,G55=1,G56=0),$AH$6,IF(J59=1,$AH$4,$AH$3)))</f>
        <v>Результат некорректный.При сложении отрицательных чисел получен положительный результат.</v>
      </c>
    </row>
    <row r="56" spans="4:35" x14ac:dyDescent="0.2">
      <c r="G56" s="8">
        <f t="shared" ref="G56:Y56" si="135">IF(G54&lt;&gt;".",MOD(IF(G54&lt;&gt;".",G54,H54)+IF(G55&lt;&gt;".",G55,H55)+IF(H53&lt;&gt;"",H53,I53),2),".")</f>
        <v>0</v>
      </c>
      <c r="H56" s="8">
        <f t="shared" si="135"/>
        <v>0</v>
      </c>
      <c r="I56" s="8">
        <f t="shared" si="135"/>
        <v>1</v>
      </c>
      <c r="J56" s="8">
        <f t="shared" si="135"/>
        <v>1</v>
      </c>
      <c r="K56" s="8" t="str">
        <f t="shared" si="135"/>
        <v>.</v>
      </c>
      <c r="L56" s="8">
        <f t="shared" si="135"/>
        <v>0</v>
      </c>
      <c r="M56" s="8">
        <f t="shared" si="135"/>
        <v>1</v>
      </c>
      <c r="N56" s="8">
        <f t="shared" si="135"/>
        <v>1</v>
      </c>
      <c r="O56" s="8">
        <f t="shared" si="135"/>
        <v>0</v>
      </c>
      <c r="P56" s="8" t="str">
        <f t="shared" si="135"/>
        <v>.</v>
      </c>
      <c r="Q56" s="8">
        <f t="shared" si="135"/>
        <v>1</v>
      </c>
      <c r="R56" s="8">
        <f t="shared" si="135"/>
        <v>1</v>
      </c>
      <c r="S56" s="8">
        <f t="shared" si="135"/>
        <v>1</v>
      </c>
      <c r="T56" s="8">
        <f t="shared" si="135"/>
        <v>0</v>
      </c>
      <c r="U56" s="8" t="str">
        <f t="shared" si="135"/>
        <v>.</v>
      </c>
      <c r="V56" s="8">
        <f t="shared" si="135"/>
        <v>1</v>
      </c>
      <c r="W56" s="8">
        <f t="shared" si="135"/>
        <v>1</v>
      </c>
      <c r="X56" s="8">
        <f t="shared" si="135"/>
        <v>1</v>
      </c>
      <c r="Y56" s="8">
        <f t="shared" si="135"/>
        <v>1</v>
      </c>
      <c r="Z56" t="s">
        <v>52</v>
      </c>
      <c r="AA56" s="1">
        <f>IF(G56=0,_xlfn.DECIMAL(_xlfn.CONCAT(G56:J56,L56:O56,Q56:T56,V56:Y56),2),0-_xlfn.DECIMAL(_xlfn.CONCAT(G57:J57,L57:O57,Q57:T57,V57:Y57),2))</f>
        <v>14063</v>
      </c>
      <c r="AE56" s="8"/>
      <c r="AF56" s="8">
        <f>AF54+AF55</f>
        <v>-51473</v>
      </c>
    </row>
    <row r="57" spans="4:35" x14ac:dyDescent="0.2">
      <c r="E57" s="11" t="s">
        <v>54</v>
      </c>
      <c r="F57" s="11"/>
      <c r="G57" s="1">
        <f t="shared" ref="G57:Y57" si="136">IF(G$3&lt;&gt;"",VALUE(MID(_xlfn.BASE(2^16-_xlfn.DECIMAL(_xlfn.CONCAT($G56:$J56,$L56:$O56,$Q56:$T56,$V56:$Y56),2),2,16),G$3,1)),".")</f>
        <v>1</v>
      </c>
      <c r="H57" s="1">
        <f t="shared" si="136"/>
        <v>1</v>
      </c>
      <c r="I57" s="1">
        <f t="shared" si="136"/>
        <v>0</v>
      </c>
      <c r="J57" s="1">
        <f t="shared" si="136"/>
        <v>0</v>
      </c>
      <c r="K57" s="1" t="str">
        <f t="shared" si="136"/>
        <v>.</v>
      </c>
      <c r="L57" s="1">
        <f t="shared" si="136"/>
        <v>1</v>
      </c>
      <c r="M57" s="1">
        <f t="shared" si="136"/>
        <v>0</v>
      </c>
      <c r="N57" s="1">
        <f t="shared" si="136"/>
        <v>0</v>
      </c>
      <c r="O57" s="1">
        <f t="shared" si="136"/>
        <v>1</v>
      </c>
      <c r="P57" s="1" t="str">
        <f t="shared" si="136"/>
        <v>.</v>
      </c>
      <c r="Q57" s="1">
        <f t="shared" si="136"/>
        <v>0</v>
      </c>
      <c r="R57" s="1">
        <f t="shared" si="136"/>
        <v>0</v>
      </c>
      <c r="S57" s="1">
        <f t="shared" si="136"/>
        <v>0</v>
      </c>
      <c r="T57" s="1">
        <f t="shared" si="136"/>
        <v>1</v>
      </c>
      <c r="U57" s="1" t="str">
        <f t="shared" si="136"/>
        <v>.</v>
      </c>
      <c r="V57" s="1">
        <f t="shared" si="136"/>
        <v>0</v>
      </c>
      <c r="W57" s="1">
        <f t="shared" si="136"/>
        <v>0</v>
      </c>
      <c r="X57" s="1">
        <f t="shared" si="136"/>
        <v>0</v>
      </c>
      <c r="Y57" s="1">
        <f t="shared" si="136"/>
        <v>1</v>
      </c>
    </row>
    <row r="59" spans="4:35" x14ac:dyDescent="0.2">
      <c r="H59" s="11" t="s">
        <v>55</v>
      </c>
      <c r="I59" s="11"/>
      <c r="J59" s="1">
        <f>G53</f>
        <v>1</v>
      </c>
      <c r="M59" s="11" t="s">
        <v>56</v>
      </c>
      <c r="N59" s="11"/>
      <c r="O59" s="1">
        <f>IF(MOD(SUM(Q56:Y56),2)=0,1,0)</f>
        <v>0</v>
      </c>
      <c r="R59" s="11" t="s">
        <v>57</v>
      </c>
      <c r="S59" s="11"/>
      <c r="T59" s="1">
        <f>V53</f>
        <v>0</v>
      </c>
      <c r="W59" s="11" t="s">
        <v>58</v>
      </c>
      <c r="X59" s="11"/>
      <c r="Y59" s="1">
        <f>IF(SUM(G56:Y56)=0,1,0)</f>
        <v>0</v>
      </c>
      <c r="Z59" s="1"/>
      <c r="AA59" s="9" t="s">
        <v>59</v>
      </c>
      <c r="AB59" s="1">
        <f>G56</f>
        <v>0</v>
      </c>
      <c r="AD59" s="9" t="s">
        <v>60</v>
      </c>
      <c r="AE59" s="1">
        <f>IF(OR(AND(G54=0,G55=0,G56=1),AND(G54=1,G55=1,G56=0)),1,0)</f>
        <v>1</v>
      </c>
    </row>
  </sheetData>
  <mergeCells count="36">
    <mergeCell ref="M1:W1"/>
    <mergeCell ref="AH54:AI54"/>
    <mergeCell ref="E57:F57"/>
    <mergeCell ref="H59:I59"/>
    <mergeCell ref="M59:N59"/>
    <mergeCell ref="R59:S59"/>
    <mergeCell ref="W59:X59"/>
    <mergeCell ref="AH45:AI45"/>
    <mergeCell ref="E48:F48"/>
    <mergeCell ref="H50:I50"/>
    <mergeCell ref="M50:N50"/>
    <mergeCell ref="R50:S50"/>
    <mergeCell ref="W50:X50"/>
    <mergeCell ref="AH36:AI36"/>
    <mergeCell ref="E38:F38"/>
    <mergeCell ref="H41:I41"/>
    <mergeCell ref="M41:N41"/>
    <mergeCell ref="R41:S41"/>
    <mergeCell ref="W41:X41"/>
    <mergeCell ref="AH27:AI27"/>
    <mergeCell ref="E30:F30"/>
    <mergeCell ref="H32:I32"/>
    <mergeCell ref="M32:N32"/>
    <mergeCell ref="R32:S32"/>
    <mergeCell ref="W32:X32"/>
    <mergeCell ref="AH18:AI18"/>
    <mergeCell ref="E21:F21"/>
    <mergeCell ref="H23:I23"/>
    <mergeCell ref="M23:N23"/>
    <mergeCell ref="R23:S23"/>
    <mergeCell ref="W23:X23"/>
    <mergeCell ref="AH2:AI2"/>
    <mergeCell ref="AH3:AJ3"/>
    <mergeCell ref="AH4:AN4"/>
    <mergeCell ref="AH5:AP5"/>
    <mergeCell ref="AH6:AP6"/>
  </mergeCells>
  <conditionalFormatting sqref="G4:Y7">
    <cfRule type="cellIs" dxfId="1" priority="1" operator="equal">
      <formula>1</formula>
    </cfRule>
    <cfRule type="cellIs" dxfId="0" priority="2" operator="equal">
      <formula>0</formula>
    </cfRule>
  </conditionalFormatting>
  <pageMargins left="0.70078740157480324" right="0.70078740157480324" top="0.75196850393700787" bottom="0.75196850393700787" header="0.3" footer="0.3"/>
  <pageSetup paperSize="9" scale="51" firstPageNumber="2147483647" orientation="landscape"/>
  <headerFooter>
    <oddHeader xml:space="preserve">&amp;L&amp;"System Font,Regular"&amp;10&amp;K000000Дивеев Даниил P3125 Вариант 9 lab5.xlsx
</oddHeader>
    <oddFooter>&amp;L22.11.2022&amp;C22.11.2022&amp;R22.11.2022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6" zoomScale="115" workbookViewId="0">
      <selection activeCell="S19" sqref="S19"/>
    </sheetView>
  </sheetViews>
  <sheetFormatPr baseColWidth="10" defaultColWidth="8.83203125" defaultRowHeight="15" x14ac:dyDescent="0.2"/>
  <sheetData/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Ведерников Антон</dc:creator>
  <cp:keywords/>
  <dc:description/>
  <cp:lastModifiedBy>Даниил Дивеев</cp:lastModifiedBy>
  <cp:revision>5</cp:revision>
  <dcterms:created xsi:type="dcterms:W3CDTF">2022-11-23T11:48:42Z</dcterms:created>
  <dcterms:modified xsi:type="dcterms:W3CDTF">2022-12-15T03:56:01Z</dcterms:modified>
  <cp:category/>
  <cp:contentStatus/>
</cp:coreProperties>
</file>