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4097" windowHeight="5889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SPRAVA!$C$1:$C$139</definedName>
  </definedNames>
  <calcPr calcId="162913" refMode="R1C1"/>
</workbook>
</file>

<file path=xl/calcChain.xml><?xml version="1.0" encoding="utf-8"?>
<calcChain xmlns="http://schemas.openxmlformats.org/spreadsheetml/2006/main">
  <c r="E10" i="1" l="1"/>
  <c r="E99" i="1"/>
  <c r="E106" i="1"/>
  <c r="E145" i="1" l="1"/>
  <c r="E144" i="1"/>
  <c r="E142" i="1"/>
  <c r="E141" i="1"/>
  <c r="E140" i="1"/>
  <c r="E130" i="1"/>
  <c r="E131" i="1"/>
  <c r="E132" i="1"/>
  <c r="E105" i="1"/>
  <c r="E104" i="1"/>
  <c r="E103" i="1"/>
  <c r="E102" i="1"/>
  <c r="E101" i="1"/>
  <c r="E100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7" i="1" l="1"/>
  <c r="E108" i="1"/>
  <c r="E109" i="1"/>
  <c r="E71" i="1" l="1"/>
  <c r="E70" i="1"/>
  <c r="E69" i="1"/>
  <c r="E68" i="1"/>
  <c r="E78" i="1" l="1"/>
  <c r="E77" i="1"/>
  <c r="E76" i="1"/>
  <c r="E75" i="1"/>
  <c r="E74" i="1"/>
  <c r="E73" i="1"/>
  <c r="E72" i="1"/>
  <c r="E111" i="1" l="1"/>
  <c r="E26" i="1" l="1"/>
  <c r="E121" i="1" l="1"/>
  <c r="E82" i="1" l="1"/>
  <c r="E88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0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39" i="1"/>
  <c r="E138" i="1"/>
  <c r="E137" i="1"/>
  <c r="E136" i="1"/>
  <c r="E135" i="1"/>
  <c r="E134" i="1"/>
  <c r="E133" i="1"/>
  <c r="E129" i="1"/>
  <c r="E128" i="1"/>
  <c r="E127" i="1"/>
  <c r="E126" i="1"/>
  <c r="E125" i="1"/>
  <c r="E124" i="1"/>
  <c r="E123" i="1"/>
  <c r="E122" i="1"/>
  <c r="E120" i="1"/>
  <c r="E119" i="1"/>
  <c r="E118" i="1"/>
  <c r="E117" i="1"/>
  <c r="E116" i="1"/>
  <c r="E115" i="1"/>
  <c r="E114" i="1"/>
  <c r="E113" i="1"/>
  <c r="E112" i="1"/>
  <c r="E98" i="1"/>
  <c r="E97" i="1"/>
  <c r="E96" i="1"/>
  <c r="E95" i="1"/>
  <c r="E94" i="1"/>
  <c r="E93" i="1"/>
  <c r="E92" i="1"/>
  <c r="E91" i="1"/>
  <c r="E89" i="1"/>
  <c r="E87" i="1"/>
  <c r="E86" i="1"/>
  <c r="E85" i="1"/>
  <c r="E84" i="1"/>
  <c r="E83" i="1"/>
  <c r="E81" i="1"/>
  <c r="E80" i="1"/>
  <c r="E79" i="1"/>
  <c r="E66" i="1"/>
  <c r="E65" i="1"/>
  <c r="E61" i="1"/>
  <c r="E60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9" i="1"/>
  <c r="E8" i="1"/>
  <c r="E7" i="1"/>
  <c r="E6" i="1"/>
  <c r="E5" i="1"/>
  <c r="E16" i="1"/>
  <c r="E14" i="1"/>
  <c r="E13" i="1"/>
  <c r="E12" i="1"/>
</calcChain>
</file>

<file path=xl/sharedStrings.xml><?xml version="1.0" encoding="utf-8"?>
<sst xmlns="http://schemas.openxmlformats.org/spreadsheetml/2006/main" count="615" uniqueCount="353">
  <si>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</si>
  <si>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</si>
  <si>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</si>
  <si>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</si>
  <si>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</si>
  <si>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</si>
  <si>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</si>
  <si>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</si>
  <si>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</si>
  <si>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</si>
  <si>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</si>
  <si>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</si>
  <si>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</si>
  <si>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</si>
  <si>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</si>
  <si>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</si>
  <si>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</si>
  <si>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</si>
  <si>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</si>
  <si>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</si>
  <si>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</si>
  <si>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</si>
  <si>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</si>
  <si>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</si>
  <si>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</si>
  <si>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</si>
  <si>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</si>
  <si>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</si>
  <si>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</si>
  <si>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</si>
  <si>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</si>
  <si>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</si>
  <si>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</si>
  <si>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</si>
  <si>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</si>
  <si>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</si>
  <si>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</si>
  <si>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</si>
  <si>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</si>
  <si>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</si>
  <si>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</si>
  <si>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</si>
  <si>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</si>
  <si>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</si>
  <si>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</si>
  <si>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</si>
  <si>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</si>
  <si>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</si>
  <si>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</si>
  <si>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</si>
  <si>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</si>
  <si>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</si>
  <si>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</si>
  <si>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</si>
  <si>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</si>
  <si>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</si>
  <si>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</si>
  <si>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</si>
  <si>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</si>
  <si>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</si>
  <si>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</si>
  <si>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</si>
  <si>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</si>
  <si>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</si>
  <si>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</si>
  <si>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</si>
  <si>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</si>
  <si>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</si>
  <si>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</si>
  <si>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</si>
  <si>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</si>
  <si>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</si>
  <si>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</si>
  <si>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</si>
  <si>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</si>
  <si>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</si>
  <si>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</si>
  <si>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</si>
  <si>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</si>
  <si>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</si>
  <si>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</si>
  <si>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</si>
  <si>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</si>
  <si>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</si>
  <si>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</si>
  <si>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</si>
  <si>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</si>
  <si>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</si>
  <si>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</si>
  <si>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</si>
  <si>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</si>
  <si>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</si>
  <si>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</si>
  <si>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</si>
  <si>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</si>
  <si>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</si>
  <si>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</si>
  <si>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</si>
  <si>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</si>
  <si>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</si>
  <si>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</si>
  <si>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</si>
  <si>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</si>
  <si>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</si>
  <si>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</si>
  <si>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</si>
  <si>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</si>
  <si>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</si>
  <si>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</si>
  <si>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</si>
  <si>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</si>
  <si>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</si>
  <si>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</si>
  <si>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</si>
  <si>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</si>
  <si>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</si>
  <si>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</si>
  <si>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</si>
  <si>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</si>
  <si>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</si>
  <si>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</si>
  <si>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</si>
  <si>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</si>
  <si>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</si>
  <si>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</si>
  <si>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</si>
  <si>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</si>
  <si>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</si>
  <si>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</si>
  <si>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</si>
  <si>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</si>
  <si>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</si>
  <si>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</si>
  <si>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</si>
  <si>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</si>
  <si>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</si>
  <si>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</si>
  <si>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</si>
  <si>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</si>
  <si>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</si>
  <si>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</si>
  <si>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</si>
  <si>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</si>
  <si>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</si>
  <si>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</si>
  <si>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</si>
  <si>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</si>
  <si>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</si>
  <si>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</si>
  <si>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</si>
  <si>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</si>
  <si>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</si>
  <si>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</si>
  <si>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</si>
  <si>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</si>
  <si>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</si>
  <si>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</si>
  <si>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</si>
  <si>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</si>
  <si>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</si>
  <si>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</si>
  <si>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</si>
  <si>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</si>
  <si>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</si>
  <si>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</si>
  <si>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</si>
  <si>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</si>
  <si>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</si>
  <si>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</si>
  <si>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</si>
  <si>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</si>
  <si>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</si>
  <si>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</si>
  <si>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</si>
  <si>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</si>
  <si>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</si>
  <si>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</si>
  <si>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</si>
  <si>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</si>
  <si>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</si>
  <si>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</si>
  <si>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</si>
  <si>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</si>
  <si>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</si>
  <si>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</si>
  <si>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</si>
  <si>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</si>
  <si>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</si>
  <si>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</si>
  <si>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</si>
  <si>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</si>
  <si>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</si>
  <si>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</si>
  <si>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</si>
  <si>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</si>
  <si>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</si>
  <si>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</si>
  <si>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</si>
  <si>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</si>
  <si>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</si>
  <si>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</si>
  <si>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</si>
  <si>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</si>
  <si>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</si>
  <si>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</si>
  <si>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</si>
  <si>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</si>
  <si>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</si>
  <si>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</si>
  <si>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</si>
  <si>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</si>
  <si>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</si>
  <si>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</si>
  <si>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</si>
  <si>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</si>
  <si>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</si>
  <si>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</si>
  <si>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</si>
  <si>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</si>
  <si>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</si>
  <si>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</si>
  <si>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</si>
  <si>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</si>
  <si>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</si>
  <si>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</si>
  <si>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</si>
  <si>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</si>
  <si>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</si>
  <si>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</si>
  <si>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</si>
  <si>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</si>
  <si>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</si>
  <si>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</si>
  <si>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</si>
  <si>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</si>
  <si>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</si>
  <si>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</si>
  <si>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</si>
  <si>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</si>
  <si>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</si>
  <si>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</si>
  <si>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</si>
  <si>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</si>
  <si>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</si>
  <si>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</si>
  <si>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</si>
  <si>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</si>
  <si>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</si>
  <si>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</si>
  <si>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</si>
  <si>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</si>
  <si>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</si>
  <si>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</si>
  <si>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</si>
  <si>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</si>
  <si>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</si>
  <si>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</si>
  <si>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</si>
  <si>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</si>
  <si>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</si>
  <si>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</si>
  <si>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</si>
  <si>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</si>
  <si>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</si>
  <si>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</si>
  <si>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</si>
  <si>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</si>
  <si>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</si>
  <si>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</si>
  <si>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</si>
  <si>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</si>
  <si>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</si>
  <si>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</si>
  <si>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</si>
  <si>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</si>
  <si>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</si>
  <si>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</si>
  <si>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</si>
  <si>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</si>
  <si>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</si>
  <si>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</si>
  <si>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</si>
  <si>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</si>
  <si>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</si>
  <si>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</si>
  <si>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</si>
  <si>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</si>
  <si>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</si>
  <si>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</si>
  <si>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</si>
  <si>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</si>
  <si>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</si>
  <si>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</si>
  <si>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</si>
  <si>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</si>
  <si>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</si>
  <si>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</si>
  <si>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</si>
  <si>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</si>
  <si>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</si>
  <si>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</si>
  <si>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</si>
  <si>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</si>
  <si>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</si>
  <si>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</si>
  <si>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</si>
  <si>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</si>
  <si>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</si>
  <si>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</si>
  <si>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</si>
  <si>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</si>
  <si>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</si>
  <si>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</si>
  <si>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</si>
  <si>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</si>
  <si>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</si>
  <si>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</si>
  <si>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</si>
  <si>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</si>
  <si>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</si>
  <si>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</si>
  <si>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</si>
  <si>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</si>
  <si>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</si>
  <si>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</si>
  <si>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</si>
  <si>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</si>
  <si>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</si>
  <si>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</si>
  <si>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</si>
  <si>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</si>
  <si>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</si>
  <si>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</si>
  <si>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</si>
  <si>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</si>
  <si>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</si>
  <si>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</si>
  <si>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</si>
  <si>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</si>
  <si>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</si>
  <si>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</si>
  <si>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</si>
  <si>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</si>
  <si>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</si>
  <si>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</si>
  <si>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</si>
  <si>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</si>
  <si>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</si>
  <si>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</si>
  <si>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</si>
  <si>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</si>
  <si>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0301-0615-30</t>
  </si>
  <si>
    <t>27,05,2025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</si>
</sst>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auto="1"/>
      </bottom>
      <diagonal/>
    </border>
    <border>
      <left/>
      <right/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7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 applyProtection="1">
      <alignment horizontal="right" vertical="center"/>
      <protection hidden="1"/>
    </xf>
    <xf numFmtId="1" fontId="1" fillId="0" borderId="8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 applyProtection="1">
      <alignment horizontal="right" vertical="center"/>
      <protection hidden="1"/>
    </xf>
    <xf numFmtId="1" fontId="1" fillId="0" borderId="4" xfId="0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 applyProtection="1">
      <alignment horizontal="right" vertical="center"/>
      <protection hidden="1"/>
    </xf>
    <xf numFmtId="1" fontId="1" fillId="0" borderId="3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 applyProtection="1">
      <alignment horizontal="right" vertical="center"/>
      <protection hidden="1"/>
    </xf>
    <xf numFmtId="1" fontId="1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 applyProtection="1">
      <alignment horizontal="right" vertical="center"/>
      <protection hidden="1"/>
    </xf>
    <xf numFmtId="1" fontId="1" fillId="0" borderId="6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2" fontId="4" fillId="0" borderId="2" xfId="0" applyNumberFormat="1" applyFont="1" applyFill="1" applyBorder="1" applyAlignment="1" applyProtection="1">
      <alignment horizontal="right" vertical="center"/>
      <protection hidden="1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right" vertical="center"/>
    </xf>
    <xf numFmtId="1" fontId="1" fillId="0" borderId="13" xfId="0" applyNumberFormat="1" applyFont="1" applyFill="1" applyBorder="1" applyAlignment="1">
      <alignment horizontal="right" vertical="center"/>
    </xf>
    <xf numFmtId="1" fontId="1" fillId="0" borderId="14" xfId="0" applyNumberFormat="1" applyFont="1" applyFill="1" applyBorder="1" applyAlignment="1">
      <alignment horizontal="right" vertical="center"/>
    </xf>
    <xf numFmtId="1" fontId="1" fillId="0" borderId="11" xfId="0" applyNumberFormat="1" applyFont="1" applyFill="1" applyBorder="1" applyAlignment="1">
      <alignment horizontal="right" vertical="center"/>
    </xf>
    <xf numFmtId="1" fontId="1" fillId="0" borderId="12" xfId="0" applyNumberFormat="1" applyFont="1" applyFill="1" applyBorder="1" applyAlignment="1">
      <alignment horizontal="right" vertical="center"/>
    </xf>
    <xf numFmtId="1" fontId="1" fillId="0" borderId="16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top" wrapText="1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2" fontId="4" fillId="0" borderId="7" xfId="0" applyNumberFormat="1" applyFont="1" applyFill="1" applyBorder="1" applyAlignment="1" applyProtection="1">
      <alignment horizontal="right" vertical="center"/>
      <protection hidden="1"/>
    </xf>
    <xf numFmtId="1" fontId="1" fillId="0" borderId="15" xfId="0" applyNumberFormat="1" applyFont="1" applyFill="1" applyBorder="1" applyAlignment="1">
      <alignment horizontal="right" vertical="center"/>
    </xf>
    <xf numFmtId="1" fontId="1" fillId="0" borderId="7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 applyProtection="1">
      <alignment horizontal="right" vertical="center"/>
      <protection hidden="1"/>
    </xf>
    <xf numFmtId="1" fontId="1" fillId="0" borderId="17" xfId="0" applyNumberFormat="1" applyFont="1" applyFill="1" applyBorder="1" applyAlignment="1">
      <alignment horizontal="right" vertical="center"/>
    </xf>
    <xf numFmtId="1" fontId="1" fillId="0" borderId="9" xfId="0" applyNumberFormat="1" applyFont="1" applyFill="1" applyBorder="1" applyAlignment="1">
      <alignment horizontal="right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2" fontId="14" fillId="0" borderId="1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/>
    </xf>
    <xf numFmtId="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2" fontId="14" fillId="0" borderId="2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2" fontId="14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105</xdr:row>
      <xdr:rowOff>73596</xdr:rowOff>
    </xdr:from>
    <xdr:to>
      <xdr:col>1</xdr:col>
      <xdr:colOff>2330335</xdr:colOff>
      <xdr:row>106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129</xdr:row>
      <xdr:rowOff>73819</xdr:rowOff>
    </xdr:from>
    <xdr:to>
      <xdr:col>1</xdr:col>
      <xdr:colOff>2075259</xdr:colOff>
      <xdr:row>132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106</xdr:row>
      <xdr:rowOff>34057</xdr:rowOff>
    </xdr:from>
    <xdr:to>
      <xdr:col>1</xdr:col>
      <xdr:colOff>2360624</xdr:colOff>
      <xdr:row>106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107</xdr:row>
      <xdr:rowOff>12060</xdr:rowOff>
    </xdr:from>
    <xdr:to>
      <xdr:col>1</xdr:col>
      <xdr:colOff>2345616</xdr:colOff>
      <xdr:row>108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108</xdr:row>
      <xdr:rowOff>73596</xdr:rowOff>
    </xdr:from>
    <xdr:to>
      <xdr:col>1</xdr:col>
      <xdr:colOff>2329171</xdr:colOff>
      <xdr:row>108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127</xdr:row>
      <xdr:rowOff>25945</xdr:rowOff>
    </xdr:from>
    <xdr:to>
      <xdr:col>1</xdr:col>
      <xdr:colOff>2137892</xdr:colOff>
      <xdr:row>127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133</xdr:row>
      <xdr:rowOff>86471</xdr:rowOff>
    </xdr:from>
    <xdr:to>
      <xdr:col>1</xdr:col>
      <xdr:colOff>2120058</xdr:colOff>
      <xdr:row>138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88</xdr:row>
      <xdr:rowOff>53356</xdr:rowOff>
    </xdr:from>
    <xdr:to>
      <xdr:col>1</xdr:col>
      <xdr:colOff>2227343</xdr:colOff>
      <xdr:row>88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115</xdr:row>
      <xdr:rowOff>49983</xdr:rowOff>
    </xdr:from>
    <xdr:to>
      <xdr:col>1</xdr:col>
      <xdr:colOff>2171229</xdr:colOff>
      <xdr:row>117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125</xdr:row>
      <xdr:rowOff>45689</xdr:rowOff>
    </xdr:from>
    <xdr:to>
      <xdr:col>1</xdr:col>
      <xdr:colOff>2170534</xdr:colOff>
      <xdr:row>125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126</xdr:row>
      <xdr:rowOff>23093</xdr:rowOff>
    </xdr:from>
    <xdr:to>
      <xdr:col>1</xdr:col>
      <xdr:colOff>2160787</xdr:colOff>
      <xdr:row>126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93</xdr:row>
      <xdr:rowOff>8310</xdr:rowOff>
    </xdr:from>
    <xdr:to>
      <xdr:col>1</xdr:col>
      <xdr:colOff>2289631</xdr:colOff>
      <xdr:row>96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126</xdr:row>
      <xdr:rowOff>0</xdr:rowOff>
    </xdr:from>
    <xdr:to>
      <xdr:col>1</xdr:col>
      <xdr:colOff>1457325</xdr:colOff>
      <xdr:row>126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128</xdr:row>
      <xdr:rowOff>53578</xdr:rowOff>
    </xdr:from>
    <xdr:to>
      <xdr:col>1</xdr:col>
      <xdr:colOff>2131218</xdr:colOff>
      <xdr:row>128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89</xdr:row>
      <xdr:rowOff>30708</xdr:rowOff>
    </xdr:from>
    <xdr:to>
      <xdr:col>1</xdr:col>
      <xdr:colOff>2221116</xdr:colOff>
      <xdr:row>89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90</xdr:row>
      <xdr:rowOff>53110</xdr:rowOff>
    </xdr:from>
    <xdr:to>
      <xdr:col>1</xdr:col>
      <xdr:colOff>2190866</xdr:colOff>
      <xdr:row>90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118</xdr:row>
      <xdr:rowOff>27410</xdr:rowOff>
    </xdr:from>
    <xdr:to>
      <xdr:col>1</xdr:col>
      <xdr:colOff>2153985</xdr:colOff>
      <xdr:row>119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1561621</xdr:colOff>
      <xdr:row>25</xdr:row>
      <xdr:rowOff>59549</xdr:rowOff>
    </xdr:from>
    <xdr:to>
      <xdr:col>1</xdr:col>
      <xdr:colOff>2077683</xdr:colOff>
      <xdr:row>28</xdr:row>
      <xdr:rowOff>98676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571" y="5711506"/>
          <a:ext cx="516062" cy="516062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120</xdr:row>
      <xdr:rowOff>4730</xdr:rowOff>
    </xdr:from>
    <xdr:to>
      <xdr:col>1</xdr:col>
      <xdr:colOff>2170877</xdr:colOff>
      <xdr:row>120</xdr:row>
      <xdr:rowOff>476935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121</xdr:row>
      <xdr:rowOff>38374</xdr:rowOff>
    </xdr:from>
    <xdr:to>
      <xdr:col>1</xdr:col>
      <xdr:colOff>2186570</xdr:colOff>
      <xdr:row>124</xdr:row>
      <xdr:rowOff>136296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111</xdr:row>
      <xdr:rowOff>190557</xdr:rowOff>
    </xdr:from>
    <xdr:to>
      <xdr:col>1</xdr:col>
      <xdr:colOff>2209253</xdr:colOff>
      <xdr:row>112</xdr:row>
      <xdr:rowOff>278369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72</xdr:row>
      <xdr:rowOff>29576</xdr:rowOff>
    </xdr:from>
    <xdr:to>
      <xdr:col>1</xdr:col>
      <xdr:colOff>2165395</xdr:colOff>
      <xdr:row>76</xdr:row>
      <xdr:rowOff>12587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110</xdr:row>
      <xdr:rowOff>60301</xdr:rowOff>
    </xdr:from>
    <xdr:to>
      <xdr:col>1</xdr:col>
      <xdr:colOff>2258590</xdr:colOff>
      <xdr:row>110</xdr:row>
      <xdr:rowOff>450895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67</xdr:row>
      <xdr:rowOff>45715</xdr:rowOff>
    </xdr:from>
    <xdr:to>
      <xdr:col>1</xdr:col>
      <xdr:colOff>2176359</xdr:colOff>
      <xdr:row>70</xdr:row>
      <xdr:rowOff>137421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374" y="13630147"/>
          <a:ext cx="559165" cy="56864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87</xdr:row>
      <xdr:rowOff>26582</xdr:rowOff>
    </xdr:from>
    <xdr:to>
      <xdr:col>1</xdr:col>
      <xdr:colOff>2236661</xdr:colOff>
      <xdr:row>87</xdr:row>
      <xdr:rowOff>676144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82</xdr:row>
      <xdr:rowOff>16447</xdr:rowOff>
    </xdr:from>
    <xdr:to>
      <xdr:col>1</xdr:col>
      <xdr:colOff>2225258</xdr:colOff>
      <xdr:row>83</xdr:row>
      <xdr:rowOff>276825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84</xdr:row>
      <xdr:rowOff>49339</xdr:rowOff>
    </xdr:from>
    <xdr:to>
      <xdr:col>1</xdr:col>
      <xdr:colOff>2256372</xdr:colOff>
      <xdr:row>86</xdr:row>
      <xdr:rowOff>192687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/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113</xdr:row>
      <xdr:rowOff>43855</xdr:rowOff>
    </xdr:from>
    <xdr:to>
      <xdr:col>1</xdr:col>
      <xdr:colOff>2176360</xdr:colOff>
      <xdr:row>114</xdr:row>
      <xdr:rowOff>209921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81</xdr:row>
      <xdr:rowOff>34424</xdr:rowOff>
    </xdr:from>
    <xdr:to>
      <xdr:col>1</xdr:col>
      <xdr:colOff>2198287</xdr:colOff>
      <xdr:row>81</xdr:row>
      <xdr:rowOff>527328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79</xdr:row>
      <xdr:rowOff>76749</xdr:rowOff>
    </xdr:from>
    <xdr:to>
      <xdr:col>1</xdr:col>
      <xdr:colOff>2171618</xdr:colOff>
      <xdr:row>80</xdr:row>
      <xdr:rowOff>268620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78</xdr:row>
      <xdr:rowOff>29869</xdr:rowOff>
    </xdr:from>
    <xdr:to>
      <xdr:col>1</xdr:col>
      <xdr:colOff>2127021</xdr:colOff>
      <xdr:row>78</xdr:row>
      <xdr:rowOff>455008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99</xdr:row>
      <xdr:rowOff>43857</xdr:rowOff>
    </xdr:from>
    <xdr:to>
      <xdr:col>1</xdr:col>
      <xdr:colOff>2270419</xdr:colOff>
      <xdr:row>103</xdr:row>
      <xdr:rowOff>42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5"/>
  <sheetViews>
    <sheetView tabSelected="1" zoomScale="139" zoomScaleNormal="160" workbookViewId="0">
      <pane ySplit="3" topLeftCell="A4" activePane="bottomLeft" state="frozen"/>
      <selection pane="bottomLeft" activeCell="E10" sqref="E10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5351562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">
        <v>352</v>
      </c>
      <c r="B1" s="103" t="s">
        <v>300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48.65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22</v>
      </c>
      <c r="B5" s="104" t="s">
        <v>23</v>
      </c>
      <c r="C5" s="2" t="s">
        <v>15</v>
      </c>
      <c r="D5" s="68">
        <v>0.31723597657984481</v>
      </c>
      <c r="E5" s="3">
        <f>D5*D2*(100-$E$2)/100</f>
        <v>1.0151551250555035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24</v>
      </c>
      <c r="B6" s="105"/>
      <c r="C6" s="14" t="s">
        <v>8</v>
      </c>
      <c r="D6" s="62">
        <v>0.39</v>
      </c>
      <c r="E6" s="15">
        <f>D6*D2*(100-$E$2)/100</f>
        <v>1.2480000000000002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</v>
      </c>
      <c r="B7" s="105"/>
      <c r="C7" s="14" t="s">
        <v>10</v>
      </c>
      <c r="D7" s="62">
        <v>0.5</v>
      </c>
      <c r="E7" s="15">
        <f>D7*D2*(100-$E$2)/100</f>
        <v>1.6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26</v>
      </c>
      <c r="B8" s="43"/>
      <c r="C8" s="14" t="s">
        <v>11</v>
      </c>
      <c r="D8" s="62">
        <v>0.64</v>
      </c>
      <c r="E8" s="15">
        <f>D8*D2*(100-$E$2)/100</f>
        <v>2.048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27</v>
      </c>
      <c r="B9" s="43"/>
      <c r="C9" s="14" t="s">
        <v>12</v>
      </c>
      <c r="D9" s="62">
        <v>0.9</v>
      </c>
      <c r="E9" s="15">
        <f>D9*D2*(100-$E$2)/100</f>
        <v>2.8800000000000008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5" t="s">
        <v>28</v>
      </c>
      <c r="B10" s="43"/>
      <c r="C10" s="14" t="s">
        <v>13</v>
      </c>
      <c r="D10" s="62">
        <v>1.25</v>
      </c>
      <c r="E10" s="15">
        <f>D10*D2*(100-$E$2)/50</f>
        <v>8</v>
      </c>
      <c r="F10" s="14" t="s">
        <v>9</v>
      </c>
      <c r="G10" s="37">
        <v>12</v>
      </c>
      <c r="H10" s="16">
        <v>240</v>
      </c>
    </row>
    <row r="11" spans="1:10" ht="12" customHeight="1" x14ac:dyDescent="0.3">
      <c r="A11" s="9" t="s">
        <v>29</v>
      </c>
      <c r="B11" s="44"/>
      <c r="C11" s="17" t="s">
        <v>21</v>
      </c>
      <c r="D11" s="62">
        <v>1.56</v>
      </c>
      <c r="E11" s="18">
        <f>D11*D2*(100-$E$2)/100</f>
        <v>4.9920000000000009</v>
      </c>
      <c r="F11" s="17" t="s">
        <v>9</v>
      </c>
      <c r="G11" s="38">
        <v>12</v>
      </c>
      <c r="H11" s="19">
        <v>240</v>
      </c>
    </row>
    <row r="12" spans="1:10" ht="12" customHeight="1" x14ac:dyDescent="0.3">
      <c r="A12" s="1" t="s">
        <v>14</v>
      </c>
      <c r="B12" s="104" t="s">
        <v>185</v>
      </c>
      <c r="C12" s="2" t="s">
        <v>15</v>
      </c>
      <c r="D12" s="62">
        <v>0.48132355067286808</v>
      </c>
      <c r="E12" s="3">
        <f>D12*D2*(100-$E$2)/100</f>
        <v>1.5402353621531779</v>
      </c>
      <c r="F12" s="2" t="s">
        <v>9</v>
      </c>
      <c r="G12" s="34">
        <v>12</v>
      </c>
      <c r="H12" s="4">
        <v>600</v>
      </c>
    </row>
    <row r="13" spans="1:10" ht="12" customHeight="1" x14ac:dyDescent="0.3">
      <c r="A13" s="5" t="s">
        <v>16</v>
      </c>
      <c r="B13" s="105"/>
      <c r="C13" s="14" t="s">
        <v>8</v>
      </c>
      <c r="D13" s="62">
        <v>0.65</v>
      </c>
      <c r="E13" s="15">
        <f>D13*D2*(100-$E$2)/100</f>
        <v>2.08</v>
      </c>
      <c r="F13" s="14" t="s">
        <v>9</v>
      </c>
      <c r="G13" s="37">
        <v>12</v>
      </c>
      <c r="H13" s="16">
        <v>600</v>
      </c>
    </row>
    <row r="14" spans="1:10" ht="12" customHeight="1" x14ac:dyDescent="0.3">
      <c r="A14" s="5" t="s">
        <v>17</v>
      </c>
      <c r="B14" s="105"/>
      <c r="C14" s="14" t="s">
        <v>10</v>
      </c>
      <c r="D14" s="62">
        <v>0.97099999999999997</v>
      </c>
      <c r="E14" s="15">
        <f>D14*D2*(100-$E$2)/100</f>
        <v>3.1072000000000002</v>
      </c>
      <c r="F14" s="14" t="s">
        <v>9</v>
      </c>
      <c r="G14" s="37">
        <v>12</v>
      </c>
      <c r="H14" s="16">
        <v>300</v>
      </c>
    </row>
    <row r="15" spans="1:10" ht="12" customHeight="1" x14ac:dyDescent="0.3">
      <c r="A15" s="5" t="s">
        <v>18</v>
      </c>
      <c r="B15" s="43"/>
      <c r="C15" s="14" t="s">
        <v>11</v>
      </c>
      <c r="D15" s="62">
        <v>1.3</v>
      </c>
      <c r="E15" s="15">
        <f>D15*D2*(100-$E$2)/100</f>
        <v>4.16</v>
      </c>
      <c r="F15" s="14" t="s">
        <v>9</v>
      </c>
      <c r="G15" s="37">
        <v>12</v>
      </c>
      <c r="H15" s="16">
        <v>300</v>
      </c>
    </row>
    <row r="16" spans="1:10" ht="12" customHeight="1" x14ac:dyDescent="0.3">
      <c r="A16" s="5" t="s">
        <v>19</v>
      </c>
      <c r="B16" s="43"/>
      <c r="C16" s="14" t="s">
        <v>12</v>
      </c>
      <c r="D16" s="62">
        <v>1.83</v>
      </c>
      <c r="E16" s="15">
        <f>D16*D2*(100-$E$2)/100</f>
        <v>5.8559999999999999</v>
      </c>
      <c r="F16" s="14" t="s">
        <v>9</v>
      </c>
      <c r="G16" s="37">
        <v>12</v>
      </c>
      <c r="H16" s="16">
        <v>240</v>
      </c>
    </row>
    <row r="17" spans="1:10" ht="12" customHeight="1" x14ac:dyDescent="0.3">
      <c r="A17" s="5" t="s">
        <v>20</v>
      </c>
      <c r="B17" s="43"/>
      <c r="C17" s="63" t="s">
        <v>13</v>
      </c>
      <c r="D17" s="78">
        <v>2.1003209483906962</v>
      </c>
      <c r="E17" s="64">
        <f>D17*D2*(100-$E$2)/100</f>
        <v>6.721027034850227</v>
      </c>
      <c r="F17" s="63" t="s">
        <v>9</v>
      </c>
      <c r="G17" s="65">
        <v>12</v>
      </c>
      <c r="H17" s="66">
        <v>120</v>
      </c>
    </row>
    <row r="18" spans="1:10" s="32" customFormat="1" ht="12" customHeight="1" x14ac:dyDescent="0.4">
      <c r="A18" s="1" t="s">
        <v>30</v>
      </c>
      <c r="B18" s="104" t="s">
        <v>31</v>
      </c>
      <c r="C18" s="20" t="s">
        <v>32</v>
      </c>
      <c r="D18" s="68">
        <v>1.23</v>
      </c>
      <c r="E18" s="45">
        <f>D18*D2*(100-$E$2)/100</f>
        <v>3.9360000000000004</v>
      </c>
      <c r="F18" s="20" t="s">
        <v>9</v>
      </c>
      <c r="G18" s="46">
        <v>12</v>
      </c>
      <c r="H18" s="47">
        <v>300</v>
      </c>
      <c r="I18" s="41"/>
      <c r="J18" s="41"/>
    </row>
    <row r="19" spans="1:10" ht="12" customHeight="1" x14ac:dyDescent="0.3">
      <c r="A19" s="5" t="s">
        <v>33</v>
      </c>
      <c r="B19" s="106"/>
      <c r="C19" s="14" t="s">
        <v>34</v>
      </c>
      <c r="D19" s="62">
        <v>1.8596591730542631</v>
      </c>
      <c r="E19" s="15">
        <f>D19*D2*(100-$E$2)/100</f>
        <v>5.9509093537736426</v>
      </c>
      <c r="F19" s="14" t="s">
        <v>9</v>
      </c>
      <c r="G19" s="37">
        <v>12</v>
      </c>
      <c r="H19" s="16">
        <v>180</v>
      </c>
    </row>
    <row r="20" spans="1:10" ht="12" customHeight="1" x14ac:dyDescent="0.3">
      <c r="A20" s="5" t="s">
        <v>35</v>
      </c>
      <c r="B20" s="106"/>
      <c r="C20" s="14" t="s">
        <v>36</v>
      </c>
      <c r="D20" s="62">
        <v>2.27</v>
      </c>
      <c r="E20" s="15">
        <f>D20*D2*(100-$E$2)/100</f>
        <v>7.2639999999999993</v>
      </c>
      <c r="F20" s="14" t="s">
        <v>9</v>
      </c>
      <c r="G20" s="37">
        <v>12</v>
      </c>
      <c r="H20" s="16">
        <v>180</v>
      </c>
    </row>
    <row r="21" spans="1:10" ht="12" customHeight="1" x14ac:dyDescent="0.3">
      <c r="A21" s="5" t="s">
        <v>37</v>
      </c>
      <c r="B21" s="106"/>
      <c r="C21" s="14" t="s">
        <v>38</v>
      </c>
      <c r="D21" s="62">
        <v>2.81</v>
      </c>
      <c r="E21" s="15">
        <f>D21*D2*(100-$E$2)/100</f>
        <v>8.9920000000000009</v>
      </c>
      <c r="F21" s="14" t="s">
        <v>9</v>
      </c>
      <c r="G21" s="37">
        <v>6</v>
      </c>
      <c r="H21" s="16">
        <v>120</v>
      </c>
    </row>
    <row r="22" spans="1:10" ht="12" customHeight="1" x14ac:dyDescent="0.3">
      <c r="A22" s="9" t="s">
        <v>39</v>
      </c>
      <c r="B22" s="44"/>
      <c r="C22" s="17" t="s">
        <v>40</v>
      </c>
      <c r="D22" s="62">
        <v>3.3911431979224798</v>
      </c>
      <c r="E22" s="18">
        <f>D22*D2*(100-$E$2)/100</f>
        <v>10.851658233351936</v>
      </c>
      <c r="F22" s="17" t="s">
        <v>9</v>
      </c>
      <c r="G22" s="38">
        <v>6</v>
      </c>
      <c r="H22" s="19">
        <v>120</v>
      </c>
    </row>
    <row r="23" spans="1:10" s="32" customFormat="1" ht="12" customHeight="1" x14ac:dyDescent="0.4">
      <c r="A23" s="1" t="s">
        <v>220</v>
      </c>
      <c r="B23" s="13" t="s">
        <v>42</v>
      </c>
      <c r="C23" s="2" t="s">
        <v>219</v>
      </c>
      <c r="D23" s="62">
        <v>0.8</v>
      </c>
      <c r="E23" s="3">
        <f>D23*D2*(100-$E$2)/100</f>
        <v>2.5600000000000005</v>
      </c>
      <c r="F23" s="2" t="s">
        <v>43</v>
      </c>
      <c r="G23" s="34">
        <v>12</v>
      </c>
      <c r="H23" s="4">
        <v>240</v>
      </c>
      <c r="I23" s="41"/>
      <c r="J23" s="41"/>
    </row>
    <row r="24" spans="1:10" s="32" customFormat="1" ht="12" customHeight="1" x14ac:dyDescent="0.4">
      <c r="A24" s="5" t="s">
        <v>41</v>
      </c>
      <c r="B24" s="49" t="s">
        <v>45</v>
      </c>
      <c r="C24" s="14" t="s">
        <v>8</v>
      </c>
      <c r="D24" s="62">
        <v>0.91889041492092982</v>
      </c>
      <c r="E24" s="15">
        <f>D24*D2*(100-$E$2)/100</f>
        <v>2.9404493277469754</v>
      </c>
      <c r="F24" s="14" t="s">
        <v>9</v>
      </c>
      <c r="G24" s="37">
        <v>12</v>
      </c>
      <c r="H24" s="16">
        <v>240</v>
      </c>
      <c r="I24" s="41"/>
      <c r="J24" s="41"/>
    </row>
    <row r="25" spans="1:10" s="32" customFormat="1" ht="12" customHeight="1" x14ac:dyDescent="0.4">
      <c r="A25" s="5" t="s">
        <v>44</v>
      </c>
      <c r="B25" s="49"/>
      <c r="C25" s="14" t="s">
        <v>46</v>
      </c>
      <c r="D25" s="62">
        <v>1.2709999999999999</v>
      </c>
      <c r="E25" s="15">
        <f>D25*D2*(100-$E$2)/100</f>
        <v>4.0671999999999997</v>
      </c>
      <c r="F25" s="14" t="s">
        <v>9</v>
      </c>
      <c r="G25" s="37">
        <v>12</v>
      </c>
      <c r="H25" s="16">
        <v>180</v>
      </c>
      <c r="I25" s="41"/>
      <c r="J25" s="41"/>
    </row>
    <row r="26" spans="1:10" s="32" customFormat="1" ht="12.9" customHeight="1" x14ac:dyDescent="0.4">
      <c r="A26" s="1" t="s">
        <v>47</v>
      </c>
      <c r="B26" s="48" t="s">
        <v>183</v>
      </c>
      <c r="C26" s="2" t="s">
        <v>292</v>
      </c>
      <c r="D26" s="62">
        <v>0.36</v>
      </c>
      <c r="E26" s="15">
        <f>D26*D2*(100-$E$2)/100</f>
        <v>1.1519999999999999</v>
      </c>
      <c r="F26" s="2" t="s">
        <v>9</v>
      </c>
      <c r="G26" s="34">
        <v>1</v>
      </c>
      <c r="H26" s="4">
        <v>1350</v>
      </c>
      <c r="I26" s="41"/>
      <c r="J26" s="41"/>
    </row>
    <row r="27" spans="1:10" s="32" customFormat="1" ht="12.9" customHeight="1" x14ac:dyDescent="0.4">
      <c r="A27" s="5" t="s">
        <v>48</v>
      </c>
      <c r="B27" s="49" t="s">
        <v>262</v>
      </c>
      <c r="C27" s="14" t="s">
        <v>293</v>
      </c>
      <c r="D27" s="62">
        <v>0.42</v>
      </c>
      <c r="E27" s="15">
        <f>D27*D2*(100-$E$2)/100</f>
        <v>1.3440000000000001</v>
      </c>
      <c r="F27" s="14" t="s">
        <v>9</v>
      </c>
      <c r="G27" s="37">
        <v>1</v>
      </c>
      <c r="H27" s="16">
        <v>700</v>
      </c>
      <c r="I27" s="41"/>
      <c r="J27" s="41"/>
    </row>
    <row r="28" spans="1:10" s="32" customFormat="1" ht="12.9" customHeight="1" x14ac:dyDescent="0.4">
      <c r="A28" s="5" t="s">
        <v>50</v>
      </c>
      <c r="B28" s="90" t="s">
        <v>184</v>
      </c>
      <c r="C28" s="14" t="s">
        <v>295</v>
      </c>
      <c r="D28" s="62">
        <v>0.75</v>
      </c>
      <c r="E28" s="15">
        <f>D28*D2*(100-$E$2)/100</f>
        <v>2.4000000000000004</v>
      </c>
      <c r="F28" s="14" t="s">
        <v>9</v>
      </c>
      <c r="G28" s="37">
        <v>1</v>
      </c>
      <c r="H28" s="16">
        <v>500</v>
      </c>
      <c r="I28" s="41"/>
      <c r="J28" s="41"/>
    </row>
    <row r="29" spans="1:10" s="32" customFormat="1" ht="12.9" customHeight="1" x14ac:dyDescent="0.4">
      <c r="A29" s="5" t="s">
        <v>230</v>
      </c>
      <c r="B29" s="40"/>
      <c r="C29" s="17" t="s">
        <v>294</v>
      </c>
      <c r="D29" s="62">
        <v>1.0389999999999999</v>
      </c>
      <c r="E29" s="18">
        <f>D29*D2*(100-$E$2)/100</f>
        <v>3.3247999999999998</v>
      </c>
      <c r="F29" s="14" t="s">
        <v>9</v>
      </c>
      <c r="G29" s="37">
        <v>1</v>
      </c>
      <c r="H29" s="16">
        <v>300</v>
      </c>
      <c r="I29" s="41"/>
      <c r="J29" s="41"/>
    </row>
    <row r="30" spans="1:10" s="32" customFormat="1" ht="12" customHeight="1" x14ac:dyDescent="0.4">
      <c r="A30" s="1" t="s">
        <v>52</v>
      </c>
      <c r="B30" s="48" t="s">
        <v>53</v>
      </c>
      <c r="C30" s="2" t="s">
        <v>292</v>
      </c>
      <c r="D30" s="62">
        <v>0.82899999999999996</v>
      </c>
      <c r="E30" s="3">
        <f>D30*D2*(100-$E$2)/100</f>
        <v>2.6528000000000005</v>
      </c>
      <c r="F30" s="2" t="s">
        <v>9</v>
      </c>
      <c r="G30" s="34">
        <v>1</v>
      </c>
      <c r="H30" s="4">
        <v>200</v>
      </c>
      <c r="I30" s="41"/>
      <c r="J30" s="41"/>
    </row>
    <row r="31" spans="1:10" s="32" customFormat="1" ht="12" customHeight="1" x14ac:dyDescent="0.4">
      <c r="A31" s="5" t="s">
        <v>55</v>
      </c>
      <c r="B31" s="49" t="s">
        <v>286</v>
      </c>
      <c r="C31" s="14" t="s">
        <v>293</v>
      </c>
      <c r="D31" s="62">
        <v>0.88900000000000001</v>
      </c>
      <c r="E31" s="15">
        <f>D31*D2*(100-$E$2)/100</f>
        <v>2.8448000000000002</v>
      </c>
      <c r="F31" s="14" t="s">
        <v>9</v>
      </c>
      <c r="G31" s="37">
        <v>1</v>
      </c>
      <c r="H31" s="16">
        <v>200</v>
      </c>
      <c r="I31" s="41"/>
      <c r="J31" s="41"/>
    </row>
    <row r="32" spans="1:10" s="32" customFormat="1" ht="12" customHeight="1" x14ac:dyDescent="0.4">
      <c r="A32" s="5" t="s">
        <v>188</v>
      </c>
      <c r="B32" s="49" t="s">
        <v>57</v>
      </c>
      <c r="C32" s="63" t="s">
        <v>295</v>
      </c>
      <c r="D32" s="62">
        <v>1.3</v>
      </c>
      <c r="E32" s="64">
        <f>D32*D2*(100-$E$2)/100</f>
        <v>4.16</v>
      </c>
      <c r="F32" s="63" t="s">
        <v>9</v>
      </c>
      <c r="G32" s="65">
        <v>1</v>
      </c>
      <c r="H32" s="66">
        <v>120</v>
      </c>
      <c r="I32" s="41"/>
      <c r="J32" s="41"/>
    </row>
    <row r="33" spans="1:10" s="32" customFormat="1" ht="12" customHeight="1" x14ac:dyDescent="0.4">
      <c r="A33" s="9" t="s">
        <v>56</v>
      </c>
      <c r="B33" s="40"/>
      <c r="C33" s="17" t="s">
        <v>294</v>
      </c>
      <c r="D33" s="62">
        <v>1.6379999999999999</v>
      </c>
      <c r="E33" s="18">
        <f>D33*D2*(100-$E$2)/100</f>
        <v>5.2416</v>
      </c>
      <c r="F33" s="17" t="s">
        <v>9</v>
      </c>
      <c r="G33" s="38">
        <v>1</v>
      </c>
      <c r="H33" s="19">
        <v>200</v>
      </c>
      <c r="I33" s="41"/>
      <c r="J33" s="41"/>
    </row>
    <row r="34" spans="1:10" s="32" customFormat="1" ht="24" customHeight="1" x14ac:dyDescent="0.4">
      <c r="A34" s="1" t="s">
        <v>58</v>
      </c>
      <c r="B34" s="48" t="s">
        <v>276</v>
      </c>
      <c r="C34" s="2" t="s">
        <v>62</v>
      </c>
      <c r="D34" s="62">
        <v>1.78</v>
      </c>
      <c r="E34" s="3">
        <f>D34*D2*(100-$E$2)/100</f>
        <v>5.6960000000000006</v>
      </c>
      <c r="F34" s="2" t="s">
        <v>9</v>
      </c>
      <c r="G34" s="34">
        <v>1</v>
      </c>
      <c r="H34" s="4">
        <v>120</v>
      </c>
      <c r="I34" s="41"/>
      <c r="J34" s="41"/>
    </row>
    <row r="35" spans="1:10" s="32" customFormat="1" ht="24" customHeight="1" x14ac:dyDescent="0.4">
      <c r="A35" s="9" t="s">
        <v>59</v>
      </c>
      <c r="B35" s="40" t="s">
        <v>282</v>
      </c>
      <c r="C35" s="17" t="s">
        <v>64</v>
      </c>
      <c r="D35" s="62">
        <v>2.0209999999999999</v>
      </c>
      <c r="E35" s="18">
        <f>D35*D2*(100-$E$2)/100</f>
        <v>6.4672000000000001</v>
      </c>
      <c r="F35" s="17" t="s">
        <v>9</v>
      </c>
      <c r="G35" s="38">
        <v>1</v>
      </c>
      <c r="H35" s="19">
        <v>120</v>
      </c>
      <c r="I35" s="41"/>
      <c r="J35" s="41"/>
    </row>
    <row r="36" spans="1:10" s="32" customFormat="1" ht="24" customHeight="1" x14ac:dyDescent="0.4">
      <c r="A36" s="1" t="s">
        <v>60</v>
      </c>
      <c r="B36" s="87" t="s">
        <v>277</v>
      </c>
      <c r="C36" s="2" t="s">
        <v>62</v>
      </c>
      <c r="D36" s="62">
        <v>2.5</v>
      </c>
      <c r="E36" s="3">
        <f>D36*D2*(100-$E$2)/100</f>
        <v>8</v>
      </c>
      <c r="F36" s="2" t="s">
        <v>9</v>
      </c>
      <c r="G36" s="34">
        <v>1</v>
      </c>
      <c r="H36" s="4">
        <v>120</v>
      </c>
      <c r="I36" s="41"/>
      <c r="J36" s="41"/>
    </row>
    <row r="37" spans="1:10" s="32" customFormat="1" ht="24" customHeight="1" x14ac:dyDescent="0.4">
      <c r="A37" s="9" t="s">
        <v>63</v>
      </c>
      <c r="B37" s="40" t="s">
        <v>282</v>
      </c>
      <c r="C37" s="17" t="s">
        <v>64</v>
      </c>
      <c r="D37" s="62">
        <v>2.8610000000000002</v>
      </c>
      <c r="E37" s="18">
        <f>D37*D2*(100-$E$2)/100</f>
        <v>9.1552000000000007</v>
      </c>
      <c r="F37" s="17" t="s">
        <v>9</v>
      </c>
      <c r="G37" s="38">
        <v>1</v>
      </c>
      <c r="H37" s="19">
        <v>120</v>
      </c>
      <c r="I37" s="41"/>
      <c r="J37" s="41"/>
    </row>
    <row r="38" spans="1:10" s="32" customFormat="1" ht="12.9" customHeight="1" x14ac:dyDescent="0.4">
      <c r="A38" s="1" t="s">
        <v>223</v>
      </c>
      <c r="B38" s="48" t="s">
        <v>222</v>
      </c>
      <c r="C38" s="2" t="s">
        <v>54</v>
      </c>
      <c r="D38" s="62">
        <v>0.36</v>
      </c>
      <c r="E38" s="3">
        <f>D38*D2*(100-$E$2)/100</f>
        <v>1.1519999999999999</v>
      </c>
      <c r="F38" s="2" t="s">
        <v>9</v>
      </c>
      <c r="G38" s="34">
        <v>1</v>
      </c>
      <c r="H38" s="4">
        <v>1350</v>
      </c>
      <c r="I38" s="41"/>
      <c r="J38" s="41"/>
    </row>
    <row r="39" spans="1:10" s="32" customFormat="1" ht="12.9" customHeight="1" x14ac:dyDescent="0.4">
      <c r="A39" s="5" t="s">
        <v>224</v>
      </c>
      <c r="B39" s="49" t="s">
        <v>262</v>
      </c>
      <c r="C39" s="14" t="s">
        <v>49</v>
      </c>
      <c r="D39" s="62">
        <v>0.42</v>
      </c>
      <c r="E39" s="15">
        <f>D39*D2*(100-$E$2)/100</f>
        <v>1.3440000000000001</v>
      </c>
      <c r="F39" s="14" t="s">
        <v>9</v>
      </c>
      <c r="G39" s="37">
        <v>1</v>
      </c>
      <c r="H39" s="16">
        <v>700</v>
      </c>
      <c r="I39" s="41"/>
      <c r="J39" s="41"/>
    </row>
    <row r="40" spans="1:10" s="32" customFormat="1" ht="12.9" customHeight="1" x14ac:dyDescent="0.4">
      <c r="A40" s="5" t="s">
        <v>351</v>
      </c>
      <c r="B40" s="90" t="s">
        <v>184</v>
      </c>
      <c r="C40" s="14" t="s">
        <v>51</v>
      </c>
      <c r="D40" s="62">
        <v>0.75</v>
      </c>
      <c r="E40" s="15">
        <f>D40*D2*(100-$E$2)/100</f>
        <v>2.4000000000000004</v>
      </c>
      <c r="F40" s="14" t="s">
        <v>9</v>
      </c>
      <c r="G40" s="37">
        <v>1</v>
      </c>
      <c r="H40" s="16">
        <v>500</v>
      </c>
      <c r="I40" s="41"/>
      <c r="J40" s="41"/>
    </row>
    <row r="41" spans="1:10" s="32" customFormat="1" ht="12.9" customHeight="1" x14ac:dyDescent="0.4">
      <c r="A41" s="5" t="s">
        <v>229</v>
      </c>
      <c r="B41" s="40"/>
      <c r="C41" s="17" t="s">
        <v>217</v>
      </c>
      <c r="D41" s="62">
        <v>1.038</v>
      </c>
      <c r="E41" s="18">
        <f>D41*D2*(100-$E$2)/100</f>
        <v>3.3216000000000001</v>
      </c>
      <c r="F41" s="14" t="s">
        <v>9</v>
      </c>
      <c r="G41" s="37">
        <v>1</v>
      </c>
      <c r="H41" s="16">
        <v>300</v>
      </c>
      <c r="I41" s="41"/>
      <c r="J41" s="41"/>
    </row>
    <row r="42" spans="1:10" s="32" customFormat="1" ht="12" customHeight="1" x14ac:dyDescent="0.4">
      <c r="A42" s="1" t="s">
        <v>225</v>
      </c>
      <c r="B42" s="83" t="s">
        <v>53</v>
      </c>
      <c r="C42" s="2" t="s">
        <v>54</v>
      </c>
      <c r="D42" s="62">
        <v>0.82799999999999996</v>
      </c>
      <c r="E42" s="3">
        <f>D42*D2*(100-$E$2)/100</f>
        <v>2.6496</v>
      </c>
      <c r="F42" s="2" t="s">
        <v>9</v>
      </c>
      <c r="G42" s="34">
        <v>1</v>
      </c>
      <c r="H42" s="4">
        <v>200</v>
      </c>
      <c r="I42" s="41"/>
      <c r="J42" s="41"/>
    </row>
    <row r="43" spans="1:10" s="32" customFormat="1" ht="12" customHeight="1" x14ac:dyDescent="0.4">
      <c r="A43" s="5" t="s">
        <v>226</v>
      </c>
      <c r="B43" s="84" t="s">
        <v>287</v>
      </c>
      <c r="C43" s="14" t="s">
        <v>49</v>
      </c>
      <c r="D43" s="62">
        <v>0.97199999999999998</v>
      </c>
      <c r="E43" s="15">
        <f>D43*D2*(100-$E$2)/100</f>
        <v>3.1104000000000003</v>
      </c>
      <c r="F43" s="14" t="s">
        <v>9</v>
      </c>
      <c r="G43" s="37">
        <v>1</v>
      </c>
      <c r="H43" s="16">
        <v>200</v>
      </c>
      <c r="I43" s="41"/>
      <c r="J43" s="41"/>
    </row>
    <row r="44" spans="1:10" s="32" customFormat="1" ht="12" customHeight="1" x14ac:dyDescent="0.4">
      <c r="A44" s="5" t="s">
        <v>227</v>
      </c>
      <c r="B44" s="84" t="s">
        <v>57</v>
      </c>
      <c r="C44" s="63" t="s">
        <v>51</v>
      </c>
      <c r="D44" s="62">
        <v>1.3</v>
      </c>
      <c r="E44" s="64">
        <f>D44*D2*(100-$E$2)/100</f>
        <v>4.16</v>
      </c>
      <c r="F44" s="63" t="s">
        <v>9</v>
      </c>
      <c r="G44" s="65">
        <v>1</v>
      </c>
      <c r="H44" s="66">
        <v>120</v>
      </c>
      <c r="I44" s="41"/>
      <c r="J44" s="41"/>
    </row>
    <row r="45" spans="1:10" s="32" customFormat="1" ht="12" customHeight="1" x14ac:dyDescent="0.4">
      <c r="A45" s="9" t="s">
        <v>228</v>
      </c>
      <c r="B45" s="40"/>
      <c r="C45" s="17" t="s">
        <v>217</v>
      </c>
      <c r="D45" s="67">
        <v>1.6379999999999999</v>
      </c>
      <c r="E45" s="18">
        <f>D45*D2*(100-$E$2)/100</f>
        <v>5.2416</v>
      </c>
      <c r="F45" s="17" t="s">
        <v>9</v>
      </c>
      <c r="G45" s="38">
        <v>1</v>
      </c>
      <c r="H45" s="19">
        <v>200</v>
      </c>
      <c r="I45" s="41"/>
      <c r="J45" s="41"/>
    </row>
    <row r="46" spans="1:10" s="32" customFormat="1" ht="24" customHeight="1" x14ac:dyDescent="0.4">
      <c r="A46" s="1" t="s">
        <v>65</v>
      </c>
      <c r="B46" s="13" t="s">
        <v>278</v>
      </c>
      <c r="C46" s="2" t="s">
        <v>66</v>
      </c>
      <c r="D46" s="68">
        <v>1.669</v>
      </c>
      <c r="E46" s="3">
        <f>D46*D2*(100-$E$2)/100</f>
        <v>5.3408000000000007</v>
      </c>
      <c r="F46" s="2" t="s">
        <v>9</v>
      </c>
      <c r="G46" s="34">
        <v>1</v>
      </c>
      <c r="H46" s="4">
        <v>120</v>
      </c>
      <c r="I46" s="41"/>
      <c r="J46" s="41"/>
    </row>
    <row r="47" spans="1:10" s="32" customFormat="1" ht="24" customHeight="1" x14ac:dyDescent="0.4">
      <c r="A47" s="9" t="s">
        <v>67</v>
      </c>
      <c r="B47" s="44" t="s">
        <v>285</v>
      </c>
      <c r="C47" s="17" t="s">
        <v>70</v>
      </c>
      <c r="D47" s="62">
        <v>1.92</v>
      </c>
      <c r="E47" s="18">
        <f>D47*D2*(100-$E$2)/100</f>
        <v>6.1440000000000001</v>
      </c>
      <c r="F47" s="17" t="s">
        <v>9</v>
      </c>
      <c r="G47" s="38">
        <v>1</v>
      </c>
      <c r="H47" s="19">
        <v>120</v>
      </c>
      <c r="I47" s="41"/>
      <c r="J47" s="41"/>
    </row>
    <row r="48" spans="1:10" s="32" customFormat="1" ht="24" customHeight="1" x14ac:dyDescent="0.4">
      <c r="A48" s="1" t="s">
        <v>68</v>
      </c>
      <c r="B48" s="48" t="s">
        <v>279</v>
      </c>
      <c r="C48" s="2" t="s">
        <v>66</v>
      </c>
      <c r="D48" s="62">
        <v>2.38</v>
      </c>
      <c r="E48" s="3">
        <f>D48*D2*(100-$E$2)/100</f>
        <v>7.6159999999999988</v>
      </c>
      <c r="F48" s="2" t="s">
        <v>9</v>
      </c>
      <c r="G48" s="34">
        <v>1</v>
      </c>
      <c r="H48" s="4">
        <v>120</v>
      </c>
      <c r="I48" s="41"/>
      <c r="J48" s="41"/>
    </row>
    <row r="49" spans="1:10" s="32" customFormat="1" ht="24" customHeight="1" x14ac:dyDescent="0.4">
      <c r="A49" s="9" t="s">
        <v>69</v>
      </c>
      <c r="B49" s="40" t="s">
        <v>283</v>
      </c>
      <c r="C49" s="17" t="s">
        <v>70</v>
      </c>
      <c r="D49" s="62">
        <v>2.74</v>
      </c>
      <c r="E49" s="18">
        <f>D49*D2*(100-$E$2)/100</f>
        <v>8.7680000000000007</v>
      </c>
      <c r="F49" s="17" t="s">
        <v>9</v>
      </c>
      <c r="G49" s="38">
        <v>1</v>
      </c>
      <c r="H49" s="19">
        <v>120</v>
      </c>
      <c r="I49" s="41"/>
      <c r="J49" s="41"/>
    </row>
    <row r="50" spans="1:10" s="32" customFormat="1" ht="12" customHeight="1" x14ac:dyDescent="0.4">
      <c r="A50" s="1" t="s">
        <v>71</v>
      </c>
      <c r="B50" s="93"/>
      <c r="C50" s="2" t="s">
        <v>79</v>
      </c>
      <c r="D50" s="62">
        <v>0.36</v>
      </c>
      <c r="E50" s="3">
        <f>D50*D2*(100-$E$2)/100</f>
        <v>1.1519999999999999</v>
      </c>
      <c r="F50" s="2" t="s">
        <v>9</v>
      </c>
      <c r="G50" s="34">
        <v>1</v>
      </c>
      <c r="H50" s="4">
        <v>1350</v>
      </c>
      <c r="I50" s="41"/>
      <c r="J50" s="41"/>
    </row>
    <row r="51" spans="1:10" s="32" customFormat="1" ht="12" customHeight="1" x14ac:dyDescent="0.4">
      <c r="A51" s="5" t="s">
        <v>72</v>
      </c>
      <c r="B51" s="94" t="s">
        <v>288</v>
      </c>
      <c r="C51" s="14" t="s">
        <v>74</v>
      </c>
      <c r="D51" s="62">
        <v>0.4</v>
      </c>
      <c r="E51" s="15">
        <f>D51*D2*(100-$E$2)/100</f>
        <v>1.2800000000000002</v>
      </c>
      <c r="F51" s="14" t="s">
        <v>9</v>
      </c>
      <c r="G51" s="37">
        <v>1</v>
      </c>
      <c r="H51" s="16">
        <v>700</v>
      </c>
      <c r="I51" s="41"/>
      <c r="J51" s="41"/>
    </row>
    <row r="52" spans="1:10" s="32" customFormat="1" ht="12" customHeight="1" x14ac:dyDescent="0.3">
      <c r="A52" s="5" t="s">
        <v>75</v>
      </c>
      <c r="B52" s="28" t="s">
        <v>73</v>
      </c>
      <c r="C52" s="14" t="s">
        <v>77</v>
      </c>
      <c r="D52" s="62">
        <v>0.75</v>
      </c>
      <c r="E52" s="15">
        <f>D52*D2*(100-$E$2)/100</f>
        <v>2.4000000000000004</v>
      </c>
      <c r="F52" s="14" t="s">
        <v>9</v>
      </c>
      <c r="G52" s="37">
        <v>1</v>
      </c>
      <c r="H52" s="16">
        <v>500</v>
      </c>
      <c r="I52" s="41"/>
      <c r="J52" s="41"/>
    </row>
    <row r="53" spans="1:10" s="32" customFormat="1" ht="12" customHeight="1" x14ac:dyDescent="0.4">
      <c r="A53" s="9" t="s">
        <v>76</v>
      </c>
      <c r="B53" s="44"/>
      <c r="C53" s="17" t="s">
        <v>218</v>
      </c>
      <c r="D53" s="67">
        <v>1.038</v>
      </c>
      <c r="E53" s="18">
        <f>D53*D2*(100-$E$2)/100</f>
        <v>3.3216000000000001</v>
      </c>
      <c r="F53" s="17" t="s">
        <v>9</v>
      </c>
      <c r="G53" s="38">
        <v>1</v>
      </c>
      <c r="H53" s="19">
        <v>300</v>
      </c>
      <c r="I53" s="41"/>
      <c r="J53" s="41"/>
    </row>
    <row r="54" spans="1:10" s="32" customFormat="1" ht="12" customHeight="1" x14ac:dyDescent="0.4">
      <c r="A54" s="1" t="s">
        <v>78</v>
      </c>
      <c r="B54" s="48"/>
      <c r="C54" s="2" t="s">
        <v>79</v>
      </c>
      <c r="D54" s="62">
        <v>0.82699999999999996</v>
      </c>
      <c r="E54" s="3">
        <f>D54*D2*(100-$E$2)/100</f>
        <v>2.6463999999999999</v>
      </c>
      <c r="F54" s="2" t="s">
        <v>9</v>
      </c>
      <c r="G54" s="34">
        <v>1</v>
      </c>
      <c r="H54" s="4">
        <v>200</v>
      </c>
      <c r="I54" s="41"/>
      <c r="J54" s="41"/>
    </row>
    <row r="55" spans="1:10" s="32" customFormat="1" ht="12" customHeight="1" x14ac:dyDescent="0.4">
      <c r="A55" s="5" t="s">
        <v>80</v>
      </c>
      <c r="B55" s="94" t="s">
        <v>290</v>
      </c>
      <c r="C55" s="14" t="s">
        <v>74</v>
      </c>
      <c r="D55" s="62">
        <v>0.92</v>
      </c>
      <c r="E55" s="15">
        <f>D55*D2*(100-$E$2)/100</f>
        <v>2.9440000000000004</v>
      </c>
      <c r="F55" s="14" t="s">
        <v>9</v>
      </c>
      <c r="G55" s="37">
        <v>1</v>
      </c>
      <c r="H55" s="16">
        <v>200</v>
      </c>
      <c r="I55" s="41"/>
      <c r="J55" s="41"/>
    </row>
    <row r="56" spans="1:10" s="32" customFormat="1" ht="12" customHeight="1" x14ac:dyDescent="0.3">
      <c r="A56" s="5" t="s">
        <v>81</v>
      </c>
      <c r="B56" s="28" t="s">
        <v>73</v>
      </c>
      <c r="C56" s="63" t="s">
        <v>77</v>
      </c>
      <c r="D56" s="62">
        <v>1.3</v>
      </c>
      <c r="E56" s="64">
        <f>D56*D2*(100-$E$2)/100</f>
        <v>4.16</v>
      </c>
      <c r="F56" s="63" t="s">
        <v>9</v>
      </c>
      <c r="G56" s="65">
        <v>1</v>
      </c>
      <c r="H56" s="66">
        <v>120</v>
      </c>
      <c r="I56" s="41"/>
      <c r="J56" s="41"/>
    </row>
    <row r="57" spans="1:10" s="32" customFormat="1" ht="12" customHeight="1" x14ac:dyDescent="0.4">
      <c r="A57" s="9" t="s">
        <v>189</v>
      </c>
      <c r="B57" s="40"/>
      <c r="C57" s="17" t="s">
        <v>218</v>
      </c>
      <c r="D57" s="62">
        <v>1.6379999999999999</v>
      </c>
      <c r="E57" s="18">
        <f>D57*D2*(100-$E$2)/100</f>
        <v>5.2416</v>
      </c>
      <c r="F57" s="17" t="s">
        <v>9</v>
      </c>
      <c r="G57" s="38">
        <v>1</v>
      </c>
      <c r="H57" s="19">
        <v>200</v>
      </c>
      <c r="I57" s="41"/>
      <c r="J57" s="41"/>
    </row>
    <row r="58" spans="1:10" s="32" customFormat="1" ht="19.5" customHeight="1" x14ac:dyDescent="0.4">
      <c r="A58" s="1" t="s">
        <v>82</v>
      </c>
      <c r="B58" s="48" t="s">
        <v>288</v>
      </c>
      <c r="C58" s="2" t="s">
        <v>83</v>
      </c>
      <c r="D58" s="62">
        <v>1.68</v>
      </c>
      <c r="E58" s="3">
        <f>D58*D2*(100-$E$2)/100</f>
        <v>5.3760000000000003</v>
      </c>
      <c r="F58" s="2" t="s">
        <v>9</v>
      </c>
      <c r="G58" s="34">
        <v>1</v>
      </c>
      <c r="H58" s="4">
        <v>180</v>
      </c>
      <c r="I58" s="41"/>
      <c r="J58" s="41"/>
    </row>
    <row r="59" spans="1:10" s="32" customFormat="1" ht="19.5" customHeight="1" x14ac:dyDescent="0.4">
      <c r="A59" s="9" t="s">
        <v>84</v>
      </c>
      <c r="B59" s="40" t="s">
        <v>289</v>
      </c>
      <c r="C59" s="17" t="s">
        <v>85</v>
      </c>
      <c r="D59" s="62">
        <v>1.919</v>
      </c>
      <c r="E59" s="18">
        <f>D59*D2*(100-$E$2)/100</f>
        <v>6.1408000000000005</v>
      </c>
      <c r="F59" s="17" t="s">
        <v>9</v>
      </c>
      <c r="G59" s="38">
        <v>1</v>
      </c>
      <c r="H59" s="19">
        <v>150</v>
      </c>
      <c r="I59" s="41"/>
      <c r="J59" s="41"/>
    </row>
    <row r="60" spans="1:10" s="32" customFormat="1" ht="19.5" customHeight="1" x14ac:dyDescent="0.4">
      <c r="A60" s="1" t="s">
        <v>86</v>
      </c>
      <c r="B60" s="48" t="s">
        <v>290</v>
      </c>
      <c r="C60" s="2" t="s">
        <v>83</v>
      </c>
      <c r="D60" s="62">
        <v>2.3879999999999999</v>
      </c>
      <c r="E60" s="3">
        <f>D60*D2*(100-$E$2)/100</f>
        <v>7.6416000000000004</v>
      </c>
      <c r="F60" s="2" t="s">
        <v>9</v>
      </c>
      <c r="G60" s="34">
        <v>1</v>
      </c>
      <c r="H60" s="4"/>
      <c r="I60" s="41"/>
      <c r="J60" s="41"/>
    </row>
    <row r="61" spans="1:10" s="32" customFormat="1" ht="17.25" customHeight="1" x14ac:dyDescent="0.4">
      <c r="A61" s="9" t="s">
        <v>87</v>
      </c>
      <c r="B61" s="40" t="s">
        <v>289</v>
      </c>
      <c r="C61" s="17" t="s">
        <v>85</v>
      </c>
      <c r="D61" s="62">
        <v>2.75</v>
      </c>
      <c r="E61" s="18">
        <f>D61*D2*(100-$E$2)/100</f>
        <v>8.8000000000000007</v>
      </c>
      <c r="F61" s="17" t="s">
        <v>9</v>
      </c>
      <c r="G61" s="38">
        <v>1</v>
      </c>
      <c r="H61" s="19"/>
      <c r="I61" s="41"/>
      <c r="J61" s="41"/>
    </row>
    <row r="62" spans="1:10" s="32" customFormat="1" ht="15.9" customHeight="1" x14ac:dyDescent="0.4">
      <c r="A62" s="5" t="s">
        <v>190</v>
      </c>
      <c r="B62" s="49" t="s">
        <v>280</v>
      </c>
      <c r="C62" s="2" t="s">
        <v>191</v>
      </c>
      <c r="D62" s="68">
        <v>0.46899999999999997</v>
      </c>
      <c r="E62" s="3">
        <f>D62*D2*(100-$E$2)/100</f>
        <v>1.5007999999999999</v>
      </c>
      <c r="F62" s="2" t="s">
        <v>9</v>
      </c>
      <c r="G62" s="34">
        <v>1</v>
      </c>
      <c r="H62" s="4">
        <v>200</v>
      </c>
      <c r="I62" s="41"/>
      <c r="J62" s="41"/>
    </row>
    <row r="63" spans="1:10" s="32" customFormat="1" ht="15.9" customHeight="1" x14ac:dyDescent="0.4">
      <c r="A63" s="5" t="s">
        <v>192</v>
      </c>
      <c r="B63" s="49" t="s">
        <v>193</v>
      </c>
      <c r="C63" s="14" t="s">
        <v>194</v>
      </c>
      <c r="D63" s="62">
        <v>0.5</v>
      </c>
      <c r="E63" s="15">
        <f>D63*D2*(100-$E$2)/100</f>
        <v>1.6</v>
      </c>
      <c r="F63" s="14" t="s">
        <v>9</v>
      </c>
      <c r="G63" s="37">
        <v>1</v>
      </c>
      <c r="H63" s="16">
        <v>200</v>
      </c>
      <c r="I63" s="41"/>
      <c r="J63" s="41"/>
    </row>
    <row r="64" spans="1:10" s="32" customFormat="1" ht="15.9" customHeight="1" x14ac:dyDescent="0.4">
      <c r="A64" s="5" t="s">
        <v>195</v>
      </c>
      <c r="B64" s="49"/>
      <c r="C64" s="17" t="s">
        <v>196</v>
      </c>
      <c r="D64" s="67">
        <v>0.6</v>
      </c>
      <c r="E64" s="18">
        <f>D64*D2*(100-$E$2)/100</f>
        <v>1.92</v>
      </c>
      <c r="F64" s="17" t="s">
        <v>9</v>
      </c>
      <c r="G64" s="38">
        <v>1</v>
      </c>
      <c r="H64" s="19">
        <v>120</v>
      </c>
      <c r="I64" s="41"/>
      <c r="J64" s="41"/>
    </row>
    <row r="65" spans="1:10" s="33" customFormat="1" ht="24" customHeight="1" x14ac:dyDescent="0.4">
      <c r="A65" s="1" t="s">
        <v>88</v>
      </c>
      <c r="B65" s="48" t="s">
        <v>280</v>
      </c>
      <c r="C65" s="20" t="s">
        <v>89</v>
      </c>
      <c r="D65" s="62">
        <v>0.7</v>
      </c>
      <c r="E65" s="45">
        <f>D65*D2*(100-$E$2)/100</f>
        <v>2.2399999999999998</v>
      </c>
      <c r="F65" s="20" t="s">
        <v>9</v>
      </c>
      <c r="G65" s="46">
        <v>1</v>
      </c>
      <c r="H65" s="47">
        <v>60</v>
      </c>
      <c r="I65" s="41"/>
      <c r="J65" s="41"/>
    </row>
    <row r="66" spans="1:10" s="33" customFormat="1" ht="21.75" customHeight="1" x14ac:dyDescent="0.4">
      <c r="A66" s="26" t="s">
        <v>90</v>
      </c>
      <c r="B66" s="40" t="s">
        <v>284</v>
      </c>
      <c r="C66" s="17" t="s">
        <v>91</v>
      </c>
      <c r="D66" s="62">
        <v>0.84</v>
      </c>
      <c r="E66" s="18">
        <f>D66*D2*(100-$E$2)/100</f>
        <v>2.6880000000000002</v>
      </c>
      <c r="F66" s="17" t="s">
        <v>9</v>
      </c>
      <c r="G66" s="38">
        <v>1</v>
      </c>
      <c r="H66" s="19">
        <v>60</v>
      </c>
      <c r="I66" s="41"/>
      <c r="J66" s="41"/>
    </row>
    <row r="67" spans="1:10" ht="30.65" customHeight="1" x14ac:dyDescent="0.3">
      <c r="A67" s="59" t="s">
        <v>93</v>
      </c>
      <c r="B67" s="60"/>
      <c r="C67" s="24"/>
      <c r="D67" s="62">
        <v>0</v>
      </c>
      <c r="E67" s="23"/>
      <c r="F67" s="24"/>
      <c r="G67" s="39"/>
      <c r="H67" s="25"/>
    </row>
    <row r="68" spans="1:10" ht="12.9" customHeight="1" x14ac:dyDescent="0.3">
      <c r="A68" s="5" t="s">
        <v>320</v>
      </c>
      <c r="B68" s="97" t="s">
        <v>266</v>
      </c>
      <c r="C68" s="6" t="s">
        <v>197</v>
      </c>
      <c r="D68" s="69">
        <v>0.46250000000000002</v>
      </c>
      <c r="E68" s="7">
        <f>D68*D2*(100-$E$2)/100</f>
        <v>1.4800000000000002</v>
      </c>
      <c r="F68" s="6" t="s">
        <v>9</v>
      </c>
      <c r="G68" s="35">
        <v>50</v>
      </c>
      <c r="H68" s="8">
        <v>400</v>
      </c>
    </row>
    <row r="69" spans="1:10" ht="12.9" customHeight="1" x14ac:dyDescent="0.3">
      <c r="A69" s="5" t="s">
        <v>321</v>
      </c>
      <c r="B69" s="86" t="s">
        <v>267</v>
      </c>
      <c r="C69" s="14" t="s">
        <v>198</v>
      </c>
      <c r="D69" s="62">
        <v>0.52800000000000002</v>
      </c>
      <c r="E69" s="15">
        <f>D69*D2*(100-$E$2)/100</f>
        <v>1.6896</v>
      </c>
      <c r="F69" s="14" t="s">
        <v>9</v>
      </c>
      <c r="G69" s="37">
        <v>50</v>
      </c>
      <c r="H69" s="16">
        <v>400</v>
      </c>
    </row>
    <row r="70" spans="1:10" ht="12.9" customHeight="1" x14ac:dyDescent="0.3">
      <c r="A70" s="5" t="s">
        <v>322</v>
      </c>
      <c r="B70" s="86"/>
      <c r="C70" s="14" t="s">
        <v>234</v>
      </c>
      <c r="D70" s="62">
        <v>1.4690000000000001</v>
      </c>
      <c r="E70" s="15">
        <f>D70*D2*(100-$E$2)/100</f>
        <v>4.7008000000000001</v>
      </c>
      <c r="F70" s="14" t="s">
        <v>9</v>
      </c>
      <c r="G70" s="37">
        <v>25</v>
      </c>
      <c r="H70" s="16">
        <v>100</v>
      </c>
    </row>
    <row r="71" spans="1:10" ht="12.9" customHeight="1" x14ac:dyDescent="0.3">
      <c r="A71" s="5" t="s">
        <v>323</v>
      </c>
      <c r="B71" s="86"/>
      <c r="C71" s="63" t="s">
        <v>199</v>
      </c>
      <c r="D71" s="78">
        <v>1.5125</v>
      </c>
      <c r="E71" s="64">
        <f>D71*D2*(100-$E$2)/100</f>
        <v>4.84</v>
      </c>
      <c r="F71" s="63" t="s">
        <v>9</v>
      </c>
      <c r="G71" s="65">
        <v>25</v>
      </c>
      <c r="H71" s="66">
        <v>100</v>
      </c>
    </row>
    <row r="72" spans="1:10" ht="12" customHeight="1" x14ac:dyDescent="0.3">
      <c r="A72" s="1" t="s">
        <v>327</v>
      </c>
      <c r="B72" s="79" t="s">
        <v>96</v>
      </c>
      <c r="C72" s="2" t="s">
        <v>212</v>
      </c>
      <c r="D72" s="68">
        <v>1.2123999999999999</v>
      </c>
      <c r="E72" s="3">
        <f>D72*D2*(100-$E$2)/100</f>
        <v>3.87968</v>
      </c>
      <c r="F72" s="2" t="s">
        <v>9</v>
      </c>
      <c r="G72" s="34">
        <v>10</v>
      </c>
      <c r="H72" s="4">
        <v>200</v>
      </c>
    </row>
    <row r="73" spans="1:10" ht="12" customHeight="1" x14ac:dyDescent="0.3">
      <c r="A73" s="5" t="s">
        <v>328</v>
      </c>
      <c r="B73" s="80" t="s">
        <v>210</v>
      </c>
      <c r="C73" s="14" t="s">
        <v>213</v>
      </c>
      <c r="D73" s="68">
        <v>1.2123999999999999</v>
      </c>
      <c r="E73" s="15">
        <f>D73*D2*(100-$E$2)/100</f>
        <v>3.87968</v>
      </c>
      <c r="F73" s="14" t="s">
        <v>9</v>
      </c>
      <c r="G73" s="37">
        <v>10</v>
      </c>
      <c r="H73" s="16">
        <v>200</v>
      </c>
    </row>
    <row r="74" spans="1:10" s="32" customFormat="1" ht="12" customHeight="1" x14ac:dyDescent="0.4">
      <c r="A74" s="5" t="s">
        <v>324</v>
      </c>
      <c r="B74" s="80" t="s">
        <v>211</v>
      </c>
      <c r="C74" s="14" t="s">
        <v>97</v>
      </c>
      <c r="D74" s="68">
        <v>1.2123999999999999</v>
      </c>
      <c r="E74" s="15">
        <f>D74*D2*(100-$E$2)/100</f>
        <v>3.87968</v>
      </c>
      <c r="F74" s="14" t="s">
        <v>9</v>
      </c>
      <c r="G74" s="37">
        <v>10</v>
      </c>
      <c r="H74" s="16">
        <v>200</v>
      </c>
      <c r="I74" s="41"/>
      <c r="J74" s="41"/>
    </row>
    <row r="75" spans="1:10" s="32" customFormat="1" ht="12" customHeight="1" x14ac:dyDescent="0.4">
      <c r="A75" s="5" t="s">
        <v>325</v>
      </c>
      <c r="B75" s="80" t="s">
        <v>262</v>
      </c>
      <c r="C75" s="14" t="s">
        <v>98</v>
      </c>
      <c r="D75" s="68">
        <v>1.2123999999999999</v>
      </c>
      <c r="E75" s="15">
        <f>D75*D2*(100-$E$2)/100</f>
        <v>3.87968</v>
      </c>
      <c r="F75" s="14" t="s">
        <v>9</v>
      </c>
      <c r="G75" s="37">
        <v>10</v>
      </c>
      <c r="H75" s="16">
        <v>200</v>
      </c>
      <c r="I75" s="41"/>
      <c r="J75" s="41"/>
    </row>
    <row r="76" spans="1:10" s="32" customFormat="1" ht="12" customHeight="1" x14ac:dyDescent="0.4">
      <c r="A76" s="5" t="s">
        <v>326</v>
      </c>
      <c r="B76" s="80"/>
      <c r="C76" s="14" t="s">
        <v>99</v>
      </c>
      <c r="D76" s="68">
        <v>1.2123999999999999</v>
      </c>
      <c r="E76" s="15">
        <f>D76*D2*(100-$E$2)/100</f>
        <v>3.87968</v>
      </c>
      <c r="F76" s="14" t="s">
        <v>9</v>
      </c>
      <c r="G76" s="37">
        <v>10</v>
      </c>
      <c r="H76" s="16">
        <v>200</v>
      </c>
      <c r="I76" s="41"/>
      <c r="J76" s="41"/>
    </row>
    <row r="77" spans="1:10" s="32" customFormat="1" ht="12" customHeight="1" x14ac:dyDescent="0.4">
      <c r="A77" s="5" t="s">
        <v>329</v>
      </c>
      <c r="B77" s="80"/>
      <c r="C77" s="14" t="s">
        <v>100</v>
      </c>
      <c r="D77" s="68">
        <v>1.2123999999999999</v>
      </c>
      <c r="E77" s="15">
        <f>D77*D2*(100-$E$2)/100</f>
        <v>3.87968</v>
      </c>
      <c r="F77" s="14" t="s">
        <v>9</v>
      </c>
      <c r="G77" s="37">
        <v>10</v>
      </c>
      <c r="H77" s="16">
        <v>200</v>
      </c>
      <c r="I77" s="41"/>
      <c r="J77" s="41"/>
    </row>
    <row r="78" spans="1:10" s="32" customFormat="1" ht="12" customHeight="1" x14ac:dyDescent="0.4">
      <c r="A78" s="9" t="s">
        <v>330</v>
      </c>
      <c r="B78" s="40"/>
      <c r="C78" s="17" t="s">
        <v>101</v>
      </c>
      <c r="D78" s="68">
        <v>1.2123999999999999</v>
      </c>
      <c r="E78" s="18">
        <f>D78*D2*(100-$E$2)/100</f>
        <v>3.87968</v>
      </c>
      <c r="F78" s="17" t="s">
        <v>9</v>
      </c>
      <c r="G78" s="38">
        <v>10</v>
      </c>
      <c r="H78" s="19">
        <v>200</v>
      </c>
      <c r="I78" s="41"/>
      <c r="J78" s="41"/>
    </row>
    <row r="79" spans="1:10" s="32" customFormat="1" ht="36.65" customHeight="1" x14ac:dyDescent="0.4">
      <c r="A79" s="21" t="s">
        <v>102</v>
      </c>
      <c r="B79" s="22" t="s">
        <v>275</v>
      </c>
      <c r="C79" s="24" t="s">
        <v>238</v>
      </c>
      <c r="D79" s="68">
        <v>1.2123999999999999</v>
      </c>
      <c r="E79" s="23">
        <f>D79*D2*(100-$E$2)/100</f>
        <v>3.87968</v>
      </c>
      <c r="F79" s="24" t="s">
        <v>9</v>
      </c>
      <c r="G79" s="39">
        <v>10</v>
      </c>
      <c r="H79" s="25">
        <v>100</v>
      </c>
      <c r="I79" s="41"/>
      <c r="J79" s="41"/>
    </row>
    <row r="80" spans="1:10" ht="24.9" customHeight="1" x14ac:dyDescent="0.3">
      <c r="A80" s="1" t="s">
        <v>103</v>
      </c>
      <c r="B80" s="81" t="s">
        <v>297</v>
      </c>
      <c r="C80" s="2" t="s">
        <v>104</v>
      </c>
      <c r="D80" s="62">
        <v>2.9689999999999999</v>
      </c>
      <c r="E80" s="3">
        <f>D80*D2*(100-$E$2)/100</f>
        <v>9.5007999999999999</v>
      </c>
      <c r="F80" s="2" t="s">
        <v>9</v>
      </c>
      <c r="G80" s="34">
        <v>1</v>
      </c>
      <c r="H80" s="4">
        <v>100</v>
      </c>
    </row>
    <row r="81" spans="1:10" ht="24.9" customHeight="1" x14ac:dyDescent="0.3">
      <c r="A81" s="9" t="s">
        <v>105</v>
      </c>
      <c r="B81" s="40"/>
      <c r="C81" s="17" t="s">
        <v>106</v>
      </c>
      <c r="D81" s="67">
        <v>9.4179999999999993</v>
      </c>
      <c r="E81" s="18">
        <f>D81*D2*(100-$E$2)/100</f>
        <v>30.137599999999999</v>
      </c>
      <c r="F81" s="17" t="s">
        <v>9</v>
      </c>
      <c r="G81" s="38">
        <v>1</v>
      </c>
      <c r="H81" s="19">
        <v>25</v>
      </c>
    </row>
    <row r="82" spans="1:10" ht="44.4" customHeight="1" x14ac:dyDescent="0.3">
      <c r="A82" s="21" t="s">
        <v>231</v>
      </c>
      <c r="B82" s="22" t="s">
        <v>232</v>
      </c>
      <c r="C82" s="24" t="s">
        <v>269</v>
      </c>
      <c r="D82" s="74">
        <v>7.14</v>
      </c>
      <c r="E82" s="23">
        <f>D82*D2*(100-$E$2)/100</f>
        <v>22.847999999999999</v>
      </c>
      <c r="F82" s="24" t="s">
        <v>9</v>
      </c>
      <c r="G82" s="39">
        <v>1</v>
      </c>
      <c r="H82" s="25">
        <v>100</v>
      </c>
    </row>
    <row r="83" spans="1:10" ht="24.9" customHeight="1" x14ac:dyDescent="0.3">
      <c r="A83" s="1" t="s">
        <v>107</v>
      </c>
      <c r="B83" s="96" t="s">
        <v>270</v>
      </c>
      <c r="C83" s="2" t="s">
        <v>108</v>
      </c>
      <c r="D83" s="68">
        <v>2.968</v>
      </c>
      <c r="E83" s="3">
        <f>D83*D2*(100-$E$2)/100</f>
        <v>9.4976000000000003</v>
      </c>
      <c r="F83" s="2" t="s">
        <v>9</v>
      </c>
      <c r="G83" s="34">
        <v>1</v>
      </c>
      <c r="H83" s="4">
        <v>100</v>
      </c>
    </row>
    <row r="84" spans="1:10" ht="24.9" customHeight="1" x14ac:dyDescent="0.3">
      <c r="A84" s="9" t="s">
        <v>109</v>
      </c>
      <c r="B84" s="40"/>
      <c r="C84" s="17" t="s">
        <v>110</v>
      </c>
      <c r="D84" s="62">
        <v>10.35</v>
      </c>
      <c r="E84" s="18">
        <f>D84*D2*(100-$E$2)/100</f>
        <v>33.119999999999997</v>
      </c>
      <c r="F84" s="17" t="s">
        <v>9</v>
      </c>
      <c r="G84" s="38">
        <v>1</v>
      </c>
      <c r="H84" s="19">
        <v>25</v>
      </c>
    </row>
    <row r="85" spans="1:10" ht="19.95" customHeight="1" x14ac:dyDescent="0.3">
      <c r="A85" s="1" t="s">
        <v>111</v>
      </c>
      <c r="B85" s="48" t="s">
        <v>274</v>
      </c>
      <c r="C85" s="2" t="s">
        <v>108</v>
      </c>
      <c r="D85" s="62">
        <v>2.968</v>
      </c>
      <c r="E85" s="3">
        <f>D85*D2*(100-$E$2)/100</f>
        <v>9.4976000000000003</v>
      </c>
      <c r="F85" s="2" t="s">
        <v>9</v>
      </c>
      <c r="G85" s="34">
        <v>1</v>
      </c>
      <c r="H85" s="4">
        <v>100</v>
      </c>
    </row>
    <row r="86" spans="1:10" ht="16.2" customHeight="1" x14ac:dyDescent="0.3">
      <c r="A86" s="5" t="s">
        <v>112</v>
      </c>
      <c r="B86" s="49" t="s">
        <v>262</v>
      </c>
      <c r="C86" s="14" t="s">
        <v>113</v>
      </c>
      <c r="D86" s="62">
        <v>10.35</v>
      </c>
      <c r="E86" s="15">
        <f>D86*D2*(100-$E$2)/100</f>
        <v>33.119999999999997</v>
      </c>
      <c r="F86" s="14" t="s">
        <v>9</v>
      </c>
      <c r="G86" s="37">
        <v>1</v>
      </c>
      <c r="H86" s="16">
        <v>25</v>
      </c>
    </row>
    <row r="87" spans="1:10" ht="18" customHeight="1" x14ac:dyDescent="0.3">
      <c r="A87" s="9" t="s">
        <v>114</v>
      </c>
      <c r="B87" s="40"/>
      <c r="C87" s="10" t="s">
        <v>115</v>
      </c>
      <c r="D87" s="67">
        <v>49.5</v>
      </c>
      <c r="E87" s="18">
        <f>D87*D2*(100-$E$2)/100</f>
        <v>158.4</v>
      </c>
      <c r="F87" s="10" t="s">
        <v>43</v>
      </c>
      <c r="G87" s="36">
        <v>1</v>
      </c>
      <c r="H87" s="12">
        <v>10</v>
      </c>
    </row>
    <row r="88" spans="1:10" ht="55.85" customHeight="1" x14ac:dyDescent="0.3">
      <c r="A88" s="21" t="s">
        <v>233</v>
      </c>
      <c r="B88" s="22" t="s">
        <v>268</v>
      </c>
      <c r="C88" s="24" t="s">
        <v>115</v>
      </c>
      <c r="D88" s="68">
        <v>49.499751518061998</v>
      </c>
      <c r="E88" s="23">
        <f>D88*D2*(100-$E$2)/100</f>
        <v>158.3992048577984</v>
      </c>
      <c r="F88" s="24" t="s">
        <v>43</v>
      </c>
      <c r="G88" s="39">
        <v>1</v>
      </c>
      <c r="H88" s="25">
        <v>10</v>
      </c>
    </row>
    <row r="89" spans="1:10" s="32" customFormat="1" ht="54" customHeight="1" x14ac:dyDescent="0.4">
      <c r="A89" s="21" t="s">
        <v>116</v>
      </c>
      <c r="B89" s="22" t="s">
        <v>117</v>
      </c>
      <c r="C89" s="24" t="s">
        <v>205</v>
      </c>
      <c r="D89" s="62">
        <v>11.157955038325577</v>
      </c>
      <c r="E89" s="23">
        <f>D89*D2*(100-$E$2)/100</f>
        <v>35.705456122641849</v>
      </c>
      <c r="F89" s="24" t="s">
        <v>9</v>
      </c>
      <c r="G89" s="39">
        <v>1</v>
      </c>
      <c r="H89" s="25">
        <v>25</v>
      </c>
      <c r="I89" s="41"/>
      <c r="J89" s="41"/>
    </row>
    <row r="90" spans="1:10" s="32" customFormat="1" ht="43.2" customHeight="1" x14ac:dyDescent="0.4">
      <c r="A90" s="21" t="s">
        <v>118</v>
      </c>
      <c r="B90" s="22" t="s">
        <v>271</v>
      </c>
      <c r="C90" s="24" t="s">
        <v>206</v>
      </c>
      <c r="D90" s="62">
        <v>2.2999999999999998</v>
      </c>
      <c r="E90" s="23">
        <f>D90*D2*(100-$E$2)/100</f>
        <v>7.36</v>
      </c>
      <c r="F90" s="24" t="s">
        <v>9</v>
      </c>
      <c r="G90" s="39">
        <v>1</v>
      </c>
      <c r="H90" s="25">
        <v>100</v>
      </c>
      <c r="I90" s="41"/>
      <c r="J90" s="41"/>
    </row>
    <row r="91" spans="1:10" s="32" customFormat="1" ht="43.85" customHeight="1" x14ac:dyDescent="0.4">
      <c r="A91" s="21" t="s">
        <v>204</v>
      </c>
      <c r="B91" s="22" t="s">
        <v>272</v>
      </c>
      <c r="C91" s="24" t="s">
        <v>206</v>
      </c>
      <c r="D91" s="62">
        <v>2.2999999999999998</v>
      </c>
      <c r="E91" s="23">
        <f>D91*D2*(100-$E$2)/100</f>
        <v>7.36</v>
      </c>
      <c r="F91" s="24" t="s">
        <v>9</v>
      </c>
      <c r="G91" s="39">
        <v>1</v>
      </c>
      <c r="H91" s="25">
        <v>100</v>
      </c>
      <c r="I91" s="41"/>
      <c r="J91" s="41"/>
    </row>
    <row r="92" spans="1:10" s="32" customFormat="1" ht="12.65" customHeight="1" x14ac:dyDescent="0.4">
      <c r="A92" s="70" t="s">
        <v>307</v>
      </c>
      <c r="B92" s="48" t="s">
        <v>119</v>
      </c>
      <c r="C92" s="2" t="s">
        <v>97</v>
      </c>
      <c r="D92" s="62">
        <v>0.82799999999999996</v>
      </c>
      <c r="E92" s="3">
        <f>D92*D2*(100-$E$2)/100</f>
        <v>2.6496</v>
      </c>
      <c r="F92" s="2" t="s">
        <v>120</v>
      </c>
      <c r="G92" s="34">
        <v>1</v>
      </c>
      <c r="H92" s="4">
        <v>200</v>
      </c>
      <c r="I92" s="41"/>
      <c r="J92" s="41"/>
    </row>
    <row r="93" spans="1:10" s="32" customFormat="1" ht="11.15" customHeight="1" x14ac:dyDescent="0.4">
      <c r="A93" s="71" t="s">
        <v>308</v>
      </c>
      <c r="B93" s="43" t="s">
        <v>265</v>
      </c>
      <c r="C93" s="14" t="s">
        <v>98</v>
      </c>
      <c r="D93" s="62">
        <v>0.82799999999999996</v>
      </c>
      <c r="E93" s="15">
        <f>D93*D2*(100-$E$2)/100</f>
        <v>2.6496</v>
      </c>
      <c r="F93" s="14" t="s">
        <v>120</v>
      </c>
      <c r="G93" s="37">
        <v>1</v>
      </c>
      <c r="H93" s="16">
        <v>200</v>
      </c>
      <c r="I93" s="41"/>
      <c r="J93" s="41"/>
    </row>
    <row r="94" spans="1:10" s="32" customFormat="1" ht="11.15" customHeight="1" x14ac:dyDescent="0.4">
      <c r="A94" s="71" t="s">
        <v>309</v>
      </c>
      <c r="B94" s="72" t="s">
        <v>304</v>
      </c>
      <c r="C94" s="14" t="s">
        <v>122</v>
      </c>
      <c r="D94" s="62">
        <v>0.82799999999999996</v>
      </c>
      <c r="E94" s="15">
        <f>D94*D2*(100-$E$2)/100</f>
        <v>2.6496</v>
      </c>
      <c r="F94" s="14" t="s">
        <v>120</v>
      </c>
      <c r="G94" s="37">
        <v>1</v>
      </c>
      <c r="H94" s="16">
        <v>200</v>
      </c>
      <c r="I94" s="41"/>
      <c r="J94" s="41"/>
    </row>
    <row r="95" spans="1:10" s="32" customFormat="1" ht="11.15" customHeight="1" x14ac:dyDescent="0.4">
      <c r="A95" s="71" t="s">
        <v>306</v>
      </c>
      <c r="B95" s="43" t="s">
        <v>262</v>
      </c>
      <c r="C95" s="63" t="s">
        <v>100</v>
      </c>
      <c r="D95" s="62">
        <v>0.82799999999999996</v>
      </c>
      <c r="E95" s="15">
        <f>D95*D2*(100-$E$2)/100</f>
        <v>2.6496</v>
      </c>
      <c r="F95" s="14" t="s">
        <v>120</v>
      </c>
      <c r="G95" s="65">
        <v>1</v>
      </c>
      <c r="H95" s="66">
        <v>200</v>
      </c>
      <c r="I95" s="41"/>
      <c r="J95" s="41"/>
    </row>
    <row r="96" spans="1:10" s="32" customFormat="1" ht="11.15" customHeight="1" x14ac:dyDescent="0.4">
      <c r="A96" s="71" t="s">
        <v>310</v>
      </c>
      <c r="B96" s="43"/>
      <c r="C96" s="63" t="s">
        <v>101</v>
      </c>
      <c r="D96" s="62">
        <v>0.82799999999999996</v>
      </c>
      <c r="E96" s="64">
        <f>D96*D2*(100-$E$2)/100</f>
        <v>2.6496</v>
      </c>
      <c r="F96" s="14" t="s">
        <v>120</v>
      </c>
      <c r="G96" s="65">
        <v>1</v>
      </c>
      <c r="H96" s="66">
        <v>200</v>
      </c>
      <c r="I96" s="41"/>
      <c r="J96" s="41"/>
    </row>
    <row r="97" spans="1:10" s="32" customFormat="1" ht="11.15" customHeight="1" x14ac:dyDescent="0.4">
      <c r="A97" s="71" t="s">
        <v>311</v>
      </c>
      <c r="B97" s="43"/>
      <c r="C97" s="63" t="s">
        <v>123</v>
      </c>
      <c r="D97" s="62">
        <v>0.82799999999999996</v>
      </c>
      <c r="E97" s="64">
        <f>D97*D2*(100-$E$2)/100</f>
        <v>2.6496</v>
      </c>
      <c r="F97" s="14" t="s">
        <v>120</v>
      </c>
      <c r="G97" s="65">
        <v>1</v>
      </c>
      <c r="H97" s="66">
        <v>200</v>
      </c>
      <c r="I97" s="41"/>
      <c r="J97" s="41"/>
    </row>
    <row r="98" spans="1:10" s="32" customFormat="1" ht="10.5" customHeight="1" x14ac:dyDescent="0.4">
      <c r="A98" s="26" t="s">
        <v>312</v>
      </c>
      <c r="B98" s="43"/>
      <c r="C98" s="63" t="s">
        <v>124</v>
      </c>
      <c r="D98" s="62">
        <v>0.82799999999999996</v>
      </c>
      <c r="E98" s="64">
        <f>D98*D2*(100-$E$2)/100</f>
        <v>2.6496</v>
      </c>
      <c r="F98" s="63" t="s">
        <v>120</v>
      </c>
      <c r="G98" s="65">
        <v>1</v>
      </c>
      <c r="H98" s="66">
        <v>200</v>
      </c>
      <c r="I98" s="41"/>
      <c r="J98" s="41"/>
    </row>
    <row r="99" spans="1:10" s="32" customFormat="1" ht="12.65" customHeight="1" x14ac:dyDescent="0.4">
      <c r="A99" s="70" t="s">
        <v>313</v>
      </c>
      <c r="B99" s="100" t="s">
        <v>119</v>
      </c>
      <c r="C99" s="2" t="s">
        <v>97</v>
      </c>
      <c r="D99" s="62">
        <v>0.82799999999999996</v>
      </c>
      <c r="E99" s="3">
        <f>D99*D2*(100-$E$2)/100</f>
        <v>2.6496</v>
      </c>
      <c r="F99" s="2" t="s">
        <v>120</v>
      </c>
      <c r="G99" s="34">
        <v>1</v>
      </c>
      <c r="H99" s="4">
        <v>200</v>
      </c>
      <c r="I99" s="41"/>
      <c r="J99" s="41"/>
    </row>
    <row r="100" spans="1:10" s="32" customFormat="1" ht="11.15" customHeight="1" x14ac:dyDescent="0.4">
      <c r="A100" s="71" t="s">
        <v>314</v>
      </c>
      <c r="B100" s="43" t="s">
        <v>265</v>
      </c>
      <c r="C100" s="14" t="s">
        <v>98</v>
      </c>
      <c r="D100" s="62">
        <v>0.82799999999999996</v>
      </c>
      <c r="E100" s="15">
        <f>D100*D2*(100-$E$2)/100</f>
        <v>2.6496</v>
      </c>
      <c r="F100" s="14" t="s">
        <v>120</v>
      </c>
      <c r="G100" s="37">
        <v>1</v>
      </c>
      <c r="H100" s="16">
        <v>200</v>
      </c>
      <c r="I100" s="41"/>
      <c r="J100" s="41"/>
    </row>
    <row r="101" spans="1:10" s="32" customFormat="1" ht="11.15" customHeight="1" x14ac:dyDescent="0.4">
      <c r="A101" s="71" t="s">
        <v>315</v>
      </c>
      <c r="B101" s="72" t="s">
        <v>305</v>
      </c>
      <c r="C101" s="14" t="s">
        <v>122</v>
      </c>
      <c r="D101" s="62">
        <v>0.82799999999999996</v>
      </c>
      <c r="E101" s="15">
        <f>D101*D2*(100-$E$2)/100</f>
        <v>2.6496</v>
      </c>
      <c r="F101" s="14" t="s">
        <v>120</v>
      </c>
      <c r="G101" s="37">
        <v>1</v>
      </c>
      <c r="H101" s="16">
        <v>200</v>
      </c>
      <c r="I101" s="41"/>
      <c r="J101" s="41"/>
    </row>
    <row r="102" spans="1:10" s="32" customFormat="1" ht="11.15" customHeight="1" x14ac:dyDescent="0.4">
      <c r="A102" s="71" t="s">
        <v>316</v>
      </c>
      <c r="B102" s="72" t="s">
        <v>304</v>
      </c>
      <c r="C102" s="63" t="s">
        <v>100</v>
      </c>
      <c r="D102" s="62">
        <v>0.82799999999999996</v>
      </c>
      <c r="E102" s="15">
        <f>D102*D2*(100-$E$2)/100</f>
        <v>2.6496</v>
      </c>
      <c r="F102" s="14" t="s">
        <v>120</v>
      </c>
      <c r="G102" s="65">
        <v>1</v>
      </c>
      <c r="H102" s="66">
        <v>200</v>
      </c>
      <c r="I102" s="41"/>
      <c r="J102" s="41"/>
    </row>
    <row r="103" spans="1:10" s="32" customFormat="1" ht="11.15" customHeight="1" x14ac:dyDescent="0.4">
      <c r="A103" s="71" t="s">
        <v>317</v>
      </c>
      <c r="B103" s="43" t="s">
        <v>262</v>
      </c>
      <c r="C103" s="63" t="s">
        <v>101</v>
      </c>
      <c r="D103" s="62">
        <v>0.82799999999999996</v>
      </c>
      <c r="E103" s="64">
        <f>D103*D2*(100-$E$2)/100</f>
        <v>2.6496</v>
      </c>
      <c r="F103" s="14" t="s">
        <v>120</v>
      </c>
      <c r="G103" s="65">
        <v>1</v>
      </c>
      <c r="H103" s="66">
        <v>200</v>
      </c>
      <c r="I103" s="41"/>
      <c r="J103" s="41"/>
    </row>
    <row r="104" spans="1:10" s="32" customFormat="1" ht="11.15" customHeight="1" x14ac:dyDescent="0.4">
      <c r="A104" s="71" t="s">
        <v>318</v>
      </c>
      <c r="B104" s="43"/>
      <c r="C104" s="63" t="s">
        <v>123</v>
      </c>
      <c r="D104" s="62">
        <v>0.82799999999999996</v>
      </c>
      <c r="E104" s="64">
        <f>D104*D2*(100-$E$2)/100</f>
        <v>2.6496</v>
      </c>
      <c r="F104" s="14" t="s">
        <v>120</v>
      </c>
      <c r="G104" s="65">
        <v>1</v>
      </c>
      <c r="H104" s="66">
        <v>200</v>
      </c>
      <c r="I104" s="41"/>
      <c r="J104" s="41"/>
    </row>
    <row r="105" spans="1:10" s="32" customFormat="1" ht="10.5" customHeight="1" x14ac:dyDescent="0.4">
      <c r="A105" s="26" t="s">
        <v>319</v>
      </c>
      <c r="B105" s="43"/>
      <c r="C105" s="63" t="s">
        <v>124</v>
      </c>
      <c r="D105" s="62">
        <v>0.82799999999999996</v>
      </c>
      <c r="E105" s="64">
        <f>D105*D2*(100-$E$2)/100</f>
        <v>2.6496</v>
      </c>
      <c r="F105" s="63" t="s">
        <v>120</v>
      </c>
      <c r="G105" s="65">
        <v>1</v>
      </c>
      <c r="H105" s="66">
        <v>200</v>
      </c>
      <c r="I105" s="41"/>
      <c r="J105" s="41"/>
    </row>
    <row r="106" spans="1:10" s="32" customFormat="1" ht="50.25" customHeight="1" x14ac:dyDescent="0.4">
      <c r="A106" s="21" t="s">
        <v>125</v>
      </c>
      <c r="B106" s="22" t="s">
        <v>237</v>
      </c>
      <c r="C106" s="24" t="s">
        <v>126</v>
      </c>
      <c r="D106" s="62">
        <v>3.5986253359700004</v>
      </c>
      <c r="E106" s="23">
        <f>D106*D2*(100-$E$2)/100</f>
        <v>11.515601075104</v>
      </c>
      <c r="F106" s="24" t="s">
        <v>9</v>
      </c>
      <c r="G106" s="39">
        <v>1</v>
      </c>
      <c r="H106" s="25">
        <v>60</v>
      </c>
      <c r="I106" s="41"/>
      <c r="J106" s="41"/>
    </row>
    <row r="107" spans="1:10" s="32" customFormat="1" ht="48" customHeight="1" x14ac:dyDescent="0.4">
      <c r="A107" s="21" t="s">
        <v>127</v>
      </c>
      <c r="B107" s="22" t="s">
        <v>128</v>
      </c>
      <c r="C107" s="24" t="s">
        <v>126</v>
      </c>
      <c r="D107" s="62">
        <v>3.2210000000000001</v>
      </c>
      <c r="E107" s="23">
        <f>D107*D2*(100-$E$2)/100</f>
        <v>10.307200000000002</v>
      </c>
      <c r="F107" s="24" t="s">
        <v>9</v>
      </c>
      <c r="G107" s="39">
        <v>1</v>
      </c>
      <c r="H107" s="25">
        <v>60</v>
      </c>
      <c r="I107" s="41"/>
      <c r="J107" s="41"/>
    </row>
    <row r="108" spans="1:10" s="32" customFormat="1" ht="48" customHeight="1" x14ac:dyDescent="0.4">
      <c r="A108" s="21" t="s">
        <v>129</v>
      </c>
      <c r="B108" s="22" t="s">
        <v>299</v>
      </c>
      <c r="C108" s="24" t="s">
        <v>130</v>
      </c>
      <c r="D108" s="62">
        <v>3.7374999999999998</v>
      </c>
      <c r="E108" s="23">
        <f>D108*D2*(100-$E$2)/100</f>
        <v>11.96</v>
      </c>
      <c r="F108" s="24" t="s">
        <v>9</v>
      </c>
      <c r="G108" s="39">
        <v>1</v>
      </c>
      <c r="H108" s="25">
        <v>60</v>
      </c>
      <c r="I108" s="41"/>
      <c r="J108" s="41"/>
    </row>
    <row r="109" spans="1:10" s="32" customFormat="1" ht="48" customHeight="1" x14ac:dyDescent="0.4">
      <c r="A109" s="21" t="s">
        <v>131</v>
      </c>
      <c r="B109" s="22" t="s">
        <v>132</v>
      </c>
      <c r="C109" s="24" t="s">
        <v>130</v>
      </c>
      <c r="D109" s="62">
        <v>3.359</v>
      </c>
      <c r="E109" s="23">
        <f>D109*D2*(100-$E$2)/100</f>
        <v>10.748800000000001</v>
      </c>
      <c r="F109" s="24" t="s">
        <v>9</v>
      </c>
      <c r="G109" s="39">
        <v>1</v>
      </c>
      <c r="H109" s="25">
        <v>60</v>
      </c>
      <c r="I109" s="41"/>
      <c r="J109" s="41"/>
    </row>
    <row r="110" spans="1:10" s="32" customFormat="1" ht="32.4" customHeight="1" x14ac:dyDescent="0.4">
      <c r="A110" s="59" t="s">
        <v>133</v>
      </c>
      <c r="B110" s="60"/>
      <c r="C110" s="24"/>
      <c r="D110" s="62">
        <v>0</v>
      </c>
      <c r="E110" s="73"/>
      <c r="F110" s="25"/>
      <c r="G110" s="39"/>
      <c r="H110" s="25"/>
      <c r="I110" s="42"/>
      <c r="J110" s="42"/>
    </row>
    <row r="111" spans="1:10" s="32" customFormat="1" ht="38.4" customHeight="1" x14ac:dyDescent="0.4">
      <c r="A111" s="21" t="s">
        <v>254</v>
      </c>
      <c r="B111" s="22" t="s">
        <v>253</v>
      </c>
      <c r="C111" s="24" t="s">
        <v>135</v>
      </c>
      <c r="D111" s="67">
        <v>0.32817514818604648</v>
      </c>
      <c r="E111" s="23">
        <f>D111*D2*(100-$E$2)/100</f>
        <v>1.0501604741953487</v>
      </c>
      <c r="F111" s="24" t="s">
        <v>9</v>
      </c>
      <c r="G111" s="39">
        <v>1</v>
      </c>
      <c r="H111" s="25">
        <v>200</v>
      </c>
      <c r="I111" s="42"/>
      <c r="J111" s="42"/>
    </row>
    <row r="112" spans="1:10" s="32" customFormat="1" ht="27.65" customHeight="1" x14ac:dyDescent="0.4">
      <c r="A112" s="1" t="s">
        <v>134</v>
      </c>
      <c r="B112" s="85" t="s">
        <v>263</v>
      </c>
      <c r="C112" s="2" t="s">
        <v>135</v>
      </c>
      <c r="D112" s="68">
        <v>0.95</v>
      </c>
      <c r="E112" s="3">
        <f>D112*D2*(100-$E$2)/100</f>
        <v>3.04</v>
      </c>
      <c r="F112" s="2" t="s">
        <v>9</v>
      </c>
      <c r="G112" s="34">
        <v>1</v>
      </c>
      <c r="H112" s="4">
        <v>200</v>
      </c>
      <c r="I112" s="42"/>
      <c r="J112" s="42"/>
    </row>
    <row r="113" spans="1:10" s="32" customFormat="1" ht="29.4" customHeight="1" x14ac:dyDescent="0.4">
      <c r="A113" s="9" t="s">
        <v>136</v>
      </c>
      <c r="B113" s="40"/>
      <c r="C113" s="17" t="s">
        <v>137</v>
      </c>
      <c r="D113" s="62">
        <v>1.69</v>
      </c>
      <c r="E113" s="18">
        <f>D113*D2*(100-$E$2)/100</f>
        <v>5.4080000000000004</v>
      </c>
      <c r="F113" s="17" t="s">
        <v>9</v>
      </c>
      <c r="G113" s="38">
        <v>1</v>
      </c>
      <c r="H113" s="19">
        <v>100</v>
      </c>
      <c r="I113" s="42"/>
      <c r="J113" s="42"/>
    </row>
    <row r="114" spans="1:10" s="32" customFormat="1" ht="17.25" customHeight="1" x14ac:dyDescent="0.4">
      <c r="A114" s="1" t="s">
        <v>138</v>
      </c>
      <c r="B114" s="81" t="s">
        <v>281</v>
      </c>
      <c r="C114" s="20" t="s">
        <v>202</v>
      </c>
      <c r="D114" s="62">
        <v>0.66</v>
      </c>
      <c r="E114" s="45">
        <f>D114*D2*(100-$E$2)/100</f>
        <v>2.1120000000000001</v>
      </c>
      <c r="F114" s="20" t="s">
        <v>139</v>
      </c>
      <c r="G114" s="46">
        <v>1</v>
      </c>
      <c r="H114" s="47">
        <v>280</v>
      </c>
      <c r="I114" s="42"/>
      <c r="J114" s="42"/>
    </row>
    <row r="115" spans="1:10" s="32" customFormat="1" ht="18.75" customHeight="1" x14ac:dyDescent="0.4">
      <c r="A115" s="9" t="s">
        <v>140</v>
      </c>
      <c r="B115" s="40" t="s">
        <v>141</v>
      </c>
      <c r="C115" s="10" t="s">
        <v>203</v>
      </c>
      <c r="D115" s="67">
        <v>2.5375000000000001</v>
      </c>
      <c r="E115" s="18">
        <f>D115*D2*(100-$E$2)/100</f>
        <v>8.120000000000001</v>
      </c>
      <c r="F115" s="17" t="s">
        <v>139</v>
      </c>
      <c r="G115" s="38">
        <v>1</v>
      </c>
      <c r="H115" s="19">
        <v>160</v>
      </c>
      <c r="I115" s="42"/>
      <c r="J115" s="42"/>
    </row>
    <row r="116" spans="1:10" s="33" customFormat="1" ht="12.75" customHeight="1" x14ac:dyDescent="0.4">
      <c r="A116" s="1" t="s">
        <v>142</v>
      </c>
      <c r="B116" s="81" t="s">
        <v>143</v>
      </c>
      <c r="C116" s="2" t="s">
        <v>144</v>
      </c>
      <c r="D116" s="68">
        <v>3.92</v>
      </c>
      <c r="E116" s="3">
        <f>D116*D2*(100-$E$2)/100</f>
        <v>12.544</v>
      </c>
      <c r="F116" s="2" t="s">
        <v>9</v>
      </c>
      <c r="G116" s="34">
        <v>1</v>
      </c>
      <c r="H116" s="4">
        <v>40</v>
      </c>
      <c r="I116" s="42"/>
      <c r="J116" s="42"/>
    </row>
    <row r="117" spans="1:10" s="33" customFormat="1" ht="12" customHeight="1" x14ac:dyDescent="0.4">
      <c r="A117" s="5" t="s">
        <v>145</v>
      </c>
      <c r="B117" s="82" t="s">
        <v>146</v>
      </c>
      <c r="C117" s="14" t="s">
        <v>147</v>
      </c>
      <c r="D117" s="62">
        <v>4.8125</v>
      </c>
      <c r="E117" s="15">
        <f>D117*D2*(100-$E$2)/100</f>
        <v>15.4</v>
      </c>
      <c r="F117" s="14" t="s">
        <v>9</v>
      </c>
      <c r="G117" s="37">
        <v>1</v>
      </c>
      <c r="H117" s="16">
        <v>24</v>
      </c>
      <c r="I117" s="42"/>
      <c r="J117" s="42"/>
    </row>
    <row r="118" spans="1:10" s="33" customFormat="1" ht="12" customHeight="1" x14ac:dyDescent="0.4">
      <c r="A118" s="9" t="s">
        <v>148</v>
      </c>
      <c r="B118" s="40"/>
      <c r="C118" s="17" t="s">
        <v>149</v>
      </c>
      <c r="D118" s="62">
        <v>6.2590000000000003</v>
      </c>
      <c r="E118" s="18">
        <f>D118*D2*(100-$E$2)/100</f>
        <v>20.028800000000004</v>
      </c>
      <c r="F118" s="17" t="s">
        <v>9</v>
      </c>
      <c r="G118" s="38">
        <v>1</v>
      </c>
      <c r="H118" s="19">
        <v>24</v>
      </c>
      <c r="I118" s="42"/>
      <c r="J118" s="42"/>
    </row>
    <row r="119" spans="1:10" s="33" customFormat="1" ht="19.850000000000001" customHeight="1" x14ac:dyDescent="0.4">
      <c r="A119" s="1" t="s">
        <v>150</v>
      </c>
      <c r="B119" s="48" t="s">
        <v>151</v>
      </c>
      <c r="C119" s="2" t="s">
        <v>144</v>
      </c>
      <c r="D119" s="62">
        <v>3.69</v>
      </c>
      <c r="E119" s="3">
        <f>D119*D2*(100-$E$2)/100</f>
        <v>11.808</v>
      </c>
      <c r="F119" s="2" t="s">
        <v>9</v>
      </c>
      <c r="G119" s="34">
        <v>1</v>
      </c>
      <c r="H119" s="4">
        <v>40</v>
      </c>
      <c r="I119" s="42"/>
      <c r="J119" s="42"/>
    </row>
    <row r="120" spans="1:10" s="33" customFormat="1" ht="21" customHeight="1" x14ac:dyDescent="0.4">
      <c r="A120" s="9" t="s">
        <v>152</v>
      </c>
      <c r="B120" s="40" t="s">
        <v>296</v>
      </c>
      <c r="C120" s="17" t="s">
        <v>147</v>
      </c>
      <c r="D120" s="67">
        <v>4.9007488795782921</v>
      </c>
      <c r="E120" s="18">
        <f>D120*D2*(100-$E$2)/100</f>
        <v>15.682396414650533</v>
      </c>
      <c r="F120" s="17" t="s">
        <v>9</v>
      </c>
      <c r="G120" s="38">
        <v>1</v>
      </c>
      <c r="H120" s="19">
        <v>20</v>
      </c>
      <c r="I120" s="42"/>
      <c r="J120" s="42"/>
    </row>
    <row r="121" spans="1:10" s="33" customFormat="1" ht="43.85" customHeight="1" x14ac:dyDescent="0.4">
      <c r="A121" s="21" t="s">
        <v>236</v>
      </c>
      <c r="B121" s="22" t="s">
        <v>298</v>
      </c>
      <c r="C121" s="24" t="s">
        <v>149</v>
      </c>
      <c r="D121" s="74">
        <v>9.1300000000000008</v>
      </c>
      <c r="E121" s="23">
        <f>D121*D2*(100-$E$2)/100</f>
        <v>29.216000000000005</v>
      </c>
      <c r="F121" s="24" t="s">
        <v>9</v>
      </c>
      <c r="G121" s="39">
        <v>1</v>
      </c>
      <c r="H121" s="25">
        <v>20</v>
      </c>
      <c r="I121" s="42"/>
      <c r="J121" s="42"/>
    </row>
    <row r="122" spans="1:10" s="33" customFormat="1" ht="11.6" x14ac:dyDescent="0.4">
      <c r="A122" s="1" t="s">
        <v>153</v>
      </c>
      <c r="B122" s="48" t="s">
        <v>215</v>
      </c>
      <c r="C122" s="2" t="s">
        <v>239</v>
      </c>
      <c r="D122" s="68">
        <v>1.6627540841426349</v>
      </c>
      <c r="E122" s="3">
        <f>D122*D2*(100-$E$2)/100</f>
        <v>5.3208130692564319</v>
      </c>
      <c r="F122" s="2" t="s">
        <v>9</v>
      </c>
      <c r="G122" s="34">
        <v>12</v>
      </c>
      <c r="H122" s="4">
        <v>120</v>
      </c>
      <c r="I122" s="42"/>
      <c r="J122" s="42"/>
    </row>
    <row r="123" spans="1:10" s="33" customFormat="1" ht="11.6" x14ac:dyDescent="0.4">
      <c r="A123" s="5" t="s">
        <v>154</v>
      </c>
      <c r="B123" s="49" t="s">
        <v>216</v>
      </c>
      <c r="C123" s="6" t="s">
        <v>240</v>
      </c>
      <c r="D123" s="62">
        <v>2.4394352681829452</v>
      </c>
      <c r="E123" s="7">
        <f>D123*D2*(100-$E$2)/100</f>
        <v>7.8061928581854252</v>
      </c>
      <c r="F123" s="6" t="s">
        <v>9</v>
      </c>
      <c r="G123" s="35">
        <v>12</v>
      </c>
      <c r="H123" s="8">
        <v>120</v>
      </c>
      <c r="I123" s="42"/>
      <c r="J123" s="42"/>
    </row>
    <row r="124" spans="1:10" s="33" customFormat="1" ht="11.6" x14ac:dyDescent="0.4">
      <c r="A124" s="5" t="s">
        <v>155</v>
      </c>
      <c r="B124" s="49"/>
      <c r="C124" s="6" t="s">
        <v>241</v>
      </c>
      <c r="D124" s="62">
        <v>4.16</v>
      </c>
      <c r="E124" s="7">
        <f>D124*D2*(100-$E$2)/100</f>
        <v>13.312000000000001</v>
      </c>
      <c r="F124" s="6" t="s">
        <v>9</v>
      </c>
      <c r="G124" s="35">
        <v>6</v>
      </c>
      <c r="H124" s="8">
        <v>60</v>
      </c>
      <c r="I124" s="42"/>
      <c r="J124" s="42"/>
    </row>
    <row r="125" spans="1:10" s="33" customFormat="1" ht="11.6" x14ac:dyDescent="0.4">
      <c r="A125" s="9" t="s">
        <v>156</v>
      </c>
      <c r="B125" s="40"/>
      <c r="C125" s="10" t="s">
        <v>242</v>
      </c>
      <c r="D125" s="62">
        <v>5.4779999999999998</v>
      </c>
      <c r="E125" s="11">
        <f>D125*D2*(100-$E$2)/100</f>
        <v>17.529599999999999</v>
      </c>
      <c r="F125" s="10" t="s">
        <v>9</v>
      </c>
      <c r="G125" s="36">
        <v>6</v>
      </c>
      <c r="H125" s="12">
        <v>60</v>
      </c>
      <c r="I125" s="42"/>
      <c r="J125" s="42"/>
    </row>
    <row r="126" spans="1:10" s="33" customFormat="1" ht="48.65" customHeight="1" x14ac:dyDescent="0.4">
      <c r="A126" s="21" t="s">
        <v>157</v>
      </c>
      <c r="B126" s="22" t="s">
        <v>158</v>
      </c>
      <c r="C126" s="24" t="s">
        <v>159</v>
      </c>
      <c r="D126" s="62">
        <v>2.4590000000000001</v>
      </c>
      <c r="E126" s="23">
        <f>D126*D2*(100-$E$2)/100</f>
        <v>7.8688000000000002</v>
      </c>
      <c r="F126" s="24" t="s">
        <v>9</v>
      </c>
      <c r="G126" s="39">
        <v>1</v>
      </c>
      <c r="H126" s="25">
        <v>40</v>
      </c>
      <c r="I126" s="42"/>
      <c r="J126" s="42"/>
    </row>
    <row r="127" spans="1:10" s="33" customFormat="1" ht="40.5" customHeight="1" x14ac:dyDescent="0.4">
      <c r="A127" s="21" t="s">
        <v>161</v>
      </c>
      <c r="B127" s="22" t="s">
        <v>162</v>
      </c>
      <c r="C127" s="24" t="s">
        <v>89</v>
      </c>
      <c r="D127" s="62">
        <v>1.4220923088062014</v>
      </c>
      <c r="E127" s="23">
        <f>D127*D2*(100-$E$2)/100</f>
        <v>4.5506953881798449</v>
      </c>
      <c r="F127" s="24" t="s">
        <v>139</v>
      </c>
      <c r="G127" s="39">
        <v>1</v>
      </c>
      <c r="H127" s="25">
        <v>250</v>
      </c>
      <c r="I127" s="42"/>
      <c r="J127" s="42"/>
    </row>
    <row r="128" spans="1:10" s="32" customFormat="1" ht="44.25" customHeight="1" x14ac:dyDescent="0.4">
      <c r="A128" s="21" t="s">
        <v>350</v>
      </c>
      <c r="B128" s="22" t="s">
        <v>273</v>
      </c>
      <c r="C128" s="24" t="s">
        <v>130</v>
      </c>
      <c r="D128" s="62">
        <v>1.41</v>
      </c>
      <c r="E128" s="23">
        <f>D128*D2*(100-$E$2)/100</f>
        <v>4.5119999999999996</v>
      </c>
      <c r="F128" s="24" t="s">
        <v>9</v>
      </c>
      <c r="G128" s="39">
        <v>1</v>
      </c>
      <c r="H128" s="25">
        <v>12</v>
      </c>
      <c r="I128" s="42"/>
      <c r="J128" s="42"/>
    </row>
    <row r="129" spans="1:10" s="32" customFormat="1" ht="43.5" customHeight="1" x14ac:dyDescent="0.4">
      <c r="A129" s="21" t="s">
        <v>164</v>
      </c>
      <c r="B129" s="22" t="s">
        <v>221</v>
      </c>
      <c r="C129" s="24" t="s">
        <v>200</v>
      </c>
      <c r="D129" s="62">
        <v>1</v>
      </c>
      <c r="E129" s="23">
        <f>D129*D2*(100-$E$2)/100</f>
        <v>3.2</v>
      </c>
      <c r="F129" s="24" t="s">
        <v>9</v>
      </c>
      <c r="G129" s="39">
        <v>1</v>
      </c>
      <c r="H129" s="25">
        <v>120</v>
      </c>
      <c r="I129" s="42"/>
      <c r="J129" s="42"/>
    </row>
    <row r="130" spans="1:10" s="33" customFormat="1" ht="11.15" customHeight="1" x14ac:dyDescent="0.4">
      <c r="A130" s="1" t="s">
        <v>166</v>
      </c>
      <c r="B130" s="48" t="s">
        <v>186</v>
      </c>
      <c r="C130" s="2" t="s">
        <v>167</v>
      </c>
      <c r="D130" s="75">
        <v>0.52200000000000002</v>
      </c>
      <c r="E130" s="3">
        <f>D130*D2*(100-$E$2)/100</f>
        <v>1.6704000000000001</v>
      </c>
      <c r="F130" s="2" t="s">
        <v>9</v>
      </c>
      <c r="G130" s="34">
        <v>1</v>
      </c>
      <c r="H130" s="4">
        <v>120</v>
      </c>
      <c r="I130" s="42"/>
      <c r="J130" s="42"/>
    </row>
    <row r="131" spans="1:10" s="33" customFormat="1" ht="11.15" customHeight="1" x14ac:dyDescent="0.4">
      <c r="A131" s="5" t="s">
        <v>168</v>
      </c>
      <c r="B131" s="49" t="s">
        <v>201</v>
      </c>
      <c r="C131" s="14" t="s">
        <v>169</v>
      </c>
      <c r="D131" s="75">
        <v>0.61259360994728651</v>
      </c>
      <c r="E131" s="15">
        <f>D131*D2*(100-$E$2)/100</f>
        <v>1.9602995518313167</v>
      </c>
      <c r="F131" s="14" t="s">
        <v>9</v>
      </c>
      <c r="G131" s="37">
        <v>1</v>
      </c>
      <c r="H131" s="16">
        <v>120</v>
      </c>
      <c r="I131" s="42"/>
      <c r="J131" s="42"/>
    </row>
    <row r="132" spans="1:10" s="33" customFormat="1" ht="11.15" customHeight="1" x14ac:dyDescent="0.4">
      <c r="A132" s="5" t="s">
        <v>170</v>
      </c>
      <c r="B132" s="49" t="s">
        <v>165</v>
      </c>
      <c r="C132" s="14" t="s">
        <v>171</v>
      </c>
      <c r="D132" s="75">
        <v>0.71899999999999997</v>
      </c>
      <c r="E132" s="15">
        <f>D132*D2*(100-$E$2)/100</f>
        <v>2.3008000000000002</v>
      </c>
      <c r="F132" s="14" t="s">
        <v>9</v>
      </c>
      <c r="G132" s="37">
        <v>1</v>
      </c>
      <c r="H132" s="16">
        <v>120</v>
      </c>
      <c r="I132" s="42"/>
      <c r="J132" s="42"/>
    </row>
    <row r="133" spans="1:10" s="33" customFormat="1" ht="11.15" customHeight="1" x14ac:dyDescent="0.4">
      <c r="A133" s="9" t="s">
        <v>172</v>
      </c>
      <c r="B133" s="40" t="s">
        <v>262</v>
      </c>
      <c r="C133" s="17" t="s">
        <v>126</v>
      </c>
      <c r="D133" s="76">
        <v>0.8</v>
      </c>
      <c r="E133" s="18">
        <f>D133*D2*(100-$E$2)/100</f>
        <v>2.5600000000000005</v>
      </c>
      <c r="F133" s="17" t="s">
        <v>9</v>
      </c>
      <c r="G133" s="38">
        <v>1</v>
      </c>
      <c r="H133" s="19">
        <v>120</v>
      </c>
      <c r="I133" s="42"/>
      <c r="J133" s="42"/>
    </row>
    <row r="134" spans="1:10" s="33" customFormat="1" ht="11.15" customHeight="1" x14ac:dyDescent="0.4">
      <c r="A134" s="1" t="s">
        <v>173</v>
      </c>
      <c r="B134" s="91"/>
      <c r="C134" s="2" t="s">
        <v>92</v>
      </c>
      <c r="D134" s="77">
        <v>0.94076875813333283</v>
      </c>
      <c r="E134" s="3">
        <f>D134*D2*(100-$E$2)/100</f>
        <v>3.0104600260266654</v>
      </c>
      <c r="F134" s="2" t="s">
        <v>9</v>
      </c>
      <c r="G134" s="34">
        <v>1</v>
      </c>
      <c r="H134" s="4">
        <v>120</v>
      </c>
      <c r="I134" s="42"/>
      <c r="J134" s="42"/>
    </row>
    <row r="135" spans="1:10" s="33" customFormat="1" ht="11.15" customHeight="1" x14ac:dyDescent="0.4">
      <c r="A135" s="5" t="s">
        <v>174</v>
      </c>
      <c r="B135" s="92" t="s">
        <v>186</v>
      </c>
      <c r="C135" s="14" t="s">
        <v>160</v>
      </c>
      <c r="D135" s="75">
        <v>1.169</v>
      </c>
      <c r="E135" s="15">
        <f>D135*D2*(100-$E$2)/100</f>
        <v>3.7408000000000006</v>
      </c>
      <c r="F135" s="14" t="s">
        <v>9</v>
      </c>
      <c r="G135" s="37">
        <v>1</v>
      </c>
      <c r="H135" s="16">
        <v>120</v>
      </c>
      <c r="I135" s="42"/>
      <c r="J135" s="42"/>
    </row>
    <row r="136" spans="1:10" s="33" customFormat="1" ht="11.15" customHeight="1" x14ac:dyDescent="0.4">
      <c r="A136" s="5" t="s">
        <v>175</v>
      </c>
      <c r="B136" s="92" t="s">
        <v>201</v>
      </c>
      <c r="C136" s="14" t="s">
        <v>176</v>
      </c>
      <c r="D136" s="75">
        <v>1.4690000000000001</v>
      </c>
      <c r="E136" s="15">
        <f>D136*D2*(100-$E$2)/100</f>
        <v>4.7008000000000001</v>
      </c>
      <c r="F136" s="14" t="s">
        <v>9</v>
      </c>
      <c r="G136" s="37">
        <v>1</v>
      </c>
      <c r="H136" s="16">
        <v>120</v>
      </c>
      <c r="I136" s="42"/>
      <c r="J136" s="42"/>
    </row>
    <row r="137" spans="1:10" s="33" customFormat="1" ht="11.15" customHeight="1" x14ac:dyDescent="0.4">
      <c r="A137" s="5" t="s">
        <v>177</v>
      </c>
      <c r="B137" s="92" t="s">
        <v>165</v>
      </c>
      <c r="C137" s="14" t="s">
        <v>178</v>
      </c>
      <c r="D137" s="75">
        <v>1.8596591730542631</v>
      </c>
      <c r="E137" s="15">
        <f>D137*D2*(100-$E$2)/100</f>
        <v>5.9509093537736426</v>
      </c>
      <c r="F137" s="14" t="s">
        <v>9</v>
      </c>
      <c r="G137" s="37">
        <v>1</v>
      </c>
      <c r="H137" s="16">
        <v>120</v>
      </c>
      <c r="I137" s="42"/>
      <c r="J137" s="42"/>
    </row>
    <row r="138" spans="1:10" s="33" customFormat="1" ht="11.15" customHeight="1" x14ac:dyDescent="0.4">
      <c r="A138" s="5" t="s">
        <v>179</v>
      </c>
      <c r="B138" s="92" t="s">
        <v>262</v>
      </c>
      <c r="C138" s="14" t="s">
        <v>180</v>
      </c>
      <c r="D138" s="75">
        <v>2</v>
      </c>
      <c r="E138" s="15">
        <f>D138*D2*(100-$E$2)/100</f>
        <v>6.4</v>
      </c>
      <c r="F138" s="14" t="s">
        <v>9</v>
      </c>
      <c r="G138" s="37">
        <v>1</v>
      </c>
      <c r="H138" s="16">
        <v>120</v>
      </c>
      <c r="I138" s="42"/>
      <c r="J138" s="42"/>
    </row>
    <row r="139" spans="1:10" s="33" customFormat="1" ht="11.15" customHeight="1" x14ac:dyDescent="0.4">
      <c r="A139" s="9" t="s">
        <v>181</v>
      </c>
      <c r="B139" s="40"/>
      <c r="C139" s="10" t="s">
        <v>182</v>
      </c>
      <c r="D139" s="95">
        <v>2.5190000000000001</v>
      </c>
      <c r="E139" s="11">
        <f>D139*D2*(100-$E$2)/100</f>
        <v>8.0608000000000004</v>
      </c>
      <c r="F139" s="10" t="s">
        <v>9</v>
      </c>
      <c r="G139" s="36">
        <v>1</v>
      </c>
      <c r="H139" s="12">
        <v>60</v>
      </c>
      <c r="I139" s="42"/>
      <c r="J139" s="42"/>
    </row>
    <row r="140" spans="1:10" s="33" customFormat="1" ht="11.15" customHeight="1" x14ac:dyDescent="0.4">
      <c r="A140" s="1" t="s">
        <v>335</v>
      </c>
      <c r="B140" s="100" t="s">
        <v>186</v>
      </c>
      <c r="C140" s="2" t="s">
        <v>332</v>
      </c>
      <c r="D140" s="102">
        <v>0.96899999999999997</v>
      </c>
      <c r="E140" s="3">
        <f>D140*D2*(100-$E$2)/100</f>
        <v>3.1008</v>
      </c>
      <c r="F140" s="2" t="s">
        <v>9</v>
      </c>
      <c r="G140" s="34">
        <v>1</v>
      </c>
      <c r="H140" s="4">
        <v>120</v>
      </c>
      <c r="I140" s="42"/>
      <c r="J140" s="42"/>
    </row>
    <row r="141" spans="1:10" s="33" customFormat="1" ht="11.15" customHeight="1" x14ac:dyDescent="0.4">
      <c r="A141" s="5" t="s">
        <v>336</v>
      </c>
      <c r="B141" s="101" t="s">
        <v>201</v>
      </c>
      <c r="C141" s="14" t="s">
        <v>333</v>
      </c>
      <c r="D141" s="75">
        <v>1.34</v>
      </c>
      <c r="E141" s="15">
        <f>D141*D2*(100-$E$2)/100</f>
        <v>4.2880000000000003</v>
      </c>
      <c r="F141" s="14" t="s">
        <v>9</v>
      </c>
      <c r="G141" s="37">
        <v>1</v>
      </c>
      <c r="H141" s="16">
        <v>120</v>
      </c>
      <c r="I141" s="42"/>
      <c r="J141" s="42"/>
    </row>
    <row r="142" spans="1:10" s="33" customFormat="1" ht="11.15" customHeight="1" x14ac:dyDescent="0.4">
      <c r="A142" s="5" t="s">
        <v>337</v>
      </c>
      <c r="B142" s="101" t="s">
        <v>331</v>
      </c>
      <c r="C142" s="14" t="s">
        <v>334</v>
      </c>
      <c r="D142" s="75">
        <v>1.84</v>
      </c>
      <c r="E142" s="15">
        <f>D142*D2*(100-$E$2)/100</f>
        <v>5.8880000000000008</v>
      </c>
      <c r="F142" s="14" t="s">
        <v>9</v>
      </c>
      <c r="G142" s="37">
        <v>1</v>
      </c>
      <c r="H142" s="16">
        <v>120</v>
      </c>
      <c r="I142" s="42"/>
      <c r="J142" s="42"/>
    </row>
    <row r="143" spans="1:10" s="33" customFormat="1" ht="11.15" customHeight="1" x14ac:dyDescent="0.4">
      <c r="A143" s="9"/>
      <c r="B143" s="40" t="s">
        <v>262</v>
      </c>
      <c r="C143" s="17"/>
      <c r="D143" s="76">
        <v>0</v>
      </c>
      <c r="E143" s="18"/>
      <c r="F143" s="17"/>
      <c r="G143" s="38"/>
      <c r="H143" s="19"/>
      <c r="I143" s="42"/>
      <c r="J143" s="42"/>
    </row>
    <row r="144" spans="1:10" s="32" customFormat="1" ht="44.25" customHeight="1" x14ac:dyDescent="0.4">
      <c r="A144" s="21" t="s">
        <v>340</v>
      </c>
      <c r="B144" s="22" t="s">
        <v>339</v>
      </c>
      <c r="C144" s="24" t="s">
        <v>338</v>
      </c>
      <c r="D144" s="62">
        <v>1.1266213057900003</v>
      </c>
      <c r="E144" s="23">
        <f>D144*D2*(100-$E$2)/100</f>
        <v>3.6051881785280013</v>
      </c>
      <c r="F144" s="24" t="s">
        <v>9</v>
      </c>
      <c r="G144" s="39">
        <v>1</v>
      </c>
      <c r="H144" s="25">
        <v>12</v>
      </c>
      <c r="I144" s="42"/>
      <c r="J144" s="42"/>
    </row>
    <row r="145" spans="1:10" s="32" customFormat="1" ht="44.25" customHeight="1" x14ac:dyDescent="0.4">
      <c r="A145" s="21" t="s">
        <v>343</v>
      </c>
      <c r="B145" s="22" t="s">
        <v>341</v>
      </c>
      <c r="C145" s="24" t="s">
        <v>342</v>
      </c>
      <c r="D145" s="62">
        <v>1.121</v>
      </c>
      <c r="E145" s="23">
        <f>D145*D2*(100-$E$2)/100</f>
        <v>3.5872000000000002</v>
      </c>
      <c r="F145" s="24" t="s">
        <v>9</v>
      </c>
      <c r="G145" s="39">
        <v>1</v>
      </c>
      <c r="H145" s="25">
        <v>12</v>
      </c>
      <c r="I145" s="42"/>
      <c r="J145" s="42"/>
    </row>
  </sheetData>
  <mergeCells count="4">
    <mergeCell ref="B1:C1"/>
    <mergeCell ref="B12:B14"/>
    <mergeCell ref="B5:B7"/>
    <mergeCell ref="B18:B21"/>
  </mergeCells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zoomScale="135" zoomScaleNormal="100" workbookViewId="0">
      <selection activeCell="B1" sqref="B1:C1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2304687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tr">
        <f>SPRAVA!A1</f>
        <v>27,05,2025</v>
      </c>
      <c r="B1" s="103" t="s">
        <v>301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29.4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255</v>
      </c>
      <c r="B5" s="104" t="s">
        <v>261</v>
      </c>
      <c r="C5" s="2" t="s">
        <v>15</v>
      </c>
      <c r="D5" s="68">
        <v>0.16407106395000001</v>
      </c>
      <c r="E5" s="3">
        <f>D5*D2*(100-$E$2)/100</f>
        <v>0.52502740464000008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256</v>
      </c>
      <c r="B6" s="105"/>
      <c r="C6" s="14" t="s">
        <v>8</v>
      </c>
      <c r="D6" s="62">
        <v>0.22969948953000002</v>
      </c>
      <c r="E6" s="15">
        <f>D6*D2*(100-$E$2)/100</f>
        <v>0.73503836649600007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257</v>
      </c>
      <c r="B7" s="105"/>
      <c r="C7" s="14" t="s">
        <v>10</v>
      </c>
      <c r="D7" s="62">
        <v>0.28438984418000007</v>
      </c>
      <c r="E7" s="15">
        <f>D7*D2*(100-$E$2)/100</f>
        <v>0.91004750137600032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258</v>
      </c>
      <c r="B8" s="43"/>
      <c r="C8" s="14" t="s">
        <v>11</v>
      </c>
      <c r="D8" s="62">
        <v>0.38283248255000002</v>
      </c>
      <c r="E8" s="15">
        <f>D8*D2*(100-$E$2)/100</f>
        <v>1.2250639441600002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259</v>
      </c>
      <c r="B9" s="43"/>
      <c r="C9" s="14" t="s">
        <v>12</v>
      </c>
      <c r="D9" s="62">
        <v>0.42658476627000008</v>
      </c>
      <c r="E9" s="15">
        <f>D9*D2*(100-$E$2)/100</f>
        <v>1.3650712520640003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9" t="s">
        <v>260</v>
      </c>
      <c r="B10" s="44"/>
      <c r="C10" s="17" t="s">
        <v>13</v>
      </c>
      <c r="D10" s="67">
        <v>0.55784161743000016</v>
      </c>
      <c r="E10" s="18">
        <f>D10*D2*(100-$E$2)/100</f>
        <v>1.7850931757760007</v>
      </c>
      <c r="F10" s="17" t="s">
        <v>9</v>
      </c>
      <c r="G10" s="38">
        <v>12</v>
      </c>
      <c r="H10" s="19">
        <v>240</v>
      </c>
    </row>
    <row r="11" spans="1:10" s="32" customFormat="1" ht="24" customHeight="1" x14ac:dyDescent="0.4">
      <c r="A11" s="5" t="s">
        <v>246</v>
      </c>
      <c r="B11" s="99" t="s">
        <v>61</v>
      </c>
      <c r="C11" s="6" t="s">
        <v>244</v>
      </c>
      <c r="D11" s="69">
        <v>1.9690508891162786</v>
      </c>
      <c r="E11" s="3">
        <f>D11*D2*(100-$E$2)/100</f>
        <v>6.3009628451720916</v>
      </c>
      <c r="F11" s="6" t="s">
        <v>9</v>
      </c>
      <c r="G11" s="35">
        <v>1</v>
      </c>
      <c r="H11" s="8">
        <v>120</v>
      </c>
      <c r="I11" s="41"/>
      <c r="J11" s="41"/>
    </row>
    <row r="12" spans="1:10" s="32" customFormat="1" ht="24" customHeight="1" x14ac:dyDescent="0.4">
      <c r="A12" s="9" t="s">
        <v>247</v>
      </c>
      <c r="B12" s="40" t="s">
        <v>243</v>
      </c>
      <c r="C12" s="17" t="s">
        <v>245</v>
      </c>
      <c r="D12" s="62">
        <v>2.1878343212403091</v>
      </c>
      <c r="E12" s="18">
        <f>D12*D2*(100-$E$2)/100</f>
        <v>7.0010698279689896</v>
      </c>
      <c r="F12" s="17" t="s">
        <v>9</v>
      </c>
      <c r="G12" s="38">
        <v>1</v>
      </c>
      <c r="H12" s="19">
        <v>120</v>
      </c>
      <c r="I12" s="41"/>
      <c r="J12" s="41"/>
    </row>
    <row r="13" spans="1:10" s="32" customFormat="1" ht="24" customHeight="1" x14ac:dyDescent="0.4">
      <c r="A13" s="1" t="s">
        <v>251</v>
      </c>
      <c r="B13" s="98" t="s">
        <v>291</v>
      </c>
      <c r="C13" s="2" t="s">
        <v>249</v>
      </c>
      <c r="D13" s="62">
        <v>1.7502674569922476</v>
      </c>
      <c r="E13" s="3">
        <f>D13*D2*(100-$E$2)/100</f>
        <v>5.6008558623751927</v>
      </c>
      <c r="F13" s="2" t="s">
        <v>9</v>
      </c>
      <c r="G13" s="34">
        <v>1</v>
      </c>
      <c r="H13" s="4">
        <v>120</v>
      </c>
      <c r="I13" s="41"/>
      <c r="J13" s="41"/>
    </row>
    <row r="14" spans="1:10" s="32" customFormat="1" ht="24" customHeight="1" x14ac:dyDescent="0.4">
      <c r="A14" s="9" t="s">
        <v>252</v>
      </c>
      <c r="B14" s="40" t="s">
        <v>248</v>
      </c>
      <c r="C14" s="17" t="s">
        <v>250</v>
      </c>
      <c r="D14" s="62">
        <v>2.0784426051782936</v>
      </c>
      <c r="E14" s="18">
        <f>D14*D2*(100-$E$2)/100</f>
        <v>6.6510163365705397</v>
      </c>
      <c r="F14" s="17" t="s">
        <v>9</v>
      </c>
      <c r="G14" s="38">
        <v>1</v>
      </c>
      <c r="H14" s="19">
        <v>120</v>
      </c>
      <c r="I14" s="41"/>
      <c r="J14" s="41"/>
    </row>
    <row r="15" spans="1:10" ht="28.85" customHeight="1" x14ac:dyDescent="0.3">
      <c r="A15" s="1" t="s">
        <v>94</v>
      </c>
      <c r="B15" s="98" t="s">
        <v>95</v>
      </c>
      <c r="C15" s="2" t="s">
        <v>197</v>
      </c>
      <c r="D15" s="62">
        <v>0.27347929015503863</v>
      </c>
      <c r="E15" s="15">
        <f>D15*D2*(100-$E$2)/100</f>
        <v>0.8751337284961237</v>
      </c>
      <c r="F15" s="2" t="s">
        <v>9</v>
      </c>
      <c r="G15" s="34">
        <v>50</v>
      </c>
      <c r="H15" s="4">
        <v>400</v>
      </c>
    </row>
    <row r="16" spans="1:10" ht="20.399999999999999" customHeight="1" x14ac:dyDescent="0.3">
      <c r="A16" s="9" t="s">
        <v>235</v>
      </c>
      <c r="B16" s="40"/>
      <c r="C16" s="10" t="s">
        <v>234</v>
      </c>
      <c r="D16" s="67">
        <v>0.84231621367751897</v>
      </c>
      <c r="E16" s="18">
        <f>D16*D2*(100-$E$2)/100</f>
        <v>2.695411883768061</v>
      </c>
      <c r="F16" s="17" t="s">
        <v>9</v>
      </c>
      <c r="G16" s="38">
        <v>25</v>
      </c>
      <c r="H16" s="19">
        <v>100</v>
      </c>
    </row>
    <row r="17" spans="1:10" s="32" customFormat="1" ht="13.95" customHeight="1" x14ac:dyDescent="0.4">
      <c r="A17" s="1" t="s">
        <v>208</v>
      </c>
      <c r="B17" s="98" t="s">
        <v>96</v>
      </c>
      <c r="C17" s="2" t="s">
        <v>97</v>
      </c>
      <c r="D17" s="68">
        <v>0.65628425580000005</v>
      </c>
      <c r="E17" s="3">
        <f>D17*D2*(100-$E$2)/100</f>
        <v>2.1001096185600003</v>
      </c>
      <c r="F17" s="2" t="s">
        <v>9</v>
      </c>
      <c r="G17" s="34">
        <v>10</v>
      </c>
      <c r="H17" s="4">
        <v>200</v>
      </c>
      <c r="I17" s="41"/>
      <c r="J17" s="41"/>
    </row>
    <row r="18" spans="1:10" s="32" customFormat="1" ht="13.95" customHeight="1" x14ac:dyDescent="0.4">
      <c r="A18" s="5" t="s">
        <v>209</v>
      </c>
      <c r="B18" s="99" t="s">
        <v>210</v>
      </c>
      <c r="C18" s="14" t="s">
        <v>98</v>
      </c>
      <c r="D18" s="68">
        <v>0.65628425580000005</v>
      </c>
      <c r="E18" s="15">
        <f>D18*D2*(100-$E$2)/100</f>
        <v>2.1001096185600003</v>
      </c>
      <c r="F18" s="14" t="s">
        <v>9</v>
      </c>
      <c r="G18" s="37">
        <v>10</v>
      </c>
      <c r="H18" s="16">
        <v>200</v>
      </c>
      <c r="I18" s="41"/>
      <c r="J18" s="41"/>
    </row>
    <row r="19" spans="1:10" s="32" customFormat="1" ht="13.95" customHeight="1" x14ac:dyDescent="0.4">
      <c r="A19" s="9" t="s">
        <v>214</v>
      </c>
      <c r="B19" s="40" t="s">
        <v>211</v>
      </c>
      <c r="C19" s="17" t="s">
        <v>99</v>
      </c>
      <c r="D19" s="74">
        <v>0.65628425580000005</v>
      </c>
      <c r="E19" s="18">
        <f>D19*D2*(100-$E$2)/100</f>
        <v>2.1001096185600003</v>
      </c>
      <c r="F19" s="17" t="s">
        <v>9</v>
      </c>
      <c r="G19" s="38">
        <v>10</v>
      </c>
      <c r="H19" s="19">
        <v>200</v>
      </c>
      <c r="I19" s="41"/>
      <c r="J19" s="41"/>
    </row>
    <row r="20" spans="1:10" s="32" customFormat="1" ht="12.65" customHeight="1" x14ac:dyDescent="0.4">
      <c r="A20" s="70" t="s">
        <v>344</v>
      </c>
      <c r="B20" s="98" t="s">
        <v>119</v>
      </c>
      <c r="C20" s="2" t="s">
        <v>97</v>
      </c>
      <c r="D20" s="68">
        <v>0.54690354650000006</v>
      </c>
      <c r="E20" s="3">
        <f>D20*D2*(100-$E$2)/100</f>
        <v>1.7500913488000003</v>
      </c>
      <c r="F20" s="2" t="s">
        <v>120</v>
      </c>
      <c r="G20" s="34">
        <v>1</v>
      </c>
      <c r="H20" s="4">
        <v>200</v>
      </c>
      <c r="I20" s="41"/>
      <c r="J20" s="41"/>
    </row>
    <row r="21" spans="1:10" s="32" customFormat="1" ht="11.15" customHeight="1" x14ac:dyDescent="0.4">
      <c r="A21" s="71" t="s">
        <v>345</v>
      </c>
      <c r="B21" s="43" t="s">
        <v>121</v>
      </c>
      <c r="C21" s="14" t="s">
        <v>98</v>
      </c>
      <c r="D21" s="62">
        <v>0.54690354650000006</v>
      </c>
      <c r="E21" s="15">
        <f>D21*D2*(100-$E$2)/100</f>
        <v>1.7500913488000003</v>
      </c>
      <c r="F21" s="14" t="s">
        <v>120</v>
      </c>
      <c r="G21" s="37">
        <v>1</v>
      </c>
      <c r="H21" s="16">
        <v>200</v>
      </c>
      <c r="I21" s="41"/>
      <c r="J21" s="41"/>
    </row>
    <row r="22" spans="1:10" s="32" customFormat="1" ht="11.15" customHeight="1" x14ac:dyDescent="0.4">
      <c r="A22" s="71" t="s">
        <v>346</v>
      </c>
      <c r="B22" s="72" t="s">
        <v>264</v>
      </c>
      <c r="C22" s="14" t="s">
        <v>122</v>
      </c>
      <c r="D22" s="62">
        <v>0.54690354650000006</v>
      </c>
      <c r="E22" s="15">
        <f>D22*D2*(100-$E$2)/100</f>
        <v>1.7500913488000003</v>
      </c>
      <c r="F22" s="14" t="s">
        <v>120</v>
      </c>
      <c r="G22" s="37">
        <v>1</v>
      </c>
      <c r="H22" s="16">
        <v>200</v>
      </c>
      <c r="I22" s="41"/>
      <c r="J22" s="41"/>
    </row>
    <row r="23" spans="1:10" s="32" customFormat="1" ht="11.15" customHeight="1" x14ac:dyDescent="0.4">
      <c r="A23" s="71" t="s">
        <v>347</v>
      </c>
      <c r="B23" s="43"/>
      <c r="C23" s="63" t="s">
        <v>101</v>
      </c>
      <c r="D23" s="62">
        <v>0.54690354650000006</v>
      </c>
      <c r="E23" s="64">
        <f>D23*D2*(100-$E$2)/100</f>
        <v>1.7500913488000003</v>
      </c>
      <c r="F23" s="14" t="s">
        <v>120</v>
      </c>
      <c r="G23" s="65">
        <v>1</v>
      </c>
      <c r="H23" s="66">
        <v>200</v>
      </c>
      <c r="I23" s="41"/>
      <c r="J23" s="41"/>
    </row>
    <row r="24" spans="1:10" s="32" customFormat="1" ht="38.4" customHeight="1" x14ac:dyDescent="0.4">
      <c r="A24" s="21" t="s">
        <v>348</v>
      </c>
      <c r="B24" s="22" t="s">
        <v>253</v>
      </c>
      <c r="C24" s="24" t="s">
        <v>135</v>
      </c>
      <c r="D24" s="67">
        <v>0.32817514818604648</v>
      </c>
      <c r="E24" s="23">
        <f>D24*D2*(100-$E$2)/100</f>
        <v>1.0501604741953487</v>
      </c>
      <c r="F24" s="24" t="s">
        <v>9</v>
      </c>
      <c r="G24" s="39">
        <v>1</v>
      </c>
      <c r="H24" s="25">
        <v>200</v>
      </c>
      <c r="I24" s="42"/>
      <c r="J24" s="42"/>
    </row>
    <row r="25" spans="1:10" s="32" customFormat="1" ht="27.65" customHeight="1" x14ac:dyDescent="0.4">
      <c r="A25" s="1" t="s">
        <v>349</v>
      </c>
      <c r="B25" s="98" t="s">
        <v>302</v>
      </c>
      <c r="C25" s="2" t="s">
        <v>135</v>
      </c>
      <c r="D25" s="68">
        <v>0.83129339068000019</v>
      </c>
      <c r="E25" s="3">
        <f>D25*D2*(100-$E$2)/100</f>
        <v>2.6601388501760006</v>
      </c>
      <c r="F25" s="2" t="s">
        <v>9</v>
      </c>
      <c r="G25" s="34">
        <v>1</v>
      </c>
      <c r="H25" s="4">
        <v>200</v>
      </c>
      <c r="I25" s="42"/>
      <c r="J25" s="42"/>
    </row>
    <row r="26" spans="1:10" s="32" customFormat="1" ht="44.25" customHeight="1" x14ac:dyDescent="0.4">
      <c r="A26" s="21" t="s">
        <v>163</v>
      </c>
      <c r="B26" s="22" t="s">
        <v>303</v>
      </c>
      <c r="C26" s="24" t="s">
        <v>130</v>
      </c>
      <c r="D26" s="62">
        <v>0.6125319720800001</v>
      </c>
      <c r="E26" s="23">
        <f>D26*D2*(100-$E$2)/100</f>
        <v>1.9601023106560005</v>
      </c>
      <c r="F26" s="24" t="s">
        <v>9</v>
      </c>
      <c r="G26" s="39">
        <v>1</v>
      </c>
      <c r="H26" s="25">
        <v>12</v>
      </c>
      <c r="I26" s="42"/>
      <c r="J26" s="42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2025-06-10T17:30:03Z</dcterms:modified>
</cp:coreProperties>
</file>