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urriculum" sheetId="1" r:id="rId4"/>
    <sheet state="visible" name="ERD for SQL Practice Problems" sheetId="2" r:id="rId5"/>
  </sheets>
  <definedNames/>
  <calcPr/>
</workbook>
</file>

<file path=xl/sharedStrings.xml><?xml version="1.0" encoding="utf-8"?>
<sst xmlns="http://schemas.openxmlformats.org/spreadsheetml/2006/main" count="183" uniqueCount="107">
  <si>
    <t>auticon SQL Training Curriculum</t>
  </si>
  <si>
    <t>Week #</t>
  </si>
  <si>
    <t>Link</t>
  </si>
  <si>
    <t>Topic</t>
  </si>
  <si>
    <t>SQL Practice Problems Book</t>
  </si>
  <si>
    <t>More SQL Practice Problems Book</t>
  </si>
  <si>
    <t>Time Logging (minutes)</t>
  </si>
  <si>
    <t>Introduction</t>
  </si>
  <si>
    <t>No</t>
  </si>
  <si>
    <t>What is SQL?</t>
  </si>
  <si>
    <t>Cheat Sheet</t>
  </si>
  <si>
    <t>Installing MySQL on Mac</t>
  </si>
  <si>
    <t>Installing MySQL on Windows</t>
  </si>
  <si>
    <t xml:space="preserve">Creating the Databases for this Course </t>
  </si>
  <si>
    <t>The SELECT Statement</t>
  </si>
  <si>
    <t>The SELECT Clause</t>
  </si>
  <si>
    <t>The WHERE Clause</t>
  </si>
  <si>
    <t>1-3</t>
  </si>
  <si>
    <t xml:space="preserve">The AND, OR, and NOT Operators </t>
  </si>
  <si>
    <t>4-6, 8</t>
  </si>
  <si>
    <t>The IN Operator</t>
  </si>
  <si>
    <t>9</t>
  </si>
  <si>
    <t>The BETWEEN Operator</t>
  </si>
  <si>
    <t>The LIKE Operator</t>
  </si>
  <si>
    <t>7</t>
  </si>
  <si>
    <t>The REGEXP Operator</t>
  </si>
  <si>
    <t>The IS NULL Operator</t>
  </si>
  <si>
    <t>The ORDER BY Operator</t>
  </si>
  <si>
    <t>10 and 13</t>
  </si>
  <si>
    <t>DATE, CONCAT, COUNT, MIN/MAX</t>
  </si>
  <si>
    <t>11-12, 14-15</t>
  </si>
  <si>
    <t>GROUP BY, CASE</t>
  </si>
  <si>
    <t>16-17, 21-24</t>
  </si>
  <si>
    <t>The LIMIT Operator</t>
  </si>
  <si>
    <t>25, 36</t>
  </si>
  <si>
    <t>AVG, DATEADD</t>
  </si>
  <si>
    <t>26-28</t>
  </si>
  <si>
    <t>Unspecified, additional practice, 
research might be required, 
google is your friend</t>
  </si>
  <si>
    <t>35,41</t>
  </si>
  <si>
    <t>1,2,5,6,7,9,10</t>
  </si>
  <si>
    <t>Inner Joins</t>
  </si>
  <si>
    <t>18-20,42 (42 is the new problem)</t>
  </si>
  <si>
    <t>3</t>
  </si>
  <si>
    <t>Joining Across Databases</t>
  </si>
  <si>
    <t>README</t>
  </si>
  <si>
    <t>Subquery</t>
  </si>
  <si>
    <t>39</t>
  </si>
  <si>
    <t>Self Joins</t>
  </si>
  <si>
    <t>56 (this won't be easy)</t>
  </si>
  <si>
    <t>Joining Multiple Tables</t>
  </si>
  <si>
    <t>29,32 (you have already done these, but they were moved here from below)</t>
  </si>
  <si>
    <t>4,15-16,21</t>
  </si>
  <si>
    <t>Compound Join Conditions</t>
  </si>
  <si>
    <t>14</t>
  </si>
  <si>
    <t>Implicit Join Syntax</t>
  </si>
  <si>
    <t>Outer Joins</t>
  </si>
  <si>
    <t>31 (you have already done this problem, but it was moved here from below)</t>
  </si>
  <si>
    <t>10(solve it using an outer join),13</t>
  </si>
  <si>
    <t xml:space="preserve">Outer Join Between Multiple Tables </t>
  </si>
  <si>
    <t>18</t>
  </si>
  <si>
    <t>HAVING</t>
  </si>
  <si>
    <r>
      <rPr>
        <rFont val="Calibri"/>
        <strike/>
        <color theme="1"/>
        <sz val="11.0"/>
      </rPr>
      <t>30-34</t>
    </r>
    <r>
      <rPr>
        <rFont val="Calibri"/>
        <color theme="1"/>
        <sz val="11.0"/>
      </rPr>
      <t>30, 33, 38 (38 is the new problem)</t>
    </r>
  </si>
  <si>
    <t>12,20,22</t>
  </si>
  <si>
    <t>Self Outer Joins</t>
  </si>
  <si>
    <t>The USING Clause</t>
  </si>
  <si>
    <t>Natural Joins</t>
  </si>
  <si>
    <t>Cross Joins</t>
  </si>
  <si>
    <t>Unions</t>
  </si>
  <si>
    <t>52</t>
  </si>
  <si>
    <t>Column Attributes</t>
  </si>
  <si>
    <t xml:space="preserve">Inserting a Single Row </t>
  </si>
  <si>
    <t xml:space="preserve">Inserting Multiple Rows </t>
  </si>
  <si>
    <t xml:space="preserve">Inserting Hierarchical Rows </t>
  </si>
  <si>
    <t xml:space="preserve">Creating a Copy of a Table </t>
  </si>
  <si>
    <t xml:space="preserve">Updating a Single Row </t>
  </si>
  <si>
    <t xml:space="preserve">Updating Multiple Rows </t>
  </si>
  <si>
    <t xml:space="preserve">Using Subqueries in Updates </t>
  </si>
  <si>
    <t>Deleting Rows</t>
  </si>
  <si>
    <t>LAST_DAY, RAND</t>
  </si>
  <si>
    <t>35, 37</t>
  </si>
  <si>
    <t>Common Table Expressions (CTEs)</t>
  </si>
  <si>
    <t>43,44-51,53</t>
  </si>
  <si>
    <t>24,26,29</t>
  </si>
  <si>
    <t>Re-solve these, if possible, using 
CTEs instead of subqueries.  If not possible, explain why.</t>
  </si>
  <si>
    <t>28,39,40,41</t>
  </si>
  <si>
    <t xml:space="preserve">8 (there is a table called calendar),10 </t>
  </si>
  <si>
    <t>Window Functions</t>
  </si>
  <si>
    <t>55</t>
  </si>
  <si>
    <t>19,23,27,28</t>
  </si>
  <si>
    <t>Hard Problems</t>
  </si>
  <si>
    <t>30-33,35-40</t>
  </si>
  <si>
    <t>MySQL Data Types</t>
  </si>
  <si>
    <t>On invoking MySQL via the command line.</t>
  </si>
  <si>
    <t>CREATE TABLE.  Execute both the SQL for creating a table in the Workbench app and via the command line.  Skip the "Creating Tables Using PHP Script" section.</t>
  </si>
  <si>
    <t>DROP TABLE</t>
  </si>
  <si>
    <t>CREATE and DROP TEMPORARY TABLE</t>
  </si>
  <si>
    <t>CREATE TABLE AS SELECT (CTAS).</t>
  </si>
  <si>
    <t>Clone a table (without CREATE TABLE … LIKE [source]) via SHOW CREATE TABLE and CREATE TABLE.  Then, INSERT INTO AS SELECT (IIAS).</t>
  </si>
  <si>
    <t>Go to this page and click on the "download CSV" link in the table and save it as USStatesandTerritories2021PopulationData.csv</t>
  </si>
  <si>
    <t>Save the .csv (comma separated values) file.  Then double-click it to open it in Excel (if it doesn't on in Excel, then reassociate the .csv extension with the Excel app).  If you don't have the Excel app, then please use the online version by heading to office.com and open the saved .csv file that way.  Sort the worksheet numerically ascending by population (i.e., by column Pop) but leave out the two entries that aren't actually states.  If you're not sure how to do this, your hint is "Filter".  Take a screenshot of your resulting table.  Extra credit for using alternating colors, which makes the result easier on the eyes. :-)</t>
  </si>
  <si>
    <t>Use a Web Search Engine to Figure Out How to Do This</t>
  </si>
  <si>
    <t>Again sort numerically ascending by population (column, Pop), but this time solve using MySQL by importing all columns into a table, choosing the RIGHT DATA TYPES, and providing the SQL queries you used to create the table, import the data, and the resulting SELECT statement.</t>
  </si>
  <si>
    <t>Using the above query, export the data from MySQL as a .csv file.  Your output is the SQL to export the results of the query to a .csv file plus the .csv file itself.</t>
  </si>
  <si>
    <t>Perform a comparison of the resulting .csv file with the original .csv file (USStatesandTerritories2021PopulationData.csv) using your favorite comparison (differences) tool.  Take a screenshot.</t>
  </si>
  <si>
    <t>ERDs.  ERDs are a critical part of all relational database work.  Here are some questions for you to answer:
1. What is a primary key (PK)?  Look it up if you're not sure, but answer in your own words, don't copy and paste what you read.
2. What data type should BirthDate be?
3. What data type should Gender be?
4. What do you suspect that AddressType is used for?  Given your assumption, what type should it be?
5. What data type should MartialStatus be?
6. What kind of table is EmployeeAddress?
7. If you wanted to model the ""Reports To"" relationship, how would you modify this schema given what you know about the business world?  Look up the syntax for ALTER TABLE and express your answer as SQL.
8. If you were to add a ""Level"" field (for employee level), what data type would that be?  Once again, express this as an ALTER TABLE.
9. If you had to store a photo of the employee, what would you name the column and what would its type be?  Express as ALTER TABLE.
10. What type should ModifiedDate be?  Pretend that this field doesn't exist and express this, too, as an ALTER TABLE.
10. What should StateProvinceID's type be?</t>
  </si>
  <si>
    <t>Practice SQL Challenge</t>
  </si>
  <si>
    <t>Geektastic SQL Challenge</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</si>
</sst>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theme="1"/>
      <name val="Arial"/>
    </font>
    <font>
      <sz val="18.0"/>
      <color theme="1"/>
      <name val="Calibri"/>
    </font>
    <font>
      <sz val="11.0"/>
      <color theme="1"/>
      <name val="Calibri"/>
    </font>
    <font>
      <u/>
      <sz val="11.0"/>
      <color theme="10"/>
      <name val="Arial"/>
    </font>
    <font>
      <u/>
      <sz val="11.0"/>
      <color theme="10"/>
      <name val="Calibri"/>
    </font>
    <font>
      <sz val="11.0"/>
      <color rgb="FF000000"/>
      <name val="Arial"/>
    </font>
    <font>
      <u/>
      <sz val="11.0"/>
      <color rgb="FF0563C1"/>
      <name val="Arial"/>
    </font>
    <font>
      <u/>
      <sz val="11.0"/>
      <color theme="10"/>
      <name val="Arial"/>
    </font>
    <font>
      <u/>
      <sz val="11.0"/>
      <color rgb="FF0563C1"/>
      <name val="Calibri"/>
    </font>
    <font>
      <u/>
      <sz val="11.0"/>
      <color rgb="FF0563C1"/>
      <name val="Calibri"/>
    </font>
    <font>
      <u/>
      <sz val="11.0"/>
      <color rgb="FF0563C1"/>
      <name val="Calibri"/>
    </font>
    <font>
      <u/>
      <sz val="11.0"/>
      <color rgb="FF1155CC"/>
      <name val="Calibri"/>
    </font>
    <font>
      <sz val="11.0"/>
      <name val="Calibri"/>
    </font>
  </fonts>
  <fills count="5">
    <fill>
      <patternFill patternType="none"/>
    </fill>
    <fill>
      <patternFill patternType="lightGray"/>
    </fill>
    <fill>
      <patternFill patternType="solid">
        <fgColor rgb="FFFFFF00"/>
        <bgColor rgb="FFFFFF00"/>
      </patternFill>
    </fill>
    <fill>
      <patternFill patternType="solid">
        <fgColor rgb="FFD9E2F3"/>
        <bgColor rgb="FFD9E2F3"/>
      </patternFill>
    </fill>
    <fill>
      <patternFill patternType="solid">
        <fgColor rgb="FFE2EFD9"/>
        <bgColor rgb="FFE2EFD9"/>
      </patternFill>
    </fill>
  </fills>
  <borders count="3">
    <border/>
    <border>
      <left/>
      <right/>
      <top/>
      <bottom/>
    </border>
    <border>
      <left style="thin">
        <color theme="9"/>
      </left>
      <right style="thin">
        <color theme="9"/>
      </right>
      <top style="thin">
        <color theme="9"/>
      </top>
      <bottom style="thin">
        <color theme="9"/>
      </bottom>
    </border>
  </borders>
  <cellStyleXfs count="1">
    <xf borderId="0" fillId="0" fontId="0" numFmtId="0" applyAlignment="1" applyFont="1"/>
  </cellStyleXfs>
  <cellXfs count="57">
    <xf borderId="0" fillId="0" fontId="0" numFmtId="0" xfId="0" applyAlignment="1" applyFont="1">
      <alignment readingOrder="0" shrinkToFit="0" vertical="bottom" wrapText="0"/>
    </xf>
    <xf borderId="0" fillId="0" fontId="1" numFmtId="0" xfId="0" applyFont="1"/>
    <xf borderId="0" fillId="0" fontId="2" numFmtId="0" xfId="0" applyFont="1"/>
    <xf borderId="1" fillId="2" fontId="0" numFmtId="0" xfId="0" applyAlignment="1" applyBorder="1" applyFill="1" applyFont="1">
      <alignment shrinkToFit="0" wrapText="1"/>
    </xf>
    <xf borderId="0" fillId="0" fontId="2" numFmtId="0" xfId="0" applyAlignment="1" applyFont="1">
      <alignment shrinkToFit="0" wrapText="1"/>
    </xf>
    <xf borderId="0" fillId="0" fontId="2" numFmtId="0" xfId="0" applyAlignment="1" applyFont="1">
      <alignment horizontal="center"/>
    </xf>
    <xf borderId="0" fillId="0" fontId="3" numFmtId="21" xfId="0" applyFont="1" applyNumberFormat="1"/>
    <xf borderId="0" fillId="0" fontId="2" numFmtId="49" xfId="0" applyFont="1" applyNumberFormat="1"/>
    <xf borderId="0" fillId="0" fontId="0" numFmtId="0" xfId="0" applyFont="1"/>
    <xf quotePrefix="1" borderId="0" fillId="0" fontId="2" numFmtId="49" xfId="0" applyFont="1" applyNumberFormat="1"/>
    <xf borderId="0" fillId="0" fontId="4" numFmtId="21" xfId="0" applyFont="1" applyNumberFormat="1"/>
    <xf borderId="0" fillId="0" fontId="5" numFmtId="0" xfId="0" applyFont="1"/>
    <xf borderId="0" fillId="0" fontId="6" numFmtId="21" xfId="0" applyFont="1" applyNumberFormat="1"/>
    <xf borderId="0" fillId="0" fontId="2" numFmtId="21" xfId="0" applyFont="1" applyNumberFormat="1"/>
    <xf borderId="2" fillId="0" fontId="2" numFmtId="0" xfId="0" applyBorder="1" applyFont="1"/>
    <xf borderId="1" fillId="2" fontId="0" numFmtId="0" xfId="0" applyAlignment="1" applyBorder="1" applyFont="1">
      <alignment horizontal="center"/>
    </xf>
    <xf borderId="1" fillId="2" fontId="7" numFmtId="21" xfId="0" applyAlignment="1" applyBorder="1" applyFont="1" applyNumberFormat="1">
      <alignment horizontal="center" vertical="center"/>
    </xf>
    <xf borderId="1" fillId="2" fontId="0" numFmtId="21" xfId="0" applyAlignment="1" applyBorder="1" applyFont="1" applyNumberFormat="1">
      <alignment shrinkToFit="0" wrapText="1"/>
    </xf>
    <xf borderId="1" fillId="2" fontId="0" numFmtId="49" xfId="0" applyBorder="1" applyFont="1" applyNumberFormat="1"/>
    <xf borderId="1" fillId="2" fontId="0" numFmtId="0" xfId="0" applyAlignment="1" applyBorder="1" applyFont="1">
      <alignment readingOrder="0"/>
    </xf>
    <xf borderId="1" fillId="2" fontId="2" numFmtId="49" xfId="0" applyAlignment="1" applyBorder="1" applyFont="1" applyNumberFormat="1">
      <alignment shrinkToFit="0" wrapText="1"/>
    </xf>
    <xf borderId="0" fillId="0" fontId="2" numFmtId="49" xfId="0" applyAlignment="1" applyFont="1" applyNumberFormat="1">
      <alignment shrinkToFit="0" wrapText="1"/>
    </xf>
    <xf borderId="1" fillId="2" fontId="0" numFmtId="21" xfId="0" applyBorder="1" applyFont="1" applyNumberFormat="1"/>
    <xf borderId="0" fillId="0" fontId="0" numFmtId="0" xfId="0" applyFont="1"/>
    <xf borderId="1" fillId="2" fontId="0" numFmtId="0" xfId="0" applyBorder="1" applyFont="1"/>
    <xf borderId="1" fillId="2" fontId="2" numFmtId="49" xfId="0" applyBorder="1" applyFont="1" applyNumberFormat="1"/>
    <xf borderId="0" fillId="3" fontId="2" numFmtId="0" xfId="0" applyAlignment="1" applyFill="1" applyFont="1">
      <alignment horizontal="center" vertical="bottom"/>
    </xf>
    <xf borderId="0" fillId="3" fontId="2" numFmtId="21" xfId="0" applyFont="1" applyNumberFormat="1"/>
    <xf borderId="0" fillId="3" fontId="2" numFmtId="21" xfId="0" applyAlignment="1" applyFont="1" applyNumberFormat="1">
      <alignment vertical="bottom"/>
    </xf>
    <xf borderId="0" fillId="3" fontId="2" numFmtId="49" xfId="0" applyAlignment="1" applyFont="1" applyNumberFormat="1">
      <alignment vertical="bottom"/>
    </xf>
    <xf borderId="0" fillId="3" fontId="2" numFmtId="0" xfId="0" applyAlignment="1" applyFont="1">
      <alignment readingOrder="0" vertical="bottom"/>
    </xf>
    <xf borderId="0" fillId="4" fontId="2" numFmtId="0" xfId="0" applyAlignment="1" applyFill="1" applyFont="1">
      <alignment horizontal="center" vertical="bottom"/>
    </xf>
    <xf borderId="0" fillId="4" fontId="8" numFmtId="21" xfId="0" applyAlignment="1" applyFont="1" applyNumberFormat="1">
      <alignment horizontal="center"/>
    </xf>
    <xf borderId="0" fillId="4" fontId="2" numFmtId="21" xfId="0" applyAlignment="1" applyFont="1" applyNumberFormat="1">
      <alignment vertical="bottom"/>
    </xf>
    <xf borderId="0" fillId="4" fontId="2" numFmtId="49" xfId="0" applyAlignment="1" applyFont="1" applyNumberFormat="1">
      <alignment vertical="bottom"/>
    </xf>
    <xf borderId="0" fillId="4" fontId="2" numFmtId="0" xfId="0" applyAlignment="1" applyFont="1">
      <alignment readingOrder="0" vertical="bottom"/>
    </xf>
    <xf borderId="0" fillId="3" fontId="2" numFmtId="0" xfId="0" applyAlignment="1" applyFont="1">
      <alignment horizontal="center" vertical="bottom"/>
    </xf>
    <xf borderId="0" fillId="3" fontId="2" numFmtId="21" xfId="0" applyAlignment="1" applyFont="1" applyNumberFormat="1">
      <alignment shrinkToFit="0" vertical="bottom" wrapText="1"/>
    </xf>
    <xf borderId="0" fillId="4" fontId="2" numFmtId="0" xfId="0" applyAlignment="1" applyFont="1">
      <alignment horizontal="center" shrinkToFit="0" vertical="bottom" wrapText="1"/>
    </xf>
    <xf borderId="0" fillId="4" fontId="9" numFmtId="21" xfId="0" applyAlignment="1" applyFont="1" applyNumberFormat="1">
      <alignment horizontal="center" shrinkToFit="0" wrapText="1"/>
    </xf>
    <xf borderId="0" fillId="4" fontId="2" numFmtId="21" xfId="0" applyAlignment="1" applyFont="1" applyNumberFormat="1">
      <alignment shrinkToFit="0" vertical="bottom" wrapText="1"/>
    </xf>
    <xf borderId="0" fillId="3" fontId="2" numFmtId="0" xfId="0" applyAlignment="1" applyFont="1">
      <alignment horizontal="center" shrinkToFit="0" vertical="bottom" wrapText="1"/>
    </xf>
    <xf borderId="0" fillId="3" fontId="10" numFmtId="21" xfId="0" applyAlignment="1" applyFont="1" applyNumberFormat="1">
      <alignment horizontal="center" shrinkToFit="0" wrapText="1"/>
    </xf>
    <xf borderId="0" fillId="3" fontId="11" numFmtId="0" xfId="0" applyAlignment="1" applyFont="1">
      <alignment horizontal="center" readingOrder="0" shrinkToFit="0" wrapText="1"/>
    </xf>
    <xf borderId="0" fillId="3" fontId="2" numFmtId="0" xfId="0" applyAlignment="1" applyFont="1">
      <alignment readingOrder="0" shrinkToFit="0" vertical="bottom" wrapText="1"/>
    </xf>
    <xf borderId="0" fillId="3" fontId="2" numFmtId="49" xfId="0" applyAlignment="1" applyFont="1" applyNumberFormat="1">
      <alignment readingOrder="0" vertical="bottom"/>
    </xf>
    <xf borderId="0" fillId="4" fontId="12" numFmtId="0" xfId="0" applyAlignment="1" applyFont="1">
      <alignment readingOrder="0" vertical="bottom"/>
    </xf>
    <xf borderId="0" fillId="3" fontId="12" numFmtId="0" xfId="0" applyAlignment="1" applyFont="1">
      <alignment readingOrder="0" vertical="bottom"/>
    </xf>
    <xf borderId="0" fillId="3" fontId="12" numFmtId="0" xfId="0" applyAlignment="1" applyFont="1">
      <alignment horizontal="center" vertical="bottom"/>
    </xf>
    <xf borderId="0" fillId="3" fontId="12" numFmtId="21" xfId="0" applyFont="1" applyNumberFormat="1"/>
    <xf borderId="0" fillId="3" fontId="12" numFmtId="21" xfId="0" applyAlignment="1" applyFont="1" applyNumberFormat="1">
      <alignment shrinkToFit="0" vertical="bottom" wrapText="1"/>
    </xf>
    <xf borderId="0" fillId="3" fontId="12" numFmtId="49" xfId="0" applyAlignment="1" applyFont="1" applyNumberFormat="1">
      <alignment vertical="bottom"/>
    </xf>
    <xf borderId="0" fillId="4" fontId="12" numFmtId="0" xfId="0" applyAlignment="1" applyFont="1">
      <alignment horizontal="center" vertical="bottom"/>
    </xf>
    <xf borderId="0" fillId="4" fontId="12" numFmtId="21" xfId="0" applyFont="1" applyNumberFormat="1"/>
    <xf borderId="0" fillId="4" fontId="12" numFmtId="21" xfId="0" applyAlignment="1" applyFont="1" applyNumberFormat="1">
      <alignment shrinkToFit="0" vertical="bottom" wrapText="1"/>
    </xf>
    <xf borderId="0" fillId="4" fontId="12" numFmtId="49" xfId="0" applyAlignment="1" applyFont="1" applyNumberFormat="1">
      <alignment vertical="bottom"/>
    </xf>
    <xf borderId="0" fillId="4" fontId="12" numFmtId="0" xfId="0" applyAlignment="1" applyFont="1">
      <alignment vertical="bottom"/>
    </xf>
  </cellXfs>
  <cellStyles count="1">
    <cellStyle xfId="0" name="Normal" builtinId="0"/>
  </cellStyles>
  <dxfs count="4">
    <dxf>
      <font/>
      <fill>
        <patternFill patternType="none"/>
      </fill>
      <border/>
    </dxf>
    <dxf>
      <font/>
      <fill>
        <patternFill patternType="solid">
          <fgColor rgb="FFFFFFFF"/>
          <bgColor rgb="FFFFFFFF"/>
        </patternFill>
      </fill>
      <border/>
    </dxf>
    <dxf>
      <font/>
      <fill>
        <patternFill patternType="solid">
          <fgColor rgb="FFE2EFD9"/>
          <bgColor rgb="FFE2EFD9"/>
        </patternFill>
      </fill>
      <border/>
    </dxf>
    <dxf>
      <font/>
      <fill>
        <patternFill patternType="solid">
          <fgColor rgb="FFD9E2F3"/>
          <bgColor rgb="FFD9E2F3"/>
        </patternFill>
      </fill>
      <border/>
    </dxf>
  </dxfs>
  <tableStyles count="1">
    <tableStyle count="3" pivot="0" name="Curriculum-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104775</xdr:colOff>
      <xdr:row>64</xdr:row>
      <xdr:rowOff>571500</xdr:rowOff>
    </xdr:from>
    <xdr:ext cx="4124325" cy="34671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3087350" cy="1777365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ref="A3:F67" displayName="Table_1" id="1">
  <tableColumns count="6">
    <tableColumn name="Week #" id="1"/>
    <tableColumn name="Link" id="2"/>
    <tableColumn name="Topic" id="3"/>
    <tableColumn name="SQL Practice Problems Book" id="4"/>
    <tableColumn name="More SQL Practice Problems Book" id="5"/>
    <tableColumn name="Time Logging (minutes)" id="6"/>
  </tableColumns>
  <tableStyleInfo name="Curriculum-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ev.mysql.com/doc/refman/8.0/en/invoking-programs.html" TargetMode="External"/><Relationship Id="rId20" Type="http://schemas.openxmlformats.org/officeDocument/2006/relationships/hyperlink" Target="https://www.youtube.com/watch?v=7S_tz1z_5bA&amp;t=6644s" TargetMode="External"/><Relationship Id="rId42" Type="http://schemas.openxmlformats.org/officeDocument/2006/relationships/hyperlink" Target="https://www.tutorialspoint.com/mysql/mysql-drop-tables.htm" TargetMode="External"/><Relationship Id="rId41" Type="http://schemas.openxmlformats.org/officeDocument/2006/relationships/hyperlink" Target="https://www.tutorialspoint.com/mysql/mysql-create-tables.htm" TargetMode="External"/><Relationship Id="rId22" Type="http://schemas.openxmlformats.org/officeDocument/2006/relationships/hyperlink" Target="https://www.youtube.com/watch?v=7S_tz1z_5bA&amp;t=7171s" TargetMode="External"/><Relationship Id="rId44" Type="http://schemas.openxmlformats.org/officeDocument/2006/relationships/hyperlink" Target="https://dev.mysql.com/doc/refman/5.6/en/create-table-select.html" TargetMode="External"/><Relationship Id="rId21" Type="http://schemas.openxmlformats.org/officeDocument/2006/relationships/hyperlink" Target="https://www.youtube.com/watch?v=7S_tz1z_5bA&amp;t=6784s" TargetMode="External"/><Relationship Id="rId43" Type="http://schemas.openxmlformats.org/officeDocument/2006/relationships/hyperlink" Target="https://www.tutorialspoint.com/mysql/mysql-temporary-tables.htm" TargetMode="External"/><Relationship Id="rId24" Type="http://schemas.openxmlformats.org/officeDocument/2006/relationships/hyperlink" Target="https://www.youtube.com/watch?v=7S_tz1z_5bA&amp;t=7682s" TargetMode="External"/><Relationship Id="rId46" Type="http://schemas.openxmlformats.org/officeDocument/2006/relationships/hyperlink" Target="https://worldpopulationreview.com/states" TargetMode="External"/><Relationship Id="rId23" Type="http://schemas.openxmlformats.org/officeDocument/2006/relationships/hyperlink" Target="https://www.youtube.com/watch?v=7S_tz1z_5bA&amp;t=7550s" TargetMode="External"/><Relationship Id="rId45" Type="http://schemas.openxmlformats.org/officeDocument/2006/relationships/hyperlink" Target="https://www.tutorialspoint.com/mysql/mysql-clone-tables.htm" TargetMode="External"/><Relationship Id="rId1" Type="http://schemas.openxmlformats.org/officeDocument/2006/relationships/hyperlink" Target="https://www.youtube.com/watch?v=7S_tz1z_5bA&amp;t=0s" TargetMode="External"/><Relationship Id="rId2" Type="http://schemas.openxmlformats.org/officeDocument/2006/relationships/hyperlink" Target="https://www.youtube.com/watch?v=7S_tz1z_5bA&amp;t=62s" TargetMode="External"/><Relationship Id="rId3" Type="http://schemas.openxmlformats.org/officeDocument/2006/relationships/hyperlink" Target="https://www.youtube.com/watch?v=7S_tz1z_5bA&amp;t=264s" TargetMode="External"/><Relationship Id="rId4" Type="http://schemas.openxmlformats.org/officeDocument/2006/relationships/hyperlink" Target="https://www.youtube.com/watch?v=7S_tz1z_5bA&amp;t=290s" TargetMode="External"/><Relationship Id="rId9" Type="http://schemas.openxmlformats.org/officeDocument/2006/relationships/hyperlink" Target="https://www.youtube.com/watch?v=7S_tz1z_5bA&amp;t=2298s" TargetMode="External"/><Relationship Id="rId26" Type="http://schemas.openxmlformats.org/officeDocument/2006/relationships/hyperlink" Target="https://www.youtube.com/watch?v=7S_tz1z_5bA&amp;t=8086s" TargetMode="External"/><Relationship Id="rId25" Type="http://schemas.openxmlformats.org/officeDocument/2006/relationships/hyperlink" Target="https://www.youtube.com/watch?v=7S_tz1z_5bA&amp;t=8005s" TargetMode="External"/><Relationship Id="rId47" Type="http://schemas.openxmlformats.org/officeDocument/2006/relationships/drawing" Target="../drawings/drawing1.xml"/><Relationship Id="rId28" Type="http://schemas.openxmlformats.org/officeDocument/2006/relationships/hyperlink" Target="https://www.youtube.com/watch?v=7S_tz1z_5bA&amp;t=8789s" TargetMode="External"/><Relationship Id="rId27" Type="http://schemas.openxmlformats.org/officeDocument/2006/relationships/hyperlink" Target="https://www.youtube.com/watch?v=7S_tz1z_5bA&amp;t=8281s" TargetMode="External"/><Relationship Id="rId49" Type="http://schemas.openxmlformats.org/officeDocument/2006/relationships/table" Target="../tables/table1.xml"/><Relationship Id="rId5" Type="http://schemas.openxmlformats.org/officeDocument/2006/relationships/hyperlink" Target="https://www.youtube.com/watch?v=7S_tz1z_5bA&amp;t=588s" TargetMode="External"/><Relationship Id="rId6" Type="http://schemas.openxmlformats.org/officeDocument/2006/relationships/hyperlink" Target="https://www.youtube.com/watch?v=7S_tz1z_5bA&amp;t=908s" TargetMode="External"/><Relationship Id="rId29" Type="http://schemas.openxmlformats.org/officeDocument/2006/relationships/hyperlink" Target="https://www.youtube.com/watch?v=7S_tz1z_5bA&amp;t=8994s" TargetMode="External"/><Relationship Id="rId7" Type="http://schemas.openxmlformats.org/officeDocument/2006/relationships/hyperlink" Target="https://www.youtube.com/watch?v=7S_tz1z_5bA&amp;t=1420s" TargetMode="External"/><Relationship Id="rId8" Type="http://schemas.openxmlformats.org/officeDocument/2006/relationships/hyperlink" Target="https://www.youtube.com/watch?v=7S_tz1z_5bA&amp;t=1770s" TargetMode="External"/><Relationship Id="rId31" Type="http://schemas.openxmlformats.org/officeDocument/2006/relationships/hyperlink" Target="https://www.youtube.com/watch?v=7S_tz1z_5bA&amp;t=9538s" TargetMode="External"/><Relationship Id="rId30" Type="http://schemas.openxmlformats.org/officeDocument/2006/relationships/hyperlink" Target="https://www.youtube.com/watch?v=7S_tz1z_5bA&amp;t=9340s" TargetMode="External"/><Relationship Id="rId11" Type="http://schemas.openxmlformats.org/officeDocument/2006/relationships/hyperlink" Target="https://www.youtube.com/watch?v=7S_tz1z_5bA&amp;t=4311s" TargetMode="External"/><Relationship Id="rId33" Type="http://schemas.openxmlformats.org/officeDocument/2006/relationships/hyperlink" Target="https://www.youtube.com/watch?v=7S_tz1z_5bA&amp;t=10418s" TargetMode="External"/><Relationship Id="rId10" Type="http://schemas.openxmlformats.org/officeDocument/2006/relationships/hyperlink" Target="https://www.youtube.com/watch?v=7S_tz1z_5bA&amp;t=1770s" TargetMode="External"/><Relationship Id="rId32" Type="http://schemas.openxmlformats.org/officeDocument/2006/relationships/hyperlink" Target="https://www.youtube.com/watch?v=7S_tz1z_5bA&amp;t=9891s" TargetMode="External"/><Relationship Id="rId13" Type="http://schemas.openxmlformats.org/officeDocument/2006/relationships/hyperlink" Target="https://www.youtube.com/watch?v=7S_tz1z_5bA&amp;t=4883s" TargetMode="External"/><Relationship Id="rId35" Type="http://schemas.openxmlformats.org/officeDocument/2006/relationships/hyperlink" Target="https://www.youtube.com/watch?v=7S_tz1z_5bA&amp;t=10847s" TargetMode="External"/><Relationship Id="rId12" Type="http://schemas.openxmlformats.org/officeDocument/2006/relationships/hyperlink" Target="https://www.youtube.com/watch?v=7S_tz1z_5bA&amp;t=4458s" TargetMode="External"/><Relationship Id="rId34" Type="http://schemas.openxmlformats.org/officeDocument/2006/relationships/hyperlink" Target="https://www.youtube.com/watch?v=7S_tz1z_5bA&amp;t=10653s" TargetMode="External"/><Relationship Id="rId15" Type="http://schemas.openxmlformats.org/officeDocument/2006/relationships/hyperlink" Target="https://www.youtube.com/watch?v=7S_tz1z_5bA&amp;t=5596s" TargetMode="External"/><Relationship Id="rId37" Type="http://schemas.openxmlformats.org/officeDocument/2006/relationships/hyperlink" Target="https://www.mysqltutorial.org/mysql-cte/" TargetMode="External"/><Relationship Id="rId14" Type="http://schemas.openxmlformats.org/officeDocument/2006/relationships/hyperlink" Target="https://www.youtube.com/watch?v=7S_tz1z_5bA&amp;t=5090s" TargetMode="External"/><Relationship Id="rId36" Type="http://schemas.openxmlformats.org/officeDocument/2006/relationships/hyperlink" Target="https://www.youtube.com/watch?v=7S_tz1z_5bA&amp;t=11184s" TargetMode="External"/><Relationship Id="rId17" Type="http://schemas.openxmlformats.org/officeDocument/2006/relationships/hyperlink" Target="https://www.youtube.com/watch?v=7S_tz1z_5bA&amp;t=5763s" TargetMode="External"/><Relationship Id="rId39" Type="http://schemas.openxmlformats.org/officeDocument/2006/relationships/hyperlink" Target="https://www.tutorialspoint.com/mysql/mysql-data-types.htm" TargetMode="External"/><Relationship Id="rId16" Type="http://schemas.openxmlformats.org/officeDocument/2006/relationships/hyperlink" Target="https://www.mysqltutorial.org/mysql-subquery/" TargetMode="External"/><Relationship Id="rId38" Type="http://schemas.openxmlformats.org/officeDocument/2006/relationships/hyperlink" Target="https://www.mysqltutorial.org/mysql-window-functions/" TargetMode="External"/><Relationship Id="rId19" Type="http://schemas.openxmlformats.org/officeDocument/2006/relationships/hyperlink" Target="https://www.youtube.com/watch?v=7S_tz1z_5bA&amp;t=6423s" TargetMode="External"/><Relationship Id="rId18" Type="http://schemas.openxmlformats.org/officeDocument/2006/relationships/hyperlink" Target="https://www.youtube.com/watch?v=7S_tz1z_5bA&amp;t=6017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38"/>
    <col customWidth="1" min="2" max="2" width="13.5"/>
    <col customWidth="1" min="3" max="3" width="47.63"/>
    <col customWidth="1" min="4" max="4" width="28.25"/>
    <col customWidth="1" min="5" max="5" width="29.13"/>
    <col customWidth="1" min="6" max="6" width="8.38"/>
    <col customWidth="1" min="7" max="8" width="7.63"/>
  </cols>
  <sheetData>
    <row r="1">
      <c r="A1" s="1" t="s">
        <v>0</v>
      </c>
    </row>
    <row r="3">
      <c r="A3" s="2" t="s">
        <v>1</v>
      </c>
      <c r="B3" s="2" t="s">
        <v>2</v>
      </c>
      <c r="C3" s="2" t="s">
        <v>3</v>
      </c>
      <c r="D3" s="3" t="s">
        <v>4</v>
      </c>
      <c r="E3" s="3" t="s">
        <v>5</v>
      </c>
      <c r="F3" s="4" t="s">
        <v>6</v>
      </c>
    </row>
    <row r="4">
      <c r="A4" s="5">
        <v>1.0</v>
      </c>
      <c r="B4" s="6">
        <v>0.0</v>
      </c>
      <c r="C4" s="2" t="s">
        <v>7</v>
      </c>
      <c r="D4" s="7" t="s">
        <v>8</v>
      </c>
      <c r="E4" s="7" t="s">
        <v>8</v>
      </c>
      <c r="F4" s="8">
        <v>1.0</v>
      </c>
    </row>
    <row r="5">
      <c r="A5" s="5">
        <v>1.0</v>
      </c>
      <c r="B5" s="6">
        <v>7.175925925925927E-4</v>
      </c>
      <c r="C5" s="2" t="s">
        <v>9</v>
      </c>
      <c r="D5" s="7" t="s">
        <v>8</v>
      </c>
      <c r="E5" s="7" t="s">
        <v>8</v>
      </c>
      <c r="F5" s="8">
        <v>3.0</v>
      </c>
    </row>
    <row r="6">
      <c r="A6" s="5">
        <v>1.0</v>
      </c>
      <c r="B6" s="6">
        <v>0.0030555555555555557</v>
      </c>
      <c r="C6" s="2" t="s">
        <v>10</v>
      </c>
      <c r="D6" s="7" t="s">
        <v>8</v>
      </c>
      <c r="E6" s="7" t="s">
        <v>8</v>
      </c>
      <c r="F6" s="8">
        <v>1.0</v>
      </c>
    </row>
    <row r="7">
      <c r="A7" s="5">
        <v>1.0</v>
      </c>
      <c r="B7" s="6">
        <v>0.003356481481481481</v>
      </c>
      <c r="C7" s="2" t="s">
        <v>11</v>
      </c>
      <c r="D7" s="7" t="s">
        <v>8</v>
      </c>
      <c r="E7" s="7" t="s">
        <v>8</v>
      </c>
      <c r="F7" s="8">
        <v>0.0</v>
      </c>
    </row>
    <row r="8">
      <c r="A8" s="5">
        <v>1.0</v>
      </c>
      <c r="B8" s="6">
        <v>0.006805555555555557</v>
      </c>
      <c r="C8" s="2" t="s">
        <v>12</v>
      </c>
      <c r="D8" s="7" t="s">
        <v>8</v>
      </c>
      <c r="E8" s="7" t="s">
        <v>8</v>
      </c>
      <c r="F8" s="8">
        <v>25.0</v>
      </c>
    </row>
    <row r="9">
      <c r="A9" s="5">
        <v>1.0</v>
      </c>
      <c r="B9" s="6">
        <v>0.01050925925925926</v>
      </c>
      <c r="C9" s="2" t="s">
        <v>13</v>
      </c>
      <c r="D9" s="7" t="s">
        <v>8</v>
      </c>
      <c r="E9" s="7" t="s">
        <v>8</v>
      </c>
      <c r="F9" s="8">
        <v>9.0</v>
      </c>
    </row>
    <row r="10">
      <c r="A10" s="5">
        <v>1.0</v>
      </c>
      <c r="B10" s="6">
        <v>0.016435185185185188</v>
      </c>
      <c r="C10" s="2" t="s">
        <v>14</v>
      </c>
      <c r="D10" s="7" t="s">
        <v>8</v>
      </c>
      <c r="E10" s="7" t="s">
        <v>8</v>
      </c>
      <c r="F10" s="8">
        <v>6.0</v>
      </c>
    </row>
    <row r="11">
      <c r="A11" s="5">
        <v>1.0</v>
      </c>
      <c r="B11" s="6">
        <v>0.02048611111111111</v>
      </c>
      <c r="C11" s="2" t="s">
        <v>15</v>
      </c>
      <c r="D11" s="7" t="s">
        <v>8</v>
      </c>
      <c r="E11" s="7" t="s">
        <v>8</v>
      </c>
      <c r="F11" s="8">
        <v>9.0</v>
      </c>
    </row>
    <row r="12">
      <c r="A12" s="5">
        <v>1.0</v>
      </c>
      <c r="B12" s="6">
        <v>0.02659722222222222</v>
      </c>
      <c r="C12" s="2" t="s">
        <v>16</v>
      </c>
      <c r="D12" s="7" t="s">
        <v>17</v>
      </c>
      <c r="E12" s="7" t="s">
        <v>8</v>
      </c>
      <c r="F12" s="8">
        <v>10.0</v>
      </c>
    </row>
    <row r="13">
      <c r="A13" s="5">
        <v>1.0</v>
      </c>
      <c r="B13" s="6">
        <v>0.03026620370370371</v>
      </c>
      <c r="C13" s="2" t="s">
        <v>18</v>
      </c>
      <c r="D13" s="9" t="s">
        <v>19</v>
      </c>
      <c r="E13" s="9" t="s">
        <v>8</v>
      </c>
      <c r="F13" s="8">
        <v>16.0</v>
      </c>
    </row>
    <row r="14">
      <c r="A14" s="5">
        <v>1.0</v>
      </c>
      <c r="B14" s="10">
        <v>0.03585648148148148</v>
      </c>
      <c r="C14" s="2" t="s">
        <v>20</v>
      </c>
      <c r="D14" s="7" t="s">
        <v>21</v>
      </c>
      <c r="E14" s="7" t="s">
        <v>8</v>
      </c>
      <c r="F14" s="8">
        <v>6.0</v>
      </c>
    </row>
    <row r="15">
      <c r="A15" s="5">
        <v>1.0</v>
      </c>
      <c r="B15" s="10">
        <v>0.037974537037037036</v>
      </c>
      <c r="C15" s="2" t="s">
        <v>22</v>
      </c>
      <c r="D15" s="7" t="s">
        <v>8</v>
      </c>
      <c r="E15" s="7" t="s">
        <v>8</v>
      </c>
      <c r="F15" s="11">
        <v>4.0</v>
      </c>
    </row>
    <row r="16">
      <c r="A16" s="5">
        <v>1.0</v>
      </c>
      <c r="B16" s="10">
        <v>0.039502314814814816</v>
      </c>
      <c r="C16" s="2" t="s">
        <v>23</v>
      </c>
      <c r="D16" s="7" t="s">
        <v>24</v>
      </c>
      <c r="E16" s="7" t="s">
        <v>8</v>
      </c>
      <c r="F16" s="8">
        <v>10.0</v>
      </c>
    </row>
    <row r="17">
      <c r="A17" s="5">
        <v>1.0</v>
      </c>
      <c r="B17" s="12">
        <v>0.04341435185185185</v>
      </c>
      <c r="C17" s="2" t="s">
        <v>25</v>
      </c>
      <c r="D17" s="7" t="s">
        <v>8</v>
      </c>
      <c r="E17" s="7" t="s">
        <v>8</v>
      </c>
      <c r="F17" s="8">
        <v>11.0</v>
      </c>
    </row>
    <row r="18">
      <c r="A18" s="5">
        <v>1.0</v>
      </c>
      <c r="B18" s="6">
        <v>0.049895833333333334</v>
      </c>
      <c r="C18" s="2" t="s">
        <v>26</v>
      </c>
      <c r="D18" s="7" t="s">
        <v>8</v>
      </c>
      <c r="E18" s="7" t="s">
        <v>8</v>
      </c>
      <c r="F18" s="8">
        <v>3.0</v>
      </c>
    </row>
    <row r="19">
      <c r="A19" s="5">
        <v>1.0</v>
      </c>
      <c r="B19" s="6">
        <v>0.05159722222222222</v>
      </c>
      <c r="C19" s="2" t="s">
        <v>27</v>
      </c>
      <c r="D19" s="7" t="s">
        <v>28</v>
      </c>
      <c r="E19" s="7" t="s">
        <v>8</v>
      </c>
      <c r="F19" s="8">
        <v>10.0</v>
      </c>
    </row>
    <row r="20">
      <c r="A20" s="5">
        <v>1.0</v>
      </c>
      <c r="B20" s="10"/>
      <c r="C20" s="13" t="s">
        <v>29</v>
      </c>
      <c r="D20" s="7" t="s">
        <v>30</v>
      </c>
      <c r="E20" s="7" t="s">
        <v>8</v>
      </c>
      <c r="F20" s="8">
        <v>16.0</v>
      </c>
    </row>
    <row r="21" ht="15.75" customHeight="1">
      <c r="A21" s="5">
        <v>1.0</v>
      </c>
      <c r="B21" s="10"/>
      <c r="C21" s="13" t="s">
        <v>31</v>
      </c>
      <c r="D21" s="7" t="s">
        <v>32</v>
      </c>
      <c r="E21" s="7" t="s">
        <v>8</v>
      </c>
      <c r="F21" s="8">
        <v>61.0</v>
      </c>
      <c r="H21" s="14"/>
    </row>
    <row r="22" ht="15.75" customHeight="1">
      <c r="A22" s="5">
        <v>1.0</v>
      </c>
      <c r="B22" s="6">
        <v>0.0565162037037037</v>
      </c>
      <c r="C22" s="2" t="s">
        <v>33</v>
      </c>
      <c r="D22" s="7" t="s">
        <v>34</v>
      </c>
      <c r="E22" s="7" t="s">
        <v>8</v>
      </c>
      <c r="F22" s="8">
        <v>20.0</v>
      </c>
    </row>
    <row r="23" ht="15.75" customHeight="1">
      <c r="A23" s="5">
        <v>1.0</v>
      </c>
      <c r="B23" s="10"/>
      <c r="C23" s="13" t="s">
        <v>35</v>
      </c>
      <c r="D23" s="7" t="s">
        <v>36</v>
      </c>
      <c r="E23" s="7" t="s">
        <v>8</v>
      </c>
      <c r="F23" s="8">
        <v>21.0</v>
      </c>
    </row>
    <row r="24" ht="15.75" customHeight="1">
      <c r="A24" s="15">
        <v>1.0</v>
      </c>
      <c r="B24" s="16"/>
      <c r="C24" s="17" t="s">
        <v>37</v>
      </c>
      <c r="D24" s="18" t="s">
        <v>38</v>
      </c>
      <c r="E24" s="18" t="s">
        <v>39</v>
      </c>
      <c r="F24" s="19">
        <v>60.0</v>
      </c>
    </row>
    <row r="25" ht="15.75" customHeight="1">
      <c r="A25" s="5">
        <v>2.0</v>
      </c>
      <c r="B25" s="6">
        <v>0.058912037037037034</v>
      </c>
      <c r="C25" s="2" t="s">
        <v>40</v>
      </c>
      <c r="D25" s="20" t="s">
        <v>41</v>
      </c>
      <c r="E25" s="21" t="s">
        <v>42</v>
      </c>
      <c r="F25" s="19">
        <f>20+25</f>
        <v>45</v>
      </c>
    </row>
    <row r="26" ht="15.75" customHeight="1">
      <c r="A26" s="5">
        <v>2.0</v>
      </c>
      <c r="B26" s="6">
        <v>0.06476851851851852</v>
      </c>
      <c r="C26" s="2" t="s">
        <v>43</v>
      </c>
      <c r="D26" s="7" t="s">
        <v>8</v>
      </c>
      <c r="E26" s="21" t="s">
        <v>8</v>
      </c>
      <c r="F26" s="8">
        <v>3.0</v>
      </c>
    </row>
    <row r="27" ht="15.75" customHeight="1">
      <c r="A27" s="15">
        <v>2.0</v>
      </c>
      <c r="B27" s="16" t="s">
        <v>44</v>
      </c>
      <c r="C27" s="22" t="s">
        <v>45</v>
      </c>
      <c r="D27" s="18" t="s">
        <v>46</v>
      </c>
      <c r="E27" s="21"/>
      <c r="F27" s="19">
        <v>22.0</v>
      </c>
      <c r="G27" s="23"/>
      <c r="H27" s="23"/>
      <c r="I27" s="23"/>
      <c r="J27" s="23"/>
      <c r="K27" s="23"/>
      <c r="L27" s="23"/>
      <c r="M27" s="23"/>
      <c r="N27" s="23"/>
      <c r="O27" s="23"/>
      <c r="P27" s="23"/>
      <c r="Q27" s="23"/>
      <c r="R27" s="23"/>
      <c r="S27" s="23"/>
      <c r="T27" s="23"/>
      <c r="U27" s="23"/>
      <c r="V27" s="23"/>
      <c r="W27" s="23"/>
      <c r="X27" s="23"/>
      <c r="Y27" s="23"/>
      <c r="Z27" s="23"/>
    </row>
    <row r="28" ht="15.75" customHeight="1">
      <c r="A28" s="5">
        <v>2.0</v>
      </c>
      <c r="B28" s="6">
        <v>0.0667013888888889</v>
      </c>
      <c r="C28" s="2" t="s">
        <v>47</v>
      </c>
      <c r="D28" s="20" t="s">
        <v>48</v>
      </c>
      <c r="E28" s="21" t="s">
        <v>8</v>
      </c>
      <c r="F28" s="19">
        <f>5+20+24+15</f>
        <v>64</v>
      </c>
    </row>
    <row r="29" ht="15.75" customHeight="1">
      <c r="A29" s="5">
        <v>2.0</v>
      </c>
      <c r="B29" s="6">
        <v>0.0696412037037037</v>
      </c>
      <c r="C29" s="2" t="s">
        <v>49</v>
      </c>
      <c r="D29" s="20" t="s">
        <v>50</v>
      </c>
      <c r="E29" s="21" t="s">
        <v>51</v>
      </c>
      <c r="F29" s="8">
        <f>15+31</f>
        <v>46</v>
      </c>
    </row>
    <row r="30" ht="15.75" customHeight="1">
      <c r="A30" s="5">
        <v>2.0</v>
      </c>
      <c r="B30" s="6">
        <v>0.07434027777777778</v>
      </c>
      <c r="C30" s="2" t="s">
        <v>52</v>
      </c>
      <c r="D30" s="7" t="s">
        <v>8</v>
      </c>
      <c r="E30" s="21" t="s">
        <v>53</v>
      </c>
      <c r="F30" s="8">
        <f>4 + 7</f>
        <v>11</v>
      </c>
    </row>
    <row r="31" ht="15.75" customHeight="1">
      <c r="A31" s="5">
        <v>2.0</v>
      </c>
      <c r="B31" s="6">
        <v>0.07689814814814815</v>
      </c>
      <c r="C31" s="2" t="s">
        <v>54</v>
      </c>
      <c r="D31" s="7" t="s">
        <v>8</v>
      </c>
      <c r="E31" s="21" t="s">
        <v>8</v>
      </c>
      <c r="F31" s="8">
        <v>4.0</v>
      </c>
    </row>
    <row r="32" ht="15.75" customHeight="1">
      <c r="A32" s="5">
        <v>2.0</v>
      </c>
      <c r="B32" s="6">
        <v>0.07851851851851853</v>
      </c>
      <c r="C32" s="2" t="s">
        <v>55</v>
      </c>
      <c r="D32" s="20" t="s">
        <v>56</v>
      </c>
      <c r="E32" s="21" t="s">
        <v>57</v>
      </c>
      <c r="F32" s="8">
        <f>7+16</f>
        <v>23</v>
      </c>
    </row>
    <row r="33" ht="15.75" customHeight="1">
      <c r="A33" s="5">
        <v>2.0</v>
      </c>
      <c r="B33" s="6">
        <v>0.08299768518518519</v>
      </c>
      <c r="C33" s="2" t="s">
        <v>58</v>
      </c>
      <c r="D33" s="7" t="s">
        <v>8</v>
      </c>
      <c r="E33" s="21" t="s">
        <v>59</v>
      </c>
      <c r="F33" s="8">
        <f>6+4</f>
        <v>10</v>
      </c>
    </row>
    <row r="34" ht="15.75" customHeight="1">
      <c r="A34" s="5">
        <v>2.0</v>
      </c>
      <c r="B34" s="10"/>
      <c r="C34" s="13" t="s">
        <v>60</v>
      </c>
      <c r="D34" s="20" t="s">
        <v>61</v>
      </c>
      <c r="E34" s="21" t="s">
        <v>62</v>
      </c>
      <c r="F34" s="24">
        <f>90+26</f>
        <v>116</v>
      </c>
    </row>
    <row r="35" ht="15.75" customHeight="1">
      <c r="A35" s="5">
        <v>2.0</v>
      </c>
      <c r="B35" s="6">
        <v>0.08738425925925926</v>
      </c>
      <c r="C35" s="2" t="s">
        <v>63</v>
      </c>
      <c r="D35" s="7" t="s">
        <v>8</v>
      </c>
      <c r="E35" s="21" t="s">
        <v>8</v>
      </c>
      <c r="F35" s="8">
        <v>4.0</v>
      </c>
    </row>
    <row r="36" ht="15.75" customHeight="1">
      <c r="A36" s="5">
        <v>2.0</v>
      </c>
      <c r="B36" s="6">
        <v>0.08891203703703704</v>
      </c>
      <c r="C36" s="2" t="s">
        <v>64</v>
      </c>
      <c r="D36" s="7" t="s">
        <v>8</v>
      </c>
      <c r="E36" s="21" t="s">
        <v>8</v>
      </c>
      <c r="F36" s="8">
        <v>7.0</v>
      </c>
    </row>
    <row r="37" ht="15.75" customHeight="1">
      <c r="A37" s="5">
        <v>2.0</v>
      </c>
      <c r="B37" s="6">
        <v>0.09265046296296296</v>
      </c>
      <c r="C37" s="2" t="s">
        <v>65</v>
      </c>
      <c r="D37" s="7" t="s">
        <v>8</v>
      </c>
      <c r="E37" s="21" t="s">
        <v>8</v>
      </c>
      <c r="F37" s="8">
        <v>2.0</v>
      </c>
    </row>
    <row r="38" ht="15.75" customHeight="1">
      <c r="A38" s="5">
        <v>2.0</v>
      </c>
      <c r="B38" s="6">
        <v>0.09358796296296296</v>
      </c>
      <c r="C38" s="2" t="s">
        <v>66</v>
      </c>
      <c r="D38" s="7" t="s">
        <v>8</v>
      </c>
      <c r="E38" s="21" t="s">
        <v>8</v>
      </c>
      <c r="F38" s="8">
        <v>4.0</v>
      </c>
    </row>
    <row r="39" ht="15.75" customHeight="1">
      <c r="A39" s="5">
        <v>2.0</v>
      </c>
      <c r="B39" s="6">
        <v>0.0958449074074074</v>
      </c>
      <c r="C39" s="2" t="s">
        <v>67</v>
      </c>
      <c r="D39" s="25" t="s">
        <v>68</v>
      </c>
      <c r="E39" s="21" t="s">
        <v>8</v>
      </c>
      <c r="F39" s="24">
        <f>9+3</f>
        <v>12</v>
      </c>
    </row>
    <row r="40" ht="15.75" customHeight="1">
      <c r="A40" s="5">
        <v>2.0</v>
      </c>
      <c r="B40" s="6">
        <v>0.10172453703703704</v>
      </c>
      <c r="C40" s="2" t="s">
        <v>69</v>
      </c>
      <c r="D40" s="7" t="s">
        <v>8</v>
      </c>
      <c r="E40" s="21" t="s">
        <v>8</v>
      </c>
      <c r="F40" s="8">
        <v>4.0</v>
      </c>
    </row>
    <row r="41" ht="15.75" customHeight="1">
      <c r="A41" s="5">
        <v>2.0</v>
      </c>
      <c r="B41" s="6">
        <v>0.10409722222222222</v>
      </c>
      <c r="C41" s="2" t="s">
        <v>70</v>
      </c>
      <c r="D41" s="7" t="s">
        <v>8</v>
      </c>
      <c r="E41" s="21" t="s">
        <v>8</v>
      </c>
      <c r="F41" s="8">
        <v>6.0</v>
      </c>
    </row>
    <row r="42" ht="15.75" customHeight="1">
      <c r="A42" s="5">
        <v>2.0</v>
      </c>
      <c r="B42" s="6">
        <v>0.10810185185185185</v>
      </c>
      <c r="C42" s="2" t="s">
        <v>71</v>
      </c>
      <c r="D42" s="7" t="s">
        <v>8</v>
      </c>
      <c r="E42" s="21" t="s">
        <v>8</v>
      </c>
      <c r="F42" s="8">
        <v>3.0</v>
      </c>
    </row>
    <row r="43" ht="15.75" customHeight="1">
      <c r="A43" s="5">
        <v>2.0</v>
      </c>
      <c r="B43" s="6">
        <v>0.11039351851851853</v>
      </c>
      <c r="C43" s="2" t="s">
        <v>72</v>
      </c>
      <c r="D43" s="7" t="s">
        <v>8</v>
      </c>
      <c r="E43" s="21" t="s">
        <v>8</v>
      </c>
      <c r="F43" s="8">
        <v>7.0</v>
      </c>
    </row>
    <row r="44" ht="15.75" customHeight="1">
      <c r="A44" s="5">
        <v>2.0</v>
      </c>
      <c r="B44" s="6">
        <v>0.11447916666666667</v>
      </c>
      <c r="C44" s="2" t="s">
        <v>73</v>
      </c>
      <c r="D44" s="7" t="s">
        <v>8</v>
      </c>
      <c r="E44" s="21" t="s">
        <v>8</v>
      </c>
      <c r="F44" s="8">
        <v>10.0</v>
      </c>
    </row>
    <row r="45" ht="15.75" customHeight="1">
      <c r="A45" s="5">
        <v>2.0</v>
      </c>
      <c r="B45" s="6">
        <v>0.1205787037037037</v>
      </c>
      <c r="C45" s="2" t="s">
        <v>74</v>
      </c>
      <c r="D45" s="7" t="s">
        <v>8</v>
      </c>
      <c r="E45" s="21" t="s">
        <v>8</v>
      </c>
      <c r="F45" s="8">
        <v>4.0</v>
      </c>
    </row>
    <row r="46" ht="15.75" customHeight="1">
      <c r="A46" s="5">
        <v>2.0</v>
      </c>
      <c r="B46" s="6">
        <v>0.12329861111111111</v>
      </c>
      <c r="C46" s="2" t="s">
        <v>75</v>
      </c>
      <c r="D46" s="7" t="s">
        <v>8</v>
      </c>
      <c r="E46" s="21" t="s">
        <v>8</v>
      </c>
      <c r="F46" s="8">
        <v>4.0</v>
      </c>
    </row>
    <row r="47" ht="15.75" customHeight="1">
      <c r="A47" s="5">
        <v>2.0</v>
      </c>
      <c r="B47" s="6">
        <v>0.12554398148148146</v>
      </c>
      <c r="C47" s="2" t="s">
        <v>76</v>
      </c>
      <c r="D47" s="7" t="s">
        <v>8</v>
      </c>
      <c r="E47" s="21" t="s">
        <v>8</v>
      </c>
      <c r="F47" s="8">
        <v>6.0</v>
      </c>
    </row>
    <row r="48" ht="15.75" customHeight="1">
      <c r="A48" s="5">
        <v>2.0</v>
      </c>
      <c r="B48" s="6">
        <v>0.12944444444444445</v>
      </c>
      <c r="C48" s="2" t="s">
        <v>77</v>
      </c>
      <c r="D48" s="7" t="s">
        <v>8</v>
      </c>
      <c r="E48" s="21" t="s">
        <v>8</v>
      </c>
      <c r="F48" s="8">
        <v>2.0</v>
      </c>
    </row>
    <row r="49" ht="15.75" customHeight="1">
      <c r="A49" s="26">
        <v>2.0</v>
      </c>
      <c r="B49" s="27"/>
      <c r="C49" s="28" t="s">
        <v>78</v>
      </c>
      <c r="D49" s="29" t="s">
        <v>79</v>
      </c>
      <c r="E49" s="29" t="s">
        <v>8</v>
      </c>
      <c r="F49" s="30">
        <v>7.0</v>
      </c>
    </row>
    <row r="50" ht="15.75" customHeight="1">
      <c r="A50" s="31">
        <v>3.0</v>
      </c>
      <c r="B50" s="32" t="s">
        <v>44</v>
      </c>
      <c r="C50" s="33" t="s">
        <v>80</v>
      </c>
      <c r="D50" s="34" t="s">
        <v>81</v>
      </c>
      <c r="E50" s="34" t="s">
        <v>82</v>
      </c>
      <c r="F50" s="35">
        <v>142.0</v>
      </c>
    </row>
    <row r="51" ht="46.5" customHeight="1">
      <c r="A51" s="36">
        <v>3.0</v>
      </c>
      <c r="B51" s="27"/>
      <c r="C51" s="37" t="s">
        <v>83</v>
      </c>
      <c r="D51" s="29" t="s">
        <v>84</v>
      </c>
      <c r="E51" s="29" t="s">
        <v>85</v>
      </c>
      <c r="F51" s="30">
        <v>57.0</v>
      </c>
    </row>
    <row r="52" ht="15.75" customHeight="1">
      <c r="A52" s="31">
        <v>3.0</v>
      </c>
      <c r="B52" s="32" t="s">
        <v>44</v>
      </c>
      <c r="C52" s="33" t="s">
        <v>86</v>
      </c>
      <c r="D52" s="34" t="s">
        <v>87</v>
      </c>
      <c r="E52" s="34" t="s">
        <v>88</v>
      </c>
      <c r="F52" s="35">
        <v>91.0</v>
      </c>
    </row>
    <row r="53" ht="15.75" customHeight="1">
      <c r="A53" s="36">
        <v>3.0</v>
      </c>
      <c r="B53" s="27"/>
      <c r="C53" s="28" t="s">
        <v>89</v>
      </c>
      <c r="D53" s="29"/>
      <c r="E53" s="29" t="s">
        <v>90</v>
      </c>
      <c r="F53" s="30">
        <v>306.0</v>
      </c>
    </row>
    <row r="54" ht="15.75" customHeight="1">
      <c r="A54" s="38">
        <v>4.0</v>
      </c>
      <c r="B54" s="39" t="s">
        <v>44</v>
      </c>
      <c r="C54" s="40" t="s">
        <v>91</v>
      </c>
      <c r="D54" s="34"/>
      <c r="E54" s="34"/>
      <c r="F54" s="35">
        <v>7.0</v>
      </c>
    </row>
    <row r="55" ht="15.75" customHeight="1">
      <c r="A55" s="41">
        <v>4.0</v>
      </c>
      <c r="B55" s="42" t="s">
        <v>44</v>
      </c>
      <c r="C55" s="37" t="s">
        <v>92</v>
      </c>
      <c r="D55" s="29"/>
      <c r="E55" s="29"/>
      <c r="F55" s="30">
        <v>5.0</v>
      </c>
    </row>
    <row r="56" ht="60.0" customHeight="1">
      <c r="A56" s="38">
        <v>4.0</v>
      </c>
      <c r="B56" s="39" t="s">
        <v>44</v>
      </c>
      <c r="C56" s="40" t="s">
        <v>93</v>
      </c>
      <c r="D56" s="34"/>
      <c r="E56" s="34"/>
      <c r="F56" s="35">
        <v>25.0</v>
      </c>
    </row>
    <row r="57" ht="15.75" customHeight="1">
      <c r="A57" s="41">
        <v>4.0</v>
      </c>
      <c r="B57" s="42" t="s">
        <v>44</v>
      </c>
      <c r="C57" s="37" t="s">
        <v>94</v>
      </c>
      <c r="D57" s="29"/>
      <c r="E57" s="29"/>
      <c r="F57" s="30">
        <v>3.0</v>
      </c>
    </row>
    <row r="58" ht="15.75" customHeight="1">
      <c r="A58" s="38">
        <v>4.0</v>
      </c>
      <c r="B58" s="39" t="s">
        <v>44</v>
      </c>
      <c r="C58" s="40" t="s">
        <v>95</v>
      </c>
      <c r="D58" s="34"/>
      <c r="E58" s="34"/>
      <c r="F58" s="35">
        <v>8.0</v>
      </c>
    </row>
    <row r="59" ht="15.75" customHeight="1">
      <c r="A59" s="41">
        <v>4.0</v>
      </c>
      <c r="B59" s="42" t="s">
        <v>44</v>
      </c>
      <c r="C59" s="37" t="s">
        <v>96</v>
      </c>
      <c r="D59" s="29"/>
      <c r="E59" s="29"/>
      <c r="F59" s="30">
        <v>7.0</v>
      </c>
    </row>
    <row r="60" ht="46.5" customHeight="1">
      <c r="A60" s="38"/>
      <c r="B60" s="39" t="s">
        <v>44</v>
      </c>
      <c r="C60" s="40" t="s">
        <v>97</v>
      </c>
      <c r="D60" s="34"/>
      <c r="E60" s="34"/>
      <c r="F60" s="35">
        <v>10.0</v>
      </c>
    </row>
    <row r="61" ht="96.75" customHeight="1">
      <c r="A61" s="41">
        <v>4.0</v>
      </c>
      <c r="B61" s="43" t="s">
        <v>98</v>
      </c>
      <c r="C61" s="44" t="s">
        <v>99</v>
      </c>
      <c r="D61" s="29"/>
      <c r="E61" s="45"/>
      <c r="F61" s="30">
        <v>17.0</v>
      </c>
    </row>
    <row r="62" ht="84.75" customHeight="1">
      <c r="A62" s="38">
        <v>4.0</v>
      </c>
      <c r="B62" s="39" t="s">
        <v>100</v>
      </c>
      <c r="C62" s="40" t="s">
        <v>101</v>
      </c>
      <c r="D62" s="34"/>
      <c r="E62" s="34"/>
      <c r="F62" s="46">
        <v>95.0</v>
      </c>
    </row>
    <row r="63" ht="52.5" customHeight="1">
      <c r="A63" s="41">
        <v>4.0</v>
      </c>
      <c r="B63" s="42" t="s">
        <v>100</v>
      </c>
      <c r="C63" s="37" t="s">
        <v>102</v>
      </c>
      <c r="D63" s="29"/>
      <c r="E63" s="29"/>
      <c r="F63" s="47">
        <v>37.0</v>
      </c>
    </row>
    <row r="64" ht="75.0" customHeight="1">
      <c r="A64" s="38">
        <v>4.0</v>
      </c>
      <c r="B64" s="39" t="s">
        <v>100</v>
      </c>
      <c r="C64" s="40" t="s">
        <v>103</v>
      </c>
      <c r="D64" s="34"/>
      <c r="E64" s="34"/>
      <c r="F64" s="46">
        <v>10.0</v>
      </c>
    </row>
    <row r="65" ht="348.75" customHeight="1">
      <c r="A65" s="48">
        <v>5.0</v>
      </c>
      <c r="B65" s="49"/>
      <c r="C65" s="50" t="s">
        <v>104</v>
      </c>
      <c r="D65" s="51"/>
      <c r="E65" s="51"/>
      <c r="F65" s="47">
        <v>20.0</v>
      </c>
    </row>
    <row r="66" ht="15.75" customHeight="1">
      <c r="A66" s="52">
        <v>5.0</v>
      </c>
      <c r="B66" s="53"/>
      <c r="C66" s="54" t="s">
        <v>105</v>
      </c>
      <c r="D66" s="55"/>
      <c r="E66" s="55"/>
      <c r="F66" s="56"/>
    </row>
    <row r="67" ht="15.75" customHeight="1">
      <c r="A67" s="48">
        <v>5.0</v>
      </c>
      <c r="B67" s="49"/>
      <c r="C67" s="50" t="s">
        <v>106</v>
      </c>
      <c r="D67" s="51"/>
      <c r="E67" s="51"/>
      <c r="F67" s="47">
        <v>60.0</v>
      </c>
    </row>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4"/>
    <hyperlink r:id="rId2" ref="B5"/>
    <hyperlink r:id="rId3" ref="B6"/>
    <hyperlink r:id="rId4" ref="B7"/>
    <hyperlink r:id="rId5" ref="B8"/>
    <hyperlink r:id="rId6" ref="B9"/>
    <hyperlink r:id="rId7" ref="B10"/>
    <hyperlink r:id="rId8" ref="B11"/>
    <hyperlink r:id="rId9" ref="B12"/>
    <hyperlink r:id="rId10" ref="B13"/>
    <hyperlink r:id="rId11" ref="B18"/>
    <hyperlink r:id="rId12" ref="B19"/>
    <hyperlink r:id="rId13" ref="B22"/>
    <hyperlink r:id="rId14" ref="B25"/>
    <hyperlink r:id="rId15" ref="B26"/>
    <hyperlink r:id="rId16" ref="B27"/>
    <hyperlink r:id="rId17" ref="B28"/>
    <hyperlink r:id="rId18" ref="B29"/>
    <hyperlink r:id="rId19" ref="B30"/>
    <hyperlink r:id="rId20" ref="B31"/>
    <hyperlink r:id="rId21" ref="B32"/>
    <hyperlink r:id="rId22" ref="B33"/>
    <hyperlink r:id="rId23" ref="B35"/>
    <hyperlink r:id="rId24" ref="B36"/>
    <hyperlink r:id="rId25" ref="B37"/>
    <hyperlink r:id="rId26" ref="B38"/>
    <hyperlink r:id="rId27" ref="B39"/>
    <hyperlink r:id="rId28" ref="B40"/>
    <hyperlink r:id="rId29" ref="B41"/>
    <hyperlink r:id="rId30" ref="B42"/>
    <hyperlink r:id="rId31" ref="B43"/>
    <hyperlink r:id="rId32" ref="B44"/>
    <hyperlink r:id="rId33" ref="B45"/>
    <hyperlink r:id="rId34" ref="B46"/>
    <hyperlink r:id="rId35" ref="B47"/>
    <hyperlink r:id="rId36" ref="B48"/>
    <hyperlink r:id="rId37" ref="B50"/>
    <hyperlink r:id="rId38" ref="B52"/>
    <hyperlink r:id="rId39" ref="B54"/>
    <hyperlink r:id="rId40" ref="B55"/>
    <hyperlink r:id="rId41" ref="B56"/>
    <hyperlink r:id="rId42" ref="B57"/>
    <hyperlink r:id="rId43" ref="B58"/>
    <hyperlink r:id="rId44" ref="B59"/>
    <hyperlink r:id="rId45" ref="B60"/>
    <hyperlink r:id="rId46" ref="B61"/>
  </hyperlinks>
  <printOptions/>
  <pageMargins bottom="0.75" footer="0.0" header="0.0" left="0.7" right="0.7" top="0.75"/>
  <pageSetup orientation="landscape"/>
  <drawing r:id="rId47"/>
  <tableParts count="1">
    <tablePart r:id="rId49"/>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6" width="9.38"/>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