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iculum" sheetId="1" r:id="rId4"/>
    <sheet state="visible" name="ERD for SQL Practice Problems" sheetId="2" r:id="rId5"/>
  </sheets>
  <definedNames/>
  <calcPr/>
</workbook>
</file>

<file path=xl/sharedStrings.xml><?xml version="1.0" encoding="utf-8"?>
<sst xmlns="http://schemas.openxmlformats.org/spreadsheetml/2006/main" count="180" uniqueCount="104">
  <si>
    <t>auticon SQL Training Curriculum</t>
  </si>
  <si>
    <t>Week #</t>
  </si>
  <si>
    <t>Link</t>
  </si>
  <si>
    <t>Topic</t>
  </si>
  <si>
    <t>SQL Practice Problems Book</t>
  </si>
  <si>
    <t>More SQL Practice Problems Book</t>
  </si>
  <si>
    <t>Time Logging (minutes)</t>
  </si>
  <si>
    <t>Introduction</t>
  </si>
  <si>
    <t>No</t>
  </si>
  <si>
    <t>What is SQL?</t>
  </si>
  <si>
    <t>Cheat Sheet</t>
  </si>
  <si>
    <t>Installing MySQL on Mac</t>
  </si>
  <si>
    <t>Installing MySQL on Windows</t>
  </si>
  <si>
    <t xml:space="preserve">Creating the Databases for this Course </t>
  </si>
  <si>
    <t>The SELECT Statement</t>
  </si>
  <si>
    <t>The SELECT Clause</t>
  </si>
  <si>
    <t>The WHERE Clause</t>
  </si>
  <si>
    <t>1-3</t>
  </si>
  <si>
    <t xml:space="preserve">The AND, OR, and NOT Operators </t>
  </si>
  <si>
    <t>4-6, 8</t>
  </si>
  <si>
    <t>The IN Operator</t>
  </si>
  <si>
    <t>9</t>
  </si>
  <si>
    <t>The BETWEEN Operator</t>
  </si>
  <si>
    <t>The LIKE Operator</t>
  </si>
  <si>
    <t>7</t>
  </si>
  <si>
    <t>The REGEXP Operator</t>
  </si>
  <si>
    <t>The IS NULL Operator</t>
  </si>
  <si>
    <t>The ORDER BY Operator</t>
  </si>
  <si>
    <t>10 and 13</t>
  </si>
  <si>
    <t>DATE, CONCAT, COUNT, MIN/MAX</t>
  </si>
  <si>
    <t>11-12, 14-15</t>
  </si>
  <si>
    <t>GROUP BY, CASE</t>
  </si>
  <si>
    <t>16-17, 21-24</t>
  </si>
  <si>
    <t>The LIMIT Operator</t>
  </si>
  <si>
    <t>25, 36</t>
  </si>
  <si>
    <t>AVG, DATEADD</t>
  </si>
  <si>
    <t>26-28</t>
  </si>
  <si>
    <t>Unspecified, additional practice, 
research might be required, 
google is your friend</t>
  </si>
  <si>
    <t>35,41</t>
  </si>
  <si>
    <t>1,2,5,6,7,9,10</t>
  </si>
  <si>
    <t>Inner Joins</t>
  </si>
  <si>
    <t>18-20,42 (42 is the new problem)</t>
  </si>
  <si>
    <t>3</t>
  </si>
  <si>
    <t>Joining Across Databases</t>
  </si>
  <si>
    <t>README</t>
  </si>
  <si>
    <t>Subquery</t>
  </si>
  <si>
    <t>39</t>
  </si>
  <si>
    <t>Self Joins</t>
  </si>
  <si>
    <t>56 (this won't be easy)</t>
  </si>
  <si>
    <t>Joining Multiple Tables</t>
  </si>
  <si>
    <t>29,32 (you have already done these, but they were moved here from below)</t>
  </si>
  <si>
    <t>4,15-16,21</t>
  </si>
  <si>
    <t>Compound Join Conditions</t>
  </si>
  <si>
    <t>14</t>
  </si>
  <si>
    <t>Implicit Join Syntax</t>
  </si>
  <si>
    <t>Outer Joins</t>
  </si>
  <si>
    <t>31 (you have already done this problem, but it was moved here from below)</t>
  </si>
  <si>
    <t>10(solve it using an outer join),13</t>
  </si>
  <si>
    <t xml:space="preserve">Outer Join Between Multiple Tables </t>
  </si>
  <si>
    <t>18</t>
  </si>
  <si>
    <t>HAVING</t>
  </si>
  <si>
    <r>
      <rPr>
        <rFont val="Calibri"/>
        <strike/>
        <color theme="1"/>
        <sz val="11.0"/>
      </rPr>
      <t>30-34</t>
    </r>
    <r>
      <rPr>
        <rFont val="Calibri"/>
        <color theme="1"/>
        <sz val="11.0"/>
      </rPr>
      <t>30, 33, 38 (38 is the new problem)</t>
    </r>
  </si>
  <si>
    <t>12,20,22</t>
  </si>
  <si>
    <t>Self Outer Joins</t>
  </si>
  <si>
    <t>The USING Clause</t>
  </si>
  <si>
    <t>Natural Joins</t>
  </si>
  <si>
    <t>Cross Joins</t>
  </si>
  <si>
    <t>Unions</t>
  </si>
  <si>
    <t>52</t>
  </si>
  <si>
    <t>Column Attributes</t>
  </si>
  <si>
    <t xml:space="preserve">Inserting a Single Row </t>
  </si>
  <si>
    <t xml:space="preserve">Inserting Multiple Rows </t>
  </si>
  <si>
    <t xml:space="preserve">Inserting Hierarchical Rows </t>
  </si>
  <si>
    <t xml:space="preserve">Creating a Copy of a Table </t>
  </si>
  <si>
    <t xml:space="preserve">Updating a Single Row </t>
  </si>
  <si>
    <t xml:space="preserve">Updating Multiple Rows </t>
  </si>
  <si>
    <t xml:space="preserve">Using Subqueries in Updates </t>
  </si>
  <si>
    <t>Deleting Rows</t>
  </si>
  <si>
    <t>LAST_DAY, RAND</t>
  </si>
  <si>
    <t>35, 37</t>
  </si>
  <si>
    <t>Common Table Expressions (CTEs)</t>
  </si>
  <si>
    <t>43,44-51,53</t>
  </si>
  <si>
    <t>24,26,29</t>
  </si>
  <si>
    <t>Re-solve these, if possible, using 
CTEs instead of subqueries.  If not possible, explain why.</t>
  </si>
  <si>
    <t>28,39,40,41</t>
  </si>
  <si>
    <t xml:space="preserve">8 (there is a table called calendar),10 </t>
  </si>
  <si>
    <t>Window Functions</t>
  </si>
  <si>
    <t>55</t>
  </si>
  <si>
    <t>19,23,27,28</t>
  </si>
  <si>
    <t>Hard Problems</t>
  </si>
  <si>
    <t>30-33,35-40</t>
  </si>
  <si>
    <t>MySQL Data Types</t>
  </si>
  <si>
    <t>On invoking MySQL via the command line.</t>
  </si>
  <si>
    <t>CREATE TABLE.  Execute both the SQL for creating a table in the Workbench app and via the command line.  Skip the "Creating Tables Using PHP Script" section.</t>
  </si>
  <si>
    <t>DROP TABLE</t>
  </si>
  <si>
    <t>CREATE and DROP TEMPORARY TABLE</t>
  </si>
  <si>
    <t>CREATE TABLE AS SELECT (CTAS).</t>
  </si>
  <si>
    <t>Clone a table (without CREATE TABLE … LIKE [source]) via SHOW CREATE TABLE and CREATE TABLE.  Then, INSERT INTO AS SELECT (IIAS).</t>
  </si>
  <si>
    <t>Go to this page and click on the "download CSV" link in the table and save it as USStatesandTerritories2021PopulationData.csv</t>
  </si>
  <si>
    <t>Save the .csv (comma separated values) file.  Then double-click it to open it in Excel (if it doesn't on in Excel, then reassociate the .csv extension with the Excel app).  If you don't have the Excel app, then please use the online version by heading to office.com and open the saved .csv file that way.  Sort the worksheet numerically ascending by population (i.e., by column Pop) but leave out the two entries that aren't actually states.  If you're not sure how to do this, your hint is "Filter".  Take a screenshot of your resulting table.  Extra credit for using alternating colors, which makes the result easier on the eyes. :-)</t>
  </si>
  <si>
    <t>Use a Web Search Engine to Figure Out How to Do This</t>
  </si>
  <si>
    <t>Again sort numerically ascending by population (column, Pop), but this time solve using MySQL by importing all columns into a table, choosing the RIGHT DATA TYPES, and providing the SQL queries you used to create the table, import the data, and the resulting SELECT statement.</t>
  </si>
  <si>
    <t>Using the above query, export the data from MySQL as a .csv file.  Your output is the SQL to export the results of the query to a .csv file plus the .csv file itself.</t>
  </si>
  <si>
    <t>Perform a comparison of the resulting .csv file with the original .csv file (USStatesandTerritories2021PopulationData.csv) using your favorite comparison (differences) tool.  Take a screenshot.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</si>
</sst>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sz val="18.0"/>
      <color theme="1"/>
      <name val="Calibri"/>
    </font>
    <font>
      <sz val="11.0"/>
      <color theme="1"/>
      <name val="Calibri"/>
    </font>
    <font>
      <u/>
      <sz val="11.0"/>
      <color theme="10"/>
      <name val="Arial"/>
    </font>
    <font>
      <u/>
      <sz val="11.0"/>
      <color theme="10"/>
      <name val="Calibri"/>
    </font>
    <font>
      <sz val="11.0"/>
      <color rgb="FF000000"/>
      <name val="Arial"/>
    </font>
    <font>
      <u/>
      <sz val="11.0"/>
      <color rgb="FF0563C1"/>
      <name val="Arial"/>
    </font>
    <font>
      <u/>
      <sz val="11.0"/>
      <color theme="10"/>
      <name val="Arial"/>
    </font>
    <font>
      <u/>
      <sz val="11.0"/>
      <color rgb="FF0563C1"/>
      <name val="Calibri"/>
    </font>
    <font>
      <u/>
      <sz val="11.0"/>
      <color rgb="FF0563C1"/>
      <name val="Calibri"/>
    </font>
    <font>
      <u/>
      <sz val="11.0"/>
      <color rgb="FF0563C1"/>
      <name val="Calibri"/>
    </font>
    <font>
      <u/>
      <sz val="11.0"/>
      <color rgb="FF1155CC"/>
      <name val="Calibri"/>
    </font>
    <font>
      <sz val="11.0"/>
      <name val="Calibri"/>
    </font>
  </fonts>
  <fills count="5">
    <fill>
      <patternFill patternType="none"/>
    </fill>
    <fill>
      <patternFill patternType="lightGray"/>
    </fill>
    <fill>
      <patternFill patternType="solid">
        <fgColor rgb="FFFFFF00"/>
        <bgColor rgb="FFFFFF00"/>
      </patternFill>
    </fill>
    <fill>
      <patternFill patternType="solid">
        <fgColor rgb="FFD9E2F3"/>
        <bgColor rgb="FFD9E2F3"/>
      </patternFill>
    </fill>
    <fill>
      <patternFill patternType="solid">
        <fgColor rgb="FFE2EFD9"/>
        <bgColor rgb="FFE2EFD9"/>
      </patternFill>
    </fill>
  </fills>
  <borders count="3">
    <border/>
    <border>
      <left/>
      <right/>
      <top/>
      <bottom/>
    </border>
    <border>
      <left style="thin">
        <color theme="9"/>
      </left>
      <right style="thin">
        <color theme="9"/>
      </right>
      <top style="thin">
        <color theme="9"/>
      </top>
      <bottom style="thin">
        <color theme="9"/>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2" numFmtId="0" xfId="0" applyFont="1"/>
    <xf borderId="1" fillId="2" fontId="0" numFmtId="0" xfId="0" applyAlignment="1" applyBorder="1" applyFill="1" applyFont="1">
      <alignment shrinkToFit="0" wrapText="1"/>
    </xf>
    <xf borderId="0" fillId="0" fontId="2" numFmtId="0" xfId="0" applyAlignment="1" applyFont="1">
      <alignment shrinkToFit="0" wrapText="1"/>
    </xf>
    <xf borderId="0" fillId="0" fontId="2" numFmtId="0" xfId="0" applyAlignment="1" applyFont="1">
      <alignment horizontal="center"/>
    </xf>
    <xf borderId="0" fillId="0" fontId="3" numFmtId="21" xfId="0" applyFont="1" applyNumberFormat="1"/>
    <xf borderId="0" fillId="0" fontId="2" numFmtId="49" xfId="0" applyFont="1" applyNumberFormat="1"/>
    <xf borderId="0" fillId="0" fontId="0" numFmtId="0" xfId="0" applyFont="1"/>
    <xf quotePrefix="1" borderId="0" fillId="0" fontId="2" numFmtId="49" xfId="0" applyFont="1" applyNumberFormat="1"/>
    <xf borderId="0" fillId="0" fontId="4" numFmtId="21" xfId="0" applyFont="1" applyNumberFormat="1"/>
    <xf borderId="0" fillId="0" fontId="5" numFmtId="0" xfId="0" applyFont="1"/>
    <xf borderId="0" fillId="0" fontId="6" numFmtId="21" xfId="0" applyFont="1" applyNumberFormat="1"/>
    <xf borderId="0" fillId="0" fontId="2" numFmtId="21" xfId="0" applyFont="1" applyNumberFormat="1"/>
    <xf borderId="2" fillId="0" fontId="2" numFmtId="0" xfId="0" applyBorder="1" applyFont="1"/>
    <xf borderId="1" fillId="2" fontId="0" numFmtId="0" xfId="0" applyAlignment="1" applyBorder="1" applyFont="1">
      <alignment horizontal="center"/>
    </xf>
    <xf borderId="1" fillId="2" fontId="7" numFmtId="21" xfId="0" applyAlignment="1" applyBorder="1" applyFont="1" applyNumberFormat="1">
      <alignment horizontal="center" vertical="center"/>
    </xf>
    <xf borderId="1" fillId="2" fontId="0" numFmtId="21" xfId="0" applyAlignment="1" applyBorder="1" applyFont="1" applyNumberFormat="1">
      <alignment shrinkToFit="0" wrapText="1"/>
    </xf>
    <xf borderId="1" fillId="2" fontId="0" numFmtId="49" xfId="0" applyBorder="1" applyFont="1" applyNumberFormat="1"/>
    <xf borderId="1" fillId="2" fontId="0" numFmtId="0" xfId="0" applyAlignment="1" applyBorder="1" applyFont="1">
      <alignment readingOrder="0"/>
    </xf>
    <xf borderId="1" fillId="2" fontId="2" numFmtId="49" xfId="0" applyAlignment="1" applyBorder="1" applyFont="1" applyNumberFormat="1">
      <alignment shrinkToFit="0" wrapText="1"/>
    </xf>
    <xf borderId="0" fillId="0" fontId="2" numFmtId="49" xfId="0" applyAlignment="1" applyFont="1" applyNumberFormat="1">
      <alignment shrinkToFit="0" wrapText="1"/>
    </xf>
    <xf borderId="1" fillId="2" fontId="0" numFmtId="21" xfId="0" applyBorder="1" applyFont="1" applyNumberFormat="1"/>
    <xf borderId="0" fillId="0" fontId="0" numFmtId="0" xfId="0" applyFont="1"/>
    <xf borderId="1" fillId="2" fontId="0" numFmtId="0" xfId="0" applyBorder="1" applyFont="1"/>
    <xf borderId="1" fillId="2" fontId="2" numFmtId="49" xfId="0" applyBorder="1" applyFont="1" applyNumberFormat="1"/>
    <xf borderId="0" fillId="3" fontId="2" numFmtId="0" xfId="0" applyAlignment="1" applyFill="1" applyFont="1">
      <alignment horizontal="center" vertical="bottom"/>
    </xf>
    <xf borderId="0" fillId="3" fontId="2" numFmtId="21" xfId="0" applyFont="1" applyNumberFormat="1"/>
    <xf borderId="0" fillId="3" fontId="2" numFmtId="21" xfId="0" applyAlignment="1" applyFont="1" applyNumberFormat="1">
      <alignment vertical="bottom"/>
    </xf>
    <xf borderId="0" fillId="3" fontId="2" numFmtId="49" xfId="0" applyAlignment="1" applyFont="1" applyNumberFormat="1">
      <alignment vertical="bottom"/>
    </xf>
    <xf borderId="0" fillId="3" fontId="2" numFmtId="0" xfId="0" applyAlignment="1" applyFont="1">
      <alignment readingOrder="0" vertical="bottom"/>
    </xf>
    <xf borderId="0" fillId="4" fontId="2" numFmtId="0" xfId="0" applyAlignment="1" applyFill="1" applyFont="1">
      <alignment horizontal="center" vertical="bottom"/>
    </xf>
    <xf borderId="0" fillId="4" fontId="8" numFmtId="21" xfId="0" applyAlignment="1" applyFont="1" applyNumberFormat="1">
      <alignment horizontal="center"/>
    </xf>
    <xf borderId="0" fillId="4" fontId="2" numFmtId="21" xfId="0" applyAlignment="1" applyFont="1" applyNumberFormat="1">
      <alignment vertical="bottom"/>
    </xf>
    <xf borderId="0" fillId="4" fontId="2" numFmtId="49" xfId="0" applyAlignment="1" applyFont="1" applyNumberFormat="1">
      <alignment vertical="bottom"/>
    </xf>
    <xf borderId="0" fillId="4" fontId="2" numFmtId="0" xfId="0" applyAlignment="1" applyFont="1">
      <alignment readingOrder="0" vertical="bottom"/>
    </xf>
    <xf borderId="0" fillId="3" fontId="2" numFmtId="0" xfId="0" applyAlignment="1" applyFont="1">
      <alignment horizontal="center" vertical="bottom"/>
    </xf>
    <xf borderId="0" fillId="3" fontId="2" numFmtId="21" xfId="0" applyAlignment="1" applyFont="1" applyNumberFormat="1">
      <alignment shrinkToFit="0" vertical="bottom" wrapText="1"/>
    </xf>
    <xf borderId="0" fillId="4" fontId="2" numFmtId="0" xfId="0" applyAlignment="1" applyFont="1">
      <alignment horizontal="center" shrinkToFit="0" vertical="bottom" wrapText="1"/>
    </xf>
    <xf borderId="0" fillId="4" fontId="9" numFmtId="21" xfId="0" applyAlignment="1" applyFont="1" applyNumberFormat="1">
      <alignment horizontal="center" shrinkToFit="0" wrapText="1"/>
    </xf>
    <xf borderId="0" fillId="4" fontId="2" numFmtId="21" xfId="0" applyAlignment="1" applyFont="1" applyNumberFormat="1">
      <alignment shrinkToFit="0" vertical="bottom" wrapText="1"/>
    </xf>
    <xf borderId="0" fillId="3" fontId="2" numFmtId="0" xfId="0" applyAlignment="1" applyFont="1">
      <alignment horizontal="center" shrinkToFit="0" vertical="bottom" wrapText="1"/>
    </xf>
    <xf borderId="0" fillId="3" fontId="10" numFmtId="21" xfId="0" applyAlignment="1" applyFont="1" applyNumberFormat="1">
      <alignment horizontal="center" shrinkToFit="0" wrapText="1"/>
    </xf>
    <xf borderId="0" fillId="3" fontId="11" numFmtId="0" xfId="0" applyAlignment="1" applyFont="1">
      <alignment horizontal="center" readingOrder="0" shrinkToFit="0" wrapText="1"/>
    </xf>
    <xf borderId="0" fillId="3" fontId="2" numFmtId="0" xfId="0" applyAlignment="1" applyFont="1">
      <alignment readingOrder="0" shrinkToFit="0" vertical="bottom" wrapText="1"/>
    </xf>
    <xf borderId="0" fillId="3" fontId="2" numFmtId="49" xfId="0" applyAlignment="1" applyFont="1" applyNumberFormat="1">
      <alignment readingOrder="0" vertical="bottom"/>
    </xf>
    <xf borderId="0" fillId="4" fontId="12" numFmtId="0" xfId="0" applyAlignment="1" applyFont="1">
      <alignment readingOrder="0" vertical="bottom"/>
    </xf>
    <xf borderId="0" fillId="3" fontId="12" numFmtId="0" xfId="0" applyAlignment="1" applyFont="1">
      <alignment readingOrder="0" vertical="bottom"/>
    </xf>
    <xf borderId="0" fillId="4" fontId="2" numFmtId="0" xfId="0" applyAlignment="1" applyFont="1">
      <alignment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Curriculu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087350" cy="17773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3:F64" displayName="Table_1" id="1">
  <tableColumns count="6">
    <tableColumn name="Week #" id="1"/>
    <tableColumn name="Link" id="2"/>
    <tableColumn name="Topic" id="3"/>
    <tableColumn name="SQL Practice Problems Book" id="4"/>
    <tableColumn name="More SQL Practice Problems Book" id="5"/>
    <tableColumn name="Time Logging (minutes)" id="6"/>
  </tableColumns>
  <tableStyleInfo name="Curriculu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v.mysql.com/doc/refman/8.0/en/invoking-programs.html" TargetMode="External"/><Relationship Id="rId20" Type="http://schemas.openxmlformats.org/officeDocument/2006/relationships/hyperlink" Target="https://www.youtube.com/watch?v=7S_tz1z_5bA&amp;t=6644s" TargetMode="External"/><Relationship Id="rId42" Type="http://schemas.openxmlformats.org/officeDocument/2006/relationships/hyperlink" Target="https://www.tutorialspoint.com/mysql/mysql-drop-tables.htm" TargetMode="External"/><Relationship Id="rId41" Type="http://schemas.openxmlformats.org/officeDocument/2006/relationships/hyperlink" Target="https://www.tutorialspoint.com/mysql/mysql-create-tables.htm" TargetMode="External"/><Relationship Id="rId22" Type="http://schemas.openxmlformats.org/officeDocument/2006/relationships/hyperlink" Target="https://www.youtube.com/watch?v=7S_tz1z_5bA&amp;t=7171s" TargetMode="External"/><Relationship Id="rId44" Type="http://schemas.openxmlformats.org/officeDocument/2006/relationships/hyperlink" Target="https://dev.mysql.com/doc/refman/5.6/en/create-table-select.html" TargetMode="External"/><Relationship Id="rId21" Type="http://schemas.openxmlformats.org/officeDocument/2006/relationships/hyperlink" Target="https://www.youtube.com/watch?v=7S_tz1z_5bA&amp;t=6784s" TargetMode="External"/><Relationship Id="rId43" Type="http://schemas.openxmlformats.org/officeDocument/2006/relationships/hyperlink" Target="https://www.tutorialspoint.com/mysql/mysql-temporary-tables.htm" TargetMode="External"/><Relationship Id="rId24" Type="http://schemas.openxmlformats.org/officeDocument/2006/relationships/hyperlink" Target="https://www.youtube.com/watch?v=7S_tz1z_5bA&amp;t=7682s" TargetMode="External"/><Relationship Id="rId46" Type="http://schemas.openxmlformats.org/officeDocument/2006/relationships/hyperlink" Target="https://worldpopulationreview.com/states" TargetMode="External"/><Relationship Id="rId23" Type="http://schemas.openxmlformats.org/officeDocument/2006/relationships/hyperlink" Target="https://www.youtube.com/watch?v=7S_tz1z_5bA&amp;t=7550s" TargetMode="External"/><Relationship Id="rId45" Type="http://schemas.openxmlformats.org/officeDocument/2006/relationships/hyperlink" Target="https://www.tutorialspoint.com/mysql/mysql-clone-tables.htm" TargetMode="External"/><Relationship Id="rId1" Type="http://schemas.openxmlformats.org/officeDocument/2006/relationships/hyperlink" Target="https://www.youtube.com/watch?v=7S_tz1z_5bA&amp;t=0s" TargetMode="External"/><Relationship Id="rId2" Type="http://schemas.openxmlformats.org/officeDocument/2006/relationships/hyperlink" Target="https://www.youtube.com/watch?v=7S_tz1z_5bA&amp;t=62s" TargetMode="External"/><Relationship Id="rId3" Type="http://schemas.openxmlformats.org/officeDocument/2006/relationships/hyperlink" Target="https://www.youtube.com/watch?v=7S_tz1z_5bA&amp;t=264s" TargetMode="External"/><Relationship Id="rId4" Type="http://schemas.openxmlformats.org/officeDocument/2006/relationships/hyperlink" Target="https://www.youtube.com/watch?v=7S_tz1z_5bA&amp;t=290s" TargetMode="External"/><Relationship Id="rId9" Type="http://schemas.openxmlformats.org/officeDocument/2006/relationships/hyperlink" Target="https://www.youtube.com/watch?v=7S_tz1z_5bA&amp;t=2298s" TargetMode="External"/><Relationship Id="rId26" Type="http://schemas.openxmlformats.org/officeDocument/2006/relationships/hyperlink" Target="https://www.youtube.com/watch?v=7S_tz1z_5bA&amp;t=8086s" TargetMode="External"/><Relationship Id="rId25" Type="http://schemas.openxmlformats.org/officeDocument/2006/relationships/hyperlink" Target="https://www.youtube.com/watch?v=7S_tz1z_5bA&amp;t=8005s" TargetMode="External"/><Relationship Id="rId47" Type="http://schemas.openxmlformats.org/officeDocument/2006/relationships/drawing" Target="../drawings/drawing1.xml"/><Relationship Id="rId28" Type="http://schemas.openxmlformats.org/officeDocument/2006/relationships/hyperlink" Target="https://www.youtube.com/watch?v=7S_tz1z_5bA&amp;t=8789s" TargetMode="External"/><Relationship Id="rId27" Type="http://schemas.openxmlformats.org/officeDocument/2006/relationships/hyperlink" Target="https://www.youtube.com/watch?v=7S_tz1z_5bA&amp;t=8281s" TargetMode="External"/><Relationship Id="rId49" Type="http://schemas.openxmlformats.org/officeDocument/2006/relationships/table" Target="../tables/table1.xml"/><Relationship Id="rId5" Type="http://schemas.openxmlformats.org/officeDocument/2006/relationships/hyperlink" Target="https://www.youtube.com/watch?v=7S_tz1z_5bA&amp;t=588s" TargetMode="External"/><Relationship Id="rId6" Type="http://schemas.openxmlformats.org/officeDocument/2006/relationships/hyperlink" Target="https://www.youtube.com/watch?v=7S_tz1z_5bA&amp;t=908s" TargetMode="External"/><Relationship Id="rId29" Type="http://schemas.openxmlformats.org/officeDocument/2006/relationships/hyperlink" Target="https://www.youtube.com/watch?v=7S_tz1z_5bA&amp;t=8994s" TargetMode="External"/><Relationship Id="rId7" Type="http://schemas.openxmlformats.org/officeDocument/2006/relationships/hyperlink" Target="https://www.youtube.com/watch?v=7S_tz1z_5bA&amp;t=1420s" TargetMode="External"/><Relationship Id="rId8" Type="http://schemas.openxmlformats.org/officeDocument/2006/relationships/hyperlink" Target="https://www.youtube.com/watch?v=7S_tz1z_5bA&amp;t=1770s" TargetMode="External"/><Relationship Id="rId31" Type="http://schemas.openxmlformats.org/officeDocument/2006/relationships/hyperlink" Target="https://www.youtube.com/watch?v=7S_tz1z_5bA&amp;t=9538s" TargetMode="External"/><Relationship Id="rId30" Type="http://schemas.openxmlformats.org/officeDocument/2006/relationships/hyperlink" Target="https://www.youtube.com/watch?v=7S_tz1z_5bA&amp;t=9340s" TargetMode="External"/><Relationship Id="rId11" Type="http://schemas.openxmlformats.org/officeDocument/2006/relationships/hyperlink" Target="https://www.youtube.com/watch?v=7S_tz1z_5bA&amp;t=4311s" TargetMode="External"/><Relationship Id="rId33" Type="http://schemas.openxmlformats.org/officeDocument/2006/relationships/hyperlink" Target="https://www.youtube.com/watch?v=7S_tz1z_5bA&amp;t=10418s" TargetMode="External"/><Relationship Id="rId10" Type="http://schemas.openxmlformats.org/officeDocument/2006/relationships/hyperlink" Target="https://www.youtube.com/watch?v=7S_tz1z_5bA&amp;t=1770s" TargetMode="External"/><Relationship Id="rId32" Type="http://schemas.openxmlformats.org/officeDocument/2006/relationships/hyperlink" Target="https://www.youtube.com/watch?v=7S_tz1z_5bA&amp;t=9891s" TargetMode="External"/><Relationship Id="rId13" Type="http://schemas.openxmlformats.org/officeDocument/2006/relationships/hyperlink" Target="https://www.youtube.com/watch?v=7S_tz1z_5bA&amp;t=4883s" TargetMode="External"/><Relationship Id="rId35" Type="http://schemas.openxmlformats.org/officeDocument/2006/relationships/hyperlink" Target="https://www.youtube.com/watch?v=7S_tz1z_5bA&amp;t=10847s" TargetMode="External"/><Relationship Id="rId12" Type="http://schemas.openxmlformats.org/officeDocument/2006/relationships/hyperlink" Target="https://www.youtube.com/watch?v=7S_tz1z_5bA&amp;t=4458s" TargetMode="External"/><Relationship Id="rId34" Type="http://schemas.openxmlformats.org/officeDocument/2006/relationships/hyperlink" Target="https://www.youtube.com/watch?v=7S_tz1z_5bA&amp;t=10653s" TargetMode="External"/><Relationship Id="rId15" Type="http://schemas.openxmlformats.org/officeDocument/2006/relationships/hyperlink" Target="https://www.youtube.com/watch?v=7S_tz1z_5bA&amp;t=5596s" TargetMode="External"/><Relationship Id="rId37" Type="http://schemas.openxmlformats.org/officeDocument/2006/relationships/hyperlink" Target="https://www.mysqltutorial.org/mysql-cte/" TargetMode="External"/><Relationship Id="rId14" Type="http://schemas.openxmlformats.org/officeDocument/2006/relationships/hyperlink" Target="https://www.youtube.com/watch?v=7S_tz1z_5bA&amp;t=5090s" TargetMode="External"/><Relationship Id="rId36" Type="http://schemas.openxmlformats.org/officeDocument/2006/relationships/hyperlink" Target="https://www.youtube.com/watch?v=7S_tz1z_5bA&amp;t=11184s" TargetMode="External"/><Relationship Id="rId17" Type="http://schemas.openxmlformats.org/officeDocument/2006/relationships/hyperlink" Target="https://www.youtube.com/watch?v=7S_tz1z_5bA&amp;t=5763s" TargetMode="External"/><Relationship Id="rId39" Type="http://schemas.openxmlformats.org/officeDocument/2006/relationships/hyperlink" Target="https://www.tutorialspoint.com/mysql/mysql-data-types.htm" TargetMode="External"/><Relationship Id="rId16" Type="http://schemas.openxmlformats.org/officeDocument/2006/relationships/hyperlink" Target="https://www.mysqltutorial.org/mysql-subquery/" TargetMode="External"/><Relationship Id="rId38" Type="http://schemas.openxmlformats.org/officeDocument/2006/relationships/hyperlink" Target="https://www.mysqltutorial.org/mysql-window-functions/" TargetMode="External"/><Relationship Id="rId19" Type="http://schemas.openxmlformats.org/officeDocument/2006/relationships/hyperlink" Target="https://www.youtube.com/watch?v=7S_tz1z_5bA&amp;t=6423s" TargetMode="External"/><Relationship Id="rId18" Type="http://schemas.openxmlformats.org/officeDocument/2006/relationships/hyperlink" Target="https://www.youtube.com/watch?v=7S_tz1z_5bA&amp;t=6017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13.5"/>
    <col customWidth="1" min="3" max="3" width="37.25"/>
    <col customWidth="1" min="4" max="4" width="19.63"/>
    <col customWidth="1" min="5" max="5" width="29.13"/>
    <col customWidth="1" min="6" max="6" width="8.38"/>
    <col customWidth="1" min="7" max="8" width="7.63"/>
  </cols>
  <sheetData>
    <row r="1">
      <c r="A1" s="1" t="s">
        <v>0</v>
      </c>
    </row>
    <row r="3">
      <c r="A3" s="2" t="s">
        <v>1</v>
      </c>
      <c r="B3" s="2" t="s">
        <v>2</v>
      </c>
      <c r="C3" s="2" t="s">
        <v>3</v>
      </c>
      <c r="D3" s="3" t="s">
        <v>4</v>
      </c>
      <c r="E3" s="3" t="s">
        <v>5</v>
      </c>
      <c r="F3" s="4" t="s">
        <v>6</v>
      </c>
    </row>
    <row r="4">
      <c r="A4" s="5">
        <v>1.0</v>
      </c>
      <c r="B4" s="6">
        <v>0.0</v>
      </c>
      <c r="C4" s="2" t="s">
        <v>7</v>
      </c>
      <c r="D4" s="7" t="s">
        <v>8</v>
      </c>
      <c r="E4" s="7" t="s">
        <v>8</v>
      </c>
      <c r="F4" s="8">
        <v>1.0</v>
      </c>
    </row>
    <row r="5">
      <c r="A5" s="5">
        <v>1.0</v>
      </c>
      <c r="B5" s="6">
        <v>7.175925925925927E-4</v>
      </c>
      <c r="C5" s="2" t="s">
        <v>9</v>
      </c>
      <c r="D5" s="7" t="s">
        <v>8</v>
      </c>
      <c r="E5" s="7" t="s">
        <v>8</v>
      </c>
      <c r="F5" s="8">
        <v>3.0</v>
      </c>
    </row>
    <row r="6">
      <c r="A6" s="5">
        <v>1.0</v>
      </c>
      <c r="B6" s="6">
        <v>0.0030555555555555557</v>
      </c>
      <c r="C6" s="2" t="s">
        <v>10</v>
      </c>
      <c r="D6" s="7" t="s">
        <v>8</v>
      </c>
      <c r="E6" s="7" t="s">
        <v>8</v>
      </c>
      <c r="F6" s="8">
        <v>1.0</v>
      </c>
    </row>
    <row r="7">
      <c r="A7" s="5">
        <v>1.0</v>
      </c>
      <c r="B7" s="6">
        <v>0.003356481481481481</v>
      </c>
      <c r="C7" s="2" t="s">
        <v>11</v>
      </c>
      <c r="D7" s="7" t="s">
        <v>8</v>
      </c>
      <c r="E7" s="7" t="s">
        <v>8</v>
      </c>
      <c r="F7" s="8">
        <v>0.0</v>
      </c>
    </row>
    <row r="8">
      <c r="A8" s="5">
        <v>1.0</v>
      </c>
      <c r="B8" s="6">
        <v>0.006805555555555557</v>
      </c>
      <c r="C8" s="2" t="s">
        <v>12</v>
      </c>
      <c r="D8" s="7" t="s">
        <v>8</v>
      </c>
      <c r="E8" s="7" t="s">
        <v>8</v>
      </c>
      <c r="F8" s="8">
        <v>25.0</v>
      </c>
    </row>
    <row r="9">
      <c r="A9" s="5">
        <v>1.0</v>
      </c>
      <c r="B9" s="6">
        <v>0.01050925925925926</v>
      </c>
      <c r="C9" s="2" t="s">
        <v>13</v>
      </c>
      <c r="D9" s="7" t="s">
        <v>8</v>
      </c>
      <c r="E9" s="7" t="s">
        <v>8</v>
      </c>
      <c r="F9" s="8">
        <v>9.0</v>
      </c>
    </row>
    <row r="10">
      <c r="A10" s="5">
        <v>1.0</v>
      </c>
      <c r="B10" s="6">
        <v>0.016435185185185188</v>
      </c>
      <c r="C10" s="2" t="s">
        <v>14</v>
      </c>
      <c r="D10" s="7" t="s">
        <v>8</v>
      </c>
      <c r="E10" s="7" t="s">
        <v>8</v>
      </c>
      <c r="F10" s="8">
        <v>6.0</v>
      </c>
    </row>
    <row r="11">
      <c r="A11" s="5">
        <v>1.0</v>
      </c>
      <c r="B11" s="6">
        <v>0.02048611111111111</v>
      </c>
      <c r="C11" s="2" t="s">
        <v>15</v>
      </c>
      <c r="D11" s="7" t="s">
        <v>8</v>
      </c>
      <c r="E11" s="7" t="s">
        <v>8</v>
      </c>
      <c r="F11" s="8">
        <v>9.0</v>
      </c>
    </row>
    <row r="12">
      <c r="A12" s="5">
        <v>1.0</v>
      </c>
      <c r="B12" s="6">
        <v>0.02659722222222222</v>
      </c>
      <c r="C12" s="2" t="s">
        <v>16</v>
      </c>
      <c r="D12" s="7" t="s">
        <v>17</v>
      </c>
      <c r="E12" s="7" t="s">
        <v>8</v>
      </c>
      <c r="F12" s="8">
        <v>10.0</v>
      </c>
    </row>
    <row r="13">
      <c r="A13" s="5">
        <v>1.0</v>
      </c>
      <c r="B13" s="6">
        <v>0.03026620370370371</v>
      </c>
      <c r="C13" s="2" t="s">
        <v>18</v>
      </c>
      <c r="D13" s="9" t="s">
        <v>19</v>
      </c>
      <c r="E13" s="9" t="s">
        <v>8</v>
      </c>
      <c r="F13" s="8">
        <v>16.0</v>
      </c>
    </row>
    <row r="14">
      <c r="A14" s="5">
        <v>1.0</v>
      </c>
      <c r="B14" s="10">
        <v>0.03585648148148148</v>
      </c>
      <c r="C14" s="2" t="s">
        <v>20</v>
      </c>
      <c r="D14" s="7" t="s">
        <v>21</v>
      </c>
      <c r="E14" s="7" t="s">
        <v>8</v>
      </c>
      <c r="F14" s="8">
        <v>6.0</v>
      </c>
    </row>
    <row r="15">
      <c r="A15" s="5">
        <v>1.0</v>
      </c>
      <c r="B15" s="10">
        <v>0.037974537037037036</v>
      </c>
      <c r="C15" s="2" t="s">
        <v>22</v>
      </c>
      <c r="D15" s="7" t="s">
        <v>8</v>
      </c>
      <c r="E15" s="7" t="s">
        <v>8</v>
      </c>
      <c r="F15" s="11">
        <v>4.0</v>
      </c>
    </row>
    <row r="16">
      <c r="A16" s="5">
        <v>1.0</v>
      </c>
      <c r="B16" s="10">
        <v>0.039502314814814816</v>
      </c>
      <c r="C16" s="2" t="s">
        <v>23</v>
      </c>
      <c r="D16" s="7" t="s">
        <v>24</v>
      </c>
      <c r="E16" s="7" t="s">
        <v>8</v>
      </c>
      <c r="F16" s="8">
        <v>10.0</v>
      </c>
    </row>
    <row r="17">
      <c r="A17" s="5">
        <v>1.0</v>
      </c>
      <c r="B17" s="12">
        <v>0.04341435185185185</v>
      </c>
      <c r="C17" s="2" t="s">
        <v>25</v>
      </c>
      <c r="D17" s="7" t="s">
        <v>8</v>
      </c>
      <c r="E17" s="7" t="s">
        <v>8</v>
      </c>
      <c r="F17" s="8">
        <v>11.0</v>
      </c>
    </row>
    <row r="18">
      <c r="A18" s="5">
        <v>1.0</v>
      </c>
      <c r="B18" s="6">
        <v>0.049895833333333334</v>
      </c>
      <c r="C18" s="2" t="s">
        <v>26</v>
      </c>
      <c r="D18" s="7" t="s">
        <v>8</v>
      </c>
      <c r="E18" s="7" t="s">
        <v>8</v>
      </c>
      <c r="F18" s="8">
        <v>3.0</v>
      </c>
    </row>
    <row r="19">
      <c r="A19" s="5">
        <v>1.0</v>
      </c>
      <c r="B19" s="6">
        <v>0.05159722222222222</v>
      </c>
      <c r="C19" s="2" t="s">
        <v>27</v>
      </c>
      <c r="D19" s="7" t="s">
        <v>28</v>
      </c>
      <c r="E19" s="7" t="s">
        <v>8</v>
      </c>
      <c r="F19" s="8">
        <v>10.0</v>
      </c>
    </row>
    <row r="20">
      <c r="A20" s="5">
        <v>1.0</v>
      </c>
      <c r="B20" s="10"/>
      <c r="C20" s="13" t="s">
        <v>29</v>
      </c>
      <c r="D20" s="7" t="s">
        <v>30</v>
      </c>
      <c r="E20" s="7" t="s">
        <v>8</v>
      </c>
      <c r="F20" s="8">
        <v>16.0</v>
      </c>
    </row>
    <row r="21" ht="15.75" customHeight="1">
      <c r="A21" s="5">
        <v>1.0</v>
      </c>
      <c r="B21" s="10"/>
      <c r="C21" s="13" t="s">
        <v>31</v>
      </c>
      <c r="D21" s="7" t="s">
        <v>32</v>
      </c>
      <c r="E21" s="7" t="s">
        <v>8</v>
      </c>
      <c r="F21" s="8">
        <v>61.0</v>
      </c>
      <c r="H21" s="14"/>
    </row>
    <row r="22" ht="15.75" customHeight="1">
      <c r="A22" s="5">
        <v>1.0</v>
      </c>
      <c r="B22" s="6">
        <v>0.0565162037037037</v>
      </c>
      <c r="C22" s="2" t="s">
        <v>33</v>
      </c>
      <c r="D22" s="7" t="s">
        <v>34</v>
      </c>
      <c r="E22" s="7" t="s">
        <v>8</v>
      </c>
      <c r="F22" s="8">
        <v>20.0</v>
      </c>
    </row>
    <row r="23" ht="15.75" customHeight="1">
      <c r="A23" s="5">
        <v>1.0</v>
      </c>
      <c r="B23" s="10"/>
      <c r="C23" s="13" t="s">
        <v>35</v>
      </c>
      <c r="D23" s="7" t="s">
        <v>36</v>
      </c>
      <c r="E23" s="7" t="s">
        <v>8</v>
      </c>
      <c r="F23" s="8">
        <v>21.0</v>
      </c>
    </row>
    <row r="24" ht="15.75" customHeight="1">
      <c r="A24" s="15">
        <v>1.0</v>
      </c>
      <c r="B24" s="16"/>
      <c r="C24" s="17" t="s">
        <v>37</v>
      </c>
      <c r="D24" s="18" t="s">
        <v>38</v>
      </c>
      <c r="E24" s="18" t="s">
        <v>39</v>
      </c>
      <c r="F24" s="19">
        <v>60.0</v>
      </c>
    </row>
    <row r="25" ht="15.75" customHeight="1">
      <c r="A25" s="5">
        <v>2.0</v>
      </c>
      <c r="B25" s="6">
        <v>0.058912037037037034</v>
      </c>
      <c r="C25" s="2" t="s">
        <v>40</v>
      </c>
      <c r="D25" s="20" t="s">
        <v>41</v>
      </c>
      <c r="E25" s="21" t="s">
        <v>42</v>
      </c>
      <c r="F25" s="19">
        <f>20+25</f>
        <v>45</v>
      </c>
    </row>
    <row r="26" ht="15.75" customHeight="1">
      <c r="A26" s="5">
        <v>2.0</v>
      </c>
      <c r="B26" s="6">
        <v>0.06476851851851852</v>
      </c>
      <c r="C26" s="2" t="s">
        <v>43</v>
      </c>
      <c r="D26" s="7" t="s">
        <v>8</v>
      </c>
      <c r="E26" s="21" t="s">
        <v>8</v>
      </c>
      <c r="F26" s="8">
        <v>3.0</v>
      </c>
    </row>
    <row r="27" ht="15.75" customHeight="1">
      <c r="A27" s="15">
        <v>2.0</v>
      </c>
      <c r="B27" s="16" t="s">
        <v>44</v>
      </c>
      <c r="C27" s="22" t="s">
        <v>45</v>
      </c>
      <c r="D27" s="18" t="s">
        <v>46</v>
      </c>
      <c r="E27" s="21"/>
      <c r="F27" s="19">
        <v>22.0</v>
      </c>
      <c r="G27" s="23"/>
      <c r="H27" s="23"/>
      <c r="I27" s="23"/>
      <c r="J27" s="23"/>
      <c r="K27" s="23"/>
      <c r="L27" s="23"/>
      <c r="M27" s="23"/>
      <c r="N27" s="23"/>
      <c r="O27" s="23"/>
      <c r="P27" s="23"/>
      <c r="Q27" s="23"/>
      <c r="R27" s="23"/>
      <c r="S27" s="23"/>
      <c r="T27" s="23"/>
      <c r="U27" s="23"/>
      <c r="V27" s="23"/>
      <c r="W27" s="23"/>
      <c r="X27" s="23"/>
      <c r="Y27" s="23"/>
      <c r="Z27" s="23"/>
    </row>
    <row r="28" ht="15.75" customHeight="1">
      <c r="A28" s="5">
        <v>2.0</v>
      </c>
      <c r="B28" s="6">
        <v>0.0667013888888889</v>
      </c>
      <c r="C28" s="2" t="s">
        <v>47</v>
      </c>
      <c r="D28" s="20" t="s">
        <v>48</v>
      </c>
      <c r="E28" s="21" t="s">
        <v>8</v>
      </c>
      <c r="F28" s="19">
        <f>5+20+24+15</f>
        <v>64</v>
      </c>
    </row>
    <row r="29" ht="15.75" customHeight="1">
      <c r="A29" s="5">
        <v>2.0</v>
      </c>
      <c r="B29" s="6">
        <v>0.0696412037037037</v>
      </c>
      <c r="C29" s="2" t="s">
        <v>49</v>
      </c>
      <c r="D29" s="20" t="s">
        <v>50</v>
      </c>
      <c r="E29" s="21" t="s">
        <v>51</v>
      </c>
      <c r="F29" s="8">
        <f>15+31</f>
        <v>46</v>
      </c>
    </row>
    <row r="30" ht="15.75" customHeight="1">
      <c r="A30" s="5">
        <v>2.0</v>
      </c>
      <c r="B30" s="6">
        <v>0.07434027777777778</v>
      </c>
      <c r="C30" s="2" t="s">
        <v>52</v>
      </c>
      <c r="D30" s="7" t="s">
        <v>8</v>
      </c>
      <c r="E30" s="21" t="s">
        <v>53</v>
      </c>
      <c r="F30" s="8">
        <f>4 + 7</f>
        <v>11</v>
      </c>
    </row>
    <row r="31" ht="15.75" customHeight="1">
      <c r="A31" s="5">
        <v>2.0</v>
      </c>
      <c r="B31" s="6">
        <v>0.07689814814814815</v>
      </c>
      <c r="C31" s="2" t="s">
        <v>54</v>
      </c>
      <c r="D31" s="7" t="s">
        <v>8</v>
      </c>
      <c r="E31" s="21" t="s">
        <v>8</v>
      </c>
      <c r="F31" s="8">
        <v>4.0</v>
      </c>
    </row>
    <row r="32" ht="15.75" customHeight="1">
      <c r="A32" s="5">
        <v>2.0</v>
      </c>
      <c r="B32" s="6">
        <v>0.07851851851851853</v>
      </c>
      <c r="C32" s="2" t="s">
        <v>55</v>
      </c>
      <c r="D32" s="20" t="s">
        <v>56</v>
      </c>
      <c r="E32" s="21" t="s">
        <v>57</v>
      </c>
      <c r="F32" s="8">
        <f>7+16</f>
        <v>23</v>
      </c>
    </row>
    <row r="33" ht="15.75" customHeight="1">
      <c r="A33" s="5">
        <v>2.0</v>
      </c>
      <c r="B33" s="6">
        <v>0.08299768518518519</v>
      </c>
      <c r="C33" s="2" t="s">
        <v>58</v>
      </c>
      <c r="D33" s="7" t="s">
        <v>8</v>
      </c>
      <c r="E33" s="21" t="s">
        <v>59</v>
      </c>
      <c r="F33" s="8">
        <f>6+4</f>
        <v>10</v>
      </c>
    </row>
    <row r="34" ht="15.75" customHeight="1">
      <c r="A34" s="5">
        <v>2.0</v>
      </c>
      <c r="B34" s="10"/>
      <c r="C34" s="13" t="s">
        <v>60</v>
      </c>
      <c r="D34" s="20" t="s">
        <v>61</v>
      </c>
      <c r="E34" s="21" t="s">
        <v>62</v>
      </c>
      <c r="F34" s="24">
        <f>90+26</f>
        <v>116</v>
      </c>
    </row>
    <row r="35" ht="15.75" customHeight="1">
      <c r="A35" s="5">
        <v>2.0</v>
      </c>
      <c r="B35" s="6">
        <v>0.08738425925925926</v>
      </c>
      <c r="C35" s="2" t="s">
        <v>63</v>
      </c>
      <c r="D35" s="7" t="s">
        <v>8</v>
      </c>
      <c r="E35" s="21" t="s">
        <v>8</v>
      </c>
      <c r="F35" s="8">
        <v>4.0</v>
      </c>
    </row>
    <row r="36" ht="15.75" customHeight="1">
      <c r="A36" s="5">
        <v>2.0</v>
      </c>
      <c r="B36" s="6">
        <v>0.08891203703703704</v>
      </c>
      <c r="C36" s="2" t="s">
        <v>64</v>
      </c>
      <c r="D36" s="7" t="s">
        <v>8</v>
      </c>
      <c r="E36" s="21" t="s">
        <v>8</v>
      </c>
      <c r="F36" s="8">
        <v>7.0</v>
      </c>
    </row>
    <row r="37" ht="15.75" customHeight="1">
      <c r="A37" s="5">
        <v>2.0</v>
      </c>
      <c r="B37" s="6">
        <v>0.09265046296296296</v>
      </c>
      <c r="C37" s="2" t="s">
        <v>65</v>
      </c>
      <c r="D37" s="7" t="s">
        <v>8</v>
      </c>
      <c r="E37" s="21" t="s">
        <v>8</v>
      </c>
      <c r="F37" s="8">
        <v>2.0</v>
      </c>
    </row>
    <row r="38" ht="15.75" customHeight="1">
      <c r="A38" s="5">
        <v>2.0</v>
      </c>
      <c r="B38" s="6">
        <v>0.09358796296296296</v>
      </c>
      <c r="C38" s="2" t="s">
        <v>66</v>
      </c>
      <c r="D38" s="7" t="s">
        <v>8</v>
      </c>
      <c r="E38" s="21" t="s">
        <v>8</v>
      </c>
      <c r="F38" s="8">
        <v>4.0</v>
      </c>
    </row>
    <row r="39" ht="15.75" customHeight="1">
      <c r="A39" s="5">
        <v>2.0</v>
      </c>
      <c r="B39" s="6">
        <v>0.0958449074074074</v>
      </c>
      <c r="C39" s="2" t="s">
        <v>67</v>
      </c>
      <c r="D39" s="25" t="s">
        <v>68</v>
      </c>
      <c r="E39" s="21" t="s">
        <v>8</v>
      </c>
      <c r="F39" s="24">
        <f>9+3</f>
        <v>12</v>
      </c>
    </row>
    <row r="40" ht="15.75" customHeight="1">
      <c r="A40" s="5">
        <v>2.0</v>
      </c>
      <c r="B40" s="6">
        <v>0.10172453703703704</v>
      </c>
      <c r="C40" s="2" t="s">
        <v>69</v>
      </c>
      <c r="D40" s="7" t="s">
        <v>8</v>
      </c>
      <c r="E40" s="21" t="s">
        <v>8</v>
      </c>
      <c r="F40" s="8">
        <v>4.0</v>
      </c>
    </row>
    <row r="41" ht="15.75" customHeight="1">
      <c r="A41" s="5">
        <v>2.0</v>
      </c>
      <c r="B41" s="6">
        <v>0.10409722222222222</v>
      </c>
      <c r="C41" s="2" t="s">
        <v>70</v>
      </c>
      <c r="D41" s="7" t="s">
        <v>8</v>
      </c>
      <c r="E41" s="21" t="s">
        <v>8</v>
      </c>
      <c r="F41" s="8">
        <v>6.0</v>
      </c>
    </row>
    <row r="42" ht="15.75" customHeight="1">
      <c r="A42" s="5">
        <v>2.0</v>
      </c>
      <c r="B42" s="6">
        <v>0.10810185185185185</v>
      </c>
      <c r="C42" s="2" t="s">
        <v>71</v>
      </c>
      <c r="D42" s="7" t="s">
        <v>8</v>
      </c>
      <c r="E42" s="21" t="s">
        <v>8</v>
      </c>
      <c r="F42" s="8">
        <v>3.0</v>
      </c>
    </row>
    <row r="43" ht="15.75" customHeight="1">
      <c r="A43" s="5">
        <v>2.0</v>
      </c>
      <c r="B43" s="6">
        <v>0.11039351851851853</v>
      </c>
      <c r="C43" s="2" t="s">
        <v>72</v>
      </c>
      <c r="D43" s="7" t="s">
        <v>8</v>
      </c>
      <c r="E43" s="21" t="s">
        <v>8</v>
      </c>
      <c r="F43" s="8">
        <v>7.0</v>
      </c>
    </row>
    <row r="44" ht="15.75" customHeight="1">
      <c r="A44" s="5">
        <v>2.0</v>
      </c>
      <c r="B44" s="6">
        <v>0.11447916666666667</v>
      </c>
      <c r="C44" s="2" t="s">
        <v>73</v>
      </c>
      <c r="D44" s="7" t="s">
        <v>8</v>
      </c>
      <c r="E44" s="21" t="s">
        <v>8</v>
      </c>
      <c r="F44" s="8">
        <v>10.0</v>
      </c>
    </row>
    <row r="45" ht="15.75" customHeight="1">
      <c r="A45" s="5">
        <v>2.0</v>
      </c>
      <c r="B45" s="6">
        <v>0.1205787037037037</v>
      </c>
      <c r="C45" s="2" t="s">
        <v>74</v>
      </c>
      <c r="D45" s="7" t="s">
        <v>8</v>
      </c>
      <c r="E45" s="21" t="s">
        <v>8</v>
      </c>
      <c r="F45" s="8">
        <v>4.0</v>
      </c>
    </row>
    <row r="46" ht="15.75" customHeight="1">
      <c r="A46" s="5">
        <v>2.0</v>
      </c>
      <c r="B46" s="6">
        <v>0.12329861111111111</v>
      </c>
      <c r="C46" s="2" t="s">
        <v>75</v>
      </c>
      <c r="D46" s="7" t="s">
        <v>8</v>
      </c>
      <c r="E46" s="21" t="s">
        <v>8</v>
      </c>
      <c r="F46" s="8">
        <v>4.0</v>
      </c>
    </row>
    <row r="47" ht="15.75" customHeight="1">
      <c r="A47" s="5">
        <v>2.0</v>
      </c>
      <c r="B47" s="6">
        <v>0.12554398148148146</v>
      </c>
      <c r="C47" s="2" t="s">
        <v>76</v>
      </c>
      <c r="D47" s="7" t="s">
        <v>8</v>
      </c>
      <c r="E47" s="21" t="s">
        <v>8</v>
      </c>
      <c r="F47" s="8">
        <v>6.0</v>
      </c>
    </row>
    <row r="48" ht="15.75" customHeight="1">
      <c r="A48" s="5">
        <v>2.0</v>
      </c>
      <c r="B48" s="6">
        <v>0.12944444444444445</v>
      </c>
      <c r="C48" s="2" t="s">
        <v>77</v>
      </c>
      <c r="D48" s="7" t="s">
        <v>8</v>
      </c>
      <c r="E48" s="21" t="s">
        <v>8</v>
      </c>
      <c r="F48" s="8">
        <v>2.0</v>
      </c>
    </row>
    <row r="49" ht="15.75" customHeight="1">
      <c r="A49" s="26">
        <v>2.0</v>
      </c>
      <c r="B49" s="27"/>
      <c r="C49" s="28" t="s">
        <v>78</v>
      </c>
      <c r="D49" s="29" t="s">
        <v>79</v>
      </c>
      <c r="E49" s="29" t="s">
        <v>8</v>
      </c>
      <c r="F49" s="30">
        <v>7.0</v>
      </c>
    </row>
    <row r="50" ht="15.75" customHeight="1">
      <c r="A50" s="31">
        <v>3.0</v>
      </c>
      <c r="B50" s="32" t="s">
        <v>44</v>
      </c>
      <c r="C50" s="33" t="s">
        <v>80</v>
      </c>
      <c r="D50" s="34" t="s">
        <v>81</v>
      </c>
      <c r="E50" s="34" t="s">
        <v>82</v>
      </c>
      <c r="F50" s="35">
        <v>142.0</v>
      </c>
    </row>
    <row r="51" ht="46.5" customHeight="1">
      <c r="A51" s="36">
        <v>3.0</v>
      </c>
      <c r="B51" s="27"/>
      <c r="C51" s="37" t="s">
        <v>83</v>
      </c>
      <c r="D51" s="29" t="s">
        <v>84</v>
      </c>
      <c r="E51" s="29" t="s">
        <v>85</v>
      </c>
      <c r="F51" s="30">
        <v>57.0</v>
      </c>
    </row>
    <row r="52" ht="15.75" customHeight="1">
      <c r="A52" s="31">
        <v>3.0</v>
      </c>
      <c r="B52" s="32" t="s">
        <v>44</v>
      </c>
      <c r="C52" s="33" t="s">
        <v>86</v>
      </c>
      <c r="D52" s="34" t="s">
        <v>87</v>
      </c>
      <c r="E52" s="34" t="s">
        <v>88</v>
      </c>
      <c r="F52" s="35">
        <v>91.0</v>
      </c>
    </row>
    <row r="53" ht="15.75" customHeight="1">
      <c r="A53" s="36">
        <v>3.0</v>
      </c>
      <c r="B53" s="27"/>
      <c r="C53" s="28" t="s">
        <v>89</v>
      </c>
      <c r="D53" s="29"/>
      <c r="E53" s="29" t="s">
        <v>90</v>
      </c>
      <c r="F53" s="30">
        <v>306.0</v>
      </c>
    </row>
    <row r="54" ht="15.75" customHeight="1">
      <c r="A54" s="38">
        <v>4.0</v>
      </c>
      <c r="B54" s="39" t="s">
        <v>44</v>
      </c>
      <c r="C54" s="40" t="s">
        <v>91</v>
      </c>
      <c r="D54" s="34"/>
      <c r="E54" s="34"/>
      <c r="F54" s="35">
        <v>7.0</v>
      </c>
    </row>
    <row r="55" ht="15.75" customHeight="1">
      <c r="A55" s="41">
        <v>4.0</v>
      </c>
      <c r="B55" s="42" t="s">
        <v>44</v>
      </c>
      <c r="C55" s="37" t="s">
        <v>92</v>
      </c>
      <c r="D55" s="29"/>
      <c r="E55" s="29"/>
      <c r="F55" s="30">
        <v>5.0</v>
      </c>
    </row>
    <row r="56" ht="60.0" customHeight="1">
      <c r="A56" s="38">
        <v>4.0</v>
      </c>
      <c r="B56" s="39" t="s">
        <v>44</v>
      </c>
      <c r="C56" s="40" t="s">
        <v>93</v>
      </c>
      <c r="D56" s="34"/>
      <c r="E56" s="34"/>
      <c r="F56" s="35">
        <v>25.0</v>
      </c>
    </row>
    <row r="57" ht="15.75" customHeight="1">
      <c r="A57" s="41">
        <v>4.0</v>
      </c>
      <c r="B57" s="42" t="s">
        <v>44</v>
      </c>
      <c r="C57" s="37" t="s">
        <v>94</v>
      </c>
      <c r="D57" s="29"/>
      <c r="E57" s="29"/>
      <c r="F57" s="30">
        <v>3.0</v>
      </c>
    </row>
    <row r="58" ht="15.75" customHeight="1">
      <c r="A58" s="38">
        <v>4.0</v>
      </c>
      <c r="B58" s="39" t="s">
        <v>44</v>
      </c>
      <c r="C58" s="40" t="s">
        <v>95</v>
      </c>
      <c r="D58" s="34"/>
      <c r="E58" s="34"/>
      <c r="F58" s="35">
        <v>8.0</v>
      </c>
    </row>
    <row r="59" ht="15.75" customHeight="1">
      <c r="A59" s="41">
        <v>4.0</v>
      </c>
      <c r="B59" s="42" t="s">
        <v>44</v>
      </c>
      <c r="C59" s="37" t="s">
        <v>96</v>
      </c>
      <c r="D59" s="29"/>
      <c r="E59" s="29"/>
      <c r="F59" s="30">
        <v>7.0</v>
      </c>
    </row>
    <row r="60" ht="46.5" customHeight="1">
      <c r="A60" s="38"/>
      <c r="B60" s="39" t="s">
        <v>44</v>
      </c>
      <c r="C60" s="40" t="s">
        <v>97</v>
      </c>
      <c r="D60" s="34"/>
      <c r="E60" s="34"/>
      <c r="F60" s="35">
        <v>10.0</v>
      </c>
    </row>
    <row r="61" ht="96.75" customHeight="1">
      <c r="A61" s="41">
        <v>4.0</v>
      </c>
      <c r="B61" s="43" t="s">
        <v>98</v>
      </c>
      <c r="C61" s="44" t="s">
        <v>99</v>
      </c>
      <c r="D61" s="29"/>
      <c r="E61" s="45"/>
      <c r="F61" s="30">
        <v>17.0</v>
      </c>
    </row>
    <row r="62" ht="84.75" customHeight="1">
      <c r="A62" s="38">
        <v>4.0</v>
      </c>
      <c r="B62" s="39" t="s">
        <v>100</v>
      </c>
      <c r="C62" s="40" t="s">
        <v>101</v>
      </c>
      <c r="D62" s="34"/>
      <c r="E62" s="34"/>
      <c r="F62" s="46">
        <v>95.0</v>
      </c>
    </row>
    <row r="63" ht="52.5" customHeight="1">
      <c r="A63" s="41">
        <v>4.0</v>
      </c>
      <c r="B63" s="42" t="s">
        <v>100</v>
      </c>
      <c r="C63" s="37" t="s">
        <v>102</v>
      </c>
      <c r="D63" s="29"/>
      <c r="E63" s="29"/>
      <c r="F63" s="47">
        <v>37.0</v>
      </c>
    </row>
    <row r="64" ht="75.0" customHeight="1">
      <c r="A64" s="38">
        <v>4.0</v>
      </c>
      <c r="B64" s="39" t="s">
        <v>100</v>
      </c>
      <c r="C64" s="40" t="s">
        <v>103</v>
      </c>
      <c r="D64" s="34"/>
      <c r="E64" s="34"/>
      <c r="F64" s="48"/>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8"/>
    <hyperlink r:id="rId12" ref="B19"/>
    <hyperlink r:id="rId13" ref="B22"/>
    <hyperlink r:id="rId14" ref="B25"/>
    <hyperlink r:id="rId15" ref="B26"/>
    <hyperlink r:id="rId16" ref="B27"/>
    <hyperlink r:id="rId17" ref="B28"/>
    <hyperlink r:id="rId18" ref="B29"/>
    <hyperlink r:id="rId19" ref="B30"/>
    <hyperlink r:id="rId20" ref="B31"/>
    <hyperlink r:id="rId21" ref="B32"/>
    <hyperlink r:id="rId22" ref="B33"/>
    <hyperlink r:id="rId23" ref="B35"/>
    <hyperlink r:id="rId24" ref="B36"/>
    <hyperlink r:id="rId25" ref="B37"/>
    <hyperlink r:id="rId26" ref="B38"/>
    <hyperlink r:id="rId27" ref="B39"/>
    <hyperlink r:id="rId28" ref="B40"/>
    <hyperlink r:id="rId29" ref="B41"/>
    <hyperlink r:id="rId30" ref="B42"/>
    <hyperlink r:id="rId31" ref="B43"/>
    <hyperlink r:id="rId32" ref="B44"/>
    <hyperlink r:id="rId33" ref="B45"/>
    <hyperlink r:id="rId34" ref="B46"/>
    <hyperlink r:id="rId35" ref="B47"/>
    <hyperlink r:id="rId36" ref="B48"/>
    <hyperlink r:id="rId37" ref="B50"/>
    <hyperlink r:id="rId38" ref="B52"/>
    <hyperlink r:id="rId39" ref="B54"/>
    <hyperlink r:id="rId40" ref="B55"/>
    <hyperlink r:id="rId41" ref="B56"/>
    <hyperlink r:id="rId42" ref="B57"/>
    <hyperlink r:id="rId43" ref="B58"/>
    <hyperlink r:id="rId44" ref="B59"/>
    <hyperlink r:id="rId45" ref="B60"/>
    <hyperlink r:id="rId46" ref="B61"/>
  </hyperlinks>
  <printOptions/>
  <pageMargins bottom="0.75" footer="0.0" header="0.0" left="0.7" right="0.7" top="0.75"/>
  <pageSetup orientation="landscape"/>
  <drawing r:id="rId47"/>
  <tableParts count="1">
    <tablePart r:id="rId4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