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Alex/Library/Mobile Documents/com~apple~CloudDocs/Satellite/Groundstation/OpenLST-HW-Modified/Assembly Stuff/"/>
    </mc:Choice>
  </mc:AlternateContent>
  <xr:revisionPtr revIDLastSave="0" documentId="13_ncr:1_{CFFED2C4-2042-FD4E-94CA-4D42955C9462}" xr6:coauthVersionLast="43" xr6:coauthVersionMax="43" xr10:uidLastSave="{00000000-0000-0000-0000-000000000000}"/>
  <bookViews>
    <workbookView xWindow="0" yWindow="460" windowWidth="28800" windowHeight="15880" xr2:uid="{00000000-000D-0000-FFFF-FFFF00000000}"/>
  </bookViews>
  <sheets>
    <sheet name="W92325ASZ1-5sets-bom" sheetId="1" r:id="rId1"/>
  </sheets>
  <definedNames>
    <definedName name="_xlnm._FilterDatabase" localSheetId="0" hidden="1">'W92325ASZ1-5sets-bom'!$A$1:$K$91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92" i="1" l="1"/>
  <c r="J82" i="1"/>
  <c r="J81" i="1"/>
  <c r="J80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5" i="1"/>
  <c r="J53" i="1"/>
  <c r="J52" i="1"/>
  <c r="J51" i="1"/>
  <c r="J50" i="1"/>
  <c r="J49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</calcChain>
</file>

<file path=xl/sharedStrings.xml><?xml version="1.0" encoding="utf-8"?>
<sst xmlns="http://schemas.openxmlformats.org/spreadsheetml/2006/main" count="686" uniqueCount="270">
  <si>
    <t>Reference</t>
  </si>
  <si>
    <t xml:space="preserve"> Value</t>
  </si>
  <si>
    <t xml:space="preserve"> Footprint</t>
  </si>
  <si>
    <t xml:space="preserve"> Datasheet</t>
  </si>
  <si>
    <t xml:space="preserve"> Manuf</t>
  </si>
  <si>
    <t xml:space="preserve"> ManufPN</t>
  </si>
  <si>
    <t xml:space="preserve"> Supplier</t>
  </si>
  <si>
    <t xml:space="preserve"> SupplierPN</t>
  </si>
  <si>
    <t>Unit price</t>
  </si>
  <si>
    <t>5sets</t>
  </si>
  <si>
    <t>PCBWay feedback</t>
  </si>
  <si>
    <t>L6</t>
  </si>
  <si>
    <t>27n</t>
  </si>
  <si>
    <t>Inductor_SMD:L_0402_1005Metric</t>
  </si>
  <si>
    <t>http://search.murata.co.jp/Ceramy/image/img/P02/JELF243A-0050.pdf</t>
  </si>
  <si>
    <t>Murata</t>
  </si>
  <si>
    <t>LQW15AN27NJ00D</t>
  </si>
  <si>
    <t>Digikey</t>
  </si>
  <si>
    <t>490-1151-1-ND</t>
  </si>
  <si>
    <t>J6</t>
  </si>
  <si>
    <t>ANT</t>
  </si>
  <si>
    <t>Connector_Coaxial:SMA_Molex_73251-1153_EdgeMount_Horizontal</t>
  </si>
  <si>
    <t>https://www.molex.com/pdm_docs/sd/732511150_sd.pdf</t>
  </si>
  <si>
    <t>Molex</t>
  </si>
  <si>
    <t>WM5534-ND</t>
  </si>
  <si>
    <t>5-7work days</t>
  </si>
  <si>
    <t>C45</t>
  </si>
  <si>
    <t>220p</t>
  </si>
  <si>
    <t>Capacitor_SMD:C_0402_1005Metric</t>
  </si>
  <si>
    <t>https://api.kemet.com/component-edge/download/datasheet/C0402C221J2GACAUTO.pdf</t>
  </si>
  <si>
    <t>Kemet</t>
  </si>
  <si>
    <t>C0402C221J2GACAUTO</t>
  </si>
  <si>
    <t>399-11552-1-ND</t>
  </si>
  <si>
    <t>C25</t>
  </si>
  <si>
    <t>C24</t>
  </si>
  <si>
    <t>3.9p</t>
  </si>
  <si>
    <t>http://search.murata.co.jp/Ceramy/image/img/A01X/G101/ENG/GJM1555C1H3R9CB01-01.pdf</t>
  </si>
  <si>
    <t>GJM1555C1H3R9CB01D</t>
  </si>
  <si>
    <t>490-3097-1-ND</t>
  </si>
  <si>
    <t>4300pcs</t>
  </si>
  <si>
    <t>L5</t>
  </si>
  <si>
    <t>C21</t>
  </si>
  <si>
    <t>U1</t>
  </si>
  <si>
    <t>LM1117-3.3</t>
  </si>
  <si>
    <t>Package_TO_SOT_SMD:SOT-223-3_TabPin2</t>
  </si>
  <si>
    <t>http://www.ti.com/lit/ds/symlink/lm1117.pdf</t>
  </si>
  <si>
    <t>Texas Instruments</t>
  </si>
  <si>
    <t>LM1117IMP-3.3/NOPB</t>
  </si>
  <si>
    <t>LM1117IMP-3.3/NOPBCT-ND</t>
  </si>
  <si>
    <t>C4</t>
  </si>
  <si>
    <t>10u</t>
  </si>
  <si>
    <t>Capacitor_SMD:C_0603_1608Metric</t>
  </si>
  <si>
    <t>http://search.murata.co.jp/Ceramy/image/img/A01X/G101/ENG/GRT188C81A106ME13-01.pdf</t>
  </si>
  <si>
    <t>GRT188C81A106ME13D</t>
  </si>
  <si>
    <t>490-12283-1-ND</t>
  </si>
  <si>
    <t>C13</t>
  </si>
  <si>
    <t>C15</t>
  </si>
  <si>
    <t>0.1u</t>
  </si>
  <si>
    <t>http://datasheets.avx.com/AutoMLCC.pdf</t>
  </si>
  <si>
    <t>AVX</t>
  </si>
  <si>
    <t>0603YC104K4T4A</t>
  </si>
  <si>
    <t>478-9382-1-ND</t>
  </si>
  <si>
    <t>J1</t>
  </si>
  <si>
    <t>5VDC</t>
  </si>
  <si>
    <t>Connector_PinHeader_2.54mm:PinHeader_1x02_P2.54mm_Vertical</t>
  </si>
  <si>
    <t>1*2pin header 2.54mm</t>
  </si>
  <si>
    <t>D3</t>
  </si>
  <si>
    <t>STPS340U</t>
  </si>
  <si>
    <t>Diode_SMD:D_SMB</t>
  </si>
  <si>
    <t>http://www.st.com/content/ccc/resource/technical/document/datasheet/bb/db/21/0c/04/d9/41/a5/CD00000844.pdf/files/CD00000844.pdf/jcr:content/translations/en.CD00000844.pdf</t>
  </si>
  <si>
    <t>STMicroelectronics</t>
  </si>
  <si>
    <t>497-2465-1-ND</t>
  </si>
  <si>
    <t>L2</t>
  </si>
  <si>
    <t>Z=500 @ 100M</t>
  </si>
  <si>
    <t>Inductor_SMD:L_1206_3216Metric</t>
  </si>
  <si>
    <t>https://assets.lairdtech.com/home/brandworld/files/MI1206L501R-10.pdf</t>
  </si>
  <si>
    <t>Laird</t>
  </si>
  <si>
    <t>MI1206L501R-10</t>
  </si>
  <si>
    <t>240-2407-1-ND</t>
  </si>
  <si>
    <t>C14</t>
  </si>
  <si>
    <t>100u</t>
  </si>
  <si>
    <t>Capacitor_Tantalum_SMD:CP_EIA-3528-15_AVX-H</t>
  </si>
  <si>
    <t>http://datasheets.avx.com/TPS.pdf</t>
  </si>
  <si>
    <t>TPSB107M010R0400</t>
  </si>
  <si>
    <t>478-5231-1-ND</t>
  </si>
  <si>
    <t>470pcs</t>
  </si>
  <si>
    <t>U3</t>
  </si>
  <si>
    <t>LT1086-3.6</t>
  </si>
  <si>
    <t>Package_TO_SOT_SMD:TO-263-3_TabPin2</t>
  </si>
  <si>
    <t>http://www.linear.com/docs/1722</t>
  </si>
  <si>
    <t>Linear</t>
  </si>
  <si>
    <t>LT1086CM-3.6#PBF</t>
  </si>
  <si>
    <t>LT1086CM-3.6#PBF-ND</t>
  </si>
  <si>
    <t>C46</t>
  </si>
  <si>
    <t>1u</t>
  </si>
  <si>
    <t>http://www.samsungsem.com/kr/support/product-search/mlcc/CL10B105MO8NNWC.jsp</t>
  </si>
  <si>
    <t>Samsung</t>
  </si>
  <si>
    <t>CL10B105MO8NNWC</t>
  </si>
  <si>
    <t>1276-6524-6-ND</t>
  </si>
  <si>
    <t>C44</t>
  </si>
  <si>
    <t>U6</t>
  </si>
  <si>
    <t>pSemi</t>
  </si>
  <si>
    <t>Out of stock, any replaced parts?</t>
  </si>
  <si>
    <t>C38</t>
  </si>
  <si>
    <t>C39</t>
  </si>
  <si>
    <t>C26</t>
  </si>
  <si>
    <t>U2</t>
  </si>
  <si>
    <t>CC1110</t>
  </si>
  <si>
    <t>openlst:TI_CC_QFN36</t>
  </si>
  <si>
    <t>http://www.ti.com/lit/ds/symlink/cc1110-cc1111.pdf</t>
  </si>
  <si>
    <t>CC1110F32RHHR</t>
  </si>
  <si>
    <t>296-38560-1-ND</t>
  </si>
  <si>
    <t>U5</t>
  </si>
  <si>
    <t>TLV803S</t>
  </si>
  <si>
    <t>Package_TO_SOT_SMD:SOT-23</t>
  </si>
  <si>
    <t>http://www.ti.com/lit/ds/symlink/tlv803.pdf</t>
  </si>
  <si>
    <t>TLV803SDBZR</t>
  </si>
  <si>
    <t>296-29196-1-ND</t>
  </si>
  <si>
    <t>R18</t>
  </si>
  <si>
    <t>1K</t>
  </si>
  <si>
    <t>Resistor_SMD:R_0603_1608Metric</t>
  </si>
  <si>
    <t>http://www.yageo.com/documents/recent/PYu-RC_Group_51_RoHS_L_9.pdf</t>
  </si>
  <si>
    <t>Yageo</t>
  </si>
  <si>
    <t>RC0603JR-071KL</t>
  </si>
  <si>
    <t>311-1.0KGRCT-ND</t>
  </si>
  <si>
    <t>C22</t>
  </si>
  <si>
    <t>1n</t>
  </si>
  <si>
    <t>https://www.murata.com/~/media/webrenewal/support/library/catalog/products/capacitor/mlcc/c03e.ashx</t>
  </si>
  <si>
    <t>GCM188R71E102KA37D</t>
  </si>
  <si>
    <t>490-8016-1-ND</t>
  </si>
  <si>
    <t>R16</t>
  </si>
  <si>
    <t>56K</t>
  </si>
  <si>
    <t>https://www.seielect.com/Catalog/SEI-RMCF_RMCP.pdf</t>
  </si>
  <si>
    <t>Stackpole</t>
  </si>
  <si>
    <t>RMCF0603FT56K0</t>
  </si>
  <si>
    <t>RMCF0603FT56K0CT-ND</t>
  </si>
  <si>
    <t>C19</t>
  </si>
  <si>
    <t>J2</t>
  </si>
  <si>
    <t>CC Prog/Debug</t>
  </si>
  <si>
    <t>Connector_PinHeader_1.27mm:PinHeader_2x05_P1.27mm_Vertical_SMD</t>
  </si>
  <si>
    <t>http://suddendocs.samtec.com/prints/ftsh-1xx-xx-xxx-dv-xxx-xxx-mkt.pdf</t>
  </si>
  <si>
    <t>Samtec</t>
  </si>
  <si>
    <t>FTSH-105-01-L-DV-K-P</t>
  </si>
  <si>
    <t>SAM9076-ND</t>
  </si>
  <si>
    <t>R5</t>
  </si>
  <si>
    <t>http://www.yageo.com/NewPortal/yageodocoutput?fileName=/pdf/R-Chip/PYu-AC_51_RoHS_L_6.pdf</t>
  </si>
  <si>
    <t>AC0603FR-07100RL</t>
  </si>
  <si>
    <t>YAG3561CT-ND</t>
  </si>
  <si>
    <t>R6</t>
  </si>
  <si>
    <t>R7</t>
  </si>
  <si>
    <t>R8</t>
  </si>
  <si>
    <t>R9</t>
  </si>
  <si>
    <t>R10</t>
  </si>
  <si>
    <t>R11</t>
  </si>
  <si>
    <t>R12</t>
  </si>
  <si>
    <t>C31</t>
  </si>
  <si>
    <t>R28</t>
  </si>
  <si>
    <t>R26</t>
  </si>
  <si>
    <t>R1</t>
  </si>
  <si>
    <t>R2</t>
  </si>
  <si>
    <t>U4</t>
  </si>
  <si>
    <t>FOX924 27MHz</t>
  </si>
  <si>
    <t>Oscillator:Oscillator_SMD_Fordahl_DFAS15-4Pin_5.0x3.2mm</t>
  </si>
  <si>
    <t>http://www.foxonline.com/pdfs/fox924.pdf</t>
  </si>
  <si>
    <t>Fox Electronics</t>
  </si>
  <si>
    <t>FT5HNBPK27.0-T1</t>
  </si>
  <si>
    <t>631-1075-1-ND</t>
  </si>
  <si>
    <t>R17</t>
  </si>
  <si>
    <t>C23</t>
  </si>
  <si>
    <t>C27</t>
  </si>
  <si>
    <t>R15</t>
  </si>
  <si>
    <t>DNI</t>
  </si>
  <si>
    <t>DNP</t>
  </si>
  <si>
    <t>D1</t>
  </si>
  <si>
    <t>LED</t>
  </si>
  <si>
    <t>LED_SMD:LED_0603_1608Metric</t>
  </si>
  <si>
    <t>http://katalog.we-online.de/led/datasheet/150060VS75000.pdf</t>
  </si>
  <si>
    <t>Wurth</t>
  </si>
  <si>
    <t>150060VS75000</t>
  </si>
  <si>
    <t>732-4980-1-ND</t>
  </si>
  <si>
    <t>R3</t>
  </si>
  <si>
    <t>D2</t>
  </si>
  <si>
    <t>http://katalog.we-online.de/led/datasheet/150060SS75000.pdf</t>
  </si>
  <si>
    <t>150060SS75000</t>
  </si>
  <si>
    <t>732-4979-1-ND</t>
  </si>
  <si>
    <t>R4</t>
  </si>
  <si>
    <t>J3</t>
  </si>
  <si>
    <t>UART0</t>
  </si>
  <si>
    <t>Connector_PinHeader_2.54mm:PinHeader_1x06_P2.54mm_Vertical</t>
  </si>
  <si>
    <t>http://katalog.we-online.de/em/datasheet/6130xx11121.pdf</t>
  </si>
  <si>
    <t>732-5319-ND</t>
  </si>
  <si>
    <t>R19</t>
  </si>
  <si>
    <t>J4</t>
  </si>
  <si>
    <t>UART1</t>
  </si>
  <si>
    <t>R20</t>
  </si>
  <si>
    <t>C1</t>
  </si>
  <si>
    <t>C10</t>
  </si>
  <si>
    <t>C2</t>
  </si>
  <si>
    <t>C7</t>
  </si>
  <si>
    <t>C5</t>
  </si>
  <si>
    <t>C3</t>
  </si>
  <si>
    <t>C9</t>
  </si>
  <si>
    <t>R21</t>
  </si>
  <si>
    <t>33K</t>
  </si>
  <si>
    <t>AC0603FR-0733KL</t>
  </si>
  <si>
    <t>YAG3598CT-ND</t>
  </si>
  <si>
    <t>R22</t>
  </si>
  <si>
    <t>10K</t>
  </si>
  <si>
    <t>RC0603JR-0710KL</t>
  </si>
  <si>
    <t>311-10KGRCT-ND</t>
  </si>
  <si>
    <t>R23</t>
  </si>
  <si>
    <t>R24</t>
  </si>
  <si>
    <t>R36</t>
  </si>
  <si>
    <t>5K6</t>
  </si>
  <si>
    <t>RMCF0603FT5K60</t>
  </si>
  <si>
    <t>RMCF0603FT5K60CT-ND</t>
  </si>
  <si>
    <t>R37</t>
  </si>
  <si>
    <t>3K3</t>
  </si>
  <si>
    <t>RMCF0603FT3K30</t>
  </si>
  <si>
    <t>RMCF0603FT3K30CT-ND</t>
  </si>
  <si>
    <t>C47</t>
  </si>
  <si>
    <t>C18</t>
  </si>
  <si>
    <t>C20</t>
  </si>
  <si>
    <t>L8</t>
  </si>
  <si>
    <t>Z=1k @ 100M</t>
  </si>
  <si>
    <t>Inductor_SMD:L_0603_1608Metric</t>
  </si>
  <si>
    <t>http://katalog.we-online.de/pbs/datasheet/74279266.pdf</t>
  </si>
  <si>
    <t>732-4484-1-ND</t>
  </si>
  <si>
    <t>L3</t>
  </si>
  <si>
    <t>J5</t>
  </si>
  <si>
    <t>Control Outputs</t>
  </si>
  <si>
    <t>Connector_PinHeader_2.54mm:PinHeader_1x03_P2.54mm_Vertical</t>
  </si>
  <si>
    <t>1*3pin header 2.54mm</t>
  </si>
  <si>
    <t>R14</t>
  </si>
  <si>
    <t>R13</t>
  </si>
  <si>
    <t>U8</t>
  </si>
  <si>
    <t>Pls provide correct part number</t>
  </si>
  <si>
    <t>R25</t>
  </si>
  <si>
    <t>R27</t>
  </si>
  <si>
    <t>C6</t>
  </si>
  <si>
    <t>C8</t>
  </si>
  <si>
    <t>U9</t>
  </si>
  <si>
    <t>RFFM6403</t>
  </si>
  <si>
    <t>openlst:Qorvo_LGA_28_ThermalVias</t>
  </si>
  <si>
    <t>https://www.qorvo.com/products/d/da000805</t>
  </si>
  <si>
    <t>Qorvo</t>
  </si>
  <si>
    <t>RFFM6403SB</t>
  </si>
  <si>
    <t>We didn't work with this supplier, can you pls provide this parts? Or is there any replaced part number?</t>
  </si>
  <si>
    <t>MK1</t>
  </si>
  <si>
    <t>MountingHole:MountingHole_3.2mm_M3_Pad_Via</t>
  </si>
  <si>
    <t>Need part number to quote</t>
  </si>
  <si>
    <t>R29</t>
  </si>
  <si>
    <t>R31</t>
  </si>
  <si>
    <t>MK3</t>
  </si>
  <si>
    <t>MK2</t>
  </si>
  <si>
    <t>R30</t>
  </si>
  <si>
    <t>R32</t>
  </si>
  <si>
    <t>MK4</t>
  </si>
  <si>
    <t>Total</t>
  </si>
  <si>
    <t xml:space="preserve"> </t>
  </si>
  <si>
    <t>Customer Comments</t>
  </si>
  <si>
    <t>PE42359SCAA-Z</t>
  </si>
  <si>
    <t>Replaced with in-stock part!</t>
  </si>
  <si>
    <t>PE42359</t>
  </si>
  <si>
    <t>1046-1077-1-ND</t>
  </si>
  <si>
    <t>I can supply this part.</t>
  </si>
  <si>
    <t>Updated to Digikey part</t>
  </si>
  <si>
    <t>SF2136E</t>
  </si>
  <si>
    <t>openlst:SF2136E</t>
  </si>
  <si>
    <t>490-11901-1-ND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</si>
</sst>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.000;\-\$#,##0.000"/>
    <numFmt numFmtId="165" formatCode="\$#,##0.000_);[Red]\(\$#,##0.000\)"/>
  </numFmts>
  <fonts count="11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/>
      <name val="等线"/>
      <charset val="134"/>
    </font>
    <font>
      <b/>
      <sz val="11"/>
      <color theme="1"/>
      <name val="等线"/>
      <charset val="134"/>
    </font>
    <font>
      <u/>
      <sz val="11"/>
      <color rgb="FF800080"/>
      <name val="Calibri"/>
      <scheme val="minor"/>
    </font>
    <font>
      <sz val="11"/>
      <color indexed="8"/>
      <name val="等线"/>
      <charset val="134"/>
    </font>
    <font>
      <sz val="11"/>
      <color rgb="FFFF0000"/>
      <name val="等线"/>
      <charset val="134"/>
    </font>
    <font>
      <u/>
      <sz val="11"/>
      <color rgb="FF0000FF"/>
      <name val="Calibri"/>
      <scheme val="minor"/>
    </font>
    <font>
      <sz val="12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165" fontId="2" fillId="0" borderId="0" xfId="0" applyNumberFormat="1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1" applyFont="1">
      <alignment vertical="center"/>
    </xf>
    <xf numFmtId="165" fontId="2" fillId="0" borderId="0" xfId="0" applyNumberFormat="1" applyFont="1" applyFill="1">
      <alignment vertical="center"/>
    </xf>
    <xf numFmtId="0" fontId="3" fillId="0" borderId="0" xfId="0" applyFont="1" applyFill="1" applyAlignment="1">
      <alignment vertical="center" wrapText="1"/>
    </xf>
    <xf numFmtId="164" fontId="5" fillId="0" borderId="0" xfId="0" applyNumberFormat="1" applyFont="1" applyAlignment="1">
      <alignment horizontal="left" vertical="center"/>
    </xf>
    <xf numFmtId="164" fontId="6" fillId="0" borderId="0" xfId="0" applyNumberFormat="1" applyFont="1" applyFill="1" applyAlignment="1">
      <alignment horizontal="left" vertical="center"/>
    </xf>
    <xf numFmtId="0" fontId="9" fillId="2" borderId="0" xfId="0" applyFont="1" applyFill="1">
      <alignment vertical="center"/>
    </xf>
    <xf numFmtId="0" fontId="8" fillId="2" borderId="0" xfId="0" applyFont="1" applyFill="1">
      <alignment vertical="center"/>
    </xf>
    <xf numFmtId="0" fontId="9" fillId="2" borderId="0" xfId="0" applyFont="1" applyFill="1" applyAlignment="1">
      <alignment horizontal="left" vertical="center"/>
    </xf>
    <xf numFmtId="0" fontId="7" fillId="0" borderId="0" xfId="1">
      <alignment vertical="center"/>
    </xf>
    <xf numFmtId="0" fontId="10" fillId="0" borderId="0" xfId="0" applyFont="1">
      <alignment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qorvo.com/products/d/da0008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8"/>
  <sheetViews>
    <sheetView tabSelected="1" topLeftCell="A74" zoomScale="125" workbookViewId="0">
      <selection activeCell="A79" sqref="A79"/>
    </sheetView>
  </sheetViews>
  <sheetFormatPr baseColWidth="10" defaultColWidth="9" defaultRowHeight="15"/>
  <cols>
    <col min="1" max="1" width="6.83203125" customWidth="1"/>
    <col min="2" max="2" width="7.83203125" style="1" customWidth="1"/>
    <col min="3" max="3" width="20.5" customWidth="1"/>
    <col min="4" max="4" width="33.1640625" customWidth="1"/>
    <col min="5" max="5" width="8.33203125" customWidth="1"/>
    <col min="6" max="6" width="25.1640625" style="2" customWidth="1"/>
    <col min="7" max="7" width="12.33203125" customWidth="1"/>
    <col min="8" max="8" width="23.83203125" customWidth="1"/>
    <col min="9" max="9" width="10.6640625" style="3" customWidth="1"/>
    <col min="10" max="10" width="10.6640625" style="3"/>
    <col min="11" max="11" width="37.5" style="4" customWidth="1"/>
    <col min="12" max="12" width="18.5" customWidth="1"/>
  </cols>
  <sheetData>
    <row r="1" spans="1:12" ht="16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s="3" t="s">
        <v>8</v>
      </c>
      <c r="J1" s="3" t="s">
        <v>9</v>
      </c>
      <c r="K1" s="4" t="s">
        <v>10</v>
      </c>
      <c r="L1" t="s">
        <v>260</v>
      </c>
    </row>
    <row r="2" spans="1:12">
      <c r="A2" t="s">
        <v>11</v>
      </c>
      <c r="B2" s="1" t="s">
        <v>12</v>
      </c>
      <c r="C2" t="s">
        <v>13</v>
      </c>
      <c r="D2" t="s">
        <v>14</v>
      </c>
      <c r="E2" t="s">
        <v>15</v>
      </c>
      <c r="F2" s="2" t="s">
        <v>16</v>
      </c>
      <c r="G2" t="s">
        <v>17</v>
      </c>
      <c r="H2" t="s">
        <v>18</v>
      </c>
      <c r="I2" s="3">
        <v>0.105</v>
      </c>
      <c r="J2" s="3">
        <f>5*I2</f>
        <v>0.52500000000000002</v>
      </c>
    </row>
    <row r="3" spans="1:12" ht="16">
      <c r="A3" t="s">
        <v>19</v>
      </c>
      <c r="B3" s="1" t="s">
        <v>20</v>
      </c>
      <c r="C3" t="s">
        <v>21</v>
      </c>
      <c r="D3" t="s">
        <v>22</v>
      </c>
      <c r="E3" t="s">
        <v>23</v>
      </c>
      <c r="F3" s="2">
        <v>732511150</v>
      </c>
      <c r="G3" t="s">
        <v>17</v>
      </c>
      <c r="H3" t="s">
        <v>24</v>
      </c>
      <c r="I3" s="3">
        <v>4.83</v>
      </c>
      <c r="J3" s="3">
        <f t="shared" ref="J3:J34" si="0">5*I3</f>
        <v>24.15</v>
      </c>
      <c r="K3" s="4" t="s">
        <v>25</v>
      </c>
    </row>
    <row r="4" spans="1:12" ht="16">
      <c r="A4" t="s">
        <v>26</v>
      </c>
      <c r="B4" s="1" t="s">
        <v>27</v>
      </c>
      <c r="C4" t="s">
        <v>28</v>
      </c>
      <c r="D4" t="s">
        <v>29</v>
      </c>
      <c r="E4" t="s">
        <v>30</v>
      </c>
      <c r="F4" s="2" t="s">
        <v>31</v>
      </c>
      <c r="G4" t="s">
        <v>17</v>
      </c>
      <c r="H4" t="s">
        <v>32</v>
      </c>
      <c r="I4" s="3">
        <v>0.315</v>
      </c>
      <c r="J4" s="3">
        <f t="shared" si="0"/>
        <v>1.575</v>
      </c>
      <c r="K4" s="4" t="s">
        <v>25</v>
      </c>
    </row>
    <row r="5" spans="1:12" ht="16">
      <c r="A5" t="s">
        <v>33</v>
      </c>
      <c r="B5" s="1" t="s">
        <v>27</v>
      </c>
      <c r="C5" t="s">
        <v>28</v>
      </c>
      <c r="D5" t="s">
        <v>29</v>
      </c>
      <c r="E5" t="s">
        <v>30</v>
      </c>
      <c r="F5" s="2" t="s">
        <v>31</v>
      </c>
      <c r="G5" t="s">
        <v>17</v>
      </c>
      <c r="H5" t="s">
        <v>32</v>
      </c>
      <c r="I5" s="3">
        <v>0.315</v>
      </c>
      <c r="J5" s="3">
        <f t="shared" si="0"/>
        <v>1.575</v>
      </c>
      <c r="K5" s="4" t="s">
        <v>25</v>
      </c>
    </row>
    <row r="6" spans="1:12" ht="16">
      <c r="A6" t="s">
        <v>34</v>
      </c>
      <c r="B6" s="1" t="s">
        <v>35</v>
      </c>
      <c r="C6" t="s">
        <v>28</v>
      </c>
      <c r="D6" t="s">
        <v>36</v>
      </c>
      <c r="E6" t="s">
        <v>15</v>
      </c>
      <c r="F6" s="2" t="s">
        <v>37</v>
      </c>
      <c r="G6" t="s">
        <v>17</v>
      </c>
      <c r="H6" t="s">
        <v>38</v>
      </c>
      <c r="I6" s="3">
        <v>0.21</v>
      </c>
      <c r="J6" s="3">
        <f t="shared" si="0"/>
        <v>1.05</v>
      </c>
      <c r="K6" s="4" t="s">
        <v>39</v>
      </c>
    </row>
    <row r="7" spans="1:12">
      <c r="A7" t="s">
        <v>40</v>
      </c>
      <c r="B7" s="1" t="s">
        <v>12</v>
      </c>
      <c r="C7" t="s">
        <v>13</v>
      </c>
      <c r="D7" t="s">
        <v>14</v>
      </c>
      <c r="E7" t="s">
        <v>15</v>
      </c>
      <c r="F7" s="2" t="s">
        <v>16</v>
      </c>
      <c r="G7" t="s">
        <v>17</v>
      </c>
      <c r="H7" t="s">
        <v>18</v>
      </c>
      <c r="I7" s="3">
        <v>0.105</v>
      </c>
      <c r="J7" s="3">
        <f t="shared" si="0"/>
        <v>0.52500000000000002</v>
      </c>
    </row>
    <row r="8" spans="1:12" ht="16">
      <c r="A8" t="s">
        <v>41</v>
      </c>
      <c r="B8" s="1" t="s">
        <v>27</v>
      </c>
      <c r="C8" t="s">
        <v>28</v>
      </c>
      <c r="D8" t="s">
        <v>29</v>
      </c>
      <c r="E8" t="s">
        <v>30</v>
      </c>
      <c r="F8" s="2" t="s">
        <v>31</v>
      </c>
      <c r="G8" t="s">
        <v>17</v>
      </c>
      <c r="H8" t="s">
        <v>32</v>
      </c>
      <c r="I8" s="3">
        <v>0.315</v>
      </c>
      <c r="J8" s="3">
        <f t="shared" si="0"/>
        <v>1.575</v>
      </c>
      <c r="K8" s="4" t="s">
        <v>25</v>
      </c>
    </row>
    <row r="9" spans="1:12">
      <c r="A9" t="s">
        <v>42</v>
      </c>
      <c r="B9" s="1" t="s">
        <v>43</v>
      </c>
      <c r="C9" t="s">
        <v>44</v>
      </c>
      <c r="D9" t="s">
        <v>45</v>
      </c>
      <c r="E9" t="s">
        <v>46</v>
      </c>
      <c r="F9" s="2" t="s">
        <v>47</v>
      </c>
      <c r="G9" t="s">
        <v>17</v>
      </c>
      <c r="H9" t="s">
        <v>48</v>
      </c>
      <c r="I9" s="3">
        <v>0.73499999999999999</v>
      </c>
      <c r="J9" s="3">
        <f t="shared" si="0"/>
        <v>3.6749999999999998</v>
      </c>
    </row>
    <row r="10" spans="1:12">
      <c r="A10" t="s">
        <v>49</v>
      </c>
      <c r="B10" s="1" t="s">
        <v>50</v>
      </c>
      <c r="C10" t="s">
        <v>51</v>
      </c>
      <c r="D10" t="s">
        <v>52</v>
      </c>
      <c r="E10" t="s">
        <v>15</v>
      </c>
      <c r="F10" s="2" t="s">
        <v>53</v>
      </c>
      <c r="G10" t="s">
        <v>17</v>
      </c>
      <c r="H10" t="s">
        <v>54</v>
      </c>
      <c r="I10" s="3">
        <v>0.21</v>
      </c>
      <c r="J10" s="3">
        <f t="shared" si="0"/>
        <v>1.05</v>
      </c>
    </row>
    <row r="11" spans="1:12">
      <c r="A11" t="s">
        <v>55</v>
      </c>
      <c r="B11" s="1" t="s">
        <v>50</v>
      </c>
      <c r="C11" t="s">
        <v>51</v>
      </c>
      <c r="D11" t="s">
        <v>52</v>
      </c>
      <c r="E11" t="s">
        <v>15</v>
      </c>
      <c r="F11" s="2" t="s">
        <v>53</v>
      </c>
      <c r="G11" t="s">
        <v>17</v>
      </c>
      <c r="H11" t="s">
        <v>54</v>
      </c>
      <c r="I11" s="3">
        <v>0.21</v>
      </c>
      <c r="J11" s="3">
        <f t="shared" si="0"/>
        <v>1.05</v>
      </c>
    </row>
    <row r="12" spans="1:12">
      <c r="A12" t="s">
        <v>56</v>
      </c>
      <c r="B12" s="1" t="s">
        <v>57</v>
      </c>
      <c r="C12" t="s">
        <v>51</v>
      </c>
      <c r="D12" t="s">
        <v>58</v>
      </c>
      <c r="E12" t="s">
        <v>59</v>
      </c>
      <c r="F12" s="2" t="s">
        <v>60</v>
      </c>
      <c r="G12" t="s">
        <v>17</v>
      </c>
      <c r="H12" t="s">
        <v>61</v>
      </c>
      <c r="I12" s="3">
        <v>0.105</v>
      </c>
      <c r="J12" s="3">
        <f t="shared" si="0"/>
        <v>0.52500000000000002</v>
      </c>
    </row>
    <row r="13" spans="1:12" ht="16">
      <c r="A13" t="s">
        <v>62</v>
      </c>
      <c r="B13" s="1" t="s">
        <v>63</v>
      </c>
      <c r="C13" t="s">
        <v>64</v>
      </c>
      <c r="I13" s="3">
        <v>0.105</v>
      </c>
      <c r="J13" s="3">
        <f t="shared" si="0"/>
        <v>0.52500000000000002</v>
      </c>
      <c r="K13" s="4" t="s">
        <v>65</v>
      </c>
    </row>
    <row r="14" spans="1:12">
      <c r="A14" t="s">
        <v>66</v>
      </c>
      <c r="B14" s="1" t="s">
        <v>67</v>
      </c>
      <c r="C14" t="s">
        <v>68</v>
      </c>
      <c r="D14" t="s">
        <v>69</v>
      </c>
      <c r="E14" t="s">
        <v>70</v>
      </c>
      <c r="F14" s="2" t="s">
        <v>67</v>
      </c>
      <c r="G14" t="s">
        <v>17</v>
      </c>
      <c r="H14" t="s">
        <v>71</v>
      </c>
      <c r="I14" s="3">
        <v>0.315</v>
      </c>
      <c r="J14" s="3">
        <f t="shared" si="0"/>
        <v>1.575</v>
      </c>
    </row>
    <row r="15" spans="1:12" ht="16">
      <c r="A15" t="s">
        <v>72</v>
      </c>
      <c r="B15" s="1" t="s">
        <v>73</v>
      </c>
      <c r="C15" t="s">
        <v>74</v>
      </c>
      <c r="D15" t="s">
        <v>75</v>
      </c>
      <c r="E15" t="s">
        <v>76</v>
      </c>
      <c r="F15" s="2" t="s">
        <v>77</v>
      </c>
      <c r="G15" t="s">
        <v>17</v>
      </c>
      <c r="H15" t="s">
        <v>78</v>
      </c>
      <c r="I15" s="3">
        <v>0.63</v>
      </c>
      <c r="J15" s="3">
        <f t="shared" si="0"/>
        <v>3.15</v>
      </c>
      <c r="K15" s="4" t="s">
        <v>25</v>
      </c>
    </row>
    <row r="16" spans="1:12" ht="16">
      <c r="A16" t="s">
        <v>79</v>
      </c>
      <c r="B16" s="1" t="s">
        <v>80</v>
      </c>
      <c r="C16" t="s">
        <v>81</v>
      </c>
      <c r="D16" t="s">
        <v>82</v>
      </c>
      <c r="E16" t="s">
        <v>59</v>
      </c>
      <c r="F16" s="2" t="s">
        <v>83</v>
      </c>
      <c r="G16" t="s">
        <v>17</v>
      </c>
      <c r="H16" t="s">
        <v>84</v>
      </c>
      <c r="I16" s="3">
        <v>0.63</v>
      </c>
      <c r="J16" s="3">
        <f t="shared" si="0"/>
        <v>3.15</v>
      </c>
      <c r="K16" s="4" t="s">
        <v>85</v>
      </c>
    </row>
    <row r="17" spans="1:12" ht="16">
      <c r="A17" t="s">
        <v>86</v>
      </c>
      <c r="B17" s="1" t="s">
        <v>87</v>
      </c>
      <c r="C17" t="s">
        <v>88</v>
      </c>
      <c r="D17" t="s">
        <v>89</v>
      </c>
      <c r="E17" t="s">
        <v>90</v>
      </c>
      <c r="F17" s="2" t="s">
        <v>91</v>
      </c>
      <c r="G17" t="s">
        <v>17</v>
      </c>
      <c r="H17" t="s">
        <v>92</v>
      </c>
      <c r="I17" s="3">
        <v>7.2450000000000001</v>
      </c>
      <c r="J17" s="3">
        <f t="shared" si="0"/>
        <v>36.225000000000001</v>
      </c>
      <c r="K17" s="4" t="s">
        <v>25</v>
      </c>
    </row>
    <row r="18" spans="1:12">
      <c r="A18" t="s">
        <v>93</v>
      </c>
      <c r="B18" s="1" t="s">
        <v>94</v>
      </c>
      <c r="C18" t="s">
        <v>51</v>
      </c>
      <c r="D18" t="s">
        <v>95</v>
      </c>
      <c r="E18" t="s">
        <v>96</v>
      </c>
      <c r="F18" s="2" t="s">
        <v>97</v>
      </c>
      <c r="G18" t="s">
        <v>17</v>
      </c>
      <c r="H18" t="s">
        <v>98</v>
      </c>
      <c r="I18" s="3">
        <v>0.105</v>
      </c>
      <c r="J18" s="3">
        <f t="shared" si="0"/>
        <v>0.52500000000000002</v>
      </c>
    </row>
    <row r="19" spans="1:12">
      <c r="A19" t="s">
        <v>99</v>
      </c>
      <c r="B19" s="1" t="s">
        <v>94</v>
      </c>
      <c r="C19" t="s">
        <v>51</v>
      </c>
      <c r="D19" t="s">
        <v>95</v>
      </c>
      <c r="E19" t="s">
        <v>96</v>
      </c>
      <c r="F19" s="2" t="s">
        <v>97</v>
      </c>
      <c r="G19" t="s">
        <v>17</v>
      </c>
      <c r="H19" t="s">
        <v>98</v>
      </c>
      <c r="I19" s="3">
        <v>0.105</v>
      </c>
      <c r="J19" s="3">
        <f t="shared" si="0"/>
        <v>0.52500000000000002</v>
      </c>
    </row>
    <row r="20" spans="1:12" ht="16">
      <c r="A20" t="s">
        <v>100</v>
      </c>
      <c r="B20" s="13" t="s">
        <v>263</v>
      </c>
      <c r="D20" s="14"/>
      <c r="E20" t="s">
        <v>101</v>
      </c>
      <c r="F20" s="12" t="s">
        <v>261</v>
      </c>
      <c r="G20" t="s">
        <v>17</v>
      </c>
      <c r="H20" s="12" t="s">
        <v>264</v>
      </c>
      <c r="I20" s="15"/>
      <c r="K20" s="5" t="s">
        <v>102</v>
      </c>
      <c r="L20" s="11" t="s">
        <v>262</v>
      </c>
    </row>
    <row r="21" spans="1:12" ht="16">
      <c r="A21" t="s">
        <v>103</v>
      </c>
      <c r="B21" s="1" t="s">
        <v>27</v>
      </c>
      <c r="C21" t="s">
        <v>28</v>
      </c>
      <c r="D21" t="s">
        <v>29</v>
      </c>
      <c r="E21" t="s">
        <v>30</v>
      </c>
      <c r="F21" s="2" t="s">
        <v>31</v>
      </c>
      <c r="G21" t="s">
        <v>17</v>
      </c>
      <c r="H21" t="s">
        <v>32</v>
      </c>
      <c r="I21" s="3">
        <v>0.315</v>
      </c>
      <c r="J21" s="3">
        <f t="shared" si="0"/>
        <v>1.575</v>
      </c>
      <c r="K21" s="4" t="s">
        <v>25</v>
      </c>
    </row>
    <row r="22" spans="1:12" ht="16">
      <c r="A22" t="s">
        <v>104</v>
      </c>
      <c r="B22" s="1" t="s">
        <v>27</v>
      </c>
      <c r="C22" t="s">
        <v>28</v>
      </c>
      <c r="D22" t="s">
        <v>29</v>
      </c>
      <c r="E22" t="s">
        <v>30</v>
      </c>
      <c r="F22" s="2" t="s">
        <v>31</v>
      </c>
      <c r="G22" t="s">
        <v>17</v>
      </c>
      <c r="H22" t="s">
        <v>32</v>
      </c>
      <c r="I22" s="3">
        <v>0.315</v>
      </c>
      <c r="J22" s="3">
        <f t="shared" si="0"/>
        <v>1.575</v>
      </c>
      <c r="K22" s="4" t="s">
        <v>25</v>
      </c>
    </row>
    <row r="23" spans="1:12">
      <c r="A23" t="s">
        <v>105</v>
      </c>
      <c r="B23" s="1" t="s">
        <v>57</v>
      </c>
      <c r="C23" t="s">
        <v>51</v>
      </c>
      <c r="D23" t="s">
        <v>58</v>
      </c>
      <c r="E23" t="s">
        <v>59</v>
      </c>
      <c r="F23" s="2" t="s">
        <v>60</v>
      </c>
      <c r="G23" t="s">
        <v>17</v>
      </c>
      <c r="H23" t="s">
        <v>61</v>
      </c>
      <c r="I23" s="3">
        <v>0.105</v>
      </c>
      <c r="J23" s="3">
        <f t="shared" si="0"/>
        <v>0.52500000000000002</v>
      </c>
    </row>
    <row r="24" spans="1:12" ht="16">
      <c r="A24" t="s">
        <v>106</v>
      </c>
      <c r="B24" s="1" t="s">
        <v>107</v>
      </c>
      <c r="C24" t="s">
        <v>108</v>
      </c>
      <c r="D24" t="s">
        <v>109</v>
      </c>
      <c r="E24" t="s">
        <v>46</v>
      </c>
      <c r="F24" s="2" t="s">
        <v>110</v>
      </c>
      <c r="G24" t="s">
        <v>17</v>
      </c>
      <c r="H24" t="s">
        <v>111</v>
      </c>
      <c r="I24" s="3">
        <v>8.19</v>
      </c>
      <c r="J24" s="3">
        <f t="shared" si="0"/>
        <v>40.949999999999996</v>
      </c>
      <c r="K24" s="4" t="s">
        <v>25</v>
      </c>
    </row>
    <row r="25" spans="1:12">
      <c r="A25" t="s">
        <v>112</v>
      </c>
      <c r="B25" s="1" t="s">
        <v>113</v>
      </c>
      <c r="C25" t="s">
        <v>114</v>
      </c>
      <c r="D25" t="s">
        <v>115</v>
      </c>
      <c r="E25" t="s">
        <v>46</v>
      </c>
      <c r="F25" s="2" t="s">
        <v>116</v>
      </c>
      <c r="G25" t="s">
        <v>17</v>
      </c>
      <c r="H25" t="s">
        <v>117</v>
      </c>
      <c r="I25" s="3">
        <v>0.315</v>
      </c>
      <c r="J25" s="3">
        <f t="shared" si="0"/>
        <v>1.575</v>
      </c>
    </row>
    <row r="26" spans="1:12">
      <c r="A26" t="s">
        <v>118</v>
      </c>
      <c r="B26" s="1" t="s">
        <v>119</v>
      </c>
      <c r="C26" t="s">
        <v>120</v>
      </c>
      <c r="D26" t="s">
        <v>121</v>
      </c>
      <c r="E26" t="s">
        <v>122</v>
      </c>
      <c r="F26" s="2" t="s">
        <v>123</v>
      </c>
      <c r="G26" t="s">
        <v>17</v>
      </c>
      <c r="H26" t="s">
        <v>124</v>
      </c>
      <c r="I26" s="3">
        <v>5.2499999999999998E-2</v>
      </c>
      <c r="J26" s="3">
        <f t="shared" si="0"/>
        <v>0.26250000000000001</v>
      </c>
    </row>
    <row r="27" spans="1:12">
      <c r="A27" t="s">
        <v>125</v>
      </c>
      <c r="B27" s="1" t="s">
        <v>126</v>
      </c>
      <c r="C27" t="s">
        <v>51</v>
      </c>
      <c r="D27" t="s">
        <v>127</v>
      </c>
      <c r="E27" t="s">
        <v>15</v>
      </c>
      <c r="F27" s="2" t="s">
        <v>128</v>
      </c>
      <c r="G27" t="s">
        <v>17</v>
      </c>
      <c r="H27" t="s">
        <v>129</v>
      </c>
      <c r="I27" s="3">
        <v>5.2499999999999998E-2</v>
      </c>
      <c r="J27" s="3">
        <f t="shared" si="0"/>
        <v>0.26250000000000001</v>
      </c>
    </row>
    <row r="28" spans="1:12">
      <c r="A28" t="s">
        <v>130</v>
      </c>
      <c r="B28" s="1" t="s">
        <v>131</v>
      </c>
      <c r="C28" t="s">
        <v>120</v>
      </c>
      <c r="D28" t="s">
        <v>132</v>
      </c>
      <c r="E28" t="s">
        <v>133</v>
      </c>
      <c r="F28" s="2" t="s">
        <v>134</v>
      </c>
      <c r="G28" t="s">
        <v>17</v>
      </c>
      <c r="H28" t="s">
        <v>135</v>
      </c>
      <c r="I28" s="3">
        <v>5.2499999999999998E-2</v>
      </c>
      <c r="J28" s="3">
        <f t="shared" si="0"/>
        <v>0.26250000000000001</v>
      </c>
    </row>
    <row r="29" spans="1:12">
      <c r="A29" t="s">
        <v>136</v>
      </c>
      <c r="B29" s="1" t="s">
        <v>126</v>
      </c>
      <c r="C29" t="s">
        <v>51</v>
      </c>
      <c r="D29" t="s">
        <v>127</v>
      </c>
      <c r="E29" t="s">
        <v>15</v>
      </c>
      <c r="F29" s="2" t="s">
        <v>128</v>
      </c>
      <c r="G29" t="s">
        <v>17</v>
      </c>
      <c r="H29" t="s">
        <v>129</v>
      </c>
      <c r="I29" s="3">
        <v>5.2499999999999998E-2</v>
      </c>
      <c r="J29" s="3">
        <f t="shared" si="0"/>
        <v>0.26250000000000001</v>
      </c>
    </row>
    <row r="30" spans="1:12" ht="16">
      <c r="A30" t="s">
        <v>137</v>
      </c>
      <c r="B30" s="1" t="s">
        <v>138</v>
      </c>
      <c r="C30" t="s">
        <v>139</v>
      </c>
      <c r="D30" t="s">
        <v>140</v>
      </c>
      <c r="E30" t="s">
        <v>141</v>
      </c>
      <c r="F30" s="2" t="s">
        <v>142</v>
      </c>
      <c r="G30" t="s">
        <v>17</v>
      </c>
      <c r="H30" t="s">
        <v>143</v>
      </c>
      <c r="I30" s="3">
        <v>5.04</v>
      </c>
      <c r="J30" s="3">
        <f t="shared" si="0"/>
        <v>25.2</v>
      </c>
      <c r="K30" s="4" t="s">
        <v>25</v>
      </c>
    </row>
    <row r="31" spans="1:12">
      <c r="A31" t="s">
        <v>144</v>
      </c>
      <c r="B31" s="1">
        <v>100</v>
      </c>
      <c r="C31" t="s">
        <v>120</v>
      </c>
      <c r="D31" t="s">
        <v>145</v>
      </c>
      <c r="E31" t="s">
        <v>122</v>
      </c>
      <c r="F31" s="2" t="s">
        <v>146</v>
      </c>
      <c r="G31" t="s">
        <v>17</v>
      </c>
      <c r="H31" t="s">
        <v>147</v>
      </c>
      <c r="I31" s="3">
        <v>5.2499999999999998E-2</v>
      </c>
      <c r="J31" s="3">
        <f t="shared" si="0"/>
        <v>0.26250000000000001</v>
      </c>
    </row>
    <row r="32" spans="1:12">
      <c r="A32" t="s">
        <v>148</v>
      </c>
      <c r="B32" s="1">
        <v>100</v>
      </c>
      <c r="C32" t="s">
        <v>120</v>
      </c>
      <c r="D32" t="s">
        <v>145</v>
      </c>
      <c r="E32" t="s">
        <v>122</v>
      </c>
      <c r="F32" s="2" t="s">
        <v>146</v>
      </c>
      <c r="G32" t="s">
        <v>17</v>
      </c>
      <c r="H32" t="s">
        <v>147</v>
      </c>
      <c r="I32" s="3">
        <v>5.2499999999999998E-2</v>
      </c>
      <c r="J32" s="3">
        <f t="shared" si="0"/>
        <v>0.26250000000000001</v>
      </c>
    </row>
    <row r="33" spans="1:11">
      <c r="A33" t="s">
        <v>149</v>
      </c>
      <c r="B33" s="1">
        <v>100</v>
      </c>
      <c r="C33" t="s">
        <v>120</v>
      </c>
      <c r="D33" t="s">
        <v>145</v>
      </c>
      <c r="E33" t="s">
        <v>122</v>
      </c>
      <c r="F33" s="2" t="s">
        <v>146</v>
      </c>
      <c r="G33" t="s">
        <v>17</v>
      </c>
      <c r="H33" t="s">
        <v>147</v>
      </c>
      <c r="I33" s="3">
        <v>5.2499999999999998E-2</v>
      </c>
      <c r="J33" s="3">
        <f t="shared" si="0"/>
        <v>0.26250000000000001</v>
      </c>
    </row>
    <row r="34" spans="1:11">
      <c r="A34" t="s">
        <v>150</v>
      </c>
      <c r="B34" s="1">
        <v>100</v>
      </c>
      <c r="C34" t="s">
        <v>120</v>
      </c>
      <c r="D34" t="s">
        <v>145</v>
      </c>
      <c r="E34" t="s">
        <v>122</v>
      </c>
      <c r="F34" s="2" t="s">
        <v>146</v>
      </c>
      <c r="G34" t="s">
        <v>17</v>
      </c>
      <c r="H34" t="s">
        <v>147</v>
      </c>
      <c r="I34" s="3">
        <v>5.2499999999999998E-2</v>
      </c>
      <c r="J34" s="3">
        <f t="shared" si="0"/>
        <v>0.26250000000000001</v>
      </c>
    </row>
    <row r="35" spans="1:11">
      <c r="A35" t="s">
        <v>151</v>
      </c>
      <c r="B35" s="1">
        <v>100</v>
      </c>
      <c r="C35" t="s">
        <v>120</v>
      </c>
      <c r="D35" t="s">
        <v>145</v>
      </c>
      <c r="E35" t="s">
        <v>122</v>
      </c>
      <c r="F35" s="2" t="s">
        <v>146</v>
      </c>
      <c r="G35" t="s">
        <v>17</v>
      </c>
      <c r="H35" t="s">
        <v>147</v>
      </c>
      <c r="I35" s="3">
        <v>5.2499999999999998E-2</v>
      </c>
      <c r="J35" s="3">
        <f t="shared" ref="J35:J66" si="1">5*I35</f>
        <v>0.26250000000000001</v>
      </c>
    </row>
    <row r="36" spans="1:11">
      <c r="A36" t="s">
        <v>152</v>
      </c>
      <c r="B36" s="1">
        <v>100</v>
      </c>
      <c r="C36" t="s">
        <v>120</v>
      </c>
      <c r="D36" t="s">
        <v>145</v>
      </c>
      <c r="E36" t="s">
        <v>122</v>
      </c>
      <c r="F36" s="2" t="s">
        <v>146</v>
      </c>
      <c r="G36" t="s">
        <v>17</v>
      </c>
      <c r="H36" t="s">
        <v>147</v>
      </c>
      <c r="I36" s="3">
        <v>5.2499999999999998E-2</v>
      </c>
      <c r="J36" s="3">
        <f t="shared" si="1"/>
        <v>0.26250000000000001</v>
      </c>
    </row>
    <row r="37" spans="1:11">
      <c r="A37" t="s">
        <v>153</v>
      </c>
      <c r="B37" s="1">
        <v>100</v>
      </c>
      <c r="C37" t="s">
        <v>120</v>
      </c>
      <c r="D37" t="s">
        <v>145</v>
      </c>
      <c r="E37" t="s">
        <v>122</v>
      </c>
      <c r="F37" s="2" t="s">
        <v>146</v>
      </c>
      <c r="G37" t="s">
        <v>17</v>
      </c>
      <c r="H37" t="s">
        <v>147</v>
      </c>
      <c r="I37" s="3">
        <v>5.2499999999999998E-2</v>
      </c>
      <c r="J37" s="3">
        <f t="shared" si="1"/>
        <v>0.26250000000000001</v>
      </c>
    </row>
    <row r="38" spans="1:11">
      <c r="A38" t="s">
        <v>154</v>
      </c>
      <c r="B38" s="1">
        <v>100</v>
      </c>
      <c r="C38" t="s">
        <v>120</v>
      </c>
      <c r="D38" t="s">
        <v>145</v>
      </c>
      <c r="E38" t="s">
        <v>122</v>
      </c>
      <c r="F38" s="2" t="s">
        <v>146</v>
      </c>
      <c r="G38" t="s">
        <v>17</v>
      </c>
      <c r="H38" t="s">
        <v>147</v>
      </c>
      <c r="I38" s="3">
        <v>5.2499999999999998E-2</v>
      </c>
      <c r="J38" s="3">
        <f t="shared" si="1"/>
        <v>0.26250000000000001</v>
      </c>
    </row>
    <row r="39" spans="1:11">
      <c r="A39" t="s">
        <v>155</v>
      </c>
      <c r="B39" s="1" t="s">
        <v>57</v>
      </c>
      <c r="C39" t="s">
        <v>51</v>
      </c>
      <c r="D39" t="s">
        <v>58</v>
      </c>
      <c r="E39" t="s">
        <v>59</v>
      </c>
      <c r="F39" s="2" t="s">
        <v>60</v>
      </c>
      <c r="G39" t="s">
        <v>17</v>
      </c>
      <c r="H39" t="s">
        <v>61</v>
      </c>
      <c r="I39" s="3">
        <v>0.105</v>
      </c>
      <c r="J39" s="3">
        <f t="shared" si="1"/>
        <v>0.52500000000000002</v>
      </c>
    </row>
    <row r="40" spans="1:11">
      <c r="A40" t="s">
        <v>156</v>
      </c>
      <c r="B40" s="1" t="s">
        <v>119</v>
      </c>
      <c r="C40" t="s">
        <v>120</v>
      </c>
      <c r="D40" t="s">
        <v>121</v>
      </c>
      <c r="E40" t="s">
        <v>122</v>
      </c>
      <c r="F40" s="2" t="s">
        <v>123</v>
      </c>
      <c r="G40" t="s">
        <v>17</v>
      </c>
      <c r="H40" t="s">
        <v>124</v>
      </c>
      <c r="I40" s="3">
        <v>5.2499999999999998E-2</v>
      </c>
      <c r="J40" s="3">
        <f t="shared" si="1"/>
        <v>0.26250000000000001</v>
      </c>
    </row>
    <row r="41" spans="1:11">
      <c r="A41" t="s">
        <v>157</v>
      </c>
      <c r="B41" s="1" t="s">
        <v>119</v>
      </c>
      <c r="C41" t="s">
        <v>120</v>
      </c>
      <c r="D41" t="s">
        <v>121</v>
      </c>
      <c r="E41" t="s">
        <v>122</v>
      </c>
      <c r="F41" s="2" t="s">
        <v>123</v>
      </c>
      <c r="G41" t="s">
        <v>17</v>
      </c>
      <c r="H41" t="s">
        <v>124</v>
      </c>
      <c r="I41" s="3">
        <v>5.2499999999999998E-2</v>
      </c>
      <c r="J41" s="3">
        <f t="shared" si="1"/>
        <v>0.26250000000000001</v>
      </c>
    </row>
    <row r="42" spans="1:11">
      <c r="A42" t="s">
        <v>158</v>
      </c>
      <c r="B42" s="1" t="s">
        <v>119</v>
      </c>
      <c r="C42" t="s">
        <v>120</v>
      </c>
      <c r="D42" t="s">
        <v>121</v>
      </c>
      <c r="E42" t="s">
        <v>122</v>
      </c>
      <c r="F42" s="2" t="s">
        <v>123</v>
      </c>
      <c r="G42" t="s">
        <v>17</v>
      </c>
      <c r="H42" t="s">
        <v>124</v>
      </c>
      <c r="I42" s="3">
        <v>5.2499999999999998E-2</v>
      </c>
      <c r="J42" s="3">
        <f t="shared" si="1"/>
        <v>0.26250000000000001</v>
      </c>
    </row>
    <row r="43" spans="1:11">
      <c r="A43" t="s">
        <v>159</v>
      </c>
      <c r="B43" s="1" t="s">
        <v>119</v>
      </c>
      <c r="C43" t="s">
        <v>120</v>
      </c>
      <c r="D43" t="s">
        <v>121</v>
      </c>
      <c r="E43" t="s">
        <v>122</v>
      </c>
      <c r="F43" s="2" t="s">
        <v>123</v>
      </c>
      <c r="G43" t="s">
        <v>17</v>
      </c>
      <c r="H43" t="s">
        <v>124</v>
      </c>
      <c r="I43" s="3">
        <v>5.2499999999999998E-2</v>
      </c>
      <c r="J43" s="3">
        <f t="shared" si="1"/>
        <v>0.26250000000000001</v>
      </c>
    </row>
    <row r="44" spans="1:11" ht="16">
      <c r="A44" t="s">
        <v>160</v>
      </c>
      <c r="B44" s="1" t="s">
        <v>161</v>
      </c>
      <c r="C44" t="s">
        <v>162</v>
      </c>
      <c r="D44" t="s">
        <v>163</v>
      </c>
      <c r="E44" t="s">
        <v>164</v>
      </c>
      <c r="F44" s="2" t="s">
        <v>165</v>
      </c>
      <c r="G44" t="s">
        <v>17</v>
      </c>
      <c r="H44" t="s">
        <v>166</v>
      </c>
      <c r="I44" s="3">
        <v>3.36</v>
      </c>
      <c r="J44" s="3">
        <f t="shared" si="1"/>
        <v>16.8</v>
      </c>
      <c r="K44" s="4" t="s">
        <v>25</v>
      </c>
    </row>
    <row r="45" spans="1:11">
      <c r="A45" t="s">
        <v>167</v>
      </c>
      <c r="B45" s="1">
        <v>100</v>
      </c>
      <c r="C45" t="s">
        <v>120</v>
      </c>
      <c r="D45" t="s">
        <v>145</v>
      </c>
      <c r="E45" t="s">
        <v>122</v>
      </c>
      <c r="F45" s="2" t="s">
        <v>146</v>
      </c>
      <c r="G45" t="s">
        <v>17</v>
      </c>
      <c r="H45" t="s">
        <v>147</v>
      </c>
      <c r="I45" s="3">
        <v>5.2499999999999998E-2</v>
      </c>
      <c r="J45" s="3">
        <f t="shared" si="1"/>
        <v>0.26250000000000001</v>
      </c>
    </row>
    <row r="46" spans="1:11" ht="16">
      <c r="A46" t="s">
        <v>168</v>
      </c>
      <c r="B46" s="1" t="s">
        <v>35</v>
      </c>
      <c r="C46" t="s">
        <v>28</v>
      </c>
      <c r="D46" t="s">
        <v>36</v>
      </c>
      <c r="E46" t="s">
        <v>15</v>
      </c>
      <c r="F46" s="2" t="s">
        <v>37</v>
      </c>
      <c r="G46" t="s">
        <v>17</v>
      </c>
      <c r="H46" t="s">
        <v>38</v>
      </c>
      <c r="I46" s="3">
        <v>0.21</v>
      </c>
      <c r="J46" s="3">
        <f t="shared" si="1"/>
        <v>1.05</v>
      </c>
      <c r="K46" s="4" t="s">
        <v>39</v>
      </c>
    </row>
    <row r="47" spans="1:11">
      <c r="A47" t="s">
        <v>169</v>
      </c>
      <c r="B47" s="1" t="s">
        <v>57</v>
      </c>
      <c r="C47" t="s">
        <v>51</v>
      </c>
      <c r="D47" t="s">
        <v>58</v>
      </c>
      <c r="E47" t="s">
        <v>59</v>
      </c>
      <c r="F47" s="2" t="s">
        <v>60</v>
      </c>
      <c r="G47" t="s">
        <v>17</v>
      </c>
      <c r="H47" t="s">
        <v>61</v>
      </c>
      <c r="I47" s="3">
        <v>0.105</v>
      </c>
      <c r="J47" s="3">
        <f t="shared" si="1"/>
        <v>0.52500000000000002</v>
      </c>
    </row>
    <row r="48" spans="1:11" ht="16">
      <c r="A48" t="s">
        <v>170</v>
      </c>
      <c r="B48" s="1" t="s">
        <v>171</v>
      </c>
      <c r="C48" t="s">
        <v>120</v>
      </c>
      <c r="K48" s="4" t="s">
        <v>172</v>
      </c>
    </row>
    <row r="49" spans="1:11" ht="16">
      <c r="A49" t="s">
        <v>173</v>
      </c>
      <c r="B49" s="1" t="s">
        <v>174</v>
      </c>
      <c r="C49" t="s">
        <v>175</v>
      </c>
      <c r="D49" t="s">
        <v>176</v>
      </c>
      <c r="E49" t="s">
        <v>177</v>
      </c>
      <c r="F49" s="2" t="s">
        <v>178</v>
      </c>
      <c r="G49" t="s">
        <v>17</v>
      </c>
      <c r="H49" t="s">
        <v>179</v>
      </c>
      <c r="I49" s="3">
        <v>0.42</v>
      </c>
      <c r="J49" s="3">
        <f t="shared" si="1"/>
        <v>2.1</v>
      </c>
      <c r="K49" s="4" t="s">
        <v>25</v>
      </c>
    </row>
    <row r="50" spans="1:11">
      <c r="A50" t="s">
        <v>180</v>
      </c>
      <c r="B50" s="1" t="s">
        <v>119</v>
      </c>
      <c r="C50" t="s">
        <v>120</v>
      </c>
      <c r="D50" t="s">
        <v>121</v>
      </c>
      <c r="E50" t="s">
        <v>122</v>
      </c>
      <c r="F50" s="2" t="s">
        <v>123</v>
      </c>
      <c r="G50" t="s">
        <v>17</v>
      </c>
      <c r="H50" t="s">
        <v>124</v>
      </c>
      <c r="I50" s="3">
        <v>5.2499999999999998E-2</v>
      </c>
      <c r="J50" s="3">
        <f t="shared" si="1"/>
        <v>0.26250000000000001</v>
      </c>
    </row>
    <row r="51" spans="1:11" ht="16">
      <c r="A51" t="s">
        <v>181</v>
      </c>
      <c r="B51" s="1" t="s">
        <v>174</v>
      </c>
      <c r="C51" t="s">
        <v>175</v>
      </c>
      <c r="D51" t="s">
        <v>182</v>
      </c>
      <c r="E51" t="s">
        <v>177</v>
      </c>
      <c r="F51" s="2" t="s">
        <v>183</v>
      </c>
      <c r="G51" t="s">
        <v>17</v>
      </c>
      <c r="H51" t="s">
        <v>184</v>
      </c>
      <c r="I51" s="3">
        <v>0.42</v>
      </c>
      <c r="J51" s="3">
        <f t="shared" si="1"/>
        <v>2.1</v>
      </c>
      <c r="K51" s="4" t="s">
        <v>25</v>
      </c>
    </row>
    <row r="52" spans="1:11">
      <c r="A52" t="s">
        <v>185</v>
      </c>
      <c r="B52" s="1" t="s">
        <v>119</v>
      </c>
      <c r="C52" t="s">
        <v>120</v>
      </c>
      <c r="D52" t="s">
        <v>121</v>
      </c>
      <c r="E52" t="s">
        <v>122</v>
      </c>
      <c r="F52" s="2" t="s">
        <v>123</v>
      </c>
      <c r="G52" t="s">
        <v>17</v>
      </c>
      <c r="H52" t="s">
        <v>124</v>
      </c>
      <c r="I52" s="3">
        <v>5.2499999999999998E-2</v>
      </c>
      <c r="J52" s="3">
        <f t="shared" si="1"/>
        <v>0.26250000000000001</v>
      </c>
    </row>
    <row r="53" spans="1:11">
      <c r="A53" t="s">
        <v>186</v>
      </c>
      <c r="B53" s="1" t="s">
        <v>187</v>
      </c>
      <c r="C53" t="s">
        <v>188</v>
      </c>
      <c r="D53" t="s">
        <v>189</v>
      </c>
      <c r="E53" t="s">
        <v>177</v>
      </c>
      <c r="F53" s="2">
        <v>61300611121</v>
      </c>
      <c r="G53" t="s">
        <v>17</v>
      </c>
      <c r="H53" t="s">
        <v>190</v>
      </c>
      <c r="I53" s="3">
        <v>0.105</v>
      </c>
      <c r="J53" s="3">
        <f t="shared" si="1"/>
        <v>0.52500000000000002</v>
      </c>
    </row>
    <row r="54" spans="1:11" ht="16">
      <c r="A54" t="s">
        <v>191</v>
      </c>
      <c r="B54" s="1" t="s">
        <v>171</v>
      </c>
      <c r="C54" t="s">
        <v>120</v>
      </c>
      <c r="K54" s="4" t="s">
        <v>172</v>
      </c>
    </row>
    <row r="55" spans="1:11">
      <c r="A55" t="s">
        <v>192</v>
      </c>
      <c r="B55" s="1" t="s">
        <v>193</v>
      </c>
      <c r="C55" t="s">
        <v>188</v>
      </c>
      <c r="D55" t="s">
        <v>189</v>
      </c>
      <c r="E55" t="s">
        <v>177</v>
      </c>
      <c r="F55" s="2">
        <v>61300611121</v>
      </c>
      <c r="G55" t="s">
        <v>17</v>
      </c>
      <c r="H55" t="s">
        <v>190</v>
      </c>
      <c r="I55" s="3">
        <v>0.105</v>
      </c>
      <c r="J55" s="3">
        <f t="shared" si="1"/>
        <v>0.52500000000000002</v>
      </c>
    </row>
    <row r="56" spans="1:11" ht="16">
      <c r="A56" t="s">
        <v>194</v>
      </c>
      <c r="B56" s="1" t="s">
        <v>171</v>
      </c>
      <c r="C56" t="s">
        <v>120</v>
      </c>
      <c r="K56" s="4" t="s">
        <v>172</v>
      </c>
    </row>
    <row r="57" spans="1:11">
      <c r="A57" t="s">
        <v>195</v>
      </c>
      <c r="B57" s="1" t="s">
        <v>57</v>
      </c>
      <c r="C57" t="s">
        <v>51</v>
      </c>
      <c r="D57" t="s">
        <v>58</v>
      </c>
      <c r="E57" t="s">
        <v>59</v>
      </c>
      <c r="F57" s="2" t="s">
        <v>60</v>
      </c>
      <c r="G57" t="s">
        <v>17</v>
      </c>
      <c r="H57" t="s">
        <v>61</v>
      </c>
      <c r="I57" s="3">
        <v>0.105</v>
      </c>
      <c r="J57" s="3">
        <f t="shared" si="1"/>
        <v>0.52500000000000002</v>
      </c>
    </row>
    <row r="58" spans="1:11">
      <c r="A58" t="s">
        <v>196</v>
      </c>
      <c r="B58" s="1" t="s">
        <v>57</v>
      </c>
      <c r="C58" t="s">
        <v>51</v>
      </c>
      <c r="D58" t="s">
        <v>58</v>
      </c>
      <c r="E58" t="s">
        <v>59</v>
      </c>
      <c r="F58" s="2" t="s">
        <v>60</v>
      </c>
      <c r="G58" t="s">
        <v>17</v>
      </c>
      <c r="H58" t="s">
        <v>61</v>
      </c>
      <c r="I58" s="3">
        <v>0.105</v>
      </c>
      <c r="J58" s="3">
        <f t="shared" si="1"/>
        <v>0.52500000000000002</v>
      </c>
    </row>
    <row r="59" spans="1:11" ht="16">
      <c r="A59" t="s">
        <v>197</v>
      </c>
      <c r="B59" s="1" t="s">
        <v>27</v>
      </c>
      <c r="C59" t="s">
        <v>28</v>
      </c>
      <c r="D59" t="s">
        <v>29</v>
      </c>
      <c r="E59" t="s">
        <v>30</v>
      </c>
      <c r="F59" s="2" t="s">
        <v>31</v>
      </c>
      <c r="G59" t="s">
        <v>17</v>
      </c>
      <c r="H59" t="s">
        <v>32</v>
      </c>
      <c r="I59" s="3">
        <v>0.315</v>
      </c>
      <c r="J59" s="3">
        <f t="shared" si="1"/>
        <v>1.575</v>
      </c>
      <c r="K59" s="4" t="s">
        <v>25</v>
      </c>
    </row>
    <row r="60" spans="1:11" ht="16">
      <c r="A60" t="s">
        <v>198</v>
      </c>
      <c r="B60" s="1" t="s">
        <v>27</v>
      </c>
      <c r="C60" t="s">
        <v>28</v>
      </c>
      <c r="D60" t="s">
        <v>29</v>
      </c>
      <c r="E60" t="s">
        <v>30</v>
      </c>
      <c r="F60" s="2" t="s">
        <v>31</v>
      </c>
      <c r="G60" t="s">
        <v>17</v>
      </c>
      <c r="H60" t="s">
        <v>32</v>
      </c>
      <c r="I60" s="3">
        <v>0.315</v>
      </c>
      <c r="J60" s="3">
        <f t="shared" si="1"/>
        <v>1.575</v>
      </c>
      <c r="K60" s="4" t="s">
        <v>25</v>
      </c>
    </row>
    <row r="61" spans="1:11">
      <c r="A61" t="s">
        <v>199</v>
      </c>
      <c r="B61" s="1" t="s">
        <v>57</v>
      </c>
      <c r="C61" t="s">
        <v>51</v>
      </c>
      <c r="D61" t="s">
        <v>58</v>
      </c>
      <c r="E61" t="s">
        <v>59</v>
      </c>
      <c r="F61" s="2" t="s">
        <v>60</v>
      </c>
      <c r="G61" t="s">
        <v>17</v>
      </c>
      <c r="H61" t="s">
        <v>61</v>
      </c>
      <c r="I61" s="3">
        <v>0.105</v>
      </c>
      <c r="J61" s="3">
        <f t="shared" si="1"/>
        <v>0.52500000000000002</v>
      </c>
    </row>
    <row r="62" spans="1:11">
      <c r="A62" t="s">
        <v>200</v>
      </c>
      <c r="B62" s="1" t="s">
        <v>57</v>
      </c>
      <c r="C62" t="s">
        <v>51</v>
      </c>
      <c r="D62" t="s">
        <v>58</v>
      </c>
      <c r="E62" t="s">
        <v>59</v>
      </c>
      <c r="F62" s="2" t="s">
        <v>60</v>
      </c>
      <c r="G62" t="s">
        <v>17</v>
      </c>
      <c r="H62" t="s">
        <v>61</v>
      </c>
      <c r="I62" s="3">
        <v>0.105</v>
      </c>
      <c r="J62" s="3">
        <f t="shared" si="1"/>
        <v>0.52500000000000002</v>
      </c>
    </row>
    <row r="63" spans="1:11">
      <c r="A63" t="s">
        <v>201</v>
      </c>
      <c r="B63" s="1" t="s">
        <v>94</v>
      </c>
      <c r="C63" t="s">
        <v>51</v>
      </c>
      <c r="D63" t="s">
        <v>95</v>
      </c>
      <c r="E63" t="s">
        <v>96</v>
      </c>
      <c r="F63" s="2" t="s">
        <v>97</v>
      </c>
      <c r="G63" t="s">
        <v>17</v>
      </c>
      <c r="H63" t="s">
        <v>98</v>
      </c>
      <c r="I63" s="3">
        <v>0.105</v>
      </c>
      <c r="J63" s="3">
        <f t="shared" si="1"/>
        <v>0.52500000000000002</v>
      </c>
    </row>
    <row r="64" spans="1:11">
      <c r="A64" t="s">
        <v>202</v>
      </c>
      <c r="B64" s="1" t="s">
        <v>203</v>
      </c>
      <c r="C64" t="s">
        <v>120</v>
      </c>
      <c r="D64" t="s">
        <v>145</v>
      </c>
      <c r="E64" t="s">
        <v>122</v>
      </c>
      <c r="F64" s="2" t="s">
        <v>204</v>
      </c>
      <c r="G64" t="s">
        <v>17</v>
      </c>
      <c r="H64" t="s">
        <v>205</v>
      </c>
      <c r="I64" s="3">
        <v>5.2499999999999998E-2</v>
      </c>
      <c r="J64" s="3">
        <f t="shared" si="1"/>
        <v>0.26250000000000001</v>
      </c>
    </row>
    <row r="65" spans="1:12">
      <c r="A65" t="s">
        <v>206</v>
      </c>
      <c r="B65" s="1" t="s">
        <v>207</v>
      </c>
      <c r="C65" t="s">
        <v>120</v>
      </c>
      <c r="D65" t="s">
        <v>121</v>
      </c>
      <c r="E65" t="s">
        <v>122</v>
      </c>
      <c r="F65" s="2" t="s">
        <v>208</v>
      </c>
      <c r="G65" t="s">
        <v>17</v>
      </c>
      <c r="H65" t="s">
        <v>209</v>
      </c>
      <c r="I65" s="3">
        <v>5.2499999999999998E-2</v>
      </c>
      <c r="J65" s="3">
        <f t="shared" si="1"/>
        <v>0.26250000000000001</v>
      </c>
    </row>
    <row r="66" spans="1:12">
      <c r="A66" t="s">
        <v>210</v>
      </c>
      <c r="B66" s="1" t="s">
        <v>203</v>
      </c>
      <c r="C66" t="s">
        <v>120</v>
      </c>
      <c r="D66" t="s">
        <v>145</v>
      </c>
      <c r="E66" t="s">
        <v>122</v>
      </c>
      <c r="F66" s="2" t="s">
        <v>204</v>
      </c>
      <c r="G66" t="s">
        <v>17</v>
      </c>
      <c r="H66" t="s">
        <v>205</v>
      </c>
      <c r="I66" s="3">
        <v>5.2499999999999998E-2</v>
      </c>
      <c r="J66" s="3">
        <f t="shared" si="1"/>
        <v>0.26250000000000001</v>
      </c>
    </row>
    <row r="67" spans="1:12">
      <c r="A67" t="s">
        <v>211</v>
      </c>
      <c r="B67" s="1" t="s">
        <v>207</v>
      </c>
      <c r="C67" t="s">
        <v>120</v>
      </c>
      <c r="D67" t="s">
        <v>121</v>
      </c>
      <c r="E67" t="s">
        <v>122</v>
      </c>
      <c r="F67" s="2" t="s">
        <v>208</v>
      </c>
      <c r="G67" t="s">
        <v>17</v>
      </c>
      <c r="H67" t="s">
        <v>209</v>
      </c>
      <c r="I67" s="3">
        <v>5.2499999999999998E-2</v>
      </c>
      <c r="J67" s="3">
        <f t="shared" ref="J67:J82" si="2">5*I67</f>
        <v>0.26250000000000001</v>
      </c>
    </row>
    <row r="68" spans="1:12">
      <c r="A68" t="s">
        <v>212</v>
      </c>
      <c r="B68" s="1" t="s">
        <v>213</v>
      </c>
      <c r="C68" t="s">
        <v>120</v>
      </c>
      <c r="D68" t="s">
        <v>132</v>
      </c>
      <c r="E68" t="s">
        <v>133</v>
      </c>
      <c r="F68" s="2" t="s">
        <v>214</v>
      </c>
      <c r="G68" t="s">
        <v>17</v>
      </c>
      <c r="H68" t="s">
        <v>215</v>
      </c>
      <c r="I68" s="3">
        <v>5.2499999999999998E-2</v>
      </c>
      <c r="J68" s="3">
        <f t="shared" si="2"/>
        <v>0.26250000000000001</v>
      </c>
    </row>
    <row r="69" spans="1:12">
      <c r="A69" t="s">
        <v>216</v>
      </c>
      <c r="B69" s="1" t="s">
        <v>217</v>
      </c>
      <c r="C69" t="s">
        <v>120</v>
      </c>
      <c r="D69" t="s">
        <v>132</v>
      </c>
      <c r="E69" t="s">
        <v>133</v>
      </c>
      <c r="F69" s="2" t="s">
        <v>218</v>
      </c>
      <c r="G69" t="s">
        <v>17</v>
      </c>
      <c r="H69" t="s">
        <v>219</v>
      </c>
      <c r="I69" s="3">
        <v>5.2499999999999998E-2</v>
      </c>
      <c r="J69" s="3">
        <f t="shared" si="2"/>
        <v>0.26250000000000001</v>
      </c>
    </row>
    <row r="70" spans="1:12">
      <c r="A70" t="s">
        <v>220</v>
      </c>
      <c r="B70" s="1" t="s">
        <v>94</v>
      </c>
      <c r="C70" t="s">
        <v>51</v>
      </c>
      <c r="D70" t="s">
        <v>95</v>
      </c>
      <c r="E70" t="s">
        <v>96</v>
      </c>
      <c r="F70" s="2" t="s">
        <v>97</v>
      </c>
      <c r="G70" t="s">
        <v>17</v>
      </c>
      <c r="H70" t="s">
        <v>98</v>
      </c>
      <c r="I70" s="3">
        <v>0.105</v>
      </c>
      <c r="J70" s="3">
        <f t="shared" si="2"/>
        <v>0.52500000000000002</v>
      </c>
    </row>
    <row r="71" spans="1:12">
      <c r="A71" t="s">
        <v>221</v>
      </c>
      <c r="B71" s="1" t="s">
        <v>50</v>
      </c>
      <c r="C71" t="s">
        <v>51</v>
      </c>
      <c r="D71" t="s">
        <v>52</v>
      </c>
      <c r="E71" t="s">
        <v>15</v>
      </c>
      <c r="F71" s="2" t="s">
        <v>53</v>
      </c>
      <c r="G71" t="s">
        <v>17</v>
      </c>
      <c r="H71" t="s">
        <v>54</v>
      </c>
      <c r="I71" s="3">
        <v>0.21</v>
      </c>
      <c r="J71" s="3">
        <f t="shared" si="2"/>
        <v>1.05</v>
      </c>
    </row>
    <row r="72" spans="1:12">
      <c r="A72" t="s">
        <v>222</v>
      </c>
      <c r="B72" s="1" t="s">
        <v>50</v>
      </c>
      <c r="C72" t="s">
        <v>51</v>
      </c>
      <c r="D72" t="s">
        <v>52</v>
      </c>
      <c r="E72" t="s">
        <v>15</v>
      </c>
      <c r="F72" s="2" t="s">
        <v>53</v>
      </c>
      <c r="G72" t="s">
        <v>17</v>
      </c>
      <c r="H72" t="s">
        <v>54</v>
      </c>
      <c r="I72" s="3">
        <v>0.21</v>
      </c>
      <c r="J72" s="3">
        <f t="shared" si="2"/>
        <v>1.05</v>
      </c>
    </row>
    <row r="73" spans="1:12" ht="16">
      <c r="A73" t="s">
        <v>223</v>
      </c>
      <c r="B73" s="1" t="s">
        <v>224</v>
      </c>
      <c r="C73" t="s">
        <v>225</v>
      </c>
      <c r="D73" t="s">
        <v>226</v>
      </c>
      <c r="E73" t="s">
        <v>177</v>
      </c>
      <c r="F73" s="2">
        <v>74279266</v>
      </c>
      <c r="G73" t="s">
        <v>17</v>
      </c>
      <c r="H73" t="s">
        <v>227</v>
      </c>
      <c r="I73" s="3">
        <v>0.52500000000000002</v>
      </c>
      <c r="J73" s="3">
        <f t="shared" si="2"/>
        <v>2.625</v>
      </c>
      <c r="K73" s="4" t="s">
        <v>25</v>
      </c>
    </row>
    <row r="74" spans="1:12" ht="16">
      <c r="A74" t="s">
        <v>228</v>
      </c>
      <c r="B74" s="1" t="s">
        <v>224</v>
      </c>
      <c r="C74" t="s">
        <v>225</v>
      </c>
      <c r="D74" t="s">
        <v>226</v>
      </c>
      <c r="E74" t="s">
        <v>177</v>
      </c>
      <c r="F74" s="2">
        <v>74279266</v>
      </c>
      <c r="G74" t="s">
        <v>17</v>
      </c>
      <c r="H74" t="s">
        <v>227</v>
      </c>
      <c r="I74" s="3">
        <v>0.52500000000000002</v>
      </c>
      <c r="J74" s="3">
        <f t="shared" si="2"/>
        <v>2.625</v>
      </c>
      <c r="K74" s="4" t="s">
        <v>25</v>
      </c>
    </row>
    <row r="75" spans="1:12" ht="16">
      <c r="A75" t="s">
        <v>229</v>
      </c>
      <c r="B75" s="1" t="s">
        <v>230</v>
      </c>
      <c r="C75" t="s">
        <v>231</v>
      </c>
      <c r="I75" s="3">
        <v>0.105</v>
      </c>
      <c r="J75" s="3">
        <f t="shared" si="2"/>
        <v>0.52500000000000002</v>
      </c>
      <c r="K75" s="4" t="s">
        <v>232</v>
      </c>
    </row>
    <row r="76" spans="1:12">
      <c r="A76" t="s">
        <v>233</v>
      </c>
      <c r="B76" s="1">
        <v>100</v>
      </c>
      <c r="C76" t="s">
        <v>120</v>
      </c>
      <c r="D76" t="s">
        <v>145</v>
      </c>
      <c r="E76" t="s">
        <v>122</v>
      </c>
      <c r="F76" s="2" t="s">
        <v>146</v>
      </c>
      <c r="G76" t="s">
        <v>17</v>
      </c>
      <c r="H76" t="s">
        <v>147</v>
      </c>
      <c r="I76" s="3">
        <v>5.2499999999999998E-2</v>
      </c>
      <c r="J76" s="3">
        <f t="shared" si="2"/>
        <v>0.26250000000000001</v>
      </c>
    </row>
    <row r="77" spans="1:12">
      <c r="A77" t="s">
        <v>234</v>
      </c>
      <c r="B77" s="1">
        <v>100</v>
      </c>
      <c r="C77" t="s">
        <v>120</v>
      </c>
      <c r="D77" t="s">
        <v>145</v>
      </c>
      <c r="E77" t="s">
        <v>122</v>
      </c>
      <c r="F77" s="2" t="s">
        <v>146</v>
      </c>
      <c r="G77" t="s">
        <v>17</v>
      </c>
      <c r="H77" t="s">
        <v>147</v>
      </c>
      <c r="I77" s="3">
        <v>5.2499999999999998E-2</v>
      </c>
      <c r="J77" s="3">
        <f t="shared" si="2"/>
        <v>0.26250000000000001</v>
      </c>
    </row>
    <row r="78" spans="1:12" ht="16">
      <c r="A78" t="s">
        <v>235</v>
      </c>
      <c r="B78" s="17" t="s">
        <v>267</v>
      </c>
      <c r="C78" s="16" t="s">
        <v>268</v>
      </c>
      <c r="E78" t="s">
        <v>15</v>
      </c>
      <c r="F78" s="17" t="s">
        <v>267</v>
      </c>
      <c r="H78" s="12" t="s">
        <v>269</v>
      </c>
      <c r="K78" s="5" t="s">
        <v>236</v>
      </c>
      <c r="L78" s="16" t="s">
        <v>266</v>
      </c>
    </row>
    <row r="79" spans="1:12" ht="16">
      <c r="A79" t="s">
        <v>237</v>
      </c>
      <c r="B79" s="1" t="s">
        <v>171</v>
      </c>
      <c r="C79" t="s">
        <v>120</v>
      </c>
      <c r="K79" s="4" t="s">
        <v>172</v>
      </c>
    </row>
    <row r="80" spans="1:12">
      <c r="A80" t="s">
        <v>238</v>
      </c>
      <c r="B80" s="1" t="s">
        <v>203</v>
      </c>
      <c r="C80" t="s">
        <v>120</v>
      </c>
      <c r="D80" t="s">
        <v>145</v>
      </c>
      <c r="E80" t="s">
        <v>122</v>
      </c>
      <c r="F80" s="2" t="s">
        <v>204</v>
      </c>
      <c r="G80" t="s">
        <v>17</v>
      </c>
      <c r="H80" t="s">
        <v>205</v>
      </c>
      <c r="I80" s="3">
        <v>5.2499999999999998E-2</v>
      </c>
      <c r="J80" s="3">
        <f t="shared" si="2"/>
        <v>0.26250000000000001</v>
      </c>
    </row>
    <row r="81" spans="1:12">
      <c r="A81" t="s">
        <v>239</v>
      </c>
      <c r="B81" s="1" t="s">
        <v>57</v>
      </c>
      <c r="C81" t="s">
        <v>51</v>
      </c>
      <c r="D81" t="s">
        <v>58</v>
      </c>
      <c r="E81" t="s">
        <v>59</v>
      </c>
      <c r="F81" s="2" t="s">
        <v>60</v>
      </c>
      <c r="G81" t="s">
        <v>17</v>
      </c>
      <c r="H81" t="s">
        <v>61</v>
      </c>
      <c r="I81" s="3">
        <v>0.105</v>
      </c>
      <c r="J81" s="3">
        <f t="shared" si="2"/>
        <v>0.52500000000000002</v>
      </c>
    </row>
    <row r="82" spans="1:12">
      <c r="A82" t="s">
        <v>240</v>
      </c>
      <c r="B82" s="1" t="s">
        <v>57</v>
      </c>
      <c r="C82" t="s">
        <v>51</v>
      </c>
      <c r="D82" t="s">
        <v>58</v>
      </c>
      <c r="E82" t="s">
        <v>59</v>
      </c>
      <c r="F82" s="2" t="s">
        <v>60</v>
      </c>
      <c r="G82" t="s">
        <v>17</v>
      </c>
      <c r="H82" t="s">
        <v>61</v>
      </c>
      <c r="I82" s="3">
        <v>0.105</v>
      </c>
      <c r="J82" s="3">
        <f t="shared" si="2"/>
        <v>0.52500000000000002</v>
      </c>
    </row>
    <row r="83" spans="1:12" ht="48">
      <c r="A83" t="s">
        <v>241</v>
      </c>
      <c r="B83" s="1" t="s">
        <v>242</v>
      </c>
      <c r="C83" t="s">
        <v>243</v>
      </c>
      <c r="D83" s="6" t="s">
        <v>244</v>
      </c>
      <c r="E83" t="s">
        <v>245</v>
      </c>
      <c r="F83" s="2" t="s">
        <v>246</v>
      </c>
      <c r="I83" s="7"/>
      <c r="K83" s="8" t="s">
        <v>247</v>
      </c>
      <c r="L83" s="11" t="s">
        <v>265</v>
      </c>
    </row>
    <row r="84" spans="1:12" ht="16">
      <c r="A84" t="s">
        <v>248</v>
      </c>
      <c r="B84" s="13" t="s">
        <v>171</v>
      </c>
      <c r="C84" t="s">
        <v>249</v>
      </c>
      <c r="K84" s="5" t="s">
        <v>250</v>
      </c>
      <c r="L84" s="11" t="s">
        <v>171</v>
      </c>
    </row>
    <row r="85" spans="1:12" ht="16">
      <c r="A85" t="s">
        <v>251</v>
      </c>
      <c r="B85" s="1" t="s">
        <v>171</v>
      </c>
      <c r="C85" t="s">
        <v>120</v>
      </c>
      <c r="K85" s="4" t="s">
        <v>172</v>
      </c>
    </row>
    <row r="86" spans="1:12" ht="16">
      <c r="A86" t="s">
        <v>252</v>
      </c>
      <c r="B86" s="1" t="s">
        <v>171</v>
      </c>
      <c r="C86" t="s">
        <v>120</v>
      </c>
      <c r="K86" s="4" t="s">
        <v>172</v>
      </c>
    </row>
    <row r="87" spans="1:12" ht="16">
      <c r="A87" t="s">
        <v>253</v>
      </c>
      <c r="B87" s="13" t="s">
        <v>171</v>
      </c>
      <c r="C87" t="s">
        <v>249</v>
      </c>
      <c r="K87" s="5" t="s">
        <v>250</v>
      </c>
      <c r="L87" s="11" t="s">
        <v>171</v>
      </c>
    </row>
    <row r="88" spans="1:12" ht="16">
      <c r="A88" t="s">
        <v>254</v>
      </c>
      <c r="B88" s="13" t="s">
        <v>171</v>
      </c>
      <c r="C88" t="s">
        <v>249</v>
      </c>
      <c r="K88" s="5" t="s">
        <v>250</v>
      </c>
      <c r="L88" s="11" t="s">
        <v>171</v>
      </c>
    </row>
    <row r="89" spans="1:12" ht="16">
      <c r="A89" t="s">
        <v>255</v>
      </c>
      <c r="B89" s="1" t="s">
        <v>171</v>
      </c>
      <c r="C89" t="s">
        <v>120</v>
      </c>
      <c r="K89" s="4" t="s">
        <v>172</v>
      </c>
    </row>
    <row r="90" spans="1:12" ht="16">
      <c r="A90" t="s">
        <v>256</v>
      </c>
      <c r="B90" s="1" t="s">
        <v>171</v>
      </c>
      <c r="C90" t="s">
        <v>120</v>
      </c>
      <c r="K90" s="4" t="s">
        <v>172</v>
      </c>
    </row>
    <row r="91" spans="1:12" ht="16">
      <c r="A91" t="s">
        <v>257</v>
      </c>
      <c r="B91" s="13" t="s">
        <v>171</v>
      </c>
      <c r="C91" t="s">
        <v>249</v>
      </c>
      <c r="K91" s="5" t="s">
        <v>250</v>
      </c>
      <c r="L91" s="11" t="s">
        <v>171</v>
      </c>
    </row>
    <row r="92" spans="1:12">
      <c r="I92" s="3" t="s">
        <v>258</v>
      </c>
      <c r="J92" s="3">
        <f>SUM(J2:J91)</f>
        <v>201.07499999999973</v>
      </c>
    </row>
    <row r="97" spans="9:10">
      <c r="I97" s="9"/>
      <c r="J97" s="9"/>
    </row>
    <row r="98" spans="9:10">
      <c r="I98" s="10" t="s">
        <v>259</v>
      </c>
      <c r="J98" s="10"/>
    </row>
  </sheetData>
  <hyperlinks>
    <hyperlink ref="D83" r:id="rId1" tooltip="https://www.qorvo.com/products/d/da000805" xr:uid="{00000000-0004-0000-0000-00000000000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W92325ASZ1-5sets-bom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Wulff, Alex</cp:lastModifiedBy>
  <dcterms:created xsi:type="dcterms:W3CDTF">2019-09-16T05:04:00Z</dcterms:created>
  <dcterms:modified xsi:type="dcterms:W3CDTF">2019-09-20T16:20:33Z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true</vt:bool>
  </property>
  <property fmtid="{D5CDD505-2E9C-101B-9397-08002B2CF9AE}" pid="3" name="KSOProductBuildVer">
    <vt:lpwstr>2052-11.1.0.8976</vt:lpwstr>
  </property>
</Properties>
</file>