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Figas\Desktop\"/>
    </mc:Choice>
  </mc:AlternateContent>
  <xr:revisionPtr revIDLastSave="0" documentId="13_ncr:1_{4D3CB499-320E-4879-A186-1E803F504802}" xr6:coauthVersionLast="47" xr6:coauthVersionMax="47" xr10:uidLastSave="{00000000-0000-0000-0000-000000000000}"/>
  <bookViews>
    <workbookView xWindow="11910" yWindow="2595" windowWidth="15000" windowHeight="11835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L12" i="1" l="1"/>
  <c r="K12" i="1"/>
  <c r="E6" i="1"/>
  <c r="E5" i="1"/>
  <c r="L11" i="1" s="1"/>
  <c r="K11" i="1"/>
  <c r="K10" i="1"/>
  <c r="E4" i="1"/>
  <c r="L10" i="1" s="1"/>
  <c r="K8" i="1"/>
  <c r="O9" i="1"/>
  <c r="K7" i="1"/>
  <c r="K6" i="1"/>
  <c r="K5" i="1"/>
  <c r="N4" i="1"/>
  <c r="K4" i="1"/>
  <c r="K3" i="1"/>
  <c r="E3" i="1"/>
  <c r="L8" i="1" s="1"/>
  <c r="L3" i="1" l="1"/>
  <c r="L4" i="1"/>
  <c r="L5" i="1"/>
  <c r="L6" i="1"/>
  <c r="L7" i="1"/>
</calcChain>
</file>

<file path=xl/sharedStrings.xml><?xml version="1.0" encoding="utf-8"?>
<sst xmlns="http://schemas.openxmlformats.org/spreadsheetml/2006/main" count="26" uniqueCount="19">
  <si>
    <t>Iteration Time</t>
  </si>
  <si>
    <t>Max Credits</t>
  </si>
  <si>
    <t>Max Credits / Hour</t>
  </si>
  <si>
    <t>Difficulty</t>
  </si>
  <si>
    <t>Time</t>
  </si>
  <si>
    <t>Credits</t>
  </si>
  <si>
    <t>Actual Credits / Hour</t>
  </si>
  <si>
    <t>Efficiency</t>
  </si>
  <si>
    <t>Minutes to Hours Decimal Conversion</t>
  </si>
  <si>
    <t>Easy</t>
  </si>
  <si>
    <t>Normal</t>
  </si>
  <si>
    <t>Initial Credits</t>
  </si>
  <si>
    <t>End Credits</t>
  </si>
  <si>
    <t>Hard</t>
  </si>
  <si>
    <t>Total Earned:</t>
  </si>
  <si>
    <t>v1.0.a7</t>
  </si>
  <si>
    <t>v0.9999.5</t>
  </si>
  <si>
    <t>matrix</t>
  </si>
  <si>
    <t>tokyo550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</si>
</sst>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rgb="FFC0C0C0"/>
      </patternFill>
    </fill>
    <fill>
      <patternFill patternType="solid">
        <fgColor rgb="FF00B0F0"/>
        <bgColor rgb="FF33CCCC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9" fontId="1" fillId="0" borderId="0" applyBorder="0" applyProtection="0"/>
  </cellStyleXfs>
  <cellXfs count="45">
    <xf numFmtId="0" fontId="0" fillId="0" borderId="0" xfId="0"/>
    <xf numFmtId="0" fontId="2" fillId="0" borderId="0" xfId="0" applyFont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1" fontId="2" fillId="0" borderId="3" xfId="0" applyNumberFormat="1" applyFont="1" applyBorder="1" applyAlignment="1">
      <alignment horizontal="center" vertical="center"/>
    </xf>
    <xf numFmtId="1" fontId="2" fillId="0" borderId="4" xfId="0" applyNumberFormat="1" applyFont="1" applyBorder="1" applyAlignment="1">
      <alignment horizontal="center" vertical="center"/>
    </xf>
    <xf numFmtId="1" fontId="2" fillId="0" borderId="5" xfId="0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2" fontId="2" fillId="0" borderId="12" xfId="0" applyNumberFormat="1" applyFont="1" applyBorder="1" applyAlignment="1">
      <alignment horizontal="center" vertical="center"/>
    </xf>
    <xf numFmtId="2" fontId="2" fillId="0" borderId="7" xfId="0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1" fontId="2" fillId="0" borderId="13" xfId="0" applyNumberFormat="1" applyFont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164" fontId="2" fillId="0" borderId="14" xfId="0" applyNumberFormat="1" applyFont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9" fontId="2" fillId="8" borderId="11" xfId="1" applyFont="1" applyFill="1" applyBorder="1" applyAlignment="1">
      <alignment horizontal="center" vertical="center"/>
    </xf>
    <xf numFmtId="9" fontId="2" fillId="0" borderId="6" xfId="1" applyFont="1" applyBorder="1" applyAlignment="1" applyProtection="1">
      <alignment horizontal="center" vertical="center"/>
    </xf>
    <xf numFmtId="9" fontId="2" fillId="0" borderId="8" xfId="1" applyFont="1" applyBorder="1" applyAlignment="1" applyProtection="1">
      <alignment horizontal="center" vertical="center"/>
    </xf>
    <xf numFmtId="9" fontId="2" fillId="0" borderId="4" xfId="1" applyFont="1" applyBorder="1" applyAlignment="1">
      <alignment horizontal="center" vertical="center"/>
    </xf>
    <xf numFmtId="9" fontId="2" fillId="0" borderId="8" xfId="1" applyFont="1" applyBorder="1" applyAlignment="1">
      <alignment horizontal="center" vertical="center"/>
    </xf>
    <xf numFmtId="9" fontId="2" fillId="0" borderId="13" xfId="1" applyFont="1" applyBorder="1" applyAlignment="1">
      <alignment horizontal="center" vertical="center"/>
    </xf>
    <xf numFmtId="9" fontId="2" fillId="0" borderId="0" xfId="1" applyFont="1" applyAlignment="1">
      <alignment horizontal="center" vertical="center"/>
    </xf>
    <xf numFmtId="2" fontId="2" fillId="0" borderId="3" xfId="0" applyNumberFormat="1" applyFont="1" applyBorder="1" applyAlignment="1">
      <alignment horizontal="center" vertical="center"/>
    </xf>
    <xf numFmtId="2" fontId="2" fillId="0" borderId="0" xfId="0" applyNumberFormat="1" applyFont="1" applyBorder="1" applyAlignment="1">
      <alignment horizontal="center" vertical="center"/>
    </xf>
    <xf numFmtId="2" fontId="2" fillId="0" borderId="10" xfId="0" applyNumberFormat="1" applyFont="1" applyBorder="1" applyAlignment="1">
      <alignment horizontal="center" vertical="center"/>
    </xf>
    <xf numFmtId="2" fontId="2" fillId="0" borderId="14" xfId="0" applyNumberFormat="1" applyFont="1" applyBorder="1" applyAlignment="1">
      <alignment horizontal="center" vertical="center"/>
    </xf>
    <xf numFmtId="1" fontId="2" fillId="0" borderId="0" xfId="0" applyNumberFormat="1" applyFont="1" applyBorder="1" applyAlignment="1">
      <alignment horizontal="center" vertical="center"/>
    </xf>
    <xf numFmtId="1" fontId="2" fillId="0" borderId="14" xfId="0" applyNumberFormat="1" applyFont="1" applyBorder="1" applyAlignment="1">
      <alignment horizontal="center" vertical="center"/>
    </xf>
    <xf numFmtId="164" fontId="2" fillId="0" borderId="10" xfId="0" applyNumberFormat="1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12"/>
  <sheetViews>
    <sheetView tabSelected="1" zoomScaleNormal="100" workbookViewId="0">
      <selection activeCell="L13" sqref="L13"/>
    </sheetView>
  </sheetViews>
  <sheetFormatPr defaultColWidth="9.140625" defaultRowHeight="15" x14ac:dyDescent="0.25"/>
  <cols>
    <col min="1" max="2" width="9.140625" style="1"/>
    <col min="3" max="3" width="13.7109375" style="1" customWidth="1"/>
    <col min="4" max="4" width="11.5703125" style="1" bestFit="1" customWidth="1"/>
    <col min="5" max="5" width="17.85546875" style="1" bestFit="1" customWidth="1"/>
    <col min="6" max="6" width="19.5703125" style="1" customWidth="1"/>
    <col min="7" max="7" width="9.140625" style="1"/>
    <col min="8" max="8" width="9.140625" style="1" bestFit="1" customWidth="1"/>
    <col min="9" max="9" width="5.42578125" style="1" bestFit="1" customWidth="1"/>
    <col min="10" max="10" width="8" style="1" bestFit="1" customWidth="1"/>
    <col min="11" max="11" width="19.5703125" style="1" bestFit="1" customWidth="1"/>
    <col min="12" max="12" width="9.5703125" style="37" bestFit="1" customWidth="1"/>
    <col min="13" max="13" width="12.85546875" style="1" customWidth="1"/>
    <col min="14" max="14" width="12.85546875" style="1" bestFit="1" customWidth="1"/>
    <col min="15" max="15" width="11" style="1" bestFit="1" customWidth="1"/>
    <col min="16" max="16384" width="9.140625" style="1"/>
  </cols>
  <sheetData>
    <row r="1" spans="2:15" ht="15.75" thickBot="1" x14ac:dyDescent="0.3"/>
    <row r="2" spans="2:15" ht="15.75" thickBot="1" x14ac:dyDescent="0.3">
      <c r="C2" s="15" t="s">
        <v>0</v>
      </c>
      <c r="D2" s="15" t="s">
        <v>1</v>
      </c>
      <c r="E2" s="15" t="s">
        <v>2</v>
      </c>
      <c r="G2" s="25" t="s">
        <v>15</v>
      </c>
      <c r="H2" s="15" t="s">
        <v>3</v>
      </c>
      <c r="I2" s="12" t="s">
        <v>4</v>
      </c>
      <c r="J2" s="12" t="s">
        <v>5</v>
      </c>
      <c r="K2" s="12" t="s">
        <v>6</v>
      </c>
      <c r="L2" s="31" t="s">
        <v>7</v>
      </c>
      <c r="N2" s="23" t="s">
        <v>8</v>
      </c>
      <c r="O2" s="24"/>
    </row>
    <row r="3" spans="2:15" ht="15.75" thickBot="1" x14ac:dyDescent="0.3">
      <c r="B3" s="16" t="s">
        <v>15</v>
      </c>
      <c r="C3" s="2">
        <v>5.5</v>
      </c>
      <c r="D3" s="3">
        <v>52500</v>
      </c>
      <c r="E3" s="4">
        <f>60*D3/C3</f>
        <v>572727.27272727271</v>
      </c>
      <c r="G3" s="26"/>
      <c r="H3" s="28" t="s">
        <v>9</v>
      </c>
      <c r="I3" s="13">
        <v>1.0166666666666599</v>
      </c>
      <c r="J3" s="5">
        <v>525000</v>
      </c>
      <c r="K3" s="5">
        <f>1*J3/I3</f>
        <v>516393.44262295426</v>
      </c>
      <c r="L3" s="32">
        <f>K3/E3</f>
        <v>0.90163934426230108</v>
      </c>
      <c r="N3" s="6">
        <v>68</v>
      </c>
      <c r="O3" s="7">
        <v>60</v>
      </c>
    </row>
    <row r="4" spans="2:15" ht="15.75" thickBot="1" x14ac:dyDescent="0.3">
      <c r="B4" s="16" t="s">
        <v>16</v>
      </c>
      <c r="C4" s="2">
        <v>5.75</v>
      </c>
      <c r="D4" s="3">
        <v>52500</v>
      </c>
      <c r="E4" s="4">
        <f>60*D4/C4</f>
        <v>547826.08695652173</v>
      </c>
      <c r="G4" s="26"/>
      <c r="H4" s="28"/>
      <c r="I4" s="14">
        <v>2.0333333333333301</v>
      </c>
      <c r="J4" s="11">
        <v>1067500</v>
      </c>
      <c r="K4" s="11">
        <f>J4/I4</f>
        <v>525000.00000000081</v>
      </c>
      <c r="L4" s="33">
        <f>K4/E3</f>
        <v>0.91666666666666807</v>
      </c>
      <c r="N4" s="9">
        <f>O4*N3/O3</f>
        <v>1.1333333333333333</v>
      </c>
      <c r="O4" s="10">
        <v>1</v>
      </c>
    </row>
    <row r="5" spans="2:15" ht="15.75" thickBot="1" x14ac:dyDescent="0.3">
      <c r="B5" s="16" t="s">
        <v>17</v>
      </c>
      <c r="C5" s="22">
        <v>5.7166667000000002</v>
      </c>
      <c r="D5" s="18">
        <v>52500</v>
      </c>
      <c r="E5" s="20">
        <f>60*D5/C5</f>
        <v>551020.40495031828</v>
      </c>
      <c r="G5" s="26"/>
      <c r="H5" s="28"/>
      <c r="I5" s="9">
        <v>4.2</v>
      </c>
      <c r="J5" s="8">
        <v>2082500</v>
      </c>
      <c r="K5" s="3">
        <f>J5/I5</f>
        <v>495833.33333333331</v>
      </c>
      <c r="L5" s="34">
        <f>K5/E3</f>
        <v>0.8657407407407407</v>
      </c>
    </row>
    <row r="6" spans="2:15" ht="15.75" thickBot="1" x14ac:dyDescent="0.3">
      <c r="B6" s="16" t="s">
        <v>18</v>
      </c>
      <c r="C6" s="44">
        <v>6.75</v>
      </c>
      <c r="D6" s="18">
        <v>105000</v>
      </c>
      <c r="E6" s="20">
        <f>60*D6/C6</f>
        <v>933333.33333333337</v>
      </c>
      <c r="G6" s="26"/>
      <c r="H6" s="29" t="s">
        <v>10</v>
      </c>
      <c r="I6" s="11">
        <v>1.1499999999999999</v>
      </c>
      <c r="J6" s="11">
        <v>525000</v>
      </c>
      <c r="K6" s="42">
        <f>J6/I6</f>
        <v>456521.73913043481</v>
      </c>
      <c r="L6" s="35">
        <f>K6/E3</f>
        <v>0.79710144927536242</v>
      </c>
    </row>
    <row r="7" spans="2:15" ht="15.75" thickBot="1" x14ac:dyDescent="0.3">
      <c r="G7" s="26"/>
      <c r="H7" s="29"/>
      <c r="I7" s="38">
        <v>2.0333333333333301</v>
      </c>
      <c r="J7" s="8">
        <v>892500</v>
      </c>
      <c r="K7" s="3">
        <f>J7/I7</f>
        <v>438934.42622950888</v>
      </c>
      <c r="L7" s="34">
        <f>K7/E3</f>
        <v>0.76639344262295206</v>
      </c>
      <c r="N7" s="15" t="s">
        <v>11</v>
      </c>
      <c r="O7" s="15" t="s">
        <v>12</v>
      </c>
    </row>
    <row r="8" spans="2:15" ht="15.75" thickBot="1" x14ac:dyDescent="0.3">
      <c r="G8" s="26"/>
      <c r="H8" s="30" t="s">
        <v>13</v>
      </c>
      <c r="I8" s="39">
        <v>1.0166666666666599</v>
      </c>
      <c r="J8" s="11">
        <v>507500</v>
      </c>
      <c r="K8" s="42">
        <f>J8/I8</f>
        <v>499180.32786885573</v>
      </c>
      <c r="L8" s="35">
        <f>K8/E3</f>
        <v>0.87158469945355765</v>
      </c>
      <c r="N8" s="6">
        <v>7871201</v>
      </c>
      <c r="O8" s="7">
        <v>8851201</v>
      </c>
    </row>
    <row r="9" spans="2:15" ht="15.75" thickBot="1" x14ac:dyDescent="0.3">
      <c r="G9" s="27"/>
      <c r="H9" s="30"/>
      <c r="I9" s="8"/>
      <c r="J9" s="8"/>
      <c r="K9" s="8"/>
      <c r="L9" s="34"/>
      <c r="N9" s="15" t="s">
        <v>14</v>
      </c>
      <c r="O9" s="10">
        <f>O8-N8</f>
        <v>980000</v>
      </c>
    </row>
    <row r="10" spans="2:15" ht="15.75" thickBot="1" x14ac:dyDescent="0.3">
      <c r="G10" s="16" t="s">
        <v>16</v>
      </c>
      <c r="H10" s="19" t="s">
        <v>13</v>
      </c>
      <c r="I10" s="40">
        <v>4.9833333333332996</v>
      </c>
      <c r="J10" s="18">
        <v>2642100</v>
      </c>
      <c r="K10" s="43">
        <f>J10/I10</f>
        <v>530187.29096990323</v>
      </c>
      <c r="L10" s="36">
        <f>K10/E4</f>
        <v>0.96780219780220433</v>
      </c>
    </row>
    <row r="11" spans="2:15" ht="15.75" thickBot="1" x14ac:dyDescent="0.3">
      <c r="G11" s="16" t="s">
        <v>17</v>
      </c>
      <c r="H11" s="21" t="s">
        <v>10</v>
      </c>
      <c r="I11" s="17">
        <v>1.05</v>
      </c>
      <c r="J11" s="18">
        <v>542500</v>
      </c>
      <c r="K11" s="43">
        <f>J11/I11</f>
        <v>516666.66666666663</v>
      </c>
      <c r="L11" s="36">
        <f>K11/E5</f>
        <v>0.93765432645502644</v>
      </c>
    </row>
    <row r="12" spans="2:15" ht="15.75" thickBot="1" x14ac:dyDescent="0.3">
      <c r="G12" s="16" t="s">
        <v>18</v>
      </c>
      <c r="H12" s="19" t="s">
        <v>13</v>
      </c>
      <c r="I12" s="41">
        <v>1.133333333333</v>
      </c>
      <c r="J12" s="18">
        <v>980000</v>
      </c>
      <c r="K12" s="43">
        <f>J12/I12</f>
        <v>864705.88235319545</v>
      </c>
      <c r="L12" s="36">
        <f>K12/E6</f>
        <v>0.92647058823556649</v>
      </c>
    </row>
  </sheetData>
  <mergeCells count="5">
    <mergeCell ref="N2:O2"/>
    <mergeCell ref="G2:G9"/>
    <mergeCell ref="H3:H5"/>
    <mergeCell ref="H6:H7"/>
    <mergeCell ref="H8:H9"/>
  </mergeCell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Alexandre Figueiredo</dc:creator>
  <dc:description/>
  <cp:lastModifiedBy>Alexandre Figueiredo</cp:lastModifiedBy>
  <cp:revision>3</cp:revision>
  <dcterms:created xsi:type="dcterms:W3CDTF">2022-04-18T09:51:49Z</dcterms:created>
  <dcterms:modified xsi:type="dcterms:W3CDTF">2022-04-20T10:48:42Z</dcterms:modified>
  <dc:language>pt-PT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