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Inteligencia artificial\"/>
    </mc:Choice>
  </mc:AlternateContent>
  <xr:revisionPtr revIDLastSave="0" documentId="13_ncr:1_{737DCEA2-1E91-4223-ADD9-56DA18793849}" xr6:coauthVersionLast="46" xr6:coauthVersionMax="46" xr10:uidLastSave="{00000000-0000-0000-0000-000000000000}"/>
  <bookViews>
    <workbookView xWindow="-108" yWindow="-108" windowWidth="23256" windowHeight="12576" xr2:uid="{0A26B39C-CB6C-41D6-9E3F-020584509C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20" i="1"/>
  <c r="AB26" i="1" s="1"/>
  <c r="AA18" i="1"/>
  <c r="AA19" i="1"/>
  <c r="AB31" i="1" s="1"/>
  <c r="AB27" i="1"/>
  <c r="AB28" i="1"/>
  <c r="AB25" i="1"/>
  <c r="AA21" i="1"/>
  <c r="AB32" i="1"/>
  <c r="AB29" i="1"/>
  <c r="AB7" i="1"/>
  <c r="AB8" i="1"/>
  <c r="AB9" i="1"/>
  <c r="AB10" i="1"/>
  <c r="AB11" i="1"/>
  <c r="AB12" i="1"/>
  <c r="AB13" i="1"/>
  <c r="AB14" i="1"/>
  <c r="K8" i="1"/>
  <c r="K7" i="1"/>
  <c r="AE14" i="1"/>
  <c r="AE13" i="1"/>
  <c r="AF20" i="1" s="1"/>
  <c r="Q14" i="1"/>
  <c r="Q13" i="1"/>
  <c r="L20" i="1"/>
  <c r="M30" i="1" s="1"/>
  <c r="L19" i="1"/>
  <c r="L18" i="1"/>
  <c r="L17" i="1"/>
  <c r="M27" i="1" s="1"/>
  <c r="L16" i="1"/>
  <c r="L15" i="1"/>
  <c r="L14" i="1"/>
  <c r="L13" i="1"/>
  <c r="K10" i="1"/>
  <c r="K9" i="1"/>
  <c r="AB30" i="1" l="1"/>
  <c r="M25" i="1"/>
  <c r="AF18" i="1"/>
  <c r="AF3" i="1" s="1"/>
  <c r="AF21" i="1"/>
  <c r="AF19" i="1"/>
  <c r="M26" i="1"/>
  <c r="M31" i="1"/>
  <c r="M32" i="1"/>
  <c r="R3" i="1"/>
  <c r="M36" i="1"/>
  <c r="M37" i="1"/>
  <c r="M38" i="1"/>
  <c r="M29" i="1"/>
  <c r="M34" i="1"/>
  <c r="AJ9" i="1" s="1"/>
  <c r="M35" i="1"/>
  <c r="M23" i="1"/>
  <c r="M24" i="1"/>
  <c r="M28" i="1"/>
  <c r="M33" i="1"/>
  <c r="AJ6" i="1" l="1"/>
  <c r="V10" i="1"/>
  <c r="AJ8" i="1"/>
  <c r="V8" i="1"/>
  <c r="U15" i="1" s="1"/>
  <c r="V22" i="1" s="1"/>
  <c r="AJ7" i="1"/>
  <c r="V9" i="1"/>
  <c r="M3" i="1"/>
  <c r="V7" i="1"/>
  <c r="AI13" i="1" l="1"/>
  <c r="AJ18" i="1" s="1"/>
  <c r="AJ3" i="1" s="1"/>
  <c r="AJ20" i="1"/>
  <c r="AI14" i="1"/>
  <c r="AJ21" i="1" s="1"/>
  <c r="V20" i="1"/>
  <c r="U14" i="1"/>
  <c r="V21" i="1" s="1"/>
  <c r="AJ19" i="1" l="1"/>
  <c r="V19" i="1"/>
</calcChain>
</file>

<file path=xl/sharedStrings.xml><?xml version="1.0" encoding="utf-8"?>
<sst xmlns="http://schemas.openxmlformats.org/spreadsheetml/2006/main" count="300" uniqueCount="45">
  <si>
    <t>P(+s,+a,+b,+g)</t>
  </si>
  <si>
    <t>=</t>
  </si>
  <si>
    <t>P(+g)P(+b)P(+a|+g)P(+s|+a,+b)</t>
  </si>
  <si>
    <t>P(G)</t>
  </si>
  <si>
    <t>+g</t>
  </si>
  <si>
    <t>-g</t>
  </si>
  <si>
    <t>P(B)</t>
  </si>
  <si>
    <t>+b</t>
  </si>
  <si>
    <t>-b</t>
  </si>
  <si>
    <t>P(A|G)</t>
  </si>
  <si>
    <t>+a</t>
  </si>
  <si>
    <t>-a</t>
  </si>
  <si>
    <t>+s</t>
  </si>
  <si>
    <t>-s</t>
  </si>
  <si>
    <t>P(S|A,B)</t>
  </si>
  <si>
    <t>P(A,G)</t>
  </si>
  <si>
    <t>P(S,B|A)</t>
  </si>
  <si>
    <t>P(S,B,A,G)</t>
  </si>
  <si>
    <t>INCISO 1</t>
  </si>
  <si>
    <t>P(+a)</t>
  </si>
  <si>
    <t>P(A)</t>
  </si>
  <si>
    <t>INCISO 2</t>
  </si>
  <si>
    <t>INCISO 3</t>
  </si>
  <si>
    <t>P(+a|+b)</t>
  </si>
  <si>
    <t>P(A|B)</t>
  </si>
  <si>
    <t>INCISO 4</t>
  </si>
  <si>
    <t>P(+a|+s,+b)</t>
  </si>
  <si>
    <t>P(A,B)</t>
  </si>
  <si>
    <t>P(+g|+a)</t>
  </si>
  <si>
    <t>P(G|A)</t>
  </si>
  <si>
    <t>INCISO 5</t>
  </si>
  <si>
    <t>P(+g|+b)</t>
  </si>
  <si>
    <t>P(B,G)</t>
  </si>
  <si>
    <t>P(G|B)</t>
  </si>
  <si>
    <t>INCISO 6</t>
  </si>
  <si>
    <t>P(A|S,B)</t>
  </si>
  <si>
    <t>P(S,B)</t>
  </si>
  <si>
    <t>P(A,S,B)</t>
  </si>
  <si>
    <t>CARNET:</t>
  </si>
  <si>
    <t>NOMBRE:</t>
  </si>
  <si>
    <t>Kevin Damian</t>
  </si>
  <si>
    <t>José Girón</t>
  </si>
  <si>
    <t>Génesis Cortez</t>
  </si>
  <si>
    <t>Alexander Villatoro</t>
  </si>
  <si>
    <t>Karen Paiz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</si>
</sst>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0" borderId="4" xfId="0" quotePrefix="1" applyBorder="1"/>
    <xf numFmtId="0" fontId="0" fillId="0" borderId="4" xfId="0" applyBorder="1"/>
    <xf numFmtId="0" fontId="0" fillId="0" borderId="7" xfId="0" quotePrefix="1" applyBorder="1"/>
    <xf numFmtId="0" fontId="0" fillId="0" borderId="8" xfId="0" applyBorder="1"/>
    <xf numFmtId="0" fontId="0" fillId="0" borderId="9" xfId="0" quotePrefix="1" applyBorder="1"/>
    <xf numFmtId="0" fontId="0" fillId="0" borderId="10" xfId="0" applyBorder="1"/>
    <xf numFmtId="0" fontId="0" fillId="0" borderId="0" xfId="0" quotePrefix="1" applyFill="1" applyBorder="1"/>
    <xf numFmtId="0" fontId="0" fillId="0" borderId="4" xfId="0" quotePrefix="1" applyFill="1" applyBorder="1"/>
    <xf numFmtId="0" fontId="0" fillId="0" borderId="14" xfId="0" quotePrefix="1" applyBorder="1"/>
    <xf numFmtId="0" fontId="0" fillId="0" borderId="15" xfId="0" quotePrefix="1" applyBorder="1"/>
    <xf numFmtId="0" fontId="0" fillId="0" borderId="16" xfId="0" applyBorder="1"/>
    <xf numFmtId="0" fontId="0" fillId="0" borderId="17" xfId="0" quotePrefix="1" applyFill="1" applyBorder="1"/>
    <xf numFmtId="0" fontId="0" fillId="0" borderId="7" xfId="0" quotePrefix="1" applyFill="1" applyBorder="1"/>
    <xf numFmtId="0" fontId="0" fillId="0" borderId="14" xfId="0" quotePrefix="1" applyFill="1" applyBorder="1"/>
    <xf numFmtId="0" fontId="0" fillId="0" borderId="15" xfId="0" quotePrefix="1" applyFill="1" applyBorder="1"/>
    <xf numFmtId="0" fontId="0" fillId="0" borderId="9" xfId="0" quotePrefix="1" applyFill="1" applyBorder="1"/>
    <xf numFmtId="0" fontId="0" fillId="0" borderId="17" xfId="0" quotePrefix="1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quotePrefix="1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7" xfId="0" applyBorder="1"/>
    <xf numFmtId="0" fontId="0" fillId="2" borderId="1" xfId="0" applyFill="1" applyBorder="1"/>
    <xf numFmtId="0" fontId="0" fillId="2" borderId="24" xfId="0" applyFill="1" applyBorder="1"/>
    <xf numFmtId="0" fontId="1" fillId="3" borderId="11" xfId="0" applyFont="1" applyFill="1" applyBorder="1"/>
    <xf numFmtId="0" fontId="1" fillId="3" borderId="22" xfId="0" applyFont="1" applyFill="1" applyBorder="1"/>
    <xf numFmtId="0" fontId="1" fillId="3" borderId="21" xfId="0" applyFont="1" applyFill="1" applyBorder="1"/>
    <xf numFmtId="0" fontId="1" fillId="3" borderId="2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03C9-4362-4E9D-8508-D5FFB21C19EE}">
  <dimension ref="A1:AJ38"/>
  <sheetViews>
    <sheetView tabSelected="1" topLeftCell="M1" zoomScale="85" zoomScaleNormal="85" workbookViewId="0">
      <selection activeCell="AA4" sqref="AA4"/>
    </sheetView>
  </sheetViews>
  <sheetFormatPr baseColWidth="10" defaultRowHeight="14.4" x14ac:dyDescent="0.3"/>
  <cols>
    <col min="1" max="1" width="17.88671875" customWidth="1"/>
    <col min="2" max="2" width="8.33203125" bestFit="1" customWidth="1"/>
    <col min="3" max="3" width="5" customWidth="1"/>
    <col min="4" max="4" width="4" bestFit="1" customWidth="1"/>
    <col min="5" max="5" width="4.88671875" customWidth="1"/>
    <col min="6" max="6" width="11.5546875" customWidth="1"/>
    <col min="7" max="7" width="12.88671875" bestFit="1" customWidth="1"/>
    <col min="8" max="8" width="6.5546875" customWidth="1"/>
  </cols>
  <sheetData>
    <row r="1" spans="2:36" ht="15" thickBot="1" x14ac:dyDescent="0.35"/>
    <row r="2" spans="2:36" ht="15" thickBot="1" x14ac:dyDescent="0.35">
      <c r="B2" s="35" t="s">
        <v>3</v>
      </c>
      <c r="C2" s="37"/>
      <c r="G2" s="35" t="s">
        <v>18</v>
      </c>
      <c r="H2" s="36"/>
      <c r="I2" s="36"/>
      <c r="J2" s="36"/>
      <c r="K2" s="36"/>
      <c r="L2" s="36"/>
      <c r="M2" s="37"/>
      <c r="P2" s="35" t="s">
        <v>21</v>
      </c>
      <c r="Q2" s="36"/>
      <c r="R2" s="37"/>
      <c r="T2" s="35" t="s">
        <v>22</v>
      </c>
      <c r="U2" s="36"/>
      <c r="V2" s="37"/>
      <c r="Y2" s="35" t="s">
        <v>25</v>
      </c>
      <c r="Z2" s="36"/>
      <c r="AA2" s="37"/>
      <c r="AD2" s="35" t="s">
        <v>30</v>
      </c>
      <c r="AE2" s="36"/>
      <c r="AF2" s="37"/>
      <c r="AH2" s="35" t="s">
        <v>34</v>
      </c>
      <c r="AI2" s="36"/>
      <c r="AJ2" s="37"/>
    </row>
    <row r="3" spans="2:36" ht="15" thickBot="1" x14ac:dyDescent="0.35">
      <c r="B3" s="4" t="s">
        <v>4</v>
      </c>
      <c r="C3" s="5">
        <v>0.1</v>
      </c>
      <c r="G3" t="s">
        <v>0</v>
      </c>
      <c r="H3" s="1" t="s">
        <v>1</v>
      </c>
      <c r="I3" t="s">
        <v>2</v>
      </c>
      <c r="L3" s="1" t="s">
        <v>1</v>
      </c>
      <c r="M3" s="28">
        <f>M23</f>
        <v>4.0000000000000008E-2</v>
      </c>
      <c r="P3" t="s">
        <v>19</v>
      </c>
      <c r="Q3" s="1" t="s">
        <v>1</v>
      </c>
      <c r="R3" s="27">
        <f>Q13</f>
        <v>0.19</v>
      </c>
      <c r="T3" t="s">
        <v>23</v>
      </c>
      <c r="U3" s="1" t="s">
        <v>1</v>
      </c>
      <c r="V3" s="27">
        <v>0.19</v>
      </c>
      <c r="Y3" t="s">
        <v>26</v>
      </c>
      <c r="Z3" s="1" t="s">
        <v>1</v>
      </c>
      <c r="AA3" s="27">
        <f>AB25</f>
        <v>0.22673031026252982</v>
      </c>
      <c r="AD3" t="s">
        <v>28</v>
      </c>
      <c r="AE3" s="1" t="s">
        <v>1</v>
      </c>
      <c r="AF3" s="27">
        <f>AF18</f>
        <v>0.52631578947368418</v>
      </c>
      <c r="AH3" t="s">
        <v>31</v>
      </c>
      <c r="AI3" s="1" t="s">
        <v>1</v>
      </c>
      <c r="AJ3" s="27">
        <f>AJ18</f>
        <v>0.10000000000000002</v>
      </c>
    </row>
    <row r="4" spans="2:36" ht="15" thickBot="1" x14ac:dyDescent="0.35">
      <c r="B4" s="6" t="s">
        <v>5</v>
      </c>
      <c r="C4" s="7">
        <v>0.9</v>
      </c>
    </row>
    <row r="5" spans="2:36" ht="15" thickBot="1" x14ac:dyDescent="0.35">
      <c r="AD5" s="38" t="s">
        <v>15</v>
      </c>
      <c r="AE5" s="39"/>
      <c r="AF5" s="40"/>
      <c r="AH5" s="38" t="s">
        <v>32</v>
      </c>
      <c r="AI5" s="39"/>
      <c r="AJ5" s="40"/>
    </row>
    <row r="6" spans="2:36" ht="15" thickBot="1" x14ac:dyDescent="0.35">
      <c r="B6" s="35" t="s">
        <v>6</v>
      </c>
      <c r="C6" s="37"/>
      <c r="I6" s="38" t="s">
        <v>15</v>
      </c>
      <c r="J6" s="39"/>
      <c r="K6" s="40"/>
      <c r="P6" s="38" t="s">
        <v>15</v>
      </c>
      <c r="Q6" s="39"/>
      <c r="R6" s="40"/>
      <c r="T6" s="38" t="s">
        <v>27</v>
      </c>
      <c r="U6" s="39"/>
      <c r="V6" s="40"/>
      <c r="Y6" s="38" t="s">
        <v>37</v>
      </c>
      <c r="Z6" s="39"/>
      <c r="AA6" s="39"/>
      <c r="AB6" s="40"/>
      <c r="AD6" s="4" t="s">
        <v>4</v>
      </c>
      <c r="AE6" s="10" t="s">
        <v>10</v>
      </c>
      <c r="AF6" s="5">
        <v>0.1</v>
      </c>
      <c r="AH6" s="4" t="s">
        <v>4</v>
      </c>
      <c r="AI6" s="10" t="s">
        <v>7</v>
      </c>
      <c r="AJ6" s="5">
        <f>M23+M24+M27+M28</f>
        <v>4.0000000000000008E-2</v>
      </c>
    </row>
    <row r="7" spans="2:36" x14ac:dyDescent="0.3">
      <c r="B7" s="4" t="s">
        <v>7</v>
      </c>
      <c r="C7" s="5">
        <v>0.4</v>
      </c>
      <c r="I7" s="4" t="s">
        <v>4</v>
      </c>
      <c r="J7" s="10" t="s">
        <v>10</v>
      </c>
      <c r="K7" s="5">
        <f>C3*D11</f>
        <v>0.1</v>
      </c>
      <c r="P7" s="4" t="s">
        <v>4</v>
      </c>
      <c r="Q7" s="10" t="s">
        <v>10</v>
      </c>
      <c r="R7" s="5">
        <v>0.1</v>
      </c>
      <c r="T7" s="4" t="s">
        <v>10</v>
      </c>
      <c r="U7" s="10" t="s">
        <v>7</v>
      </c>
      <c r="V7" s="5">
        <f>M23+M24+M31+M32</f>
        <v>7.6000000000000012E-2</v>
      </c>
      <c r="Y7" s="22" t="s">
        <v>10</v>
      </c>
      <c r="Z7" s="23" t="s">
        <v>7</v>
      </c>
      <c r="AA7" s="23" t="s">
        <v>12</v>
      </c>
      <c r="AB7" s="5">
        <f t="shared" ref="AB7:AB14" si="0">M23+M31</f>
        <v>7.6000000000000012E-2</v>
      </c>
      <c r="AD7" s="11" t="s">
        <v>4</v>
      </c>
      <c r="AE7" s="2" t="s">
        <v>11</v>
      </c>
      <c r="AF7" s="12">
        <v>0</v>
      </c>
      <c r="AH7" s="11" t="s">
        <v>4</v>
      </c>
      <c r="AI7" s="2" t="s">
        <v>8</v>
      </c>
      <c r="AJ7" s="12">
        <f>M25+M26+M29+M30</f>
        <v>6.0000000000000005E-2</v>
      </c>
    </row>
    <row r="8" spans="2:36" ht="15" thickBot="1" x14ac:dyDescent="0.35">
      <c r="B8" s="6" t="s">
        <v>8</v>
      </c>
      <c r="C8" s="7">
        <v>0.6</v>
      </c>
      <c r="I8" s="11" t="s">
        <v>4</v>
      </c>
      <c r="J8" s="2" t="s">
        <v>11</v>
      </c>
      <c r="K8" s="12">
        <f>D12*C3</f>
        <v>0</v>
      </c>
      <c r="P8" s="11" t="s">
        <v>4</v>
      </c>
      <c r="Q8" s="2" t="s">
        <v>11</v>
      </c>
      <c r="R8" s="12">
        <v>0</v>
      </c>
      <c r="T8" s="11" t="s">
        <v>10</v>
      </c>
      <c r="U8" s="2" t="s">
        <v>8</v>
      </c>
      <c r="V8" s="12">
        <f>M25+M26+M33+M34</f>
        <v>0.11400000000000002</v>
      </c>
      <c r="Y8" s="24" t="s">
        <v>10</v>
      </c>
      <c r="Z8" s="3" t="s">
        <v>7</v>
      </c>
      <c r="AA8" s="3" t="s">
        <v>13</v>
      </c>
      <c r="AB8" s="12">
        <f t="shared" si="0"/>
        <v>0</v>
      </c>
      <c r="AD8" s="11" t="s">
        <v>5</v>
      </c>
      <c r="AE8" s="2" t="s">
        <v>10</v>
      </c>
      <c r="AF8" s="12">
        <v>9.0000000000000011E-2</v>
      </c>
      <c r="AH8" s="11" t="s">
        <v>5</v>
      </c>
      <c r="AI8" s="2" t="s">
        <v>7</v>
      </c>
      <c r="AJ8" s="12">
        <f>M31+M32+M35+M36</f>
        <v>0.36000000000000004</v>
      </c>
    </row>
    <row r="9" spans="2:36" ht="15" thickBot="1" x14ac:dyDescent="0.35">
      <c r="I9" s="11" t="s">
        <v>5</v>
      </c>
      <c r="J9" s="2" t="s">
        <v>10</v>
      </c>
      <c r="K9" s="12">
        <f>C4*D13</f>
        <v>9.0000000000000011E-2</v>
      </c>
      <c r="P9" s="11" t="s">
        <v>5</v>
      </c>
      <c r="Q9" s="2" t="s">
        <v>10</v>
      </c>
      <c r="R9" s="12">
        <v>9.0000000000000011E-2</v>
      </c>
      <c r="T9" s="11" t="s">
        <v>11</v>
      </c>
      <c r="U9" s="2" t="s">
        <v>7</v>
      </c>
      <c r="V9" s="12">
        <f>M27+M28+M35+M36</f>
        <v>0.32400000000000007</v>
      </c>
      <c r="Y9" s="24" t="s">
        <v>10</v>
      </c>
      <c r="Z9" s="3" t="s">
        <v>8</v>
      </c>
      <c r="AA9" s="3" t="s">
        <v>12</v>
      </c>
      <c r="AB9" s="12">
        <f t="shared" si="0"/>
        <v>0.10260000000000002</v>
      </c>
      <c r="AD9" s="6" t="s">
        <v>5</v>
      </c>
      <c r="AE9" s="13" t="s">
        <v>11</v>
      </c>
      <c r="AF9" s="7">
        <v>0.81</v>
      </c>
      <c r="AH9" s="6" t="s">
        <v>5</v>
      </c>
      <c r="AI9" s="13" t="s">
        <v>8</v>
      </c>
      <c r="AJ9" s="7">
        <f>M34+M33+M37+M38</f>
        <v>0.54</v>
      </c>
    </row>
    <row r="10" spans="2:36" ht="15" thickBot="1" x14ac:dyDescent="0.35">
      <c r="B10" s="43" t="s">
        <v>9</v>
      </c>
      <c r="C10" s="44"/>
      <c r="D10" s="45"/>
      <c r="I10" s="6" t="s">
        <v>5</v>
      </c>
      <c r="J10" s="13" t="s">
        <v>11</v>
      </c>
      <c r="K10" s="7">
        <f>C4*D14</f>
        <v>0.81</v>
      </c>
      <c r="P10" s="6" t="s">
        <v>5</v>
      </c>
      <c r="Q10" s="13" t="s">
        <v>11</v>
      </c>
      <c r="R10" s="7">
        <v>0.81</v>
      </c>
      <c r="T10" s="6" t="s">
        <v>11</v>
      </c>
      <c r="U10" s="13" t="s">
        <v>8</v>
      </c>
      <c r="V10" s="7">
        <f>M29+M30+M37+M38</f>
        <v>0.4860000000000001</v>
      </c>
      <c r="Y10" s="24" t="s">
        <v>10</v>
      </c>
      <c r="Z10" s="3" t="s">
        <v>8</v>
      </c>
      <c r="AA10" s="3" t="s">
        <v>13</v>
      </c>
      <c r="AB10" s="12">
        <f t="shared" si="0"/>
        <v>1.14E-2</v>
      </c>
    </row>
    <row r="11" spans="2:36" ht="15" thickBot="1" x14ac:dyDescent="0.35">
      <c r="B11" s="4" t="s">
        <v>4</v>
      </c>
      <c r="C11" s="10" t="s">
        <v>10</v>
      </c>
      <c r="D11" s="5">
        <v>1</v>
      </c>
      <c r="Y11" s="24" t="s">
        <v>11</v>
      </c>
      <c r="Z11" s="3" t="s">
        <v>7</v>
      </c>
      <c r="AA11" s="3" t="s">
        <v>12</v>
      </c>
      <c r="AB11" s="12">
        <f t="shared" si="0"/>
        <v>0.25920000000000004</v>
      </c>
    </row>
    <row r="12" spans="2:36" ht="15" thickBot="1" x14ac:dyDescent="0.35">
      <c r="B12" s="11" t="s">
        <v>4</v>
      </c>
      <c r="C12" s="2" t="s">
        <v>11</v>
      </c>
      <c r="D12" s="12">
        <v>0</v>
      </c>
      <c r="I12" s="38" t="s">
        <v>16</v>
      </c>
      <c r="J12" s="39"/>
      <c r="K12" s="39"/>
      <c r="L12" s="40"/>
      <c r="P12" s="41" t="s">
        <v>20</v>
      </c>
      <c r="Q12" s="42"/>
      <c r="Y12" s="24" t="s">
        <v>11</v>
      </c>
      <c r="Z12" s="3" t="s">
        <v>7</v>
      </c>
      <c r="AA12" s="3" t="s">
        <v>13</v>
      </c>
      <c r="AB12" s="12">
        <f t="shared" si="0"/>
        <v>6.480000000000001E-2</v>
      </c>
      <c r="AD12" s="41" t="s">
        <v>20</v>
      </c>
      <c r="AE12" s="42"/>
      <c r="AH12" s="41" t="s">
        <v>6</v>
      </c>
      <c r="AI12" s="42"/>
    </row>
    <row r="13" spans="2:36" ht="15" thickBot="1" x14ac:dyDescent="0.35">
      <c r="B13" s="11" t="s">
        <v>5</v>
      </c>
      <c r="C13" s="2" t="s">
        <v>10</v>
      </c>
      <c r="D13" s="12">
        <v>0.1</v>
      </c>
      <c r="I13" s="14" t="s">
        <v>10</v>
      </c>
      <c r="J13" s="15" t="s">
        <v>7</v>
      </c>
      <c r="K13" s="19" t="s">
        <v>12</v>
      </c>
      <c r="L13" s="5">
        <f>C7*E17</f>
        <v>0.4</v>
      </c>
      <c r="P13" s="4" t="s">
        <v>10</v>
      </c>
      <c r="Q13" s="5">
        <f>R7+R9</f>
        <v>0.19</v>
      </c>
      <c r="T13" s="41" t="s">
        <v>6</v>
      </c>
      <c r="U13" s="42"/>
      <c r="Y13" s="24" t="s">
        <v>11</v>
      </c>
      <c r="Z13" s="3" t="s">
        <v>8</v>
      </c>
      <c r="AA13" s="3" t="s">
        <v>12</v>
      </c>
      <c r="AB13" s="12">
        <f t="shared" si="0"/>
        <v>4.8600000000000004E-2</v>
      </c>
      <c r="AD13" s="4" t="s">
        <v>10</v>
      </c>
      <c r="AE13" s="5">
        <f>Q13</f>
        <v>0.19</v>
      </c>
      <c r="AH13" s="4" t="s">
        <v>7</v>
      </c>
      <c r="AI13" s="5">
        <f>AJ6+AJ8</f>
        <v>0.4</v>
      </c>
    </row>
    <row r="14" spans="2:36" ht="15" thickBot="1" x14ac:dyDescent="0.35">
      <c r="B14" s="6" t="s">
        <v>5</v>
      </c>
      <c r="C14" s="13" t="s">
        <v>11</v>
      </c>
      <c r="D14" s="7">
        <v>0.9</v>
      </c>
      <c r="I14" s="16" t="s">
        <v>10</v>
      </c>
      <c r="J14" s="9" t="s">
        <v>7</v>
      </c>
      <c r="K14" s="20" t="s">
        <v>13</v>
      </c>
      <c r="L14" s="12">
        <f>C7*E18</f>
        <v>0</v>
      </c>
      <c r="P14" s="6" t="s">
        <v>11</v>
      </c>
      <c r="Q14" s="7">
        <f>R8+R10</f>
        <v>0.81</v>
      </c>
      <c r="T14" s="4" t="s">
        <v>7</v>
      </c>
      <c r="U14" s="5">
        <f>V7+V9</f>
        <v>0.40000000000000008</v>
      </c>
      <c r="Y14" s="25" t="s">
        <v>11</v>
      </c>
      <c r="Z14" s="26" t="s">
        <v>8</v>
      </c>
      <c r="AA14" s="26" t="s">
        <v>13</v>
      </c>
      <c r="AB14" s="7">
        <f t="shared" si="0"/>
        <v>0.43740000000000007</v>
      </c>
      <c r="AD14" s="6" t="s">
        <v>11</v>
      </c>
      <c r="AE14" s="7">
        <f>Q14</f>
        <v>0.81</v>
      </c>
      <c r="AH14" s="6" t="s">
        <v>8</v>
      </c>
      <c r="AI14" s="7">
        <f>AJ7+AJ9</f>
        <v>0.60000000000000009</v>
      </c>
    </row>
    <row r="15" spans="2:36" ht="15" thickBot="1" x14ac:dyDescent="0.35">
      <c r="I15" s="16" t="s">
        <v>10</v>
      </c>
      <c r="J15" s="9" t="s">
        <v>8</v>
      </c>
      <c r="K15" s="20" t="s">
        <v>12</v>
      </c>
      <c r="L15" s="12">
        <f>C8*E19</f>
        <v>0.54</v>
      </c>
      <c r="T15" s="6" t="s">
        <v>8</v>
      </c>
      <c r="U15" s="7">
        <f>V8+V10</f>
        <v>0.60000000000000009</v>
      </c>
    </row>
    <row r="16" spans="2:36" ht="15" thickBot="1" x14ac:dyDescent="0.35">
      <c r="B16" s="43" t="s">
        <v>14</v>
      </c>
      <c r="C16" s="44"/>
      <c r="D16" s="44"/>
      <c r="E16" s="45"/>
      <c r="I16" s="16" t="s">
        <v>10</v>
      </c>
      <c r="J16" s="9" t="s">
        <v>8</v>
      </c>
      <c r="K16" s="20" t="s">
        <v>13</v>
      </c>
      <c r="L16" s="12">
        <f>C8*E20</f>
        <v>0.06</v>
      </c>
    </row>
    <row r="17" spans="1:36" ht="15" thickBot="1" x14ac:dyDescent="0.35">
      <c r="B17" s="14" t="s">
        <v>10</v>
      </c>
      <c r="C17" s="15" t="s">
        <v>7</v>
      </c>
      <c r="D17" s="10" t="s">
        <v>12</v>
      </c>
      <c r="E17" s="5">
        <v>1</v>
      </c>
      <c r="I17" s="16" t="s">
        <v>11</v>
      </c>
      <c r="J17" s="9" t="s">
        <v>7</v>
      </c>
      <c r="K17" s="20" t="s">
        <v>12</v>
      </c>
      <c r="L17" s="12">
        <f>C7*E21</f>
        <v>0.32000000000000006</v>
      </c>
      <c r="Y17" s="38" t="s">
        <v>36</v>
      </c>
      <c r="Z17" s="39"/>
      <c r="AA17" s="40"/>
      <c r="AD17" s="38" t="s">
        <v>29</v>
      </c>
      <c r="AE17" s="39"/>
      <c r="AF17" s="40"/>
      <c r="AH17" s="38" t="s">
        <v>33</v>
      </c>
      <c r="AI17" s="39"/>
      <c r="AJ17" s="40"/>
    </row>
    <row r="18" spans="1:36" ht="15" thickBot="1" x14ac:dyDescent="0.35">
      <c r="B18" s="16" t="s">
        <v>10</v>
      </c>
      <c r="C18" s="9" t="s">
        <v>7</v>
      </c>
      <c r="D18" s="2" t="s">
        <v>13</v>
      </c>
      <c r="E18" s="12">
        <v>0</v>
      </c>
      <c r="I18" s="16" t="s">
        <v>11</v>
      </c>
      <c r="J18" s="9" t="s">
        <v>7</v>
      </c>
      <c r="K18" s="20" t="s">
        <v>13</v>
      </c>
      <c r="L18" s="12">
        <f>C7*E22</f>
        <v>8.0000000000000016E-2</v>
      </c>
      <c r="T18" s="38" t="s">
        <v>24</v>
      </c>
      <c r="U18" s="39"/>
      <c r="V18" s="40"/>
      <c r="Y18" s="4" t="s">
        <v>12</v>
      </c>
      <c r="Z18" s="23" t="s">
        <v>7</v>
      </c>
      <c r="AA18" s="5">
        <f>AB7+AB11</f>
        <v>0.33520000000000005</v>
      </c>
      <c r="AD18" s="4" t="s">
        <v>4</v>
      </c>
      <c r="AE18" s="10" t="s">
        <v>10</v>
      </c>
      <c r="AF18" s="5">
        <f>AF6/AE13</f>
        <v>0.52631578947368418</v>
      </c>
      <c r="AH18" s="4" t="s">
        <v>4</v>
      </c>
      <c r="AI18" s="10" t="s">
        <v>7</v>
      </c>
      <c r="AJ18" s="5">
        <f>AJ6/AI13</f>
        <v>0.10000000000000002</v>
      </c>
    </row>
    <row r="19" spans="1:36" x14ac:dyDescent="0.3">
      <c r="B19" s="16" t="s">
        <v>10</v>
      </c>
      <c r="C19" s="9" t="s">
        <v>8</v>
      </c>
      <c r="D19" s="2" t="s">
        <v>12</v>
      </c>
      <c r="E19" s="12">
        <v>0.9</v>
      </c>
      <c r="I19" s="16" t="s">
        <v>11</v>
      </c>
      <c r="J19" s="9" t="s">
        <v>8</v>
      </c>
      <c r="K19" s="20" t="s">
        <v>12</v>
      </c>
      <c r="L19" s="12">
        <f>C8*E23</f>
        <v>0.06</v>
      </c>
      <c r="T19" s="4" t="s">
        <v>10</v>
      </c>
      <c r="U19" s="10" t="s">
        <v>7</v>
      </c>
      <c r="V19" s="5">
        <f>V7/U14</f>
        <v>0.19</v>
      </c>
      <c r="Y19" s="11" t="s">
        <v>12</v>
      </c>
      <c r="Z19" s="3" t="s">
        <v>8</v>
      </c>
      <c r="AA19" s="12">
        <f>AB9+AB13</f>
        <v>0.15120000000000003</v>
      </c>
      <c r="AD19" s="11" t="s">
        <v>4</v>
      </c>
      <c r="AE19" s="2" t="s">
        <v>11</v>
      </c>
      <c r="AF19" s="12">
        <f>AF7/AE14</f>
        <v>0</v>
      </c>
      <c r="AH19" s="11" t="s">
        <v>4</v>
      </c>
      <c r="AI19" s="2" t="s">
        <v>8</v>
      </c>
      <c r="AJ19" s="12">
        <f>AJ7/AI14</f>
        <v>9.9999999999999992E-2</v>
      </c>
    </row>
    <row r="20" spans="1:36" ht="15" thickBot="1" x14ac:dyDescent="0.35">
      <c r="B20" s="16" t="s">
        <v>10</v>
      </c>
      <c r="C20" s="9" t="s">
        <v>8</v>
      </c>
      <c r="D20" s="2" t="s">
        <v>13</v>
      </c>
      <c r="E20" s="12">
        <v>0.1</v>
      </c>
      <c r="I20" s="17" t="s">
        <v>11</v>
      </c>
      <c r="J20" s="13" t="s">
        <v>8</v>
      </c>
      <c r="K20" s="21" t="s">
        <v>13</v>
      </c>
      <c r="L20" s="7">
        <f>C8*E24</f>
        <v>0.54</v>
      </c>
      <c r="T20" s="11" t="s">
        <v>10</v>
      </c>
      <c r="U20" s="2" t="s">
        <v>8</v>
      </c>
      <c r="V20" s="12">
        <f>V8/U15</f>
        <v>0.19</v>
      </c>
      <c r="Y20" s="11" t="s">
        <v>13</v>
      </c>
      <c r="Z20" s="3" t="s">
        <v>7</v>
      </c>
      <c r="AA20" s="12">
        <f>AB8+AB12</f>
        <v>6.480000000000001E-2</v>
      </c>
      <c r="AD20" s="11" t="s">
        <v>5</v>
      </c>
      <c r="AE20" s="2" t="s">
        <v>10</v>
      </c>
      <c r="AF20" s="12">
        <f>AF8/AE13</f>
        <v>0.47368421052631582</v>
      </c>
      <c r="AH20" s="11" t="s">
        <v>5</v>
      </c>
      <c r="AI20" s="2" t="s">
        <v>7</v>
      </c>
      <c r="AJ20" s="12">
        <f>AJ8/AI13</f>
        <v>0.9</v>
      </c>
    </row>
    <row r="21" spans="1:36" ht="15" thickBot="1" x14ac:dyDescent="0.35">
      <c r="B21" s="16" t="s">
        <v>11</v>
      </c>
      <c r="C21" s="9" t="s">
        <v>7</v>
      </c>
      <c r="D21" s="2" t="s">
        <v>12</v>
      </c>
      <c r="E21" s="12">
        <v>0.8</v>
      </c>
      <c r="T21" s="11" t="s">
        <v>11</v>
      </c>
      <c r="U21" s="2" t="s">
        <v>7</v>
      </c>
      <c r="V21" s="12">
        <f>V9/U14</f>
        <v>0.81</v>
      </c>
      <c r="Y21" s="6" t="s">
        <v>13</v>
      </c>
      <c r="Z21" s="26" t="s">
        <v>8</v>
      </c>
      <c r="AA21" s="7">
        <f>AB10+AB14</f>
        <v>0.44880000000000009</v>
      </c>
      <c r="AD21" s="6" t="s">
        <v>5</v>
      </c>
      <c r="AE21" s="13" t="s">
        <v>11</v>
      </c>
      <c r="AF21" s="7">
        <f>AF9/AE14</f>
        <v>1</v>
      </c>
      <c r="AH21" s="6" t="s">
        <v>5</v>
      </c>
      <c r="AI21" s="13" t="s">
        <v>8</v>
      </c>
      <c r="AJ21" s="7">
        <f>AJ9/AI14</f>
        <v>0.89999999999999991</v>
      </c>
    </row>
    <row r="22" spans="1:36" ht="15" thickBot="1" x14ac:dyDescent="0.35">
      <c r="B22" s="16" t="s">
        <v>11</v>
      </c>
      <c r="C22" s="9" t="s">
        <v>7</v>
      </c>
      <c r="D22" s="2" t="s">
        <v>13</v>
      </c>
      <c r="E22" s="12">
        <v>0.2</v>
      </c>
      <c r="I22" s="38" t="s">
        <v>17</v>
      </c>
      <c r="J22" s="39"/>
      <c r="K22" s="39"/>
      <c r="L22" s="39"/>
      <c r="M22" s="40"/>
      <c r="T22" s="6" t="s">
        <v>11</v>
      </c>
      <c r="U22" s="13" t="s">
        <v>8</v>
      </c>
      <c r="V22" s="7">
        <f>V10/U15</f>
        <v>0.81</v>
      </c>
    </row>
    <row r="23" spans="1:36" ht="15" thickBot="1" x14ac:dyDescent="0.35">
      <c r="B23" s="16" t="s">
        <v>11</v>
      </c>
      <c r="C23" s="9" t="s">
        <v>8</v>
      </c>
      <c r="D23" s="2" t="s">
        <v>12</v>
      </c>
      <c r="E23" s="12">
        <v>0.1</v>
      </c>
      <c r="I23" s="22" t="s">
        <v>4</v>
      </c>
      <c r="J23" s="23" t="s">
        <v>10</v>
      </c>
      <c r="K23" s="23" t="s">
        <v>7</v>
      </c>
      <c r="L23" s="23" t="s">
        <v>12</v>
      </c>
      <c r="M23" s="5">
        <f>L13*$K$7</f>
        <v>4.0000000000000008E-2</v>
      </c>
      <c r="O23" s="8"/>
    </row>
    <row r="24" spans="1:36" ht="15" thickBot="1" x14ac:dyDescent="0.35">
      <c r="B24" s="17" t="s">
        <v>11</v>
      </c>
      <c r="C24" s="13" t="s">
        <v>8</v>
      </c>
      <c r="D24" s="18" t="s">
        <v>13</v>
      </c>
      <c r="E24" s="7">
        <v>0.9</v>
      </c>
      <c r="I24" s="24" t="s">
        <v>4</v>
      </c>
      <c r="J24" s="3" t="s">
        <v>10</v>
      </c>
      <c r="K24" s="3" t="s">
        <v>7</v>
      </c>
      <c r="L24" s="3" t="s">
        <v>13</v>
      </c>
      <c r="M24" s="12">
        <f>L14*$K$7</f>
        <v>0</v>
      </c>
      <c r="O24" s="8"/>
      <c r="Y24" s="38" t="s">
        <v>35</v>
      </c>
      <c r="Z24" s="39"/>
      <c r="AA24" s="39"/>
      <c r="AB24" s="40"/>
    </row>
    <row r="25" spans="1:36" x14ac:dyDescent="0.3">
      <c r="I25" s="24" t="s">
        <v>4</v>
      </c>
      <c r="J25" s="3" t="s">
        <v>10</v>
      </c>
      <c r="K25" s="3" t="s">
        <v>8</v>
      </c>
      <c r="L25" s="3" t="s">
        <v>12</v>
      </c>
      <c r="M25" s="12">
        <f>L15*$K$7</f>
        <v>5.4000000000000006E-2</v>
      </c>
      <c r="O25" s="8"/>
      <c r="Y25" s="22" t="s">
        <v>10</v>
      </c>
      <c r="Z25" s="23" t="s">
        <v>7</v>
      </c>
      <c r="AA25" s="23" t="s">
        <v>12</v>
      </c>
      <c r="AB25" s="5">
        <f>AB7/AA18</f>
        <v>0.22673031026252982</v>
      </c>
    </row>
    <row r="26" spans="1:36" x14ac:dyDescent="0.3">
      <c r="I26" s="24" t="s">
        <v>4</v>
      </c>
      <c r="J26" s="3" t="s">
        <v>10</v>
      </c>
      <c r="K26" s="3" t="s">
        <v>8</v>
      </c>
      <c r="L26" s="3" t="s">
        <v>13</v>
      </c>
      <c r="M26" s="12">
        <f>L16*$K$7</f>
        <v>6.0000000000000001E-3</v>
      </c>
      <c r="O26" s="8"/>
      <c r="Y26" s="24" t="s">
        <v>10</v>
      </c>
      <c r="Z26" s="3" t="s">
        <v>7</v>
      </c>
      <c r="AA26" s="3" t="s">
        <v>13</v>
      </c>
      <c r="AB26" s="12">
        <f>AB8/AA20</f>
        <v>0</v>
      </c>
    </row>
    <row r="27" spans="1:36" ht="15" thickBot="1" x14ac:dyDescent="0.35">
      <c r="I27" s="24" t="s">
        <v>4</v>
      </c>
      <c r="J27" s="3" t="s">
        <v>11</v>
      </c>
      <c r="K27" s="3" t="s">
        <v>7</v>
      </c>
      <c r="L27" s="3" t="s">
        <v>12</v>
      </c>
      <c r="M27" s="12">
        <f>L17*$K$8</f>
        <v>0</v>
      </c>
      <c r="O27" s="8"/>
      <c r="Y27" s="24" t="s">
        <v>10</v>
      </c>
      <c r="Z27" s="3" t="s">
        <v>8</v>
      </c>
      <c r="AA27" s="3" t="s">
        <v>12</v>
      </c>
      <c r="AB27" s="12">
        <f>AB9/AA19</f>
        <v>0.6785714285714286</v>
      </c>
    </row>
    <row r="28" spans="1:36" ht="15" thickBot="1" x14ac:dyDescent="0.35">
      <c r="A28" s="33" t="s">
        <v>39</v>
      </c>
      <c r="B28" s="34" t="s">
        <v>38</v>
      </c>
      <c r="I28" s="24" t="s">
        <v>4</v>
      </c>
      <c r="J28" s="3" t="s">
        <v>11</v>
      </c>
      <c r="K28" s="3" t="s">
        <v>7</v>
      </c>
      <c r="L28" s="3" t="s">
        <v>13</v>
      </c>
      <c r="M28" s="12">
        <f>L18*$K$8</f>
        <v>0</v>
      </c>
      <c r="O28" s="8"/>
      <c r="Y28" s="24" t="s">
        <v>10</v>
      </c>
      <c r="Z28" s="3" t="s">
        <v>8</v>
      </c>
      <c r="AA28" s="3" t="s">
        <v>13</v>
      </c>
      <c r="AB28" s="12">
        <f>AB10/AA21</f>
        <v>2.5401069518716575E-2</v>
      </c>
    </row>
    <row r="29" spans="1:36" x14ac:dyDescent="0.3">
      <c r="A29" s="29" t="s">
        <v>40</v>
      </c>
      <c r="B29" s="30">
        <v>1059116</v>
      </c>
      <c r="I29" s="24" t="s">
        <v>4</v>
      </c>
      <c r="J29" s="3" t="s">
        <v>11</v>
      </c>
      <c r="K29" s="3" t="s">
        <v>8</v>
      </c>
      <c r="L29" s="3" t="s">
        <v>12</v>
      </c>
      <c r="M29" s="12">
        <f>L19*$K$8</f>
        <v>0</v>
      </c>
      <c r="O29" s="8"/>
      <c r="Y29" s="24" t="s">
        <v>11</v>
      </c>
      <c r="Z29" s="3" t="s">
        <v>7</v>
      </c>
      <c r="AA29" s="3" t="s">
        <v>12</v>
      </c>
      <c r="AB29" s="12">
        <f>AB11/AA18</f>
        <v>0.77326968973747012</v>
      </c>
    </row>
    <row r="30" spans="1:36" x14ac:dyDescent="0.3">
      <c r="A30" s="29" t="s">
        <v>41</v>
      </c>
      <c r="B30" s="30">
        <v>1064718</v>
      </c>
      <c r="I30" s="24" t="s">
        <v>4</v>
      </c>
      <c r="J30" s="3" t="s">
        <v>11</v>
      </c>
      <c r="K30" s="3" t="s">
        <v>8</v>
      </c>
      <c r="L30" s="3" t="s">
        <v>13</v>
      </c>
      <c r="M30" s="12">
        <f>L20*$K$8</f>
        <v>0</v>
      </c>
      <c r="O30" s="8"/>
      <c r="Y30" s="24" t="s">
        <v>11</v>
      </c>
      <c r="Z30" s="3" t="s">
        <v>7</v>
      </c>
      <c r="AA30" s="3" t="s">
        <v>13</v>
      </c>
      <c r="AB30" s="12">
        <f>AB12/AA20</f>
        <v>1</v>
      </c>
    </row>
    <row r="31" spans="1:36" x14ac:dyDescent="0.3">
      <c r="A31" s="29" t="s">
        <v>42</v>
      </c>
      <c r="B31" s="30">
        <v>1059618</v>
      </c>
      <c r="I31" s="24" t="s">
        <v>5</v>
      </c>
      <c r="J31" s="3" t="s">
        <v>10</v>
      </c>
      <c r="K31" s="3" t="s">
        <v>7</v>
      </c>
      <c r="L31" s="3" t="s">
        <v>12</v>
      </c>
      <c r="M31" s="12">
        <f>L13*$K$9</f>
        <v>3.6000000000000004E-2</v>
      </c>
      <c r="O31" s="8"/>
      <c r="Y31" s="24" t="s">
        <v>11</v>
      </c>
      <c r="Z31" s="3" t="s">
        <v>8</v>
      </c>
      <c r="AA31" s="3" t="s">
        <v>12</v>
      </c>
      <c r="AB31" s="12">
        <f>AB13/AA19</f>
        <v>0.3214285714285714</v>
      </c>
    </row>
    <row r="32" spans="1:36" ht="15" thickBot="1" x14ac:dyDescent="0.35">
      <c r="A32" s="29" t="s">
        <v>43</v>
      </c>
      <c r="B32" s="30">
        <v>1182118</v>
      </c>
      <c r="I32" s="24" t="s">
        <v>5</v>
      </c>
      <c r="J32" s="3" t="s">
        <v>10</v>
      </c>
      <c r="K32" s="3" t="s">
        <v>7</v>
      </c>
      <c r="L32" s="3" t="s">
        <v>13</v>
      </c>
      <c r="M32" s="12">
        <f>L14*$K$9</f>
        <v>0</v>
      </c>
      <c r="O32" s="8"/>
      <c r="Y32" s="25" t="s">
        <v>11</v>
      </c>
      <c r="Z32" s="26" t="s">
        <v>8</v>
      </c>
      <c r="AA32" s="26" t="s">
        <v>13</v>
      </c>
      <c r="AB32" s="7">
        <f>AB14/AA21</f>
        <v>0.97459893048128343</v>
      </c>
    </row>
    <row r="33" spans="1:15" ht="15" thickBot="1" x14ac:dyDescent="0.35">
      <c r="A33" s="31" t="s">
        <v>44</v>
      </c>
      <c r="B33" s="32">
        <v>1215718</v>
      </c>
      <c r="I33" s="24" t="s">
        <v>5</v>
      </c>
      <c r="J33" s="3" t="s">
        <v>10</v>
      </c>
      <c r="K33" s="3" t="s">
        <v>8</v>
      </c>
      <c r="L33" s="3" t="s">
        <v>12</v>
      </c>
      <c r="M33" s="12">
        <f>L15*$K$9</f>
        <v>4.8600000000000011E-2</v>
      </c>
      <c r="O33" s="8"/>
    </row>
    <row r="34" spans="1:15" x14ac:dyDescent="0.3">
      <c r="I34" s="24" t="s">
        <v>5</v>
      </c>
      <c r="J34" s="3" t="s">
        <v>10</v>
      </c>
      <c r="K34" s="3" t="s">
        <v>8</v>
      </c>
      <c r="L34" s="3" t="s">
        <v>13</v>
      </c>
      <c r="M34" s="12">
        <f>L16*$K$9</f>
        <v>5.4000000000000003E-3</v>
      </c>
      <c r="O34" s="8"/>
    </row>
    <row r="35" spans="1:15" x14ac:dyDescent="0.3">
      <c r="I35" s="24" t="s">
        <v>5</v>
      </c>
      <c r="J35" s="3" t="s">
        <v>11</v>
      </c>
      <c r="K35" s="3" t="s">
        <v>7</v>
      </c>
      <c r="L35" s="3" t="s">
        <v>12</v>
      </c>
      <c r="M35" s="12">
        <f>L17*$K$10</f>
        <v>0.25920000000000004</v>
      </c>
      <c r="O35" s="8"/>
    </row>
    <row r="36" spans="1:15" x14ac:dyDescent="0.3">
      <c r="I36" s="24" t="s">
        <v>5</v>
      </c>
      <c r="J36" s="3" t="s">
        <v>11</v>
      </c>
      <c r="K36" s="3" t="s">
        <v>7</v>
      </c>
      <c r="L36" s="3" t="s">
        <v>13</v>
      </c>
      <c r="M36" s="12">
        <f>L18*$K$10</f>
        <v>6.480000000000001E-2</v>
      </c>
      <c r="O36" s="8"/>
    </row>
    <row r="37" spans="1:15" x14ac:dyDescent="0.3">
      <c r="I37" s="24" t="s">
        <v>5</v>
      </c>
      <c r="J37" s="3" t="s">
        <v>11</v>
      </c>
      <c r="K37" s="3" t="s">
        <v>8</v>
      </c>
      <c r="L37" s="3" t="s">
        <v>12</v>
      </c>
      <c r="M37" s="12">
        <f>L19*$K$10</f>
        <v>4.8600000000000004E-2</v>
      </c>
      <c r="O37" s="8"/>
    </row>
    <row r="38" spans="1:15" ht="15" thickBot="1" x14ac:dyDescent="0.35">
      <c r="I38" s="25" t="s">
        <v>5</v>
      </c>
      <c r="J38" s="26" t="s">
        <v>11</v>
      </c>
      <c r="K38" s="26" t="s">
        <v>8</v>
      </c>
      <c r="L38" s="26" t="s">
        <v>13</v>
      </c>
      <c r="M38" s="7">
        <f>L20*$K$10</f>
        <v>0.43740000000000007</v>
      </c>
      <c r="O38" s="8"/>
    </row>
  </sheetData>
  <mergeCells count="27">
    <mergeCell ref="B2:C2"/>
    <mergeCell ref="I22:M22"/>
    <mergeCell ref="P6:R6"/>
    <mergeCell ref="P12:Q12"/>
    <mergeCell ref="B6:C6"/>
    <mergeCell ref="B10:D10"/>
    <mergeCell ref="T18:V18"/>
    <mergeCell ref="T6:V6"/>
    <mergeCell ref="T13:U13"/>
    <mergeCell ref="B16:E16"/>
    <mergeCell ref="I6:K6"/>
    <mergeCell ref="I12:L12"/>
    <mergeCell ref="G2:M2"/>
    <mergeCell ref="P2:R2"/>
    <mergeCell ref="T2:V2"/>
    <mergeCell ref="Y2:AA2"/>
    <mergeCell ref="AD5:AF5"/>
    <mergeCell ref="AD2:AF2"/>
    <mergeCell ref="AH2:AJ2"/>
    <mergeCell ref="Y24:AB24"/>
    <mergeCell ref="Y6:AB6"/>
    <mergeCell ref="Y17:AA17"/>
    <mergeCell ref="AD12:AE12"/>
    <mergeCell ref="AD17:AF17"/>
    <mergeCell ref="AH5:AJ5"/>
    <mergeCell ref="AH12:AI12"/>
    <mergeCell ref="AH17:A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Izabel Paiz Gonzalez</dc:creator>
  <cp:lastModifiedBy>Karen Izabel Paiz Gonzalez</cp:lastModifiedBy>
  <dcterms:created xsi:type="dcterms:W3CDTF">2021-04-24T00:58:51Z</dcterms:created>
  <dcterms:modified xsi:type="dcterms:W3CDTF">2021-04-24T04:42:56Z</dcterms:modified>
</cp:coreProperties>
</file>