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<sst xmlns="http://schemas.openxmlformats.org/spreadsheetml/2006/main" count="33" uniqueCount="10">
  <si>
    <t>Repetições (1000 elementos)</t>
  </si>
  <si>
    <t>Insertion Sort</t>
  </si>
  <si>
    <t>Bubble Sort</t>
  </si>
  <si>
    <t>Merge Sort</t>
  </si>
  <si>
    <t>Ordenado</t>
  </si>
  <si>
    <t>Desordenado</t>
  </si>
  <si>
    <t>Aleatorio</t>
  </si>
  <si>
    <t>Tamanho da Lista (50 Repetições)</t>
  </si>
  <si>
    <t>Θ(n²)</t>
  </si>
  <si>
    <t>Θ(nlogn)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</si>
</sst>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'Página1'!$B$1:$B$18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'Página1'!$C$1:$C$18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'Página1'!$D$1:$D$18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'Página1'!$E$1:$E$18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'Página1'!$F$1:$F$18</c:f>
            </c:numRef>
          </c:val>
          <c:smooth val="0"/>
        </c:ser>
        <c:ser>
          <c:idx val="5"/>
          <c:order val="5"/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'Página1'!$G$1:$G$18</c:f>
            </c:numRef>
          </c:val>
          <c:smooth val="0"/>
        </c:ser>
        <c:ser>
          <c:idx val="6"/>
          <c:order val="6"/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'Página1'!$H$1:$H$18</c:f>
            </c:numRef>
          </c:val>
          <c:smooth val="0"/>
        </c:ser>
        <c:ser>
          <c:idx val="7"/>
          <c:order val="7"/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'Página1'!$I$1:$I$18</c:f>
            </c:numRef>
          </c:val>
          <c:smooth val="0"/>
        </c:ser>
        <c:ser>
          <c:idx val="8"/>
          <c:order val="8"/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'Página1'!$J$1:$J$18</c:f>
            </c:numRef>
          </c:val>
          <c:smooth val="0"/>
        </c:ser>
        <c:ser>
          <c:idx val="9"/>
          <c:order val="9"/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'Página1'!$K$1:$K$18</c:f>
            </c:numRef>
          </c:val>
          <c:smooth val="0"/>
        </c:ser>
        <c:ser>
          <c:idx val="10"/>
          <c:order val="10"/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'Página1'!$L$1:$L$18</c:f>
            </c:numRef>
          </c:val>
          <c:smooth val="0"/>
        </c:ser>
        <c:ser>
          <c:idx val="11"/>
          <c:order val="11"/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'Página1'!$M$1:$M$18</c:f>
            </c:numRef>
          </c:val>
          <c:smooth val="0"/>
        </c:ser>
        <c:ser>
          <c:idx val="12"/>
          <c:order val="12"/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'Página1'!$A$1:$A$18</c:f>
            </c:strRef>
          </c:cat>
          <c:val>
            <c:numRef>
              <c:f>'Página1'!$N$1:$N$18</c:f>
            </c:numRef>
          </c:val>
          <c:smooth val="0"/>
        </c:ser>
        <c:axId val="424595585"/>
        <c:axId val="1423496629"/>
      </c:lineChart>
      <c:catAx>
        <c:axId val="424595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Repetições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3496629"/>
      </c:catAx>
      <c:valAx>
        <c:axId val="1423496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Tempo (Milisegundos)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459558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Insertion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'Página1'!$B$40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'Página1'!$B$41:$B$53</c:f>
            </c:numRef>
          </c:val>
          <c:smooth val="0"/>
        </c:ser>
        <c:ser>
          <c:idx val="1"/>
          <c:order val="1"/>
          <c:tx>
            <c:strRef>
              <c:f>'Página1'!$C$40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'Página1'!$C$41:$C$53</c:f>
            </c:numRef>
          </c:val>
          <c:smooth val="0"/>
        </c:ser>
        <c:ser>
          <c:idx val="2"/>
          <c:order val="2"/>
          <c:tx>
            <c:strRef>
              <c:f>'Página1'!$D$40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'Página1'!$D$41:$D$53</c:f>
            </c:numRef>
          </c:val>
          <c:smooth val="0"/>
        </c:ser>
        <c:ser>
          <c:idx val="3"/>
          <c:order val="3"/>
          <c:tx>
            <c:strRef>
              <c:f>'Página1'!$E$40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'Página1'!$E$41:$E$53</c:f>
            </c:numRef>
          </c:val>
          <c:smooth val="0"/>
        </c:ser>
        <c:ser>
          <c:idx val="4"/>
          <c:order val="4"/>
          <c:tx>
            <c:strRef>
              <c:f>'Página1'!$F$40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'Página1'!$F$41:$F$53</c:f>
            </c:numRef>
          </c:val>
          <c:smooth val="0"/>
        </c:ser>
        <c:axId val="1601722699"/>
        <c:axId val="410300330"/>
      </c:lineChart>
      <c:catAx>
        <c:axId val="1601722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Tamanho da Lista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10300330"/>
      </c:catAx>
      <c:valAx>
        <c:axId val="410300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Tempo (Milisegundos)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172269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Bubble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'Página1'!$G$40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'Página1'!$G$41:$G$53</c:f>
            </c:numRef>
          </c:val>
          <c:smooth val="0"/>
        </c:ser>
        <c:ser>
          <c:idx val="1"/>
          <c:order val="1"/>
          <c:tx>
            <c:strRef>
              <c:f>'Página1'!$H$40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'Página1'!$H$41:$H$53</c:f>
            </c:numRef>
          </c:val>
          <c:smooth val="0"/>
        </c:ser>
        <c:ser>
          <c:idx val="2"/>
          <c:order val="2"/>
          <c:tx>
            <c:strRef>
              <c:f>'Página1'!$I$40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'Página1'!$I$41:$I$53</c:f>
            </c:numRef>
          </c:val>
          <c:smooth val="0"/>
        </c:ser>
        <c:ser>
          <c:idx val="3"/>
          <c:order val="3"/>
          <c:tx>
            <c:strRef>
              <c:f>'Página1'!$K$40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'Página1'!$K$41:$K$53</c:f>
            </c:numRef>
          </c:val>
          <c:smooth val="0"/>
        </c:ser>
        <c:ser>
          <c:idx val="4"/>
          <c:order val="4"/>
          <c:tx>
            <c:strRef>
              <c:f>'Página1'!$J$40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'Página1'!$J$41:$J$53</c:f>
            </c:numRef>
          </c:val>
          <c:smooth val="0"/>
        </c:ser>
        <c:axId val="1044649506"/>
        <c:axId val="342643036"/>
      </c:lineChart>
      <c:catAx>
        <c:axId val="1044649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Tamanho da Lista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2643036"/>
      </c:catAx>
      <c:valAx>
        <c:axId val="342643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Tempo (Milisegundos)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464950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'Página1'!$L$40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'Página1'!$L$41:$L$53</c:f>
            </c:numRef>
          </c:val>
          <c:smooth val="0"/>
        </c:ser>
        <c:ser>
          <c:idx val="1"/>
          <c:order val="1"/>
          <c:tx>
            <c:strRef>
              <c:f>'Página1'!$M$40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'Página1'!$M$41:$M$53</c:f>
            </c:numRef>
          </c:val>
          <c:smooth val="0"/>
        </c:ser>
        <c:ser>
          <c:idx val="2"/>
          <c:order val="2"/>
          <c:tx>
            <c:strRef>
              <c:f>'Página1'!$N$40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'Página1'!$N$41:$N$53</c:f>
            </c:numRef>
          </c:val>
          <c:smooth val="0"/>
        </c:ser>
        <c:ser>
          <c:idx val="3"/>
          <c:order val="3"/>
          <c:tx>
            <c:strRef>
              <c:f>'Página1'!$O$40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'Página1'!$O$41:$O$53</c:f>
            </c:numRef>
          </c:val>
          <c:smooth val="0"/>
        </c:ser>
        <c:ser>
          <c:idx val="4"/>
          <c:order val="4"/>
          <c:tx>
            <c:strRef>
              <c:f>'Página1'!$P$40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'Página1'!$P$41:$P$53</c:f>
            </c:numRef>
          </c:val>
          <c:smooth val="0"/>
        </c:ser>
        <c:ser>
          <c:idx val="5"/>
          <c:order val="5"/>
          <c:tx>
            <c:strRef>
              <c:f>'Página1'!$Q$40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'Página1'!$A$42:$A$53</c:f>
            </c:strRef>
          </c:cat>
          <c:val>
            <c:numRef>
              <c:f>'Página1'!$Q$41:$Q$53</c:f>
            </c:numRef>
          </c:val>
          <c:smooth val="0"/>
        </c:ser>
        <c:axId val="1287750677"/>
        <c:axId val="648296347"/>
      </c:lineChart>
      <c:catAx>
        <c:axId val="1287750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Tamanho da Lista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8296347"/>
      </c:catAx>
      <c:valAx>
        <c:axId val="648296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Tempo (Milisegundos)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775067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9525</xdr:colOff>
      <xdr:row>19</xdr:row>
      <xdr:rowOff>57150</xdr:rowOff>
    </xdr:from>
    <xdr:to>
      <xdr:col>7</xdr:col>
      <xdr:colOff>914400</xdr:colOff>
      <xdr:row>36</xdr:row>
      <xdr:rowOff>190500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457200</xdr:colOff>
      <xdr:row>55</xdr:row>
      <xdr:rowOff>123825</xdr:rowOff>
    </xdr:from>
    <xdr:to>
      <xdr:col>5</xdr:col>
      <xdr:colOff>495300</xdr:colOff>
      <xdr:row>73</xdr:row>
      <xdr:rowOff>57150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7</xdr:col>
      <xdr:colOff>895350</xdr:colOff>
      <xdr:row>55</xdr:row>
      <xdr:rowOff>142875</xdr:rowOff>
    </xdr:from>
    <xdr:to>
      <xdr:col>13</xdr:col>
      <xdr:colOff>838200</xdr:colOff>
      <xdr:row>73</xdr:row>
      <xdr:rowOff>76200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419100</xdr:colOff>
      <xdr:row>74</xdr:row>
      <xdr:rowOff>104775</xdr:rowOff>
    </xdr:from>
    <xdr:to>
      <xdr:col>5</xdr:col>
      <xdr:colOff>457200</xdr:colOff>
      <xdr:row>92</xdr:row>
      <xdr:rowOff>38100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43"/>
  </cols>
  <sheetData>
    <row r="1">
      <c r="A1" s="1" t="s">
        <v>0</v>
      </c>
      <c r="B1" s="1" t="s">
        <v>1</v>
      </c>
      <c r="E1" s="1"/>
      <c r="F1" s="1"/>
      <c r="G1" s="1" t="s">
        <v>2</v>
      </c>
      <c r="J1" s="1"/>
      <c r="K1" s="1"/>
      <c r="L1" s="1" t="s">
        <v>3</v>
      </c>
    </row>
    <row r="2">
      <c r="B2" s="1" t="s">
        <v>4</v>
      </c>
      <c r="C2" s="1" t="s">
        <v>5</v>
      </c>
      <c r="D2" s="1" t="s">
        <v>6</v>
      </c>
      <c r="E2" s="1"/>
      <c r="F2" s="1"/>
      <c r="G2" s="1" t="s">
        <v>4</v>
      </c>
      <c r="H2" s="1" t="s">
        <v>5</v>
      </c>
      <c r="I2" s="1" t="s">
        <v>6</v>
      </c>
      <c r="J2" s="1"/>
      <c r="K2" s="1"/>
      <c r="L2" s="1" t="s">
        <v>4</v>
      </c>
      <c r="M2" s="1" t="s">
        <v>5</v>
      </c>
      <c r="N2" s="1" t="s">
        <v>6</v>
      </c>
    </row>
    <row r="3">
      <c r="A3" s="2">
        <v>1.0</v>
      </c>
      <c r="B3" s="2">
        <v>0.0</v>
      </c>
      <c r="C3" s="2">
        <v>3.0</v>
      </c>
      <c r="D3" s="2">
        <v>1.0</v>
      </c>
      <c r="E3" s="2"/>
      <c r="F3" s="2"/>
      <c r="G3" s="2">
        <v>0.0</v>
      </c>
      <c r="H3" s="2">
        <v>6.0</v>
      </c>
      <c r="I3" s="2">
        <v>6.0</v>
      </c>
      <c r="J3" s="2"/>
      <c r="K3" s="2"/>
      <c r="L3" s="2">
        <v>9.0</v>
      </c>
      <c r="M3" s="2">
        <v>9.0</v>
      </c>
      <c r="N3" s="2">
        <v>9.0</v>
      </c>
    </row>
    <row r="4">
      <c r="A4" s="2">
        <v>2.0</v>
      </c>
      <c r="B4" s="2">
        <v>0.0</v>
      </c>
      <c r="C4" s="2">
        <v>10.0</v>
      </c>
      <c r="D4" s="2">
        <v>0.0</v>
      </c>
      <c r="E4" s="2"/>
      <c r="F4" s="2"/>
      <c r="G4" s="2">
        <v>0.0</v>
      </c>
      <c r="H4" s="2">
        <v>3.0</v>
      </c>
      <c r="I4" s="2">
        <v>3.0</v>
      </c>
      <c r="J4" s="2"/>
      <c r="K4" s="2"/>
      <c r="L4" s="2">
        <v>16.0</v>
      </c>
      <c r="M4" s="2">
        <v>3.0</v>
      </c>
      <c r="N4" s="2">
        <v>0.0</v>
      </c>
    </row>
    <row r="5">
      <c r="A5" s="2">
        <v>3.0</v>
      </c>
      <c r="B5" s="2">
        <v>0.0</v>
      </c>
      <c r="C5" s="2">
        <v>8.0</v>
      </c>
      <c r="D5" s="2">
        <v>1.0</v>
      </c>
      <c r="E5" s="2"/>
      <c r="F5" s="2"/>
      <c r="G5" s="2">
        <v>0.0</v>
      </c>
      <c r="H5" s="2">
        <v>5.0</v>
      </c>
      <c r="I5" s="2">
        <v>5.0</v>
      </c>
      <c r="J5" s="2"/>
      <c r="K5" s="2"/>
      <c r="L5" s="2">
        <v>8.0</v>
      </c>
      <c r="M5" s="2">
        <v>8.0</v>
      </c>
      <c r="N5" s="2">
        <v>9.0</v>
      </c>
    </row>
    <row r="6">
      <c r="A6" s="2">
        <v>4.0</v>
      </c>
      <c r="B6" s="2">
        <v>0.0</v>
      </c>
      <c r="C6" s="2">
        <v>1.0</v>
      </c>
      <c r="D6" s="2">
        <v>1.0</v>
      </c>
      <c r="E6" s="2"/>
      <c r="F6" s="2"/>
      <c r="G6" s="2">
        <v>0.0</v>
      </c>
      <c r="H6" s="2">
        <v>11.0</v>
      </c>
      <c r="I6" s="2">
        <v>4.0</v>
      </c>
      <c r="J6" s="2"/>
      <c r="K6" s="2"/>
      <c r="L6" s="2">
        <v>9.0</v>
      </c>
      <c r="M6" s="2">
        <v>9.0</v>
      </c>
      <c r="N6" s="2">
        <v>4.0</v>
      </c>
    </row>
    <row r="7">
      <c r="A7" s="2">
        <v>5.0</v>
      </c>
      <c r="B7" s="2">
        <v>0.0</v>
      </c>
      <c r="C7" s="2">
        <v>3.0</v>
      </c>
      <c r="D7" s="2">
        <v>1.0</v>
      </c>
      <c r="E7" s="2"/>
      <c r="F7" s="2"/>
      <c r="G7" s="2">
        <v>0.0</v>
      </c>
      <c r="H7" s="2">
        <v>6.0</v>
      </c>
      <c r="I7" s="2">
        <v>6.0</v>
      </c>
      <c r="J7" s="2"/>
      <c r="K7" s="2"/>
      <c r="L7" s="2">
        <v>9.0</v>
      </c>
      <c r="M7" s="2">
        <v>8.0</v>
      </c>
      <c r="N7" s="2">
        <v>8.0</v>
      </c>
    </row>
    <row r="8">
      <c r="A8" s="2">
        <v>10.0</v>
      </c>
      <c r="B8" s="2">
        <v>0.0</v>
      </c>
      <c r="C8" s="2">
        <v>2.0</v>
      </c>
      <c r="D8" s="2">
        <v>1.0</v>
      </c>
      <c r="E8" s="2"/>
      <c r="F8" s="2"/>
      <c r="G8" s="2">
        <v>0.0</v>
      </c>
      <c r="H8" s="2">
        <v>9.0</v>
      </c>
      <c r="I8" s="2">
        <v>4.0</v>
      </c>
      <c r="J8" s="2"/>
      <c r="K8" s="2"/>
      <c r="L8" s="2">
        <v>9.0</v>
      </c>
      <c r="M8" s="2">
        <v>8.0</v>
      </c>
      <c r="N8" s="2">
        <v>7.0</v>
      </c>
    </row>
    <row r="9">
      <c r="A9" s="2">
        <v>15.0</v>
      </c>
      <c r="B9" s="2">
        <v>0.0</v>
      </c>
      <c r="C9" s="2">
        <v>3.0</v>
      </c>
      <c r="D9" s="2">
        <v>1.0</v>
      </c>
      <c r="E9" s="2"/>
      <c r="F9" s="2"/>
      <c r="G9" s="2">
        <v>0.0</v>
      </c>
      <c r="H9" s="2">
        <v>3.0</v>
      </c>
      <c r="I9" s="2">
        <v>8.0</v>
      </c>
      <c r="J9" s="2"/>
      <c r="K9" s="2"/>
      <c r="L9" s="2">
        <v>5.0</v>
      </c>
      <c r="M9" s="2">
        <v>11.0</v>
      </c>
      <c r="N9" s="2">
        <v>9.0</v>
      </c>
    </row>
    <row r="10">
      <c r="A10" s="2">
        <v>20.0</v>
      </c>
      <c r="B10" s="2">
        <v>0.0</v>
      </c>
      <c r="C10" s="2">
        <v>3.0</v>
      </c>
      <c r="D10" s="2">
        <v>2.0</v>
      </c>
      <c r="E10" s="2"/>
      <c r="F10" s="2"/>
      <c r="G10" s="2">
        <v>0.0</v>
      </c>
      <c r="H10" s="2">
        <v>5.0</v>
      </c>
      <c r="I10" s="2">
        <v>5.0</v>
      </c>
      <c r="J10" s="2"/>
      <c r="K10" s="2"/>
      <c r="L10" s="2">
        <v>9.0</v>
      </c>
      <c r="M10" s="2">
        <v>9.0</v>
      </c>
      <c r="N10" s="2">
        <v>8.0</v>
      </c>
    </row>
    <row r="11">
      <c r="A11" s="2">
        <v>25.0</v>
      </c>
      <c r="B11" s="2">
        <v>0.0</v>
      </c>
      <c r="C11" s="2">
        <v>3.0</v>
      </c>
      <c r="D11" s="2">
        <v>0.0</v>
      </c>
      <c r="E11" s="2"/>
      <c r="F11" s="2"/>
      <c r="G11" s="2">
        <v>0.0</v>
      </c>
      <c r="H11" s="2">
        <v>5.0</v>
      </c>
      <c r="I11" s="2">
        <v>6.0</v>
      </c>
      <c r="J11" s="2"/>
      <c r="K11" s="2"/>
      <c r="L11" s="2">
        <v>9.0</v>
      </c>
      <c r="M11" s="2">
        <v>8.0</v>
      </c>
      <c r="N11" s="2">
        <v>10.0</v>
      </c>
    </row>
    <row r="12">
      <c r="A12" s="2">
        <v>30.0</v>
      </c>
      <c r="B12" s="2">
        <v>0.0</v>
      </c>
      <c r="C12" s="2">
        <v>2.0</v>
      </c>
      <c r="D12" s="2">
        <v>2.0</v>
      </c>
      <c r="E12" s="2"/>
      <c r="F12" s="2"/>
      <c r="G12" s="2">
        <v>0.0</v>
      </c>
      <c r="H12" s="2">
        <v>5.0</v>
      </c>
      <c r="I12" s="2">
        <v>5.0</v>
      </c>
      <c r="J12" s="2"/>
      <c r="K12" s="2"/>
      <c r="L12" s="2">
        <v>9.0</v>
      </c>
      <c r="M12" s="2">
        <v>8.0</v>
      </c>
      <c r="N12" s="2">
        <v>8.0</v>
      </c>
    </row>
    <row r="13">
      <c r="A13" s="2">
        <v>35.0</v>
      </c>
      <c r="B13" s="2">
        <v>0.0</v>
      </c>
      <c r="C13" s="2">
        <v>3.0</v>
      </c>
      <c r="D13" s="2">
        <v>1.0</v>
      </c>
      <c r="E13" s="2"/>
      <c r="F13" s="2"/>
      <c r="G13" s="2">
        <v>0.0</v>
      </c>
      <c r="H13" s="2">
        <v>5.0</v>
      </c>
      <c r="I13" s="2">
        <v>5.0</v>
      </c>
      <c r="J13" s="2"/>
      <c r="K13" s="2"/>
      <c r="L13" s="2">
        <v>9.0</v>
      </c>
      <c r="M13" s="2">
        <v>8.0</v>
      </c>
      <c r="N13" s="2">
        <v>9.0</v>
      </c>
    </row>
    <row r="14">
      <c r="A14" s="2">
        <v>40.0</v>
      </c>
      <c r="B14" s="2">
        <v>0.0</v>
      </c>
      <c r="C14" s="2">
        <v>3.0</v>
      </c>
      <c r="D14" s="2">
        <v>1.0</v>
      </c>
      <c r="E14" s="2"/>
      <c r="F14" s="2"/>
      <c r="G14" s="2">
        <v>0.0</v>
      </c>
      <c r="H14" s="2">
        <v>5.0</v>
      </c>
      <c r="I14" s="2">
        <v>6.0</v>
      </c>
      <c r="J14" s="2"/>
      <c r="K14" s="2"/>
      <c r="L14" s="2">
        <v>8.0</v>
      </c>
      <c r="M14" s="2">
        <v>9.0</v>
      </c>
      <c r="N14" s="2">
        <v>8.0</v>
      </c>
    </row>
    <row r="15">
      <c r="A15" s="2">
        <v>45.0</v>
      </c>
      <c r="B15" s="2">
        <v>0.0</v>
      </c>
      <c r="C15" s="2">
        <v>3.0</v>
      </c>
      <c r="D15" s="2">
        <v>1.0</v>
      </c>
      <c r="E15" s="2"/>
      <c r="F15" s="2"/>
      <c r="G15" s="2">
        <v>0.0</v>
      </c>
      <c r="H15" s="2">
        <v>5.0</v>
      </c>
      <c r="I15" s="2">
        <v>5.0</v>
      </c>
      <c r="J15" s="2"/>
      <c r="K15" s="2"/>
      <c r="L15" s="2">
        <v>8.0</v>
      </c>
      <c r="M15" s="2">
        <v>9.0</v>
      </c>
      <c r="N15" s="2">
        <v>8.0</v>
      </c>
    </row>
    <row r="16">
      <c r="A16" s="2">
        <v>50.0</v>
      </c>
      <c r="B16" s="2">
        <v>0.0</v>
      </c>
      <c r="C16" s="2">
        <v>3.0</v>
      </c>
      <c r="D16" s="2">
        <v>1.0</v>
      </c>
      <c r="E16" s="2"/>
      <c r="F16" s="2"/>
      <c r="G16" s="2">
        <v>0.0</v>
      </c>
      <c r="H16" s="2">
        <v>5.0</v>
      </c>
      <c r="I16" s="2">
        <v>5.0</v>
      </c>
      <c r="J16" s="2"/>
      <c r="K16" s="2"/>
      <c r="L16" s="2">
        <v>9.0</v>
      </c>
      <c r="M16" s="2">
        <v>9.0</v>
      </c>
      <c r="N16" s="2">
        <v>9.0</v>
      </c>
    </row>
    <row r="17">
      <c r="A17" s="2">
        <v>55.0</v>
      </c>
      <c r="B17" s="2">
        <v>0.0</v>
      </c>
      <c r="C17" s="2">
        <v>3.0</v>
      </c>
      <c r="D17" s="2">
        <v>1.0</v>
      </c>
      <c r="E17" s="2"/>
      <c r="F17" s="2"/>
      <c r="G17" s="2">
        <v>0.0</v>
      </c>
      <c r="H17" s="2">
        <v>5.0</v>
      </c>
      <c r="I17" s="2">
        <v>5.0</v>
      </c>
      <c r="J17" s="2"/>
      <c r="K17" s="2"/>
      <c r="L17" s="2">
        <v>9.0</v>
      </c>
      <c r="M17" s="2">
        <v>9.0</v>
      </c>
      <c r="N17" s="2">
        <v>9.0</v>
      </c>
    </row>
    <row r="18">
      <c r="A18" s="2">
        <v>60.0</v>
      </c>
      <c r="B18" s="2">
        <v>0.0</v>
      </c>
      <c r="C18" s="2">
        <v>3.0</v>
      </c>
      <c r="D18" s="2">
        <v>1.0</v>
      </c>
      <c r="E18" s="2"/>
      <c r="F18" s="2"/>
      <c r="G18" s="2">
        <v>0.0</v>
      </c>
      <c r="H18" s="2">
        <v>5.0</v>
      </c>
      <c r="I18" s="2">
        <v>5.0</v>
      </c>
      <c r="J18" s="2"/>
      <c r="K18" s="2"/>
      <c r="L18" s="2">
        <v>8.0</v>
      </c>
      <c r="M18" s="2">
        <v>9.0</v>
      </c>
      <c r="N18" s="2">
        <v>9.0</v>
      </c>
    </row>
    <row r="39">
      <c r="A39" s="1" t="s">
        <v>7</v>
      </c>
      <c r="B39" s="1" t="s">
        <v>1</v>
      </c>
      <c r="E39" s="1"/>
      <c r="F39" s="1"/>
      <c r="G39" s="1" t="s">
        <v>2</v>
      </c>
      <c r="J39" s="1"/>
      <c r="K39" s="1"/>
      <c r="L39" s="1" t="s">
        <v>3</v>
      </c>
    </row>
    <row r="40">
      <c r="B40" s="1" t="s">
        <v>4</v>
      </c>
      <c r="C40" s="1" t="s">
        <v>5</v>
      </c>
      <c r="D40" s="1" t="s">
        <v>6</v>
      </c>
      <c r="E40" s="1" t="s">
        <v>8</v>
      </c>
      <c r="F40" s="1" t="s">
        <v>8</v>
      </c>
      <c r="G40" s="1" t="s">
        <v>4</v>
      </c>
      <c r="H40" s="1" t="s">
        <v>5</v>
      </c>
      <c r="I40" s="1" t="s">
        <v>6</v>
      </c>
      <c r="J40" s="1" t="s">
        <v>8</v>
      </c>
      <c r="K40" s="1" t="s">
        <v>8</v>
      </c>
      <c r="L40" s="1" t="s">
        <v>4</v>
      </c>
      <c r="M40" s="1" t="s">
        <v>5</v>
      </c>
      <c r="N40" s="1" t="s">
        <v>6</v>
      </c>
      <c r="O40" s="1" t="s">
        <v>9</v>
      </c>
      <c r="P40" s="1" t="s">
        <v>8</v>
      </c>
      <c r="Q40" s="1" t="s">
        <v>8</v>
      </c>
    </row>
    <row r="41">
      <c r="A41" s="2">
        <v>1.0</v>
      </c>
      <c r="B41" s="2">
        <v>0.0</v>
      </c>
      <c r="C41" s="2">
        <v>0.0</v>
      </c>
      <c r="D41" s="2">
        <v>0.0</v>
      </c>
      <c r="E41" s="2">
        <f t="shared" ref="E41:E53" si="1">A41*A41*0.000005</f>
        <v>0.000005</v>
      </c>
      <c r="F41" s="2">
        <f t="shared" ref="F41:F53" si="2">A41*A41*0.000001</f>
        <v>0.000001</v>
      </c>
      <c r="G41" s="2">
        <v>0.0</v>
      </c>
      <c r="H41" s="2">
        <v>0.0</v>
      </c>
      <c r="I41" s="2">
        <v>0.0</v>
      </c>
      <c r="J41" s="2">
        <f t="shared" ref="J41:J53" si="3">A41*A41*0.00001</f>
        <v>0.00001</v>
      </c>
      <c r="K41" s="2">
        <f t="shared" ref="K41:K53" si="4">A41*A41*0.000005</f>
        <v>0.000005</v>
      </c>
      <c r="L41" s="2">
        <v>0.0</v>
      </c>
      <c r="M41" s="2">
        <v>0.0</v>
      </c>
      <c r="N41" s="2">
        <v>0.0</v>
      </c>
      <c r="O41">
        <f t="shared" ref="O41:O53" si="5">A41*log(A41,2)*0.005</f>
        <v>0</v>
      </c>
      <c r="P41">
        <f t="shared" ref="P41:P53" si="6">A41*A41*0.000025</f>
        <v>0.000025</v>
      </c>
      <c r="Q41">
        <f t="shared" ref="Q41:Q53" si="7">A41*A41*0.000007</f>
        <v>0.000007</v>
      </c>
    </row>
    <row r="42">
      <c r="A42" s="2">
        <v>10.0</v>
      </c>
      <c r="B42" s="2">
        <v>0.0</v>
      </c>
      <c r="C42" s="2">
        <v>0.0</v>
      </c>
      <c r="D42" s="2">
        <v>0.0</v>
      </c>
      <c r="E42" s="2">
        <f t="shared" si="1"/>
        <v>0.0005</v>
      </c>
      <c r="F42" s="2">
        <f t="shared" si="2"/>
        <v>0.0001</v>
      </c>
      <c r="G42" s="2">
        <v>0.0</v>
      </c>
      <c r="H42" s="2">
        <v>0.0</v>
      </c>
      <c r="I42" s="2">
        <v>0.0</v>
      </c>
      <c r="J42" s="2">
        <f t="shared" si="3"/>
        <v>0.001</v>
      </c>
      <c r="K42" s="2">
        <f t="shared" si="4"/>
        <v>0.0005</v>
      </c>
      <c r="L42" s="2">
        <v>0.0</v>
      </c>
      <c r="M42" s="2">
        <v>0.0</v>
      </c>
      <c r="N42" s="2">
        <v>0.0</v>
      </c>
      <c r="O42">
        <f t="shared" si="5"/>
        <v>0.1660964047</v>
      </c>
      <c r="P42">
        <f t="shared" si="6"/>
        <v>0.0025</v>
      </c>
      <c r="Q42">
        <f t="shared" si="7"/>
        <v>0.0007</v>
      </c>
    </row>
    <row r="43">
      <c r="A43" s="2">
        <v>100.0</v>
      </c>
      <c r="B43" s="2">
        <v>0.0</v>
      </c>
      <c r="C43" s="2">
        <v>0.0</v>
      </c>
      <c r="D43" s="2">
        <v>0.0</v>
      </c>
      <c r="E43" s="2">
        <f t="shared" si="1"/>
        <v>0.05</v>
      </c>
      <c r="F43" s="2">
        <f t="shared" si="2"/>
        <v>0.01</v>
      </c>
      <c r="G43" s="2">
        <v>0.0</v>
      </c>
      <c r="H43" s="2">
        <v>0.0</v>
      </c>
      <c r="I43" s="2">
        <v>0.0</v>
      </c>
      <c r="J43" s="2">
        <f t="shared" si="3"/>
        <v>0.1</v>
      </c>
      <c r="K43" s="2">
        <f t="shared" si="4"/>
        <v>0.05</v>
      </c>
      <c r="L43" s="2">
        <v>0.0</v>
      </c>
      <c r="M43" s="2">
        <v>0.0</v>
      </c>
      <c r="N43" s="2">
        <v>0.0</v>
      </c>
      <c r="O43">
        <f t="shared" si="5"/>
        <v>3.321928095</v>
      </c>
      <c r="P43">
        <f t="shared" si="6"/>
        <v>0.25</v>
      </c>
      <c r="Q43">
        <f t="shared" si="7"/>
        <v>0.07</v>
      </c>
    </row>
    <row r="44">
      <c r="A44" s="2">
        <v>500.0</v>
      </c>
      <c r="B44" s="2">
        <v>0.0</v>
      </c>
      <c r="C44" s="2">
        <v>1.0</v>
      </c>
      <c r="D44" s="2">
        <v>0.0</v>
      </c>
      <c r="E44" s="2">
        <f t="shared" si="1"/>
        <v>1.25</v>
      </c>
      <c r="F44" s="2">
        <f t="shared" si="2"/>
        <v>0.25</v>
      </c>
      <c r="G44" s="2">
        <v>0.0</v>
      </c>
      <c r="H44" s="2">
        <v>0.0</v>
      </c>
      <c r="I44" s="2">
        <v>1.0</v>
      </c>
      <c r="J44" s="2">
        <f t="shared" si="3"/>
        <v>2.5</v>
      </c>
      <c r="K44" s="2">
        <f t="shared" si="4"/>
        <v>1.25</v>
      </c>
      <c r="L44" s="2">
        <v>1.0</v>
      </c>
      <c r="M44" s="2">
        <v>1.0</v>
      </c>
      <c r="N44" s="2">
        <v>1.0</v>
      </c>
      <c r="O44">
        <f t="shared" si="5"/>
        <v>22.41446071</v>
      </c>
      <c r="P44">
        <f t="shared" si="6"/>
        <v>6.25</v>
      </c>
      <c r="Q44">
        <f t="shared" si="7"/>
        <v>1.75</v>
      </c>
    </row>
    <row r="45">
      <c r="A45" s="2">
        <v>1000.0</v>
      </c>
      <c r="B45" s="2">
        <v>0.0</v>
      </c>
      <c r="C45" s="2">
        <v>3.0</v>
      </c>
      <c r="D45" s="2">
        <v>1.0</v>
      </c>
      <c r="E45" s="2">
        <f t="shared" si="1"/>
        <v>5</v>
      </c>
      <c r="F45" s="2">
        <f t="shared" si="2"/>
        <v>1</v>
      </c>
      <c r="G45" s="2">
        <v>0.0</v>
      </c>
      <c r="H45" s="2">
        <v>5.0</v>
      </c>
      <c r="I45" s="2">
        <v>5.0</v>
      </c>
      <c r="J45" s="2">
        <f t="shared" si="3"/>
        <v>10</v>
      </c>
      <c r="K45" s="2">
        <f t="shared" si="4"/>
        <v>5</v>
      </c>
      <c r="L45" s="2">
        <v>9.0</v>
      </c>
      <c r="M45" s="2">
        <v>9.0</v>
      </c>
      <c r="N45" s="2">
        <v>9.0</v>
      </c>
      <c r="O45">
        <f t="shared" si="5"/>
        <v>49.82892142</v>
      </c>
      <c r="P45">
        <f t="shared" si="6"/>
        <v>25</v>
      </c>
      <c r="Q45">
        <f t="shared" si="7"/>
        <v>7</v>
      </c>
    </row>
    <row r="46">
      <c r="A46" s="2">
        <v>1500.0</v>
      </c>
      <c r="B46" s="2">
        <v>0.0</v>
      </c>
      <c r="C46" s="2">
        <v>8.0</v>
      </c>
      <c r="D46" s="2">
        <v>3.0</v>
      </c>
      <c r="E46" s="2">
        <f t="shared" si="1"/>
        <v>11.25</v>
      </c>
      <c r="F46" s="2">
        <f t="shared" si="2"/>
        <v>2.25</v>
      </c>
      <c r="G46" s="2">
        <v>0.0</v>
      </c>
      <c r="H46" s="2">
        <v>13.0</v>
      </c>
      <c r="I46" s="2">
        <v>12.0</v>
      </c>
      <c r="J46" s="2">
        <f t="shared" si="3"/>
        <v>22.5</v>
      </c>
      <c r="K46" s="2">
        <f t="shared" si="4"/>
        <v>11.25</v>
      </c>
      <c r="L46" s="2">
        <v>23.0</v>
      </c>
      <c r="M46" s="2">
        <v>21.0</v>
      </c>
      <c r="N46" s="2">
        <v>22.0</v>
      </c>
      <c r="O46">
        <f t="shared" si="5"/>
        <v>79.13060089</v>
      </c>
      <c r="P46">
        <f t="shared" si="6"/>
        <v>56.25</v>
      </c>
      <c r="Q46">
        <f t="shared" si="7"/>
        <v>15.75</v>
      </c>
    </row>
    <row r="47">
      <c r="A47" s="2">
        <v>2000.0</v>
      </c>
      <c r="B47" s="2">
        <v>0.0</v>
      </c>
      <c r="C47" s="2">
        <v>13.0</v>
      </c>
      <c r="D47" s="2">
        <v>6.0</v>
      </c>
      <c r="E47" s="2">
        <f t="shared" si="1"/>
        <v>20</v>
      </c>
      <c r="F47" s="2">
        <f t="shared" si="2"/>
        <v>4</v>
      </c>
      <c r="G47" s="2">
        <v>0.0</v>
      </c>
      <c r="H47" s="2">
        <v>23.0</v>
      </c>
      <c r="I47" s="2">
        <v>24.0</v>
      </c>
      <c r="J47" s="2">
        <f t="shared" si="3"/>
        <v>40</v>
      </c>
      <c r="K47" s="2">
        <f t="shared" si="4"/>
        <v>20</v>
      </c>
      <c r="L47" s="2">
        <v>38.0</v>
      </c>
      <c r="M47" s="2">
        <v>38.0</v>
      </c>
      <c r="N47" s="2">
        <v>38.0</v>
      </c>
      <c r="O47">
        <f t="shared" si="5"/>
        <v>109.6578428</v>
      </c>
      <c r="P47">
        <f t="shared" si="6"/>
        <v>100</v>
      </c>
      <c r="Q47">
        <f t="shared" si="7"/>
        <v>28</v>
      </c>
    </row>
    <row r="48">
      <c r="A48" s="2">
        <v>2500.0</v>
      </c>
      <c r="B48" s="2">
        <v>0.0</v>
      </c>
      <c r="C48" s="2">
        <v>22.0</v>
      </c>
      <c r="D48" s="2">
        <v>10.0</v>
      </c>
      <c r="E48" s="2">
        <f t="shared" si="1"/>
        <v>31.25</v>
      </c>
      <c r="F48" s="2">
        <f t="shared" si="2"/>
        <v>6.25</v>
      </c>
      <c r="G48" s="2">
        <v>0.0</v>
      </c>
      <c r="H48" s="2">
        <v>42.0</v>
      </c>
      <c r="I48" s="2">
        <v>42.0</v>
      </c>
      <c r="J48" s="2">
        <f t="shared" si="3"/>
        <v>62.5</v>
      </c>
      <c r="K48" s="2">
        <f t="shared" si="4"/>
        <v>31.25</v>
      </c>
      <c r="L48" s="2">
        <v>62.0</v>
      </c>
      <c r="M48" s="2">
        <v>61.0</v>
      </c>
      <c r="N48" s="2">
        <v>62.0</v>
      </c>
      <c r="O48">
        <f t="shared" si="5"/>
        <v>141.0964047</v>
      </c>
      <c r="P48">
        <f t="shared" si="6"/>
        <v>156.25</v>
      </c>
      <c r="Q48">
        <f t="shared" si="7"/>
        <v>43.75</v>
      </c>
    </row>
    <row r="49">
      <c r="A49" s="2">
        <v>3000.0</v>
      </c>
      <c r="B49" s="2">
        <v>0.0</v>
      </c>
      <c r="C49" s="2">
        <v>34.0</v>
      </c>
      <c r="D49" s="2">
        <v>16.0</v>
      </c>
      <c r="E49" s="2">
        <f t="shared" si="1"/>
        <v>45</v>
      </c>
      <c r="F49" s="2">
        <f t="shared" si="2"/>
        <v>9</v>
      </c>
      <c r="G49" s="2">
        <v>0.0</v>
      </c>
      <c r="H49" s="2">
        <v>66.0</v>
      </c>
      <c r="I49" s="2">
        <v>69.0</v>
      </c>
      <c r="J49" s="2">
        <f t="shared" si="3"/>
        <v>90</v>
      </c>
      <c r="K49" s="2">
        <f t="shared" si="4"/>
        <v>45</v>
      </c>
      <c r="L49" s="2">
        <v>98.0</v>
      </c>
      <c r="M49" s="2">
        <v>97.0</v>
      </c>
      <c r="N49" s="2">
        <v>98.0</v>
      </c>
      <c r="O49">
        <f t="shared" si="5"/>
        <v>173.2612018</v>
      </c>
      <c r="P49">
        <f t="shared" si="6"/>
        <v>225</v>
      </c>
      <c r="Q49">
        <f t="shared" si="7"/>
        <v>63</v>
      </c>
    </row>
    <row r="50">
      <c r="A50" s="2">
        <v>3500.0</v>
      </c>
      <c r="B50" s="2">
        <v>0.0</v>
      </c>
      <c r="C50" s="2">
        <v>49.0</v>
      </c>
      <c r="D50" s="2">
        <v>22.0</v>
      </c>
      <c r="E50" s="2">
        <f t="shared" si="1"/>
        <v>61.25</v>
      </c>
      <c r="F50" s="2">
        <f t="shared" si="2"/>
        <v>12.25</v>
      </c>
      <c r="G50" s="2">
        <v>0.0</v>
      </c>
      <c r="H50" s="2">
        <v>91.0</v>
      </c>
      <c r="I50" s="2">
        <v>94.0</v>
      </c>
      <c r="J50" s="2">
        <f t="shared" si="3"/>
        <v>122.5</v>
      </c>
      <c r="K50" s="2">
        <f t="shared" si="4"/>
        <v>61.25</v>
      </c>
      <c r="L50" s="2">
        <v>141.0</v>
      </c>
      <c r="M50" s="2">
        <v>141.0</v>
      </c>
      <c r="N50" s="2">
        <v>141.0</v>
      </c>
      <c r="O50">
        <f t="shared" si="5"/>
        <v>206.0299361</v>
      </c>
      <c r="P50">
        <f t="shared" si="6"/>
        <v>306.25</v>
      </c>
      <c r="Q50">
        <f t="shared" si="7"/>
        <v>85.75</v>
      </c>
    </row>
    <row r="51">
      <c r="A51" s="2">
        <v>4000.0</v>
      </c>
      <c r="B51" s="2">
        <v>0.0</v>
      </c>
      <c r="C51" s="2">
        <v>66.0</v>
      </c>
      <c r="D51" s="2">
        <v>29.0</v>
      </c>
      <c r="E51" s="2">
        <f t="shared" si="1"/>
        <v>80</v>
      </c>
      <c r="F51" s="2">
        <f t="shared" si="2"/>
        <v>16</v>
      </c>
      <c r="G51" s="2">
        <v>0.0</v>
      </c>
      <c r="H51" s="2">
        <v>118.0</v>
      </c>
      <c r="I51" s="2">
        <v>124.0</v>
      </c>
      <c r="J51" s="2">
        <f t="shared" si="3"/>
        <v>160</v>
      </c>
      <c r="K51" s="2">
        <f t="shared" si="4"/>
        <v>80</v>
      </c>
      <c r="L51" s="2">
        <v>188.0</v>
      </c>
      <c r="M51" s="2">
        <v>189.0</v>
      </c>
      <c r="N51" s="2">
        <v>188.0</v>
      </c>
      <c r="O51">
        <f t="shared" si="5"/>
        <v>239.3156857</v>
      </c>
      <c r="P51">
        <f t="shared" si="6"/>
        <v>400</v>
      </c>
      <c r="Q51">
        <f t="shared" si="7"/>
        <v>112</v>
      </c>
    </row>
    <row r="52">
      <c r="A52" s="2">
        <v>4500.0</v>
      </c>
      <c r="B52" s="2">
        <v>0.0</v>
      </c>
      <c r="C52" s="2">
        <v>89.0</v>
      </c>
      <c r="D52" s="2">
        <v>40.0</v>
      </c>
      <c r="E52" s="2">
        <f t="shared" si="1"/>
        <v>101.25</v>
      </c>
      <c r="F52" s="2">
        <f t="shared" si="2"/>
        <v>20.25</v>
      </c>
      <c r="G52" s="2">
        <v>0.0</v>
      </c>
      <c r="H52" s="2">
        <v>154.0</v>
      </c>
      <c r="I52" s="2">
        <v>162.0</v>
      </c>
      <c r="J52" s="2">
        <f t="shared" si="3"/>
        <v>202.5</v>
      </c>
      <c r="K52" s="2">
        <f t="shared" si="4"/>
        <v>101.25</v>
      </c>
      <c r="L52" s="2">
        <v>251.0</v>
      </c>
      <c r="M52" s="2">
        <v>252.0</v>
      </c>
      <c r="N52" s="2">
        <v>252.0</v>
      </c>
      <c r="O52">
        <f t="shared" si="5"/>
        <v>273.0534589</v>
      </c>
      <c r="P52">
        <f t="shared" si="6"/>
        <v>506.25</v>
      </c>
      <c r="Q52">
        <f t="shared" si="7"/>
        <v>141.75</v>
      </c>
    </row>
    <row r="53">
      <c r="A53" s="2">
        <v>5000.0</v>
      </c>
      <c r="B53" s="2">
        <v>0.0</v>
      </c>
      <c r="C53" s="2">
        <v>113.0</v>
      </c>
      <c r="D53" s="2">
        <v>50.0</v>
      </c>
      <c r="E53" s="2">
        <f t="shared" si="1"/>
        <v>125</v>
      </c>
      <c r="F53" s="2">
        <f t="shared" si="2"/>
        <v>25</v>
      </c>
      <c r="G53" s="2">
        <v>0.0</v>
      </c>
      <c r="H53" s="2">
        <v>188.0</v>
      </c>
      <c r="I53" s="2">
        <v>202.0</v>
      </c>
      <c r="J53" s="2">
        <f t="shared" si="3"/>
        <v>250</v>
      </c>
      <c r="K53" s="2">
        <f t="shared" si="4"/>
        <v>125</v>
      </c>
      <c r="L53" s="2">
        <v>326.0</v>
      </c>
      <c r="M53" s="2">
        <v>326.0</v>
      </c>
      <c r="N53" s="2">
        <v>326.0</v>
      </c>
      <c r="O53">
        <f t="shared" si="5"/>
        <v>307.1928095</v>
      </c>
      <c r="P53">
        <f t="shared" si="6"/>
        <v>625</v>
      </c>
      <c r="Q53">
        <f t="shared" si="7"/>
        <v>175</v>
      </c>
    </row>
    <row r="54">
      <c r="J54" s="2"/>
    </row>
  </sheetData>
  <mergeCells count="8">
    <mergeCell ref="B1:D1"/>
    <mergeCell ref="L1:N1"/>
    <mergeCell ref="A1:A2"/>
    <mergeCell ref="B39:D39"/>
    <mergeCell ref="L39:N39"/>
    <mergeCell ref="A39:A40"/>
    <mergeCell ref="G1:I1"/>
    <mergeCell ref="G39:I39"/>
  </mergeCells>
  <drawing r:id="rId1"/>
</worksheet>
</file>