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f02de579d9f629d/Vandy/Research/Walsh Lab/GPT Text/JAMIO Submission/Revisions 2/Rescore_Analysis/"/>
    </mc:Choice>
  </mc:AlternateContent>
  <xr:revisionPtr revIDLastSave="212" documentId="8_{DB93B973-249B-4961-B5D3-70D9F5B1314F}" xr6:coauthVersionLast="47" xr6:coauthVersionMax="47" xr10:uidLastSave="{C76F01B4-8708-444E-93EA-0AD4ADD8448A}"/>
  <bookViews>
    <workbookView xWindow="-108" yWindow="-108" windowWidth="23256" windowHeight="12456" xr2:uid="{8413E38E-FD61-4DFE-9DC2-CD50646BC1DA}"/>
  </bookViews>
  <sheets>
    <sheet name="All" sheetId="1" r:id="rId1"/>
    <sheet name="abdPain" sheetId="2" r:id="rId2"/>
    <sheet name="asthma" sheetId="3" r:id="rId3"/>
    <sheet name="bronchiolitis" sheetId="4" r:id="rId4"/>
    <sheet name="diarrhea_Vom" sheetId="5" r:id="rId5"/>
    <sheet name="fever" sheetId="6" r:id="rId6"/>
    <sheet name="head_Injury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17" i="1" l="1"/>
  <c r="K112" i="1"/>
  <c r="K107" i="1"/>
  <c r="K102" i="1"/>
  <c r="K97" i="1"/>
  <c r="K92" i="1"/>
  <c r="K87" i="1"/>
  <c r="K82" i="1"/>
  <c r="K77" i="1"/>
  <c r="K72" i="1"/>
  <c r="K67" i="1"/>
  <c r="K62" i="1"/>
  <c r="K57" i="1"/>
  <c r="K52" i="1"/>
  <c r="K47" i="1"/>
  <c r="K42" i="1"/>
  <c r="K37" i="1"/>
  <c r="K32" i="1"/>
  <c r="K27" i="1"/>
  <c r="K22" i="1"/>
  <c r="K17" i="1"/>
  <c r="K12" i="1"/>
  <c r="K7" i="1"/>
  <c r="K2" i="1"/>
  <c r="J102" i="1"/>
  <c r="I102" i="1"/>
  <c r="J82" i="1"/>
  <c r="I82" i="1"/>
  <c r="J62" i="1"/>
  <c r="I62" i="1"/>
  <c r="J42" i="1"/>
  <c r="I42" i="1"/>
  <c r="J22" i="1"/>
  <c r="I22" i="1"/>
  <c r="J2" i="1"/>
  <c r="I2" i="1"/>
  <c r="H2" i="1"/>
  <c r="F12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3" i="5"/>
  <c r="I4" i="5"/>
  <c r="I5" i="5"/>
  <c r="I3" i="6"/>
  <c r="I4" i="6"/>
  <c r="I5" i="6"/>
  <c r="I3" i="7"/>
  <c r="I4" i="7"/>
  <c r="I5" i="7"/>
  <c r="I2" i="7"/>
  <c r="I2" i="6"/>
  <c r="I2" i="5"/>
  <c r="I3" i="4"/>
  <c r="I4" i="4"/>
  <c r="I5" i="4"/>
  <c r="I2" i="4"/>
  <c r="I3" i="3"/>
  <c r="I4" i="3"/>
  <c r="I5" i="3"/>
  <c r="I2" i="3"/>
  <c r="I3" i="2"/>
  <c r="I4" i="2"/>
  <c r="I5" i="2"/>
  <c r="I2" i="2"/>
  <c r="H12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tc={1EF06913-9D58-4D4A-9D7D-A76CB4B036B8}</author>
  </authors>
  <commentList>
    <comment ref="I1" authorId="0" shapeId="0" xr:uid="{1EF06913-9D58-4D4A-9D7D-A76CB4B036B8}">
      <text>
        <t>[Threaded comment]
Your version of Excel allows you to read this threaded comment; however, any edits to it will get removed if the file is opened in a newer version of Excel. Learn more: https://go.microsoft.com/fwlink/?linkid=870924
Comment:
    Denominator out of 4, given that the d/c criterion was "demonstrate" use of a spacer</t>
      </text>
    </comment>
  </commentList>
</comments>
</file>

<file path=xl/sharedStrings.xml><?xml version="1.0" encoding="utf-8"?>
<sst xmlns="http://schemas.openxmlformats.org/spreadsheetml/2006/main" count="905" uniqueCount="175">
  <si>
    <t>Diagnosis</t>
  </si>
  <si>
    <t>Language</t>
  </si>
  <si>
    <t>Grade Level</t>
  </si>
  <si>
    <t>Completeness</t>
  </si>
  <si>
    <t>abdPain</t>
  </si>
  <si>
    <t>E</t>
  </si>
  <si>
    <t>S</t>
  </si>
  <si>
    <t>asthma</t>
  </si>
  <si>
    <t>bronchiolitis</t>
  </si>
  <si>
    <t>diarrheaVom</t>
  </si>
  <si>
    <t>fever</t>
  </si>
  <si>
    <t>headInj</t>
  </si>
  <si>
    <t>Return w/ bloody stool</t>
  </si>
  <si>
    <t>Return w/ breathing difficulty</t>
  </si>
  <si>
    <t>Return w/ bloody/green vom</t>
  </si>
  <si>
    <t>Return w/ severe episodic pain or crying/pallor/lethargy</t>
  </si>
  <si>
    <t>Return if you're uncomfortable w/ appearance/behavior</t>
  </si>
  <si>
    <t>Total</t>
  </si>
  <si>
    <t>Return w/ increased resp difficulty</t>
  </si>
  <si>
    <t>Return w/ worsening SoB despite following tx plan</t>
  </si>
  <si>
    <t>Exacerbation mgmt</t>
  </si>
  <si>
    <t>Components of personalized action plan</t>
  </si>
  <si>
    <t>Describe use of spacer</t>
  </si>
  <si>
    <t>Strategies to help w/ breathing at home</t>
  </si>
  <si>
    <t>Return w/ resp difficulty</t>
  </si>
  <si>
    <t>Return if kid looks tired d/t WoB</t>
  </si>
  <si>
    <t>Return if kid drowsy</t>
  </si>
  <si>
    <t>Return if kid can't feed</t>
  </si>
  <si>
    <t>Return if bloody/green vomit</t>
  </si>
  <si>
    <t>Return if signs of dehydration</t>
  </si>
  <si>
    <t>Return if kid is drowsy/hard to arouse</t>
  </si>
  <si>
    <t>Return w/ severe, worsening, or episodic pain</t>
  </si>
  <si>
    <t>Cont. breast feeds, shorter feeds more often</t>
  </si>
  <si>
    <t>Normal response to infxn</t>
  </si>
  <si>
    <t>Give meds according to weight-based dosing</t>
  </si>
  <si>
    <t>Meds reduce fever, but don’t keep it from returning</t>
  </si>
  <si>
    <t>Frequent fluids</t>
  </si>
  <si>
    <t>Return w/ new worrisome sx</t>
  </si>
  <si>
    <t>Return w/ analgesia-resistant headache</t>
  </si>
  <si>
    <t>Refrain from activities until kid feels back to normal</t>
  </si>
  <si>
    <t>Give ibuprofen/tylenol according to weight-based guidelines for headache</t>
  </si>
  <si>
    <t>Return if major behavior change w/in 48 hrs discharge</t>
  </si>
  <si>
    <t>Return w/ repeated vom</t>
  </si>
  <si>
    <t>diagnosis</t>
  </si>
  <si>
    <t>language</t>
  </si>
  <si>
    <t>grade level</t>
  </si>
  <si>
    <t>5</t>
  </si>
  <si>
    <t>8</t>
  </si>
  <si>
    <t>Consensus</t>
  </si>
  <si>
    <t>Completeness Ratio</t>
  </si>
  <si>
    <t>Raw Complete</t>
  </si>
  <si>
    <t>Mean_Completeness</t>
  </si>
  <si>
    <t>By_Case_Completeness</t>
  </si>
  <si>
    <t>Document_Title</t>
  </si>
  <si>
    <t>abdPain_E_5_1.txt</t>
  </si>
  <si>
    <t>abdPain_E_8_1.txt</t>
  </si>
  <si>
    <t>abdPain_S_5_1.txt</t>
  </si>
  <si>
    <t>abdPain_S_8_1.txt</t>
  </si>
  <si>
    <t>abdPain_E_5_2.txt</t>
  </si>
  <si>
    <t>abdPain_E_5_3.txt</t>
  </si>
  <si>
    <t>abdPain_E_5_4.txt</t>
  </si>
  <si>
    <t>abdPain_E_5_5.txt</t>
  </si>
  <si>
    <t>abdPain_E_8_2.txt</t>
  </si>
  <si>
    <t>abdPain_E_8_3.txt</t>
  </si>
  <si>
    <t>abdPain_E_8_4.txt</t>
  </si>
  <si>
    <t>abdPain_E_8_5.txt</t>
  </si>
  <si>
    <t>abdPain_S_5_2.txt</t>
  </si>
  <si>
    <t>abdPain_S_5_3.txt</t>
  </si>
  <si>
    <t>abdPain_S_5_4.txt</t>
  </si>
  <si>
    <t>abdPain_S_5_5.txt</t>
  </si>
  <si>
    <t>abdPain_S_8_2.txt</t>
  </si>
  <si>
    <t>abdPain_S_8_3.txt</t>
  </si>
  <si>
    <t>abdPain_S_8_4.txt</t>
  </si>
  <si>
    <t>abdPain_S_8_5.txt</t>
  </si>
  <si>
    <t>asthma_E_5_1.txt</t>
  </si>
  <si>
    <t>asthma_E_5_2.txt</t>
  </si>
  <si>
    <t>asthma_E_5_3.txt</t>
  </si>
  <si>
    <t>asthma_E_5_4.txt</t>
  </si>
  <si>
    <t>asthma_E_5_5.txt</t>
  </si>
  <si>
    <t>asthma_E_8_1.txt</t>
  </si>
  <si>
    <t>asthma_E_8_2.txt</t>
  </si>
  <si>
    <t>asthma_E_8_3.txt</t>
  </si>
  <si>
    <t>asthma_E_8_4.txt</t>
  </si>
  <si>
    <t>asthma_E_8_5.txt</t>
  </si>
  <si>
    <t>asthma_S_5_1.txt</t>
  </si>
  <si>
    <t>asthma_S_5_2.txt</t>
  </si>
  <si>
    <t>asthma_S_5_3.txt</t>
  </si>
  <si>
    <t>asthma_S_5_4.txt</t>
  </si>
  <si>
    <t>asthma_S_5_5.txt</t>
  </si>
  <si>
    <t>asthma_S_8_1.txt</t>
  </si>
  <si>
    <t>asthma_S_8_2.txt</t>
  </si>
  <si>
    <t>asthma_S_8_3.txt</t>
  </si>
  <si>
    <t>asthma_S_8_4.txt</t>
  </si>
  <si>
    <t>asthma_S_8_5.txt</t>
  </si>
  <si>
    <t>bronchiolitis_E_5_1.txt</t>
  </si>
  <si>
    <t>bronchiolitis_E_5_2.txt</t>
  </si>
  <si>
    <t>bronchiolitis_E_5_3.txt</t>
  </si>
  <si>
    <t>bronchiolitis_E_5_4.txt</t>
  </si>
  <si>
    <t>bronchiolitis_E_5_5.txt</t>
  </si>
  <si>
    <t>bronchiolitis_E_8_1.txt</t>
  </si>
  <si>
    <t>bronchiolitis_E_8_2.txt</t>
  </si>
  <si>
    <t>bronchiolitis_E_8_3.txt</t>
  </si>
  <si>
    <t>bronchiolitis_E_8_4.txt</t>
  </si>
  <si>
    <t>bronchiolitis_E_8_5.txt</t>
  </si>
  <si>
    <t>bronchiolitis_S_5_1.txt</t>
  </si>
  <si>
    <t>bronchiolitis_S_5_2.txt</t>
  </si>
  <si>
    <t>bronchiolitis_S_5_3.txt</t>
  </si>
  <si>
    <t>bronchiolitis_S_5_4.txt</t>
  </si>
  <si>
    <t>bronchiolitis_S_5_5.txt</t>
  </si>
  <si>
    <t>bronchiolitis_S_8_1.txt</t>
  </si>
  <si>
    <t>bronchiolitis_S_8_2.txt</t>
  </si>
  <si>
    <t>bronchiolitis_S_8_3.txt</t>
  </si>
  <si>
    <t>bronchiolitis_S_8_4.txt</t>
  </si>
  <si>
    <t>bronchiolitis_S_8_5.txt</t>
  </si>
  <si>
    <t>diarrheaVomiting_E_5_1.txt</t>
  </si>
  <si>
    <t>diarrheaVomiting_E_5_2.txt</t>
  </si>
  <si>
    <t>diarrheaVomiting_E_5_3.txt</t>
  </si>
  <si>
    <t>diarrheaVomiting_E_5_4.txt</t>
  </si>
  <si>
    <t>diarrheaVomiting_E_5_5.txt</t>
  </si>
  <si>
    <t>diarrheaVomiting_E_8_1.txt</t>
  </si>
  <si>
    <t>diarrheaVomiting_E_8_2.txt</t>
  </si>
  <si>
    <t>diarrheaVomiting_E_8_3.txt</t>
  </si>
  <si>
    <t>diarrheaVomiting_E_8_4.txt</t>
  </si>
  <si>
    <t>diarrheaVomiting_E_8_5.txt</t>
  </si>
  <si>
    <t>diarrheaVomiting_S_5_1.txt</t>
  </si>
  <si>
    <t>diarrheaVomiting_S_5_2.txt</t>
  </si>
  <si>
    <t>diarrheaVomiting_S_5_3.txt</t>
  </si>
  <si>
    <t>diarrheaVomiting_S_5_4.txt</t>
  </si>
  <si>
    <t>diarrheaVomiting_S_5_5.txt</t>
  </si>
  <si>
    <t>diarrheaVomiting_S_8_1.txt</t>
  </si>
  <si>
    <t>diarrheaVomiting_S_8_2.txt</t>
  </si>
  <si>
    <t>diarrheaVomiting_S_8_3.txt</t>
  </si>
  <si>
    <t>diarrheaVomiting_S_8_4.txt</t>
  </si>
  <si>
    <t>diarrheaVomiting_S_8_5.txt</t>
  </si>
  <si>
    <t>fever_E_5_1.txt</t>
  </si>
  <si>
    <t>fever_E_5_2.txt</t>
  </si>
  <si>
    <t>fever_E_5_3.txt</t>
  </si>
  <si>
    <t>fever_E_5_4.txt</t>
  </si>
  <si>
    <t>fever_E_5_5.txt</t>
  </si>
  <si>
    <t>fever_E_8_1.txt</t>
  </si>
  <si>
    <t>fever_E_8_2.txt</t>
  </si>
  <si>
    <t>fever_E_8_3.txt</t>
  </si>
  <si>
    <t>fever_E_8_4.txt</t>
  </si>
  <si>
    <t>fever_E_8_5.txt</t>
  </si>
  <si>
    <t>fever_S_5_1.txt</t>
  </si>
  <si>
    <t>fever_S_5_2.txt</t>
  </si>
  <si>
    <t>fever_S_5_3.txt</t>
  </si>
  <si>
    <t>fever_S_5_4.txt</t>
  </si>
  <si>
    <t>fever_S_5_5.txt</t>
  </si>
  <si>
    <t>fever_S_8_1.txt</t>
  </si>
  <si>
    <t>fever_S_8_2.txt</t>
  </si>
  <si>
    <t>fever_S_8_3.txt</t>
  </si>
  <si>
    <t>fever_S_8_4.txt</t>
  </si>
  <si>
    <t>fever_S_8_5.txt</t>
  </si>
  <si>
    <t>headInj_E_5_1.txt</t>
  </si>
  <si>
    <t>headInj_E_5_2.txt</t>
  </si>
  <si>
    <t>headInj_E_5_3.txt</t>
  </si>
  <si>
    <t>headInj_E_5_4.txt</t>
  </si>
  <si>
    <t>headInj_E_5_5.txt</t>
  </si>
  <si>
    <t>headInj_E_8_1.txt</t>
  </si>
  <si>
    <t>headInj_E_8_2.txt</t>
  </si>
  <si>
    <t>headInj_E_8_3.txt</t>
  </si>
  <si>
    <t>headInj_E_8_4.txt</t>
  </si>
  <si>
    <t>headInj_E_8_5.txt</t>
  </si>
  <si>
    <t>headInj_S_5_1.txt</t>
  </si>
  <si>
    <t>headInj_S_5_2.txt</t>
  </si>
  <si>
    <t>headInj_S_5_3.txt</t>
  </si>
  <si>
    <t>headInj_S_5_4.txt</t>
  </si>
  <si>
    <t>headInj_S_5_5.txt</t>
  </si>
  <si>
    <t>headInj_S_8_1.txt</t>
  </si>
  <si>
    <t>headInj_S_8_2.txt</t>
  </si>
  <si>
    <t>headInj_S_8_3.txt</t>
  </si>
  <si>
    <t>headInj_S_8_4.txt</t>
  </si>
  <si>
    <t>headInj_S_8_5.txt</t>
  </si>
  <si>
    <t>STDEV_Completeness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</si>
</sst>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lex Gimeno" id="{CECAD99D-FC3F-4EC6-8295-EFDDA03C7A80}" userId="6f02de579d9f629d" providerId="Windows Live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1" dT="2023-06-12T03:07:49.08" personId="{CECAD99D-FC3F-4EC6-8295-EFDDA03C7A80}" id="{1EF06913-9D58-4D4A-9D7D-A76CB4B036B8}">
    <text>Denominator out of 4, given that the d/c criterion was "demonstrate" use of a spacer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CBB6A-E14B-4B29-84B6-47BE6A14442D}">
  <dimension ref="A1:K122"/>
  <sheetViews>
    <sheetView tabSelected="1" workbookViewId="0">
      <pane xSplit="1" topLeftCell="B1" activePane="topRight" state="frozen"/>
      <selection activeCell="A4" sqref="A4"/>
      <selection pane="topRight" activeCell="J2" sqref="J2"/>
    </sheetView>
  </sheetViews>
  <sheetFormatPr defaultRowHeight="14.4" x14ac:dyDescent="0.3"/>
  <cols>
    <col min="4" max="4" width="24.109375" bestFit="1" customWidth="1"/>
    <col min="5" max="5" width="12.88671875" bestFit="1" customWidth="1"/>
    <col min="6" max="6" width="12.44140625" bestFit="1" customWidth="1"/>
    <col min="7" max="7" width="12.44140625" customWidth="1"/>
    <col min="8" max="8" width="17.44140625" bestFit="1" customWidth="1"/>
    <col min="9" max="9" width="17.44140625" customWidth="1"/>
    <col min="10" max="10" width="18.88671875" bestFit="1" customWidth="1"/>
    <col min="11" max="11" width="20.5546875" bestFit="1" customWidth="1"/>
  </cols>
  <sheetData>
    <row r="1" spans="1:11" x14ac:dyDescent="0.3">
      <c r="A1" t="s">
        <v>43</v>
      </c>
      <c r="B1" t="s">
        <v>44</v>
      </c>
      <c r="C1" t="s">
        <v>45</v>
      </c>
      <c r="D1" t="s">
        <v>53</v>
      </c>
      <c r="E1" t="s">
        <v>50</v>
      </c>
      <c r="F1" t="s">
        <v>3</v>
      </c>
      <c r="G1" t="s">
        <v>48</v>
      </c>
      <c r="H1" t="s">
        <v>49</v>
      </c>
      <c r="I1" t="s">
        <v>51</v>
      </c>
      <c r="J1" t="s">
        <v>174</v>
      </c>
      <c r="K1" t="s">
        <v>52</v>
      </c>
    </row>
    <row r="2" spans="1:11" x14ac:dyDescent="0.3">
      <c r="A2" t="s">
        <v>4</v>
      </c>
      <c r="B2" t="s">
        <v>5</v>
      </c>
      <c r="C2" t="s">
        <v>46</v>
      </c>
      <c r="D2" t="s">
        <v>54</v>
      </c>
      <c r="E2">
        <v>2</v>
      </c>
      <c r="F2">
        <v>0.4</v>
      </c>
      <c r="G2">
        <v>1</v>
      </c>
      <c r="H2">
        <f>F2/G2</f>
        <v>0.4</v>
      </c>
      <c r="I2">
        <f>AVERAGE(F2:F21)</f>
        <v>0.59000000000000008</v>
      </c>
      <c r="J2">
        <f>STDEV(F2:F21)</f>
        <v>0.21980852911951365</v>
      </c>
      <c r="K2">
        <f>STDEV(F2:F6)</f>
        <v>0.14142135623730956</v>
      </c>
    </row>
    <row r="3" spans="1:11" x14ac:dyDescent="0.3">
      <c r="A3" t="s">
        <v>4</v>
      </c>
      <c r="B3" t="s">
        <v>5</v>
      </c>
      <c r="C3" t="s">
        <v>46</v>
      </c>
      <c r="D3" t="s">
        <v>58</v>
      </c>
      <c r="E3">
        <v>1</v>
      </c>
      <c r="F3">
        <v>0.2</v>
      </c>
      <c r="G3">
        <v>1</v>
      </c>
      <c r="H3">
        <f t="shared" ref="H3:H66" si="0">F3/G3</f>
        <v>0.2</v>
      </c>
    </row>
    <row r="4" spans="1:11" x14ac:dyDescent="0.3">
      <c r="A4" t="s">
        <v>4</v>
      </c>
      <c r="B4" t="s">
        <v>5</v>
      </c>
      <c r="C4" t="s">
        <v>46</v>
      </c>
      <c r="D4" t="s">
        <v>59</v>
      </c>
      <c r="E4">
        <v>2</v>
      </c>
      <c r="F4">
        <v>0.4</v>
      </c>
      <c r="G4">
        <v>1</v>
      </c>
      <c r="H4">
        <f t="shared" si="0"/>
        <v>0.4</v>
      </c>
    </row>
    <row r="5" spans="1:11" x14ac:dyDescent="0.3">
      <c r="A5" t="s">
        <v>4</v>
      </c>
      <c r="B5" t="s">
        <v>5</v>
      </c>
      <c r="C5" t="s">
        <v>46</v>
      </c>
      <c r="D5" t="s">
        <v>60</v>
      </c>
      <c r="E5">
        <v>3</v>
      </c>
      <c r="F5">
        <v>0.6</v>
      </c>
      <c r="G5">
        <v>1</v>
      </c>
      <c r="H5">
        <f t="shared" si="0"/>
        <v>0.6</v>
      </c>
    </row>
    <row r="6" spans="1:11" x14ac:dyDescent="0.3">
      <c r="A6" t="s">
        <v>4</v>
      </c>
      <c r="B6" t="s">
        <v>5</v>
      </c>
      <c r="C6" t="s">
        <v>46</v>
      </c>
      <c r="D6" t="s">
        <v>61</v>
      </c>
      <c r="E6">
        <v>2</v>
      </c>
      <c r="F6">
        <v>0.4</v>
      </c>
      <c r="G6">
        <v>1</v>
      </c>
      <c r="H6">
        <f t="shared" si="0"/>
        <v>0.4</v>
      </c>
    </row>
    <row r="7" spans="1:11" x14ac:dyDescent="0.3">
      <c r="A7" t="s">
        <v>4</v>
      </c>
      <c r="B7" t="s">
        <v>5</v>
      </c>
      <c r="C7" t="s">
        <v>47</v>
      </c>
      <c r="D7" t="s">
        <v>55</v>
      </c>
      <c r="E7">
        <v>2</v>
      </c>
      <c r="F7">
        <v>0.4</v>
      </c>
      <c r="G7">
        <v>1</v>
      </c>
      <c r="H7">
        <f t="shared" si="0"/>
        <v>0.4</v>
      </c>
      <c r="K7">
        <f>STDEV(F7:F11)</f>
        <v>0.14142135623730878</v>
      </c>
    </row>
    <row r="8" spans="1:11" x14ac:dyDescent="0.3">
      <c r="A8" t="s">
        <v>4</v>
      </c>
      <c r="B8" t="s">
        <v>5</v>
      </c>
      <c r="C8" t="s">
        <v>47</v>
      </c>
      <c r="D8" t="s">
        <v>62</v>
      </c>
      <c r="E8">
        <v>3</v>
      </c>
      <c r="F8">
        <v>0.6</v>
      </c>
      <c r="G8">
        <v>1</v>
      </c>
      <c r="H8">
        <f t="shared" si="0"/>
        <v>0.6</v>
      </c>
    </row>
    <row r="9" spans="1:11" x14ac:dyDescent="0.3">
      <c r="A9" t="s">
        <v>4</v>
      </c>
      <c r="B9" t="s">
        <v>5</v>
      </c>
      <c r="C9" t="s">
        <v>47</v>
      </c>
      <c r="D9" t="s">
        <v>63</v>
      </c>
      <c r="E9">
        <v>3</v>
      </c>
      <c r="F9">
        <v>0.6</v>
      </c>
      <c r="G9">
        <v>1</v>
      </c>
      <c r="H9">
        <f t="shared" si="0"/>
        <v>0.6</v>
      </c>
    </row>
    <row r="10" spans="1:11" x14ac:dyDescent="0.3">
      <c r="A10" t="s">
        <v>4</v>
      </c>
      <c r="B10" t="s">
        <v>5</v>
      </c>
      <c r="C10" t="s">
        <v>47</v>
      </c>
      <c r="D10" t="s">
        <v>64</v>
      </c>
      <c r="E10">
        <v>4</v>
      </c>
      <c r="F10">
        <v>0.8</v>
      </c>
      <c r="G10">
        <v>1</v>
      </c>
      <c r="H10">
        <f t="shared" si="0"/>
        <v>0.8</v>
      </c>
    </row>
    <row r="11" spans="1:11" x14ac:dyDescent="0.3">
      <c r="A11" t="s">
        <v>4</v>
      </c>
      <c r="B11" t="s">
        <v>5</v>
      </c>
      <c r="C11" t="s">
        <v>47</v>
      </c>
      <c r="D11" t="s">
        <v>65</v>
      </c>
      <c r="E11">
        <v>3</v>
      </c>
      <c r="F11">
        <v>0.6</v>
      </c>
      <c r="G11">
        <v>1</v>
      </c>
      <c r="H11">
        <f t="shared" si="0"/>
        <v>0.6</v>
      </c>
    </row>
    <row r="12" spans="1:11" x14ac:dyDescent="0.3">
      <c r="A12" t="s">
        <v>4</v>
      </c>
      <c r="B12" t="s">
        <v>6</v>
      </c>
      <c r="C12" t="s">
        <v>46</v>
      </c>
      <c r="D12" t="s">
        <v>56</v>
      </c>
      <c r="E12">
        <v>2</v>
      </c>
      <c r="F12">
        <v>0.4</v>
      </c>
      <c r="G12">
        <v>1</v>
      </c>
      <c r="H12">
        <f t="shared" si="0"/>
        <v>0.4</v>
      </c>
      <c r="K12">
        <f>STDEV(F12:F16)</f>
        <v>0.30331501776206216</v>
      </c>
    </row>
    <row r="13" spans="1:11" x14ac:dyDescent="0.3">
      <c r="A13" t="s">
        <v>4</v>
      </c>
      <c r="B13" t="s">
        <v>6</v>
      </c>
      <c r="C13" t="s">
        <v>46</v>
      </c>
      <c r="D13" t="s">
        <v>66</v>
      </c>
      <c r="E13">
        <v>3</v>
      </c>
      <c r="F13">
        <v>0.6</v>
      </c>
      <c r="G13">
        <v>1</v>
      </c>
      <c r="H13">
        <f t="shared" si="0"/>
        <v>0.6</v>
      </c>
    </row>
    <row r="14" spans="1:11" x14ac:dyDescent="0.3">
      <c r="A14" t="s">
        <v>4</v>
      </c>
      <c r="B14" t="s">
        <v>6</v>
      </c>
      <c r="C14" t="s">
        <v>46</v>
      </c>
      <c r="D14" t="s">
        <v>67</v>
      </c>
      <c r="E14">
        <v>5</v>
      </c>
      <c r="F14">
        <v>1</v>
      </c>
      <c r="G14">
        <v>1</v>
      </c>
      <c r="H14">
        <f t="shared" si="0"/>
        <v>1</v>
      </c>
    </row>
    <row r="15" spans="1:11" x14ac:dyDescent="0.3">
      <c r="A15" t="s">
        <v>4</v>
      </c>
      <c r="B15" t="s">
        <v>6</v>
      </c>
      <c r="C15" t="s">
        <v>46</v>
      </c>
      <c r="D15" t="s">
        <v>68</v>
      </c>
      <c r="E15">
        <v>5</v>
      </c>
      <c r="F15">
        <v>1</v>
      </c>
      <c r="G15">
        <v>1</v>
      </c>
      <c r="H15">
        <f t="shared" si="0"/>
        <v>1</v>
      </c>
    </row>
    <row r="16" spans="1:11" x14ac:dyDescent="0.3">
      <c r="A16" t="s">
        <v>4</v>
      </c>
      <c r="B16" t="s">
        <v>6</v>
      </c>
      <c r="C16" t="s">
        <v>46</v>
      </c>
      <c r="D16" t="s">
        <v>69</v>
      </c>
      <c r="E16">
        <v>2</v>
      </c>
      <c r="F16">
        <v>0.4</v>
      </c>
      <c r="G16">
        <v>1</v>
      </c>
      <c r="H16">
        <f t="shared" si="0"/>
        <v>0.4</v>
      </c>
    </row>
    <row r="17" spans="1:11" x14ac:dyDescent="0.3">
      <c r="A17" t="s">
        <v>4</v>
      </c>
      <c r="B17" t="s">
        <v>6</v>
      </c>
      <c r="C17" t="s">
        <v>47</v>
      </c>
      <c r="D17" t="s">
        <v>57</v>
      </c>
      <c r="E17">
        <v>4</v>
      </c>
      <c r="F17">
        <v>0.8</v>
      </c>
      <c r="G17">
        <v>1</v>
      </c>
      <c r="H17">
        <f t="shared" si="0"/>
        <v>0.8</v>
      </c>
      <c r="K17">
        <f>STDEV(F17:F21)</f>
        <v>0.17888543819998326</v>
      </c>
    </row>
    <row r="18" spans="1:11" x14ac:dyDescent="0.3">
      <c r="A18" t="s">
        <v>4</v>
      </c>
      <c r="B18" t="s">
        <v>6</v>
      </c>
      <c r="C18" t="s">
        <v>47</v>
      </c>
      <c r="D18" t="s">
        <v>70</v>
      </c>
      <c r="E18">
        <v>2</v>
      </c>
      <c r="F18">
        <v>0.4</v>
      </c>
      <c r="G18">
        <v>1</v>
      </c>
      <c r="H18">
        <f t="shared" si="0"/>
        <v>0.4</v>
      </c>
    </row>
    <row r="19" spans="1:11" x14ac:dyDescent="0.3">
      <c r="A19" t="s">
        <v>4</v>
      </c>
      <c r="B19" t="s">
        <v>6</v>
      </c>
      <c r="C19" t="s">
        <v>47</v>
      </c>
      <c r="D19" t="s">
        <v>71</v>
      </c>
      <c r="E19">
        <v>3</v>
      </c>
      <c r="F19">
        <v>0.6</v>
      </c>
      <c r="G19">
        <v>1</v>
      </c>
      <c r="H19">
        <f t="shared" si="0"/>
        <v>0.6</v>
      </c>
    </row>
    <row r="20" spans="1:11" x14ac:dyDescent="0.3">
      <c r="A20" t="s">
        <v>4</v>
      </c>
      <c r="B20" t="s">
        <v>6</v>
      </c>
      <c r="C20" t="s">
        <v>47</v>
      </c>
      <c r="D20" t="s">
        <v>72</v>
      </c>
      <c r="E20">
        <v>4</v>
      </c>
      <c r="F20">
        <v>0.8</v>
      </c>
      <c r="G20">
        <v>1</v>
      </c>
      <c r="H20">
        <f t="shared" si="0"/>
        <v>0.8</v>
      </c>
    </row>
    <row r="21" spans="1:11" x14ac:dyDescent="0.3">
      <c r="A21" t="s">
        <v>4</v>
      </c>
      <c r="B21" t="s">
        <v>6</v>
      </c>
      <c r="C21" t="s">
        <v>47</v>
      </c>
      <c r="D21" t="s">
        <v>73</v>
      </c>
      <c r="E21">
        <v>4</v>
      </c>
      <c r="F21">
        <v>0.8</v>
      </c>
      <c r="G21">
        <v>1</v>
      </c>
      <c r="H21">
        <f t="shared" si="0"/>
        <v>0.8</v>
      </c>
    </row>
    <row r="22" spans="1:11" x14ac:dyDescent="0.3">
      <c r="A22" t="s">
        <v>7</v>
      </c>
      <c r="B22" t="s">
        <v>5</v>
      </c>
      <c r="C22" t="s">
        <v>46</v>
      </c>
      <c r="D22" t="s">
        <v>74</v>
      </c>
      <c r="E22">
        <v>2</v>
      </c>
      <c r="F22">
        <v>0.4</v>
      </c>
      <c r="G22">
        <v>0.68140000000000001</v>
      </c>
      <c r="H22">
        <f t="shared" si="0"/>
        <v>0.58702670971529203</v>
      </c>
      <c r="I22">
        <f>AVERAGE(F22:F41)</f>
        <v>0.56000000000000005</v>
      </c>
      <c r="J22">
        <f>STDEV(F22:F41)</f>
        <v>0.20104987598001406</v>
      </c>
      <c r="K22">
        <f>STDEV(F22:F26)</f>
        <v>0.21908902300206667</v>
      </c>
    </row>
    <row r="23" spans="1:11" x14ac:dyDescent="0.3">
      <c r="A23" t="s">
        <v>7</v>
      </c>
      <c r="B23" t="s">
        <v>5</v>
      </c>
      <c r="C23" t="s">
        <v>46</v>
      </c>
      <c r="D23" t="s">
        <v>75</v>
      </c>
      <c r="E23">
        <v>2</v>
      </c>
      <c r="F23">
        <v>0.4</v>
      </c>
      <c r="G23">
        <v>0.68140000000000001</v>
      </c>
      <c r="H23">
        <f t="shared" si="0"/>
        <v>0.58702670971529203</v>
      </c>
    </row>
    <row r="24" spans="1:11" x14ac:dyDescent="0.3">
      <c r="A24" t="s">
        <v>7</v>
      </c>
      <c r="B24" t="s">
        <v>5</v>
      </c>
      <c r="C24" t="s">
        <v>46</v>
      </c>
      <c r="D24" t="s">
        <v>76</v>
      </c>
      <c r="E24">
        <v>2</v>
      </c>
      <c r="F24">
        <v>0.4</v>
      </c>
      <c r="G24">
        <v>0.68140000000000001</v>
      </c>
      <c r="H24">
        <f t="shared" si="0"/>
        <v>0.58702670971529203</v>
      </c>
    </row>
    <row r="25" spans="1:11" x14ac:dyDescent="0.3">
      <c r="A25" t="s">
        <v>7</v>
      </c>
      <c r="B25" t="s">
        <v>5</v>
      </c>
      <c r="C25" t="s">
        <v>46</v>
      </c>
      <c r="D25" t="s">
        <v>77</v>
      </c>
      <c r="E25">
        <v>4</v>
      </c>
      <c r="F25">
        <v>0.8</v>
      </c>
      <c r="G25">
        <v>0.68140000000000001</v>
      </c>
      <c r="H25">
        <f t="shared" si="0"/>
        <v>1.1740534194305841</v>
      </c>
    </row>
    <row r="26" spans="1:11" x14ac:dyDescent="0.3">
      <c r="A26" t="s">
        <v>7</v>
      </c>
      <c r="B26" t="s">
        <v>5</v>
      </c>
      <c r="C26" t="s">
        <v>46</v>
      </c>
      <c r="D26" t="s">
        <v>78</v>
      </c>
      <c r="E26">
        <v>4</v>
      </c>
      <c r="F26">
        <v>0.8</v>
      </c>
      <c r="G26">
        <v>0.68140000000000001</v>
      </c>
      <c r="H26">
        <f t="shared" si="0"/>
        <v>1.1740534194305841</v>
      </c>
    </row>
    <row r="27" spans="1:11" x14ac:dyDescent="0.3">
      <c r="A27" t="s">
        <v>7</v>
      </c>
      <c r="B27" t="s">
        <v>5</v>
      </c>
      <c r="C27" t="s">
        <v>47</v>
      </c>
      <c r="D27" t="s">
        <v>79</v>
      </c>
      <c r="E27">
        <v>3</v>
      </c>
      <c r="F27">
        <v>0.6</v>
      </c>
      <c r="G27">
        <v>0.68140000000000001</v>
      </c>
      <c r="H27">
        <f t="shared" si="0"/>
        <v>0.88054006457293799</v>
      </c>
      <c r="K27">
        <f>STDEV(F27:F31)</f>
        <v>0.22803508501982794</v>
      </c>
    </row>
    <row r="28" spans="1:11" x14ac:dyDescent="0.3">
      <c r="A28" t="s">
        <v>7</v>
      </c>
      <c r="B28" t="s">
        <v>5</v>
      </c>
      <c r="C28" t="s">
        <v>47</v>
      </c>
      <c r="D28" t="s">
        <v>80</v>
      </c>
      <c r="E28">
        <v>5</v>
      </c>
      <c r="F28">
        <v>1</v>
      </c>
      <c r="G28">
        <v>0.68140000000000001</v>
      </c>
      <c r="H28">
        <f t="shared" si="0"/>
        <v>1.4675667742882301</v>
      </c>
    </row>
    <row r="29" spans="1:11" x14ac:dyDescent="0.3">
      <c r="A29" t="s">
        <v>7</v>
      </c>
      <c r="B29" t="s">
        <v>5</v>
      </c>
      <c r="C29" t="s">
        <v>47</v>
      </c>
      <c r="D29" t="s">
        <v>81</v>
      </c>
      <c r="E29">
        <v>2</v>
      </c>
      <c r="F29">
        <v>0.4</v>
      </c>
      <c r="G29">
        <v>0.68140000000000001</v>
      </c>
      <c r="H29">
        <f t="shared" si="0"/>
        <v>0.58702670971529203</v>
      </c>
    </row>
    <row r="30" spans="1:11" x14ac:dyDescent="0.3">
      <c r="A30" t="s">
        <v>7</v>
      </c>
      <c r="B30" t="s">
        <v>5</v>
      </c>
      <c r="C30" t="s">
        <v>47</v>
      </c>
      <c r="D30" t="s">
        <v>82</v>
      </c>
      <c r="E30">
        <v>4</v>
      </c>
      <c r="F30">
        <v>0.8</v>
      </c>
      <c r="G30">
        <v>0.68140000000000001</v>
      </c>
      <c r="H30">
        <f t="shared" si="0"/>
        <v>1.1740534194305841</v>
      </c>
    </row>
    <row r="31" spans="1:11" x14ac:dyDescent="0.3">
      <c r="A31" t="s">
        <v>7</v>
      </c>
      <c r="B31" t="s">
        <v>5</v>
      </c>
      <c r="C31" t="s">
        <v>47</v>
      </c>
      <c r="D31" t="s">
        <v>83</v>
      </c>
      <c r="E31">
        <v>4</v>
      </c>
      <c r="F31">
        <v>0.8</v>
      </c>
      <c r="G31">
        <v>0.68140000000000001</v>
      </c>
      <c r="H31">
        <f t="shared" si="0"/>
        <v>1.1740534194305841</v>
      </c>
    </row>
    <row r="32" spans="1:11" x14ac:dyDescent="0.3">
      <c r="A32" t="s">
        <v>7</v>
      </c>
      <c r="B32" t="s">
        <v>6</v>
      </c>
      <c r="C32" t="s">
        <v>46</v>
      </c>
      <c r="D32" t="s">
        <v>84</v>
      </c>
      <c r="E32">
        <v>2</v>
      </c>
      <c r="F32">
        <v>0.4</v>
      </c>
      <c r="G32">
        <v>0.68140000000000001</v>
      </c>
      <c r="H32">
        <f t="shared" si="0"/>
        <v>0.58702670971529203</v>
      </c>
      <c r="K32">
        <f>STDEV(F32:F36)</f>
        <v>0.17888543819998326</v>
      </c>
    </row>
    <row r="33" spans="1:11" x14ac:dyDescent="0.3">
      <c r="A33" t="s">
        <v>7</v>
      </c>
      <c r="B33" t="s">
        <v>6</v>
      </c>
      <c r="C33" t="s">
        <v>46</v>
      </c>
      <c r="D33" t="s">
        <v>85</v>
      </c>
      <c r="E33">
        <v>3</v>
      </c>
      <c r="F33">
        <v>0.6</v>
      </c>
      <c r="G33">
        <v>0.68140000000000001</v>
      </c>
      <c r="H33">
        <f t="shared" si="0"/>
        <v>0.88054006457293799</v>
      </c>
    </row>
    <row r="34" spans="1:11" x14ac:dyDescent="0.3">
      <c r="A34" t="s">
        <v>7</v>
      </c>
      <c r="B34" t="s">
        <v>6</v>
      </c>
      <c r="C34" t="s">
        <v>46</v>
      </c>
      <c r="D34" t="s">
        <v>86</v>
      </c>
      <c r="E34">
        <v>1</v>
      </c>
      <c r="F34">
        <v>0.2</v>
      </c>
      <c r="G34">
        <v>0.68140000000000001</v>
      </c>
      <c r="H34">
        <f t="shared" si="0"/>
        <v>0.29351335485764601</v>
      </c>
    </row>
    <row r="35" spans="1:11" x14ac:dyDescent="0.3">
      <c r="A35" t="s">
        <v>7</v>
      </c>
      <c r="B35" t="s">
        <v>6</v>
      </c>
      <c r="C35" t="s">
        <v>46</v>
      </c>
      <c r="D35" t="s">
        <v>87</v>
      </c>
      <c r="E35">
        <v>3</v>
      </c>
      <c r="F35">
        <v>0.6</v>
      </c>
      <c r="G35">
        <v>0.68140000000000001</v>
      </c>
      <c r="H35">
        <f t="shared" si="0"/>
        <v>0.88054006457293799</v>
      </c>
    </row>
    <row r="36" spans="1:11" x14ac:dyDescent="0.3">
      <c r="A36" t="s">
        <v>7</v>
      </c>
      <c r="B36" t="s">
        <v>6</v>
      </c>
      <c r="C36" t="s">
        <v>46</v>
      </c>
      <c r="D36" t="s">
        <v>88</v>
      </c>
      <c r="E36">
        <v>3</v>
      </c>
      <c r="F36">
        <v>0.6</v>
      </c>
      <c r="G36">
        <v>0.68140000000000001</v>
      </c>
      <c r="H36">
        <f t="shared" si="0"/>
        <v>0.88054006457293799</v>
      </c>
    </row>
    <row r="37" spans="1:11" x14ac:dyDescent="0.3">
      <c r="A37" t="s">
        <v>7</v>
      </c>
      <c r="B37" t="s">
        <v>6</v>
      </c>
      <c r="C37" t="s">
        <v>47</v>
      </c>
      <c r="D37" t="s">
        <v>89</v>
      </c>
      <c r="E37">
        <v>2</v>
      </c>
      <c r="F37">
        <v>0.4</v>
      </c>
      <c r="G37">
        <v>0.68140000000000001</v>
      </c>
      <c r="H37">
        <f t="shared" si="0"/>
        <v>0.58702670971529203</v>
      </c>
      <c r="K37">
        <f>STDEV(F37:F41)</f>
        <v>0.10954451150103353</v>
      </c>
    </row>
    <row r="38" spans="1:11" x14ac:dyDescent="0.3">
      <c r="A38" t="s">
        <v>7</v>
      </c>
      <c r="B38" t="s">
        <v>6</v>
      </c>
      <c r="C38" t="s">
        <v>47</v>
      </c>
      <c r="D38" t="s">
        <v>90</v>
      </c>
      <c r="E38">
        <v>3</v>
      </c>
      <c r="F38">
        <v>0.6</v>
      </c>
      <c r="G38">
        <v>0.68140000000000001</v>
      </c>
      <c r="H38">
        <f t="shared" si="0"/>
        <v>0.88054006457293799</v>
      </c>
    </row>
    <row r="39" spans="1:11" x14ac:dyDescent="0.3">
      <c r="A39" t="s">
        <v>7</v>
      </c>
      <c r="B39" t="s">
        <v>6</v>
      </c>
      <c r="C39" t="s">
        <v>47</v>
      </c>
      <c r="D39" t="s">
        <v>91</v>
      </c>
      <c r="E39">
        <v>2</v>
      </c>
      <c r="F39">
        <v>0.4</v>
      </c>
      <c r="G39">
        <v>0.68140000000000001</v>
      </c>
      <c r="H39">
        <f t="shared" si="0"/>
        <v>0.58702670971529203</v>
      </c>
    </row>
    <row r="40" spans="1:11" x14ac:dyDescent="0.3">
      <c r="A40" t="s">
        <v>7</v>
      </c>
      <c r="B40" t="s">
        <v>6</v>
      </c>
      <c r="C40" t="s">
        <v>47</v>
      </c>
      <c r="D40" t="s">
        <v>92</v>
      </c>
      <c r="E40">
        <v>3</v>
      </c>
      <c r="F40">
        <v>0.6</v>
      </c>
      <c r="G40">
        <v>0.68140000000000001</v>
      </c>
      <c r="H40">
        <f t="shared" si="0"/>
        <v>0.88054006457293799</v>
      </c>
    </row>
    <row r="41" spans="1:11" x14ac:dyDescent="0.3">
      <c r="A41" t="s">
        <v>7</v>
      </c>
      <c r="B41" t="s">
        <v>6</v>
      </c>
      <c r="C41" t="s">
        <v>47</v>
      </c>
      <c r="D41" t="s">
        <v>93</v>
      </c>
      <c r="E41">
        <v>2</v>
      </c>
      <c r="F41">
        <v>0.4</v>
      </c>
      <c r="G41">
        <v>0.68140000000000001</v>
      </c>
      <c r="H41">
        <f t="shared" si="0"/>
        <v>0.58702670971529203</v>
      </c>
    </row>
    <row r="42" spans="1:11" x14ac:dyDescent="0.3">
      <c r="A42" t="s">
        <v>8</v>
      </c>
      <c r="B42" t="s">
        <v>5</v>
      </c>
      <c r="C42" t="s">
        <v>46</v>
      </c>
      <c r="D42" t="s">
        <v>94</v>
      </c>
      <c r="E42">
        <v>4</v>
      </c>
      <c r="F42">
        <v>0.8</v>
      </c>
      <c r="G42">
        <v>0.82899999999999996</v>
      </c>
      <c r="H42">
        <f t="shared" si="0"/>
        <v>0.96501809408926431</v>
      </c>
      <c r="I42">
        <f>AVERAGE(F42:F61)</f>
        <v>0.59000000000000008</v>
      </c>
      <c r="J42">
        <f>STDEV(F42:F61)</f>
        <v>0.26337885460422161</v>
      </c>
      <c r="K42">
        <f>STDEV(F42:F46)</f>
        <v>8.9442719099991574E-2</v>
      </c>
    </row>
    <row r="43" spans="1:11" x14ac:dyDescent="0.3">
      <c r="A43" t="s">
        <v>8</v>
      </c>
      <c r="B43" t="s">
        <v>5</v>
      </c>
      <c r="C43" t="s">
        <v>46</v>
      </c>
      <c r="D43" t="s">
        <v>95</v>
      </c>
      <c r="E43">
        <v>4</v>
      </c>
      <c r="F43">
        <v>0.8</v>
      </c>
      <c r="G43">
        <v>0.82899999999999996</v>
      </c>
      <c r="H43">
        <f t="shared" si="0"/>
        <v>0.96501809408926431</v>
      </c>
    </row>
    <row r="44" spans="1:11" x14ac:dyDescent="0.3">
      <c r="A44" t="s">
        <v>8</v>
      </c>
      <c r="B44" t="s">
        <v>5</v>
      </c>
      <c r="C44" t="s">
        <v>46</v>
      </c>
      <c r="D44" t="s">
        <v>96</v>
      </c>
      <c r="E44">
        <v>4</v>
      </c>
      <c r="F44">
        <v>0.8</v>
      </c>
      <c r="G44">
        <v>0.82899999999999996</v>
      </c>
      <c r="H44">
        <f t="shared" si="0"/>
        <v>0.96501809408926431</v>
      </c>
    </row>
    <row r="45" spans="1:11" x14ac:dyDescent="0.3">
      <c r="A45" t="s">
        <v>8</v>
      </c>
      <c r="B45" t="s">
        <v>5</v>
      </c>
      <c r="C45" t="s">
        <v>46</v>
      </c>
      <c r="D45" t="s">
        <v>97</v>
      </c>
      <c r="E45">
        <v>4</v>
      </c>
      <c r="F45">
        <v>0.8</v>
      </c>
      <c r="G45">
        <v>0.82899999999999996</v>
      </c>
      <c r="H45">
        <f t="shared" si="0"/>
        <v>0.96501809408926431</v>
      </c>
    </row>
    <row r="46" spans="1:11" x14ac:dyDescent="0.3">
      <c r="A46" t="s">
        <v>8</v>
      </c>
      <c r="B46" t="s">
        <v>5</v>
      </c>
      <c r="C46" t="s">
        <v>46</v>
      </c>
      <c r="D46" t="s">
        <v>98</v>
      </c>
      <c r="E46">
        <v>5</v>
      </c>
      <c r="F46">
        <v>1</v>
      </c>
      <c r="G46">
        <v>0.82899999999999996</v>
      </c>
      <c r="H46">
        <f t="shared" si="0"/>
        <v>1.2062726176115803</v>
      </c>
    </row>
    <row r="47" spans="1:11" x14ac:dyDescent="0.3">
      <c r="A47" t="s">
        <v>8</v>
      </c>
      <c r="B47" t="s">
        <v>5</v>
      </c>
      <c r="C47" t="s">
        <v>47</v>
      </c>
      <c r="D47" t="s">
        <v>99</v>
      </c>
      <c r="E47">
        <v>1</v>
      </c>
      <c r="F47">
        <v>0.2</v>
      </c>
      <c r="G47">
        <v>0.82899999999999996</v>
      </c>
      <c r="H47">
        <f t="shared" si="0"/>
        <v>0.24125452352231608</v>
      </c>
      <c r="K47">
        <f>STDEV(F47:F51)</f>
        <v>0.26832815729997489</v>
      </c>
    </row>
    <row r="48" spans="1:11" x14ac:dyDescent="0.3">
      <c r="A48" t="s">
        <v>8</v>
      </c>
      <c r="B48" t="s">
        <v>5</v>
      </c>
      <c r="C48" t="s">
        <v>47</v>
      </c>
      <c r="D48" t="s">
        <v>100</v>
      </c>
      <c r="E48">
        <v>2</v>
      </c>
      <c r="F48">
        <v>0.4</v>
      </c>
      <c r="G48">
        <v>0.82899999999999996</v>
      </c>
      <c r="H48">
        <f t="shared" si="0"/>
        <v>0.48250904704463216</v>
      </c>
    </row>
    <row r="49" spans="1:11" x14ac:dyDescent="0.3">
      <c r="A49" t="s">
        <v>8</v>
      </c>
      <c r="B49" t="s">
        <v>5</v>
      </c>
      <c r="C49" t="s">
        <v>47</v>
      </c>
      <c r="D49" t="s">
        <v>101</v>
      </c>
      <c r="E49">
        <v>2</v>
      </c>
      <c r="F49">
        <v>0.4</v>
      </c>
      <c r="G49">
        <v>0.82899999999999996</v>
      </c>
      <c r="H49">
        <f t="shared" si="0"/>
        <v>0.48250904704463216</v>
      </c>
    </row>
    <row r="50" spans="1:11" x14ac:dyDescent="0.3">
      <c r="A50" t="s">
        <v>8</v>
      </c>
      <c r="B50" t="s">
        <v>5</v>
      </c>
      <c r="C50" t="s">
        <v>47</v>
      </c>
      <c r="D50" t="s">
        <v>102</v>
      </c>
      <c r="E50">
        <v>4</v>
      </c>
      <c r="F50">
        <v>0.8</v>
      </c>
      <c r="G50">
        <v>0.82899999999999996</v>
      </c>
      <c r="H50">
        <f t="shared" si="0"/>
        <v>0.96501809408926431</v>
      </c>
    </row>
    <row r="51" spans="1:11" x14ac:dyDescent="0.3">
      <c r="A51" t="s">
        <v>8</v>
      </c>
      <c r="B51" t="s">
        <v>5</v>
      </c>
      <c r="C51" t="s">
        <v>47</v>
      </c>
      <c r="D51" t="s">
        <v>103</v>
      </c>
      <c r="E51">
        <v>4</v>
      </c>
      <c r="F51">
        <v>0.8</v>
      </c>
      <c r="G51">
        <v>0.82899999999999996</v>
      </c>
      <c r="H51">
        <f t="shared" si="0"/>
        <v>0.96501809408926431</v>
      </c>
    </row>
    <row r="52" spans="1:11" x14ac:dyDescent="0.3">
      <c r="A52" t="s">
        <v>8</v>
      </c>
      <c r="B52" t="s">
        <v>6</v>
      </c>
      <c r="C52" t="s">
        <v>46</v>
      </c>
      <c r="D52" t="s">
        <v>104</v>
      </c>
      <c r="E52">
        <v>3</v>
      </c>
      <c r="F52">
        <v>0.6</v>
      </c>
      <c r="G52">
        <v>0.82899999999999996</v>
      </c>
      <c r="H52">
        <f t="shared" si="0"/>
        <v>0.72376357056694818</v>
      </c>
      <c r="K52">
        <f>STDEV(F52:F56)</f>
        <v>0.30331501776206204</v>
      </c>
    </row>
    <row r="53" spans="1:11" x14ac:dyDescent="0.3">
      <c r="A53" t="s">
        <v>8</v>
      </c>
      <c r="B53" t="s">
        <v>6</v>
      </c>
      <c r="C53" t="s">
        <v>46</v>
      </c>
      <c r="D53" t="s">
        <v>105</v>
      </c>
      <c r="E53">
        <v>0</v>
      </c>
      <c r="F53">
        <v>0</v>
      </c>
      <c r="G53">
        <v>0.82899999999999996</v>
      </c>
      <c r="H53">
        <f t="shared" si="0"/>
        <v>0</v>
      </c>
    </row>
    <row r="54" spans="1:11" x14ac:dyDescent="0.3">
      <c r="A54" t="s">
        <v>8</v>
      </c>
      <c r="B54" t="s">
        <v>6</v>
      </c>
      <c r="C54" t="s">
        <v>46</v>
      </c>
      <c r="D54" t="s">
        <v>106</v>
      </c>
      <c r="E54">
        <v>3</v>
      </c>
      <c r="F54">
        <v>0.6</v>
      </c>
      <c r="G54">
        <v>0.82899999999999996</v>
      </c>
      <c r="H54">
        <f t="shared" si="0"/>
        <v>0.72376357056694818</v>
      </c>
    </row>
    <row r="55" spans="1:11" x14ac:dyDescent="0.3">
      <c r="A55" t="s">
        <v>8</v>
      </c>
      <c r="B55" t="s">
        <v>6</v>
      </c>
      <c r="C55" t="s">
        <v>46</v>
      </c>
      <c r="D55" t="s">
        <v>107</v>
      </c>
      <c r="E55">
        <v>4</v>
      </c>
      <c r="F55">
        <v>0.8</v>
      </c>
      <c r="G55">
        <v>0.82899999999999996</v>
      </c>
      <c r="H55">
        <f t="shared" si="0"/>
        <v>0.96501809408926431</v>
      </c>
    </row>
    <row r="56" spans="1:11" x14ac:dyDescent="0.3">
      <c r="A56" t="s">
        <v>8</v>
      </c>
      <c r="B56" t="s">
        <v>6</v>
      </c>
      <c r="C56" t="s">
        <v>46</v>
      </c>
      <c r="D56" t="s">
        <v>108</v>
      </c>
      <c r="E56">
        <v>3</v>
      </c>
      <c r="F56">
        <v>0.6</v>
      </c>
      <c r="G56">
        <v>0.82899999999999996</v>
      </c>
      <c r="H56">
        <f t="shared" si="0"/>
        <v>0.72376357056694818</v>
      </c>
    </row>
    <row r="57" spans="1:11" x14ac:dyDescent="0.3">
      <c r="A57" t="s">
        <v>8</v>
      </c>
      <c r="B57" t="s">
        <v>6</v>
      </c>
      <c r="C57" t="s">
        <v>47</v>
      </c>
      <c r="D57" t="s">
        <v>109</v>
      </c>
      <c r="E57">
        <v>1</v>
      </c>
      <c r="F57">
        <v>0.2</v>
      </c>
      <c r="G57">
        <v>0.82899999999999996</v>
      </c>
      <c r="H57">
        <f t="shared" si="0"/>
        <v>0.24125452352231608</v>
      </c>
      <c r="K57">
        <f>STDEV(F57:F61)</f>
        <v>0.22803508501982758</v>
      </c>
    </row>
    <row r="58" spans="1:11" x14ac:dyDescent="0.3">
      <c r="A58" t="s">
        <v>8</v>
      </c>
      <c r="B58" t="s">
        <v>6</v>
      </c>
      <c r="C58" t="s">
        <v>47</v>
      </c>
      <c r="D58" t="s">
        <v>110</v>
      </c>
      <c r="E58">
        <v>2</v>
      </c>
      <c r="F58">
        <v>0.4</v>
      </c>
      <c r="G58">
        <v>0.82899999999999996</v>
      </c>
      <c r="H58">
        <f t="shared" si="0"/>
        <v>0.48250904704463216</v>
      </c>
    </row>
    <row r="59" spans="1:11" x14ac:dyDescent="0.3">
      <c r="A59" t="s">
        <v>8</v>
      </c>
      <c r="B59" t="s">
        <v>6</v>
      </c>
      <c r="C59" t="s">
        <v>47</v>
      </c>
      <c r="D59" t="s">
        <v>111</v>
      </c>
      <c r="E59">
        <v>3</v>
      </c>
      <c r="F59">
        <v>0.6</v>
      </c>
      <c r="G59">
        <v>0.82899999999999996</v>
      </c>
      <c r="H59">
        <f t="shared" si="0"/>
        <v>0.72376357056694818</v>
      </c>
    </row>
    <row r="60" spans="1:11" x14ac:dyDescent="0.3">
      <c r="A60" t="s">
        <v>8</v>
      </c>
      <c r="B60" t="s">
        <v>6</v>
      </c>
      <c r="C60" t="s">
        <v>47</v>
      </c>
      <c r="D60" t="s">
        <v>112</v>
      </c>
      <c r="E60">
        <v>2</v>
      </c>
      <c r="F60">
        <v>0.4</v>
      </c>
      <c r="G60">
        <v>0.82899999999999996</v>
      </c>
      <c r="H60">
        <f t="shared" si="0"/>
        <v>0.48250904704463216</v>
      </c>
    </row>
    <row r="61" spans="1:11" x14ac:dyDescent="0.3">
      <c r="A61" t="s">
        <v>8</v>
      </c>
      <c r="B61" t="s">
        <v>6</v>
      </c>
      <c r="C61" t="s">
        <v>47</v>
      </c>
      <c r="D61" t="s">
        <v>113</v>
      </c>
      <c r="E61">
        <v>4</v>
      </c>
      <c r="F61">
        <v>0.8</v>
      </c>
      <c r="G61">
        <v>0.82899999999999996</v>
      </c>
      <c r="H61">
        <f t="shared" si="0"/>
        <v>0.96501809408926431</v>
      </c>
    </row>
    <row r="62" spans="1:11" x14ac:dyDescent="0.3">
      <c r="A62" t="s">
        <v>9</v>
      </c>
      <c r="B62" t="s">
        <v>5</v>
      </c>
      <c r="C62" t="s">
        <v>46</v>
      </c>
      <c r="D62" t="s">
        <v>114</v>
      </c>
      <c r="E62">
        <v>3</v>
      </c>
      <c r="F62">
        <v>0.6</v>
      </c>
      <c r="G62">
        <v>0.86499999999999999</v>
      </c>
      <c r="H62">
        <f t="shared" si="0"/>
        <v>0.69364161849710981</v>
      </c>
      <c r="I62">
        <f>AVERAGE(F62:F81)</f>
        <v>0.55999999999999994</v>
      </c>
      <c r="J62">
        <f>STDEV(F62:F81)</f>
        <v>0.23033156878497474</v>
      </c>
      <c r="K62">
        <f>STDEV(F62:F66)</f>
        <v>0.16733200530681502</v>
      </c>
    </row>
    <row r="63" spans="1:11" x14ac:dyDescent="0.3">
      <c r="A63" t="s">
        <v>9</v>
      </c>
      <c r="B63" t="s">
        <v>5</v>
      </c>
      <c r="C63" t="s">
        <v>46</v>
      </c>
      <c r="D63" t="s">
        <v>115</v>
      </c>
      <c r="E63">
        <v>3</v>
      </c>
      <c r="F63">
        <v>0.6</v>
      </c>
      <c r="G63">
        <v>0.86499999999999999</v>
      </c>
      <c r="H63">
        <f t="shared" si="0"/>
        <v>0.69364161849710981</v>
      </c>
    </row>
    <row r="64" spans="1:11" x14ac:dyDescent="0.3">
      <c r="A64" t="s">
        <v>9</v>
      </c>
      <c r="B64" t="s">
        <v>5</v>
      </c>
      <c r="C64" t="s">
        <v>46</v>
      </c>
      <c r="D64" t="s">
        <v>116</v>
      </c>
      <c r="E64">
        <v>2</v>
      </c>
      <c r="F64">
        <v>0.4</v>
      </c>
      <c r="G64">
        <v>0.86499999999999999</v>
      </c>
      <c r="H64">
        <f t="shared" si="0"/>
        <v>0.46242774566473993</v>
      </c>
    </row>
    <row r="65" spans="1:11" x14ac:dyDescent="0.3">
      <c r="A65" t="s">
        <v>9</v>
      </c>
      <c r="B65" t="s">
        <v>5</v>
      </c>
      <c r="C65" t="s">
        <v>46</v>
      </c>
      <c r="D65" t="s">
        <v>117</v>
      </c>
      <c r="E65">
        <v>4</v>
      </c>
      <c r="F65">
        <v>0.8</v>
      </c>
      <c r="G65">
        <v>0.86499999999999999</v>
      </c>
      <c r="H65">
        <f t="shared" si="0"/>
        <v>0.92485549132947986</v>
      </c>
    </row>
    <row r="66" spans="1:11" x14ac:dyDescent="0.3">
      <c r="A66" t="s">
        <v>9</v>
      </c>
      <c r="B66" t="s">
        <v>5</v>
      </c>
      <c r="C66" t="s">
        <v>46</v>
      </c>
      <c r="D66" t="s">
        <v>118</v>
      </c>
      <c r="E66">
        <v>2</v>
      </c>
      <c r="F66">
        <v>0.4</v>
      </c>
      <c r="G66">
        <v>0.86499999999999999</v>
      </c>
      <c r="H66">
        <f t="shared" si="0"/>
        <v>0.46242774566473993</v>
      </c>
    </row>
    <row r="67" spans="1:11" x14ac:dyDescent="0.3">
      <c r="A67" t="s">
        <v>9</v>
      </c>
      <c r="B67" t="s">
        <v>5</v>
      </c>
      <c r="C67" t="s">
        <v>47</v>
      </c>
      <c r="D67" t="s">
        <v>119</v>
      </c>
      <c r="E67">
        <v>3</v>
      </c>
      <c r="F67">
        <v>0.6</v>
      </c>
      <c r="G67">
        <v>0.86499999999999999</v>
      </c>
      <c r="H67">
        <f t="shared" ref="H67:H121" si="1">F67/G67</f>
        <v>0.69364161849710981</v>
      </c>
      <c r="K67">
        <f>STDEV(F67:F71)</f>
        <v>0.10954451150103378</v>
      </c>
    </row>
    <row r="68" spans="1:11" x14ac:dyDescent="0.3">
      <c r="A68" t="s">
        <v>9</v>
      </c>
      <c r="B68" t="s">
        <v>5</v>
      </c>
      <c r="C68" t="s">
        <v>47</v>
      </c>
      <c r="D68" t="s">
        <v>120</v>
      </c>
      <c r="E68">
        <v>4</v>
      </c>
      <c r="F68">
        <v>0.8</v>
      </c>
      <c r="G68">
        <v>0.86499999999999999</v>
      </c>
      <c r="H68">
        <f t="shared" si="1"/>
        <v>0.92485549132947986</v>
      </c>
    </row>
    <row r="69" spans="1:11" x14ac:dyDescent="0.3">
      <c r="A69" t="s">
        <v>9</v>
      </c>
      <c r="B69" t="s">
        <v>5</v>
      </c>
      <c r="C69" t="s">
        <v>47</v>
      </c>
      <c r="D69" t="s">
        <v>121</v>
      </c>
      <c r="E69">
        <v>3</v>
      </c>
      <c r="F69">
        <v>0.6</v>
      </c>
      <c r="G69">
        <v>0.86499999999999999</v>
      </c>
      <c r="H69">
        <f t="shared" si="1"/>
        <v>0.69364161849710981</v>
      </c>
    </row>
    <row r="70" spans="1:11" x14ac:dyDescent="0.3">
      <c r="A70" t="s">
        <v>9</v>
      </c>
      <c r="B70" t="s">
        <v>5</v>
      </c>
      <c r="C70" t="s">
        <v>47</v>
      </c>
      <c r="D70" t="s">
        <v>122</v>
      </c>
      <c r="E70">
        <v>4</v>
      </c>
      <c r="F70">
        <v>0.8</v>
      </c>
      <c r="G70">
        <v>0.86499999999999999</v>
      </c>
      <c r="H70">
        <f t="shared" si="1"/>
        <v>0.92485549132947986</v>
      </c>
    </row>
    <row r="71" spans="1:11" x14ac:dyDescent="0.3">
      <c r="A71" t="s">
        <v>9</v>
      </c>
      <c r="B71" t="s">
        <v>5</v>
      </c>
      <c r="C71" t="s">
        <v>47</v>
      </c>
      <c r="D71" t="s">
        <v>123</v>
      </c>
      <c r="E71">
        <v>4</v>
      </c>
      <c r="F71">
        <v>0.8</v>
      </c>
      <c r="G71">
        <v>0.86499999999999999</v>
      </c>
      <c r="H71">
        <f t="shared" si="1"/>
        <v>0.92485549132947986</v>
      </c>
    </row>
    <row r="72" spans="1:11" x14ac:dyDescent="0.3">
      <c r="A72" t="s">
        <v>9</v>
      </c>
      <c r="B72" t="s">
        <v>6</v>
      </c>
      <c r="C72" t="s">
        <v>46</v>
      </c>
      <c r="D72" t="s">
        <v>124</v>
      </c>
      <c r="E72">
        <v>1</v>
      </c>
      <c r="F72">
        <v>0.2</v>
      </c>
      <c r="G72">
        <v>0.86499999999999999</v>
      </c>
      <c r="H72">
        <f t="shared" si="1"/>
        <v>0.23121387283236997</v>
      </c>
      <c r="K72">
        <f>STDEV(F72:F76)</f>
        <v>0.28284271247461906</v>
      </c>
    </row>
    <row r="73" spans="1:11" x14ac:dyDescent="0.3">
      <c r="A73" t="s">
        <v>9</v>
      </c>
      <c r="B73" t="s">
        <v>6</v>
      </c>
      <c r="C73" t="s">
        <v>46</v>
      </c>
      <c r="D73" t="s">
        <v>125</v>
      </c>
      <c r="E73">
        <v>3</v>
      </c>
      <c r="F73">
        <v>0.6</v>
      </c>
      <c r="G73">
        <v>0.86499999999999999</v>
      </c>
      <c r="H73">
        <f t="shared" si="1"/>
        <v>0.69364161849710981</v>
      </c>
    </row>
    <row r="74" spans="1:11" x14ac:dyDescent="0.3">
      <c r="A74" t="s">
        <v>9</v>
      </c>
      <c r="B74" t="s">
        <v>6</v>
      </c>
      <c r="C74" t="s">
        <v>46</v>
      </c>
      <c r="D74" t="s">
        <v>126</v>
      </c>
      <c r="E74">
        <v>3</v>
      </c>
      <c r="F74">
        <v>0.6</v>
      </c>
      <c r="G74">
        <v>0.86499999999999999</v>
      </c>
      <c r="H74">
        <f t="shared" si="1"/>
        <v>0.69364161849710981</v>
      </c>
    </row>
    <row r="75" spans="1:11" x14ac:dyDescent="0.3">
      <c r="A75" t="s">
        <v>9</v>
      </c>
      <c r="B75" t="s">
        <v>6</v>
      </c>
      <c r="C75" t="s">
        <v>46</v>
      </c>
      <c r="D75" t="s">
        <v>127</v>
      </c>
      <c r="E75">
        <v>0</v>
      </c>
      <c r="F75">
        <v>0</v>
      </c>
      <c r="G75">
        <v>0.86499999999999999</v>
      </c>
      <c r="H75">
        <f t="shared" si="1"/>
        <v>0</v>
      </c>
    </row>
    <row r="76" spans="1:11" x14ac:dyDescent="0.3">
      <c r="A76" t="s">
        <v>9</v>
      </c>
      <c r="B76" t="s">
        <v>6</v>
      </c>
      <c r="C76" t="s">
        <v>46</v>
      </c>
      <c r="D76" t="s">
        <v>128</v>
      </c>
      <c r="E76">
        <v>3</v>
      </c>
      <c r="F76">
        <v>0.6</v>
      </c>
      <c r="G76">
        <v>0.86499999999999999</v>
      </c>
      <c r="H76">
        <f t="shared" si="1"/>
        <v>0.69364161849710981</v>
      </c>
    </row>
    <row r="77" spans="1:11" x14ac:dyDescent="0.3">
      <c r="A77" t="s">
        <v>9</v>
      </c>
      <c r="B77" t="s">
        <v>6</v>
      </c>
      <c r="C77" t="s">
        <v>47</v>
      </c>
      <c r="D77" t="s">
        <v>129</v>
      </c>
      <c r="E77">
        <v>4</v>
      </c>
      <c r="F77">
        <v>0.8</v>
      </c>
      <c r="G77">
        <v>0.86499999999999999</v>
      </c>
      <c r="H77">
        <f t="shared" si="1"/>
        <v>0.92485549132947986</v>
      </c>
      <c r="K77">
        <f>STDEV(F77:F81)</f>
        <v>0.26076809620810615</v>
      </c>
    </row>
    <row r="78" spans="1:11" x14ac:dyDescent="0.3">
      <c r="A78" t="s">
        <v>9</v>
      </c>
      <c r="B78" t="s">
        <v>6</v>
      </c>
      <c r="C78" t="s">
        <v>47</v>
      </c>
      <c r="D78" t="s">
        <v>130</v>
      </c>
      <c r="E78">
        <v>2</v>
      </c>
      <c r="F78">
        <v>0.4</v>
      </c>
      <c r="G78">
        <v>0.86499999999999999</v>
      </c>
      <c r="H78">
        <f t="shared" si="1"/>
        <v>0.46242774566473993</v>
      </c>
    </row>
    <row r="79" spans="1:11" x14ac:dyDescent="0.3">
      <c r="A79" t="s">
        <v>9</v>
      </c>
      <c r="B79" t="s">
        <v>6</v>
      </c>
      <c r="C79" t="s">
        <v>47</v>
      </c>
      <c r="D79" t="s">
        <v>131</v>
      </c>
      <c r="E79">
        <v>1</v>
      </c>
      <c r="F79">
        <v>0.2</v>
      </c>
      <c r="G79">
        <v>0.86499999999999999</v>
      </c>
      <c r="H79">
        <f t="shared" si="1"/>
        <v>0.23121387283236997</v>
      </c>
    </row>
    <row r="80" spans="1:11" x14ac:dyDescent="0.3">
      <c r="A80" t="s">
        <v>9</v>
      </c>
      <c r="B80" t="s">
        <v>6</v>
      </c>
      <c r="C80" t="s">
        <v>47</v>
      </c>
      <c r="D80" t="s">
        <v>132</v>
      </c>
      <c r="E80">
        <v>3</v>
      </c>
      <c r="F80">
        <v>0.6</v>
      </c>
      <c r="G80">
        <v>0.86499999999999999</v>
      </c>
      <c r="H80">
        <f t="shared" si="1"/>
        <v>0.69364161849710981</v>
      </c>
    </row>
    <row r="81" spans="1:11" x14ac:dyDescent="0.3">
      <c r="A81" t="s">
        <v>9</v>
      </c>
      <c r="B81" t="s">
        <v>6</v>
      </c>
      <c r="C81" t="s">
        <v>47</v>
      </c>
      <c r="D81" t="s">
        <v>133</v>
      </c>
      <c r="E81">
        <v>4</v>
      </c>
      <c r="F81">
        <v>0.8</v>
      </c>
      <c r="G81">
        <v>0.86499999999999999</v>
      </c>
      <c r="H81">
        <f t="shared" si="1"/>
        <v>0.92485549132947986</v>
      </c>
    </row>
    <row r="82" spans="1:11" x14ac:dyDescent="0.3">
      <c r="A82" t="s">
        <v>10</v>
      </c>
      <c r="B82" t="s">
        <v>5</v>
      </c>
      <c r="C82" t="s">
        <v>46</v>
      </c>
      <c r="D82" t="s">
        <v>134</v>
      </c>
      <c r="E82">
        <v>4</v>
      </c>
      <c r="F82">
        <v>0.8</v>
      </c>
      <c r="G82">
        <v>0.80020000000000002</v>
      </c>
      <c r="H82">
        <f t="shared" si="1"/>
        <v>0.99975006248437892</v>
      </c>
      <c r="I82">
        <f>AVERAGE(F82:F101)</f>
        <v>0.62</v>
      </c>
      <c r="J82">
        <f>STDEV(F82:F101)</f>
        <v>0.1436369692919218</v>
      </c>
      <c r="K82">
        <f>STDEV(F82:F86)</f>
        <v>0.10954451150103225</v>
      </c>
    </row>
    <row r="83" spans="1:11" x14ac:dyDescent="0.3">
      <c r="A83" t="s">
        <v>10</v>
      </c>
      <c r="B83" t="s">
        <v>5</v>
      </c>
      <c r="C83" t="s">
        <v>46</v>
      </c>
      <c r="D83" t="s">
        <v>135</v>
      </c>
      <c r="E83">
        <v>4</v>
      </c>
      <c r="F83">
        <v>0.8</v>
      </c>
      <c r="G83">
        <v>0.80020000000000002</v>
      </c>
      <c r="H83">
        <f t="shared" si="1"/>
        <v>0.99975006248437892</v>
      </c>
    </row>
    <row r="84" spans="1:11" x14ac:dyDescent="0.3">
      <c r="A84" t="s">
        <v>10</v>
      </c>
      <c r="B84" t="s">
        <v>5</v>
      </c>
      <c r="C84" t="s">
        <v>46</v>
      </c>
      <c r="D84" t="s">
        <v>136</v>
      </c>
      <c r="E84">
        <v>4</v>
      </c>
      <c r="F84">
        <v>0.8</v>
      </c>
      <c r="G84">
        <v>0.80020000000000002</v>
      </c>
      <c r="H84">
        <f t="shared" si="1"/>
        <v>0.99975006248437892</v>
      </c>
    </row>
    <row r="85" spans="1:11" x14ac:dyDescent="0.3">
      <c r="A85" t="s">
        <v>10</v>
      </c>
      <c r="B85" t="s">
        <v>5</v>
      </c>
      <c r="C85" t="s">
        <v>46</v>
      </c>
      <c r="D85" t="s">
        <v>137</v>
      </c>
      <c r="E85">
        <v>3</v>
      </c>
      <c r="F85">
        <v>0.6</v>
      </c>
      <c r="G85">
        <v>0.80020000000000002</v>
      </c>
      <c r="H85">
        <f t="shared" si="1"/>
        <v>0.74981254686328414</v>
      </c>
    </row>
    <row r="86" spans="1:11" x14ac:dyDescent="0.3">
      <c r="A86" t="s">
        <v>10</v>
      </c>
      <c r="B86" t="s">
        <v>5</v>
      </c>
      <c r="C86" t="s">
        <v>46</v>
      </c>
      <c r="D86" t="s">
        <v>138</v>
      </c>
      <c r="E86">
        <v>3</v>
      </c>
      <c r="F86">
        <v>0.6</v>
      </c>
      <c r="G86">
        <v>0.80020000000000002</v>
      </c>
      <c r="H86">
        <f t="shared" si="1"/>
        <v>0.74981254686328414</v>
      </c>
    </row>
    <row r="87" spans="1:11" x14ac:dyDescent="0.3">
      <c r="A87" t="s">
        <v>10</v>
      </c>
      <c r="B87" t="s">
        <v>5</v>
      </c>
      <c r="C87" t="s">
        <v>47</v>
      </c>
      <c r="D87" t="s">
        <v>139</v>
      </c>
      <c r="E87">
        <v>3</v>
      </c>
      <c r="F87">
        <v>0.6</v>
      </c>
      <c r="G87">
        <v>0.80020000000000002</v>
      </c>
      <c r="H87">
        <f t="shared" si="1"/>
        <v>0.74981254686328414</v>
      </c>
      <c r="K87">
        <f>STDEV(F87:F91)</f>
        <v>0.10954451150103327</v>
      </c>
    </row>
    <row r="88" spans="1:11" x14ac:dyDescent="0.3">
      <c r="A88" t="s">
        <v>10</v>
      </c>
      <c r="B88" t="s">
        <v>5</v>
      </c>
      <c r="C88" t="s">
        <v>47</v>
      </c>
      <c r="D88" t="s">
        <v>140</v>
      </c>
      <c r="E88">
        <v>4</v>
      </c>
      <c r="F88">
        <v>0.8</v>
      </c>
      <c r="G88">
        <v>0.80020000000000002</v>
      </c>
      <c r="H88">
        <f t="shared" si="1"/>
        <v>0.99975006248437892</v>
      </c>
    </row>
    <row r="89" spans="1:11" x14ac:dyDescent="0.3">
      <c r="A89" t="s">
        <v>10</v>
      </c>
      <c r="B89" t="s">
        <v>5</v>
      </c>
      <c r="C89" t="s">
        <v>47</v>
      </c>
      <c r="D89" t="s">
        <v>141</v>
      </c>
      <c r="E89">
        <v>3</v>
      </c>
      <c r="F89">
        <v>0.6</v>
      </c>
      <c r="G89">
        <v>0.80020000000000002</v>
      </c>
      <c r="H89">
        <f t="shared" si="1"/>
        <v>0.74981254686328414</v>
      </c>
    </row>
    <row r="90" spans="1:11" x14ac:dyDescent="0.3">
      <c r="A90" t="s">
        <v>10</v>
      </c>
      <c r="B90" t="s">
        <v>5</v>
      </c>
      <c r="C90" t="s">
        <v>47</v>
      </c>
      <c r="D90" t="s">
        <v>142</v>
      </c>
      <c r="E90">
        <v>4</v>
      </c>
      <c r="F90">
        <v>0.8</v>
      </c>
      <c r="G90">
        <v>0.80020000000000002</v>
      </c>
      <c r="H90">
        <f t="shared" si="1"/>
        <v>0.99975006248437892</v>
      </c>
    </row>
    <row r="91" spans="1:11" x14ac:dyDescent="0.3">
      <c r="A91" t="s">
        <v>10</v>
      </c>
      <c r="B91" t="s">
        <v>5</v>
      </c>
      <c r="C91" t="s">
        <v>47</v>
      </c>
      <c r="D91" t="s">
        <v>143</v>
      </c>
      <c r="E91">
        <v>3</v>
      </c>
      <c r="F91">
        <v>0.6</v>
      </c>
      <c r="G91">
        <v>0.80020000000000002</v>
      </c>
      <c r="H91">
        <f t="shared" si="1"/>
        <v>0.74981254686328414</v>
      </c>
    </row>
    <row r="92" spans="1:11" x14ac:dyDescent="0.3">
      <c r="A92" t="s">
        <v>10</v>
      </c>
      <c r="B92" t="s">
        <v>6</v>
      </c>
      <c r="C92" t="s">
        <v>46</v>
      </c>
      <c r="D92" t="s">
        <v>144</v>
      </c>
      <c r="E92">
        <v>2</v>
      </c>
      <c r="F92">
        <v>0.4</v>
      </c>
      <c r="G92">
        <v>0.80020000000000002</v>
      </c>
      <c r="H92">
        <f t="shared" si="1"/>
        <v>0.49987503124218946</v>
      </c>
      <c r="K92">
        <f>STDEV(F92:F96)</f>
        <v>0.10954451150103353</v>
      </c>
    </row>
    <row r="93" spans="1:11" x14ac:dyDescent="0.3">
      <c r="A93" t="s">
        <v>10</v>
      </c>
      <c r="B93" t="s">
        <v>6</v>
      </c>
      <c r="C93" t="s">
        <v>46</v>
      </c>
      <c r="D93" t="s">
        <v>145</v>
      </c>
      <c r="E93">
        <v>2</v>
      </c>
      <c r="F93">
        <v>0.4</v>
      </c>
      <c r="G93">
        <v>0.80020000000000002</v>
      </c>
      <c r="H93">
        <f t="shared" si="1"/>
        <v>0.49987503124218946</v>
      </c>
    </row>
    <row r="94" spans="1:11" x14ac:dyDescent="0.3">
      <c r="A94" t="s">
        <v>10</v>
      </c>
      <c r="B94" t="s">
        <v>6</v>
      </c>
      <c r="C94" t="s">
        <v>46</v>
      </c>
      <c r="D94" t="s">
        <v>146</v>
      </c>
      <c r="E94">
        <v>3</v>
      </c>
      <c r="F94">
        <v>0.6</v>
      </c>
      <c r="G94">
        <v>0.80020000000000002</v>
      </c>
      <c r="H94">
        <f t="shared" si="1"/>
        <v>0.74981254686328414</v>
      </c>
    </row>
    <row r="95" spans="1:11" x14ac:dyDescent="0.3">
      <c r="A95" t="s">
        <v>10</v>
      </c>
      <c r="B95" t="s">
        <v>6</v>
      </c>
      <c r="C95" t="s">
        <v>46</v>
      </c>
      <c r="D95" t="s">
        <v>147</v>
      </c>
      <c r="E95">
        <v>3</v>
      </c>
      <c r="F95">
        <v>0.6</v>
      </c>
      <c r="G95">
        <v>0.80020000000000002</v>
      </c>
      <c r="H95">
        <f t="shared" si="1"/>
        <v>0.74981254686328414</v>
      </c>
    </row>
    <row r="96" spans="1:11" x14ac:dyDescent="0.3">
      <c r="A96" t="s">
        <v>10</v>
      </c>
      <c r="B96" t="s">
        <v>6</v>
      </c>
      <c r="C96" t="s">
        <v>46</v>
      </c>
      <c r="D96" t="s">
        <v>148</v>
      </c>
      <c r="E96">
        <v>2</v>
      </c>
      <c r="F96">
        <v>0.4</v>
      </c>
      <c r="G96">
        <v>0.80020000000000002</v>
      </c>
      <c r="H96">
        <f t="shared" si="1"/>
        <v>0.49987503124218946</v>
      </c>
    </row>
    <row r="97" spans="1:11" x14ac:dyDescent="0.3">
      <c r="A97" t="s">
        <v>10</v>
      </c>
      <c r="B97" t="s">
        <v>6</v>
      </c>
      <c r="C97" t="s">
        <v>47</v>
      </c>
      <c r="D97" t="s">
        <v>149</v>
      </c>
      <c r="E97">
        <v>3</v>
      </c>
      <c r="F97">
        <v>0.6</v>
      </c>
      <c r="G97">
        <v>0.80020000000000002</v>
      </c>
      <c r="H97">
        <f t="shared" si="1"/>
        <v>0.74981254686328414</v>
      </c>
      <c r="K97">
        <f>STDEV(F97:F101)</f>
        <v>0.14142135623730878</v>
      </c>
    </row>
    <row r="98" spans="1:11" x14ac:dyDescent="0.3">
      <c r="A98" t="s">
        <v>10</v>
      </c>
      <c r="B98" t="s">
        <v>6</v>
      </c>
      <c r="C98" t="s">
        <v>47</v>
      </c>
      <c r="D98" t="s">
        <v>150</v>
      </c>
      <c r="E98">
        <v>3</v>
      </c>
      <c r="F98">
        <v>0.6</v>
      </c>
      <c r="G98">
        <v>0.80020000000000002</v>
      </c>
      <c r="H98">
        <f t="shared" si="1"/>
        <v>0.74981254686328414</v>
      </c>
    </row>
    <row r="99" spans="1:11" x14ac:dyDescent="0.3">
      <c r="A99" t="s">
        <v>10</v>
      </c>
      <c r="B99" t="s">
        <v>6</v>
      </c>
      <c r="C99" t="s">
        <v>47</v>
      </c>
      <c r="D99" t="s">
        <v>151</v>
      </c>
      <c r="E99">
        <v>2</v>
      </c>
      <c r="F99">
        <v>0.4</v>
      </c>
      <c r="G99">
        <v>0.80020000000000002</v>
      </c>
      <c r="H99">
        <f t="shared" si="1"/>
        <v>0.49987503124218946</v>
      </c>
    </row>
    <row r="100" spans="1:11" x14ac:dyDescent="0.3">
      <c r="A100" t="s">
        <v>10</v>
      </c>
      <c r="B100" t="s">
        <v>6</v>
      </c>
      <c r="C100" t="s">
        <v>47</v>
      </c>
      <c r="D100" t="s">
        <v>152</v>
      </c>
      <c r="E100">
        <v>4</v>
      </c>
      <c r="F100">
        <v>0.8</v>
      </c>
      <c r="G100">
        <v>0.80020000000000002</v>
      </c>
      <c r="H100">
        <f t="shared" si="1"/>
        <v>0.99975006248437892</v>
      </c>
    </row>
    <row r="101" spans="1:11" x14ac:dyDescent="0.3">
      <c r="A101" t="s">
        <v>10</v>
      </c>
      <c r="B101" t="s">
        <v>6</v>
      </c>
      <c r="C101" t="s">
        <v>47</v>
      </c>
      <c r="D101" t="s">
        <v>153</v>
      </c>
      <c r="E101">
        <v>3</v>
      </c>
      <c r="F101">
        <v>0.6</v>
      </c>
      <c r="G101">
        <v>0.80020000000000002</v>
      </c>
      <c r="H101">
        <f t="shared" si="1"/>
        <v>0.74981254686328414</v>
      </c>
    </row>
    <row r="102" spans="1:11" x14ac:dyDescent="0.3">
      <c r="A102" t="s">
        <v>11</v>
      </c>
      <c r="B102" t="s">
        <v>5</v>
      </c>
      <c r="C102" t="s">
        <v>46</v>
      </c>
      <c r="D102" t="s">
        <v>154</v>
      </c>
      <c r="E102">
        <v>3</v>
      </c>
      <c r="F102">
        <v>0.6</v>
      </c>
      <c r="G102">
        <v>0.57340000000000002</v>
      </c>
      <c r="H102">
        <f t="shared" si="1"/>
        <v>1.0463899546564353</v>
      </c>
      <c r="I102">
        <f>AVERAGE(F102:F121)</f>
        <v>0.52</v>
      </c>
      <c r="J102">
        <f>STDEV(F102:F121)</f>
        <v>0.17651599003161775</v>
      </c>
      <c r="K102">
        <f>STDEV(F102:F106)</f>
        <v>0.22803508501982758</v>
      </c>
    </row>
    <row r="103" spans="1:11" x14ac:dyDescent="0.3">
      <c r="A103" t="s">
        <v>11</v>
      </c>
      <c r="B103" t="s">
        <v>5</v>
      </c>
      <c r="C103" t="s">
        <v>46</v>
      </c>
      <c r="D103" t="s">
        <v>155</v>
      </c>
      <c r="E103">
        <v>4</v>
      </c>
      <c r="F103">
        <v>0.8</v>
      </c>
      <c r="G103">
        <v>0.57340000000000002</v>
      </c>
      <c r="H103">
        <f t="shared" si="1"/>
        <v>1.3951866062085805</v>
      </c>
    </row>
    <row r="104" spans="1:11" x14ac:dyDescent="0.3">
      <c r="A104" t="s">
        <v>11</v>
      </c>
      <c r="B104" t="s">
        <v>5</v>
      </c>
      <c r="C104" t="s">
        <v>46</v>
      </c>
      <c r="D104" t="s">
        <v>156</v>
      </c>
      <c r="E104">
        <v>3</v>
      </c>
      <c r="F104">
        <v>0.6</v>
      </c>
      <c r="G104">
        <v>0.57340000000000002</v>
      </c>
      <c r="H104">
        <f t="shared" si="1"/>
        <v>1.0463899546564353</v>
      </c>
    </row>
    <row r="105" spans="1:11" x14ac:dyDescent="0.3">
      <c r="A105" t="s">
        <v>11</v>
      </c>
      <c r="B105" t="s">
        <v>5</v>
      </c>
      <c r="C105" t="s">
        <v>46</v>
      </c>
      <c r="D105" t="s">
        <v>157</v>
      </c>
      <c r="E105">
        <v>1</v>
      </c>
      <c r="F105">
        <v>0.2</v>
      </c>
      <c r="G105">
        <v>0.57340000000000002</v>
      </c>
      <c r="H105">
        <f t="shared" si="1"/>
        <v>0.34879665155214512</v>
      </c>
    </row>
    <row r="106" spans="1:11" x14ac:dyDescent="0.3">
      <c r="A106" t="s">
        <v>11</v>
      </c>
      <c r="B106" t="s">
        <v>5</v>
      </c>
      <c r="C106" t="s">
        <v>46</v>
      </c>
      <c r="D106" t="s">
        <v>158</v>
      </c>
      <c r="E106">
        <v>2</v>
      </c>
      <c r="F106">
        <v>0.4</v>
      </c>
      <c r="G106">
        <v>0.57340000000000002</v>
      </c>
      <c r="H106">
        <f t="shared" si="1"/>
        <v>0.69759330310429024</v>
      </c>
    </row>
    <row r="107" spans="1:11" x14ac:dyDescent="0.3">
      <c r="A107" t="s">
        <v>11</v>
      </c>
      <c r="B107" t="s">
        <v>5</v>
      </c>
      <c r="C107" t="s">
        <v>47</v>
      </c>
      <c r="D107" t="s">
        <v>159</v>
      </c>
      <c r="E107">
        <v>3</v>
      </c>
      <c r="F107">
        <v>0.6</v>
      </c>
      <c r="G107">
        <v>0.57340000000000002</v>
      </c>
      <c r="H107">
        <f t="shared" si="1"/>
        <v>1.0463899546564353</v>
      </c>
      <c r="K107">
        <f>STDEV(F107:F111)</f>
        <v>0.16733200530681536</v>
      </c>
    </row>
    <row r="108" spans="1:11" x14ac:dyDescent="0.3">
      <c r="A108" t="s">
        <v>11</v>
      </c>
      <c r="B108" t="s">
        <v>5</v>
      </c>
      <c r="C108" t="s">
        <v>47</v>
      </c>
      <c r="D108" t="s">
        <v>160</v>
      </c>
      <c r="E108">
        <v>3</v>
      </c>
      <c r="F108">
        <v>0.6</v>
      </c>
      <c r="G108">
        <v>0.57340000000000002</v>
      </c>
      <c r="H108">
        <f t="shared" si="1"/>
        <v>1.0463899546564353</v>
      </c>
    </row>
    <row r="109" spans="1:11" x14ac:dyDescent="0.3">
      <c r="A109" t="s">
        <v>11</v>
      </c>
      <c r="B109" t="s">
        <v>5</v>
      </c>
      <c r="C109" t="s">
        <v>47</v>
      </c>
      <c r="D109" t="s">
        <v>161</v>
      </c>
      <c r="E109">
        <v>4</v>
      </c>
      <c r="F109">
        <v>0.8</v>
      </c>
      <c r="G109">
        <v>0.57340000000000002</v>
      </c>
      <c r="H109">
        <f t="shared" si="1"/>
        <v>1.3951866062085805</v>
      </c>
    </row>
    <row r="110" spans="1:11" x14ac:dyDescent="0.3">
      <c r="A110" t="s">
        <v>11</v>
      </c>
      <c r="B110" t="s">
        <v>5</v>
      </c>
      <c r="C110" t="s">
        <v>47</v>
      </c>
      <c r="D110" t="s">
        <v>162</v>
      </c>
      <c r="E110">
        <v>2</v>
      </c>
      <c r="F110">
        <v>0.4</v>
      </c>
      <c r="G110">
        <v>0.57340000000000002</v>
      </c>
      <c r="H110">
        <f t="shared" si="1"/>
        <v>0.69759330310429024</v>
      </c>
    </row>
    <row r="111" spans="1:11" x14ac:dyDescent="0.3">
      <c r="A111" t="s">
        <v>11</v>
      </c>
      <c r="B111" t="s">
        <v>5</v>
      </c>
      <c r="C111" t="s">
        <v>47</v>
      </c>
      <c r="D111" t="s">
        <v>163</v>
      </c>
      <c r="E111">
        <v>2</v>
      </c>
      <c r="F111">
        <v>0.4</v>
      </c>
      <c r="G111">
        <v>0.57340000000000002</v>
      </c>
      <c r="H111">
        <f t="shared" si="1"/>
        <v>0.69759330310429024</v>
      </c>
    </row>
    <row r="112" spans="1:11" x14ac:dyDescent="0.3">
      <c r="A112" t="s">
        <v>11</v>
      </c>
      <c r="B112" t="s">
        <v>6</v>
      </c>
      <c r="C112" t="s">
        <v>46</v>
      </c>
      <c r="D112" t="s">
        <v>164</v>
      </c>
      <c r="E112">
        <v>1</v>
      </c>
      <c r="F112">
        <v>0.2</v>
      </c>
      <c r="G112">
        <v>0.57340000000000002</v>
      </c>
      <c r="H112">
        <f t="shared" si="1"/>
        <v>0.34879665155214512</v>
      </c>
      <c r="K112">
        <f>STDEV(F112:F116)</f>
        <v>0.22803508501982783</v>
      </c>
    </row>
    <row r="113" spans="1:11" x14ac:dyDescent="0.3">
      <c r="A113" t="s">
        <v>11</v>
      </c>
      <c r="B113" t="s">
        <v>6</v>
      </c>
      <c r="C113" t="s">
        <v>46</v>
      </c>
      <c r="D113" t="s">
        <v>165</v>
      </c>
      <c r="E113">
        <v>4</v>
      </c>
      <c r="F113">
        <v>0.8</v>
      </c>
      <c r="G113">
        <v>0.57340000000000002</v>
      </c>
      <c r="H113">
        <f t="shared" si="1"/>
        <v>1.3951866062085805</v>
      </c>
    </row>
    <row r="114" spans="1:11" x14ac:dyDescent="0.3">
      <c r="A114" t="s">
        <v>11</v>
      </c>
      <c r="B114" t="s">
        <v>6</v>
      </c>
      <c r="C114" t="s">
        <v>46</v>
      </c>
      <c r="D114" t="s">
        <v>166</v>
      </c>
      <c r="E114">
        <v>3</v>
      </c>
      <c r="F114">
        <v>0.6</v>
      </c>
      <c r="G114">
        <v>0.57340000000000002</v>
      </c>
      <c r="H114">
        <f t="shared" si="1"/>
        <v>1.0463899546564353</v>
      </c>
    </row>
    <row r="115" spans="1:11" x14ac:dyDescent="0.3">
      <c r="A115" t="s">
        <v>11</v>
      </c>
      <c r="B115" t="s">
        <v>6</v>
      </c>
      <c r="C115" t="s">
        <v>46</v>
      </c>
      <c r="D115" t="s">
        <v>167</v>
      </c>
      <c r="E115">
        <v>2</v>
      </c>
      <c r="F115">
        <v>0.4</v>
      </c>
      <c r="G115">
        <v>0.57340000000000002</v>
      </c>
      <c r="H115">
        <f t="shared" si="1"/>
        <v>0.69759330310429024</v>
      </c>
    </row>
    <row r="116" spans="1:11" x14ac:dyDescent="0.3">
      <c r="A116" t="s">
        <v>11</v>
      </c>
      <c r="B116" t="s">
        <v>6</v>
      </c>
      <c r="C116" t="s">
        <v>46</v>
      </c>
      <c r="D116" t="s">
        <v>168</v>
      </c>
      <c r="E116">
        <v>2</v>
      </c>
      <c r="F116">
        <v>0.4</v>
      </c>
      <c r="G116">
        <v>0.57340000000000002</v>
      </c>
      <c r="H116">
        <f t="shared" si="1"/>
        <v>0.69759330310429024</v>
      </c>
    </row>
    <row r="117" spans="1:11" x14ac:dyDescent="0.3">
      <c r="A117" t="s">
        <v>11</v>
      </c>
      <c r="B117" t="s">
        <v>6</v>
      </c>
      <c r="C117" t="s">
        <v>47</v>
      </c>
      <c r="D117" t="s">
        <v>169</v>
      </c>
      <c r="E117">
        <v>2</v>
      </c>
      <c r="F117">
        <v>0.4</v>
      </c>
      <c r="G117">
        <v>0.57340000000000002</v>
      </c>
      <c r="H117">
        <f t="shared" si="1"/>
        <v>0.69759330310429024</v>
      </c>
      <c r="K117">
        <f>STDEV(F117:F121)</f>
        <v>0.10954451150103302</v>
      </c>
    </row>
    <row r="118" spans="1:11" x14ac:dyDescent="0.3">
      <c r="A118" t="s">
        <v>11</v>
      </c>
      <c r="B118" t="s">
        <v>6</v>
      </c>
      <c r="C118" t="s">
        <v>47</v>
      </c>
      <c r="D118" t="s">
        <v>170</v>
      </c>
      <c r="E118">
        <v>3</v>
      </c>
      <c r="F118">
        <v>0.6</v>
      </c>
      <c r="G118">
        <v>0.57340000000000002</v>
      </c>
      <c r="H118">
        <f t="shared" si="1"/>
        <v>1.0463899546564353</v>
      </c>
    </row>
    <row r="119" spans="1:11" x14ac:dyDescent="0.3">
      <c r="A119" t="s">
        <v>11</v>
      </c>
      <c r="B119" t="s">
        <v>6</v>
      </c>
      <c r="C119" t="s">
        <v>47</v>
      </c>
      <c r="D119" t="s">
        <v>171</v>
      </c>
      <c r="E119">
        <v>2</v>
      </c>
      <c r="F119">
        <v>0.4</v>
      </c>
      <c r="G119">
        <v>0.57340000000000002</v>
      </c>
      <c r="H119">
        <f t="shared" si="1"/>
        <v>0.69759330310429024</v>
      </c>
    </row>
    <row r="120" spans="1:11" x14ac:dyDescent="0.3">
      <c r="A120" t="s">
        <v>11</v>
      </c>
      <c r="B120" t="s">
        <v>6</v>
      </c>
      <c r="C120" t="s">
        <v>47</v>
      </c>
      <c r="D120" t="s">
        <v>172</v>
      </c>
      <c r="E120">
        <v>3</v>
      </c>
      <c r="F120">
        <v>0.6</v>
      </c>
      <c r="G120">
        <v>0.57340000000000002</v>
      </c>
      <c r="H120">
        <f t="shared" si="1"/>
        <v>1.0463899546564353</v>
      </c>
    </row>
    <row r="121" spans="1:11" x14ac:dyDescent="0.3">
      <c r="A121" t="s">
        <v>11</v>
      </c>
      <c r="B121" t="s">
        <v>6</v>
      </c>
      <c r="C121" t="s">
        <v>47</v>
      </c>
      <c r="D121" t="s">
        <v>173</v>
      </c>
      <c r="E121">
        <v>3</v>
      </c>
      <c r="F121" s="1">
        <v>0.6</v>
      </c>
      <c r="G121">
        <v>0.57340000000000002</v>
      </c>
      <c r="H121" s="1">
        <f t="shared" si="1"/>
        <v>1.0463899546564353</v>
      </c>
    </row>
    <row r="122" spans="1:11" x14ac:dyDescent="0.3">
      <c r="F122">
        <f>AVERAGE(F2:F121)</f>
        <v>0.57333333333333336</v>
      </c>
      <c r="H122">
        <f>AVERAGE(H2:H121)</f>
        <v>0.74210244573064077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74AD0-B6B5-4AC3-BC9B-174CBD9E3BC0}">
  <dimension ref="A1:I22"/>
  <sheetViews>
    <sheetView topLeftCell="H1" workbookViewId="0">
      <selection activeCell="I2" sqref="I2:I21"/>
    </sheetView>
  </sheetViews>
  <sheetFormatPr defaultRowHeight="14.4" x14ac:dyDescent="0.3"/>
  <cols>
    <col min="3" max="3" width="10.5546875" bestFit="1" customWidth="1"/>
    <col min="4" max="4" width="19.88671875" bestFit="1" customWidth="1"/>
    <col min="5" max="5" width="25.109375" bestFit="1" customWidth="1"/>
    <col min="6" max="6" width="24.77734375" bestFit="1" customWidth="1"/>
    <col min="7" max="7" width="47.109375" bestFit="1" customWidth="1"/>
    <col min="8" max="8" width="47.664062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</row>
    <row r="2" spans="1:9" x14ac:dyDescent="0.3">
      <c r="A2" t="s">
        <v>4</v>
      </c>
      <c r="B2" t="s">
        <v>5</v>
      </c>
      <c r="C2" t="s">
        <v>46</v>
      </c>
      <c r="D2" s="2">
        <v>1</v>
      </c>
      <c r="E2" s="2">
        <v>0</v>
      </c>
      <c r="F2" s="2">
        <v>0</v>
      </c>
      <c r="G2" s="2">
        <v>1</v>
      </c>
      <c r="H2" s="2">
        <v>0</v>
      </c>
      <c r="I2">
        <f>SUM(D2:H2)</f>
        <v>2</v>
      </c>
    </row>
    <row r="3" spans="1:9" x14ac:dyDescent="0.3">
      <c r="A3" t="s">
        <v>4</v>
      </c>
      <c r="B3" t="s">
        <v>5</v>
      </c>
      <c r="C3" t="s">
        <v>46</v>
      </c>
      <c r="D3">
        <v>0</v>
      </c>
      <c r="E3">
        <v>0</v>
      </c>
      <c r="F3">
        <v>0</v>
      </c>
      <c r="G3">
        <v>1</v>
      </c>
      <c r="H3">
        <v>0</v>
      </c>
      <c r="I3">
        <f t="shared" ref="I3:I21" si="0">SUM(D3:H3)</f>
        <v>1</v>
      </c>
    </row>
    <row r="4" spans="1:9" x14ac:dyDescent="0.3">
      <c r="A4" t="s">
        <v>4</v>
      </c>
      <c r="B4" t="s">
        <v>5</v>
      </c>
      <c r="C4" t="s">
        <v>46</v>
      </c>
      <c r="D4">
        <v>0</v>
      </c>
      <c r="E4">
        <v>0</v>
      </c>
      <c r="F4">
        <v>0</v>
      </c>
      <c r="G4">
        <v>1</v>
      </c>
      <c r="H4">
        <v>1</v>
      </c>
      <c r="I4">
        <f t="shared" si="0"/>
        <v>2</v>
      </c>
    </row>
    <row r="5" spans="1:9" x14ac:dyDescent="0.3">
      <c r="A5" t="s">
        <v>4</v>
      </c>
      <c r="B5" t="s">
        <v>5</v>
      </c>
      <c r="C5" t="s">
        <v>46</v>
      </c>
      <c r="D5">
        <v>1</v>
      </c>
      <c r="E5">
        <v>0</v>
      </c>
      <c r="F5">
        <v>0</v>
      </c>
      <c r="G5">
        <v>1</v>
      </c>
      <c r="H5">
        <v>1</v>
      </c>
      <c r="I5">
        <f t="shared" si="0"/>
        <v>3</v>
      </c>
    </row>
    <row r="6" spans="1:9" x14ac:dyDescent="0.3">
      <c r="A6" t="s">
        <v>4</v>
      </c>
      <c r="B6" t="s">
        <v>5</v>
      </c>
      <c r="C6" t="s">
        <v>46</v>
      </c>
      <c r="D6">
        <v>1</v>
      </c>
      <c r="E6">
        <v>0</v>
      </c>
      <c r="F6">
        <v>0</v>
      </c>
      <c r="G6">
        <v>1</v>
      </c>
      <c r="H6">
        <v>0</v>
      </c>
      <c r="I6">
        <f t="shared" si="0"/>
        <v>2</v>
      </c>
    </row>
    <row r="7" spans="1:9" x14ac:dyDescent="0.3">
      <c r="A7" t="s">
        <v>4</v>
      </c>
      <c r="B7" t="s">
        <v>5</v>
      </c>
      <c r="C7" t="s">
        <v>47</v>
      </c>
      <c r="D7">
        <v>1</v>
      </c>
      <c r="E7">
        <v>0</v>
      </c>
      <c r="F7">
        <v>0</v>
      </c>
      <c r="G7">
        <v>1</v>
      </c>
      <c r="H7">
        <v>0</v>
      </c>
      <c r="I7">
        <f t="shared" si="0"/>
        <v>2</v>
      </c>
    </row>
    <row r="8" spans="1:9" x14ac:dyDescent="0.3">
      <c r="A8" t="s">
        <v>4</v>
      </c>
      <c r="B8" t="s">
        <v>5</v>
      </c>
      <c r="C8" t="s">
        <v>47</v>
      </c>
      <c r="D8">
        <v>1</v>
      </c>
      <c r="E8">
        <v>0</v>
      </c>
      <c r="F8">
        <v>0</v>
      </c>
      <c r="G8">
        <v>1</v>
      </c>
      <c r="H8">
        <v>1</v>
      </c>
      <c r="I8">
        <f t="shared" si="0"/>
        <v>3</v>
      </c>
    </row>
    <row r="9" spans="1:9" x14ac:dyDescent="0.3">
      <c r="A9" t="s">
        <v>4</v>
      </c>
      <c r="B9" t="s">
        <v>5</v>
      </c>
      <c r="C9" t="s">
        <v>47</v>
      </c>
      <c r="D9">
        <v>1</v>
      </c>
      <c r="E9">
        <v>0</v>
      </c>
      <c r="F9">
        <v>0</v>
      </c>
      <c r="G9">
        <v>1</v>
      </c>
      <c r="H9">
        <v>1</v>
      </c>
      <c r="I9">
        <f t="shared" si="0"/>
        <v>3</v>
      </c>
    </row>
    <row r="10" spans="1:9" x14ac:dyDescent="0.3">
      <c r="A10" t="s">
        <v>4</v>
      </c>
      <c r="B10" t="s">
        <v>5</v>
      </c>
      <c r="C10" t="s">
        <v>47</v>
      </c>
      <c r="D10">
        <v>1</v>
      </c>
      <c r="E10">
        <v>1</v>
      </c>
      <c r="F10">
        <v>1</v>
      </c>
      <c r="G10">
        <v>1</v>
      </c>
      <c r="H10">
        <v>0</v>
      </c>
      <c r="I10">
        <f t="shared" si="0"/>
        <v>4</v>
      </c>
    </row>
    <row r="11" spans="1:9" x14ac:dyDescent="0.3">
      <c r="A11" t="s">
        <v>4</v>
      </c>
      <c r="B11" t="s">
        <v>5</v>
      </c>
      <c r="C11" t="s">
        <v>47</v>
      </c>
      <c r="D11">
        <v>1</v>
      </c>
      <c r="E11">
        <v>1</v>
      </c>
      <c r="F11">
        <v>0</v>
      </c>
      <c r="G11">
        <v>1</v>
      </c>
      <c r="H11">
        <v>0</v>
      </c>
      <c r="I11">
        <f t="shared" si="0"/>
        <v>3</v>
      </c>
    </row>
    <row r="12" spans="1:9" x14ac:dyDescent="0.3">
      <c r="A12" t="s">
        <v>4</v>
      </c>
      <c r="B12" t="s">
        <v>6</v>
      </c>
      <c r="C12" t="s">
        <v>46</v>
      </c>
      <c r="D12">
        <v>1</v>
      </c>
      <c r="E12">
        <v>0</v>
      </c>
      <c r="F12">
        <v>0</v>
      </c>
      <c r="G12">
        <v>1</v>
      </c>
      <c r="H12">
        <v>0</v>
      </c>
      <c r="I12">
        <f t="shared" si="0"/>
        <v>2</v>
      </c>
    </row>
    <row r="13" spans="1:9" x14ac:dyDescent="0.3">
      <c r="A13" t="s">
        <v>4</v>
      </c>
      <c r="B13" t="s">
        <v>6</v>
      </c>
      <c r="C13" t="s">
        <v>46</v>
      </c>
      <c r="D13">
        <v>0</v>
      </c>
      <c r="E13">
        <v>0</v>
      </c>
      <c r="F13">
        <v>1</v>
      </c>
      <c r="G13">
        <v>1</v>
      </c>
      <c r="H13">
        <v>1</v>
      </c>
      <c r="I13">
        <f t="shared" si="0"/>
        <v>3</v>
      </c>
    </row>
    <row r="14" spans="1:9" x14ac:dyDescent="0.3">
      <c r="A14" t="s">
        <v>4</v>
      </c>
      <c r="B14" t="s">
        <v>6</v>
      </c>
      <c r="C14" t="s">
        <v>46</v>
      </c>
      <c r="D14">
        <v>1</v>
      </c>
      <c r="E14">
        <v>1</v>
      </c>
      <c r="F14">
        <v>1</v>
      </c>
      <c r="G14">
        <v>1</v>
      </c>
      <c r="H14">
        <v>1</v>
      </c>
      <c r="I14">
        <f t="shared" si="0"/>
        <v>5</v>
      </c>
    </row>
    <row r="15" spans="1:9" x14ac:dyDescent="0.3">
      <c r="A15" t="s">
        <v>4</v>
      </c>
      <c r="B15" t="s">
        <v>6</v>
      </c>
      <c r="C15" t="s">
        <v>46</v>
      </c>
      <c r="D15">
        <v>1</v>
      </c>
      <c r="E15">
        <v>1</v>
      </c>
      <c r="F15">
        <v>1</v>
      </c>
      <c r="G15">
        <v>1</v>
      </c>
      <c r="H15">
        <v>1</v>
      </c>
      <c r="I15">
        <f t="shared" si="0"/>
        <v>5</v>
      </c>
    </row>
    <row r="16" spans="1:9" x14ac:dyDescent="0.3">
      <c r="A16" t="s">
        <v>4</v>
      </c>
      <c r="B16" t="s">
        <v>6</v>
      </c>
      <c r="C16" t="s">
        <v>46</v>
      </c>
      <c r="D16">
        <v>1</v>
      </c>
      <c r="E16">
        <v>0</v>
      </c>
      <c r="F16">
        <v>0</v>
      </c>
      <c r="G16">
        <v>1</v>
      </c>
      <c r="H16">
        <v>0</v>
      </c>
      <c r="I16">
        <f t="shared" si="0"/>
        <v>2</v>
      </c>
    </row>
    <row r="17" spans="1:9" x14ac:dyDescent="0.3">
      <c r="A17" t="s">
        <v>4</v>
      </c>
      <c r="B17" t="s">
        <v>6</v>
      </c>
      <c r="C17" t="s">
        <v>47</v>
      </c>
      <c r="D17">
        <v>1</v>
      </c>
      <c r="E17">
        <v>0</v>
      </c>
      <c r="F17">
        <v>1</v>
      </c>
      <c r="G17">
        <v>1</v>
      </c>
      <c r="H17">
        <v>1</v>
      </c>
      <c r="I17">
        <f t="shared" si="0"/>
        <v>4</v>
      </c>
    </row>
    <row r="18" spans="1:9" x14ac:dyDescent="0.3">
      <c r="A18" t="s">
        <v>4</v>
      </c>
      <c r="B18" t="s">
        <v>6</v>
      </c>
      <c r="C18" t="s">
        <v>47</v>
      </c>
      <c r="D18">
        <v>0</v>
      </c>
      <c r="E18">
        <v>0</v>
      </c>
      <c r="F18">
        <v>1</v>
      </c>
      <c r="G18">
        <v>1</v>
      </c>
      <c r="H18">
        <v>0</v>
      </c>
      <c r="I18">
        <f t="shared" si="0"/>
        <v>2</v>
      </c>
    </row>
    <row r="19" spans="1:9" x14ac:dyDescent="0.3">
      <c r="A19" t="s">
        <v>4</v>
      </c>
      <c r="B19" t="s">
        <v>6</v>
      </c>
      <c r="C19" t="s">
        <v>47</v>
      </c>
      <c r="D19">
        <v>1</v>
      </c>
      <c r="E19">
        <v>0</v>
      </c>
      <c r="F19">
        <v>1</v>
      </c>
      <c r="G19">
        <v>1</v>
      </c>
      <c r="H19">
        <v>0</v>
      </c>
      <c r="I19">
        <f t="shared" si="0"/>
        <v>3</v>
      </c>
    </row>
    <row r="20" spans="1:9" x14ac:dyDescent="0.3">
      <c r="A20" t="s">
        <v>4</v>
      </c>
      <c r="B20" t="s">
        <v>6</v>
      </c>
      <c r="C20" t="s">
        <v>47</v>
      </c>
      <c r="D20">
        <v>1</v>
      </c>
      <c r="E20">
        <v>0</v>
      </c>
      <c r="F20">
        <v>1</v>
      </c>
      <c r="G20">
        <v>1</v>
      </c>
      <c r="H20">
        <v>1</v>
      </c>
      <c r="I20">
        <f t="shared" si="0"/>
        <v>4</v>
      </c>
    </row>
    <row r="21" spans="1:9" ht="15" thickBot="1" x14ac:dyDescent="0.35">
      <c r="A21" t="s">
        <v>4</v>
      </c>
      <c r="B21" t="s">
        <v>6</v>
      </c>
      <c r="C21" t="s">
        <v>47</v>
      </c>
      <c r="D21">
        <v>1</v>
      </c>
      <c r="E21">
        <v>0</v>
      </c>
      <c r="F21">
        <v>1</v>
      </c>
      <c r="G21">
        <v>1</v>
      </c>
      <c r="H21" s="3">
        <v>1</v>
      </c>
      <c r="I21">
        <f t="shared" si="0"/>
        <v>4</v>
      </c>
    </row>
    <row r="22" spans="1:9" ht="15" thickTop="1" x14ac:dyDescent="0.3"/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2AD87-EFDE-4B9A-BB9D-ECDBB808AB31}">
  <dimension ref="A1:I21"/>
  <sheetViews>
    <sheetView topLeftCell="F1" workbookViewId="0">
      <selection activeCell="I2" sqref="I2:I21"/>
    </sheetView>
  </sheetViews>
  <sheetFormatPr defaultRowHeight="14.4" x14ac:dyDescent="0.3"/>
  <cols>
    <col min="3" max="3" width="10.5546875" bestFit="1" customWidth="1"/>
    <col min="4" max="4" width="29.21875" bestFit="1" customWidth="1"/>
    <col min="5" max="5" width="42.5546875" bestFit="1" customWidth="1"/>
    <col min="6" max="6" width="16.88671875" bestFit="1" customWidth="1"/>
    <col min="7" max="7" width="34.33203125" bestFit="1" customWidth="1"/>
    <col min="8" max="8" width="19.4414062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t="s">
        <v>17</v>
      </c>
    </row>
    <row r="2" spans="1:9" x14ac:dyDescent="0.3">
      <c r="A2" t="s">
        <v>7</v>
      </c>
      <c r="B2" t="s">
        <v>5</v>
      </c>
      <c r="C2" t="s">
        <v>46</v>
      </c>
      <c r="D2">
        <v>0</v>
      </c>
      <c r="E2" s="2">
        <v>1</v>
      </c>
      <c r="F2">
        <v>0</v>
      </c>
      <c r="G2">
        <v>1</v>
      </c>
      <c r="H2">
        <v>0</v>
      </c>
      <c r="I2">
        <f>SUM(D2:H2)</f>
        <v>2</v>
      </c>
    </row>
    <row r="3" spans="1:9" x14ac:dyDescent="0.3">
      <c r="A3" t="s">
        <v>7</v>
      </c>
      <c r="B3" t="s">
        <v>5</v>
      </c>
      <c r="C3" t="s">
        <v>46</v>
      </c>
      <c r="D3">
        <v>0</v>
      </c>
      <c r="E3">
        <v>0</v>
      </c>
      <c r="F3">
        <v>1</v>
      </c>
      <c r="G3">
        <v>1</v>
      </c>
      <c r="H3">
        <v>0</v>
      </c>
      <c r="I3">
        <f t="shared" ref="I3:I21" si="0">SUM(D3:H3)</f>
        <v>2</v>
      </c>
    </row>
    <row r="4" spans="1:9" x14ac:dyDescent="0.3">
      <c r="A4" t="s">
        <v>7</v>
      </c>
      <c r="B4" t="s">
        <v>5</v>
      </c>
      <c r="C4" t="s">
        <v>46</v>
      </c>
      <c r="D4">
        <v>0</v>
      </c>
      <c r="E4">
        <v>1</v>
      </c>
      <c r="F4">
        <v>0</v>
      </c>
      <c r="G4">
        <v>1</v>
      </c>
      <c r="H4">
        <v>0</v>
      </c>
      <c r="I4">
        <f t="shared" si="0"/>
        <v>2</v>
      </c>
    </row>
    <row r="5" spans="1:9" x14ac:dyDescent="0.3">
      <c r="A5" t="s">
        <v>7</v>
      </c>
      <c r="B5" t="s">
        <v>5</v>
      </c>
      <c r="C5" t="s">
        <v>46</v>
      </c>
      <c r="D5">
        <v>1</v>
      </c>
      <c r="E5">
        <v>1</v>
      </c>
      <c r="F5">
        <v>1</v>
      </c>
      <c r="G5">
        <v>1</v>
      </c>
      <c r="H5">
        <v>0</v>
      </c>
      <c r="I5">
        <f t="shared" si="0"/>
        <v>4</v>
      </c>
    </row>
    <row r="6" spans="1:9" x14ac:dyDescent="0.3">
      <c r="A6" t="s">
        <v>7</v>
      </c>
      <c r="B6" t="s">
        <v>5</v>
      </c>
      <c r="C6" t="s">
        <v>46</v>
      </c>
      <c r="D6">
        <v>1</v>
      </c>
      <c r="E6">
        <v>1</v>
      </c>
      <c r="F6">
        <v>0</v>
      </c>
      <c r="G6">
        <v>1</v>
      </c>
      <c r="H6">
        <v>1</v>
      </c>
      <c r="I6">
        <f t="shared" si="0"/>
        <v>4</v>
      </c>
    </row>
    <row r="7" spans="1:9" x14ac:dyDescent="0.3">
      <c r="A7" t="s">
        <v>7</v>
      </c>
      <c r="B7" t="s">
        <v>5</v>
      </c>
      <c r="C7" t="s">
        <v>47</v>
      </c>
      <c r="D7">
        <v>1</v>
      </c>
      <c r="E7">
        <v>0</v>
      </c>
      <c r="F7">
        <v>1</v>
      </c>
      <c r="G7">
        <v>1</v>
      </c>
      <c r="H7">
        <v>0</v>
      </c>
      <c r="I7">
        <f t="shared" si="0"/>
        <v>3</v>
      </c>
    </row>
    <row r="8" spans="1:9" x14ac:dyDescent="0.3">
      <c r="A8" t="s">
        <v>7</v>
      </c>
      <c r="B8" t="s">
        <v>5</v>
      </c>
      <c r="C8" t="s">
        <v>47</v>
      </c>
      <c r="D8">
        <v>1</v>
      </c>
      <c r="E8">
        <v>1</v>
      </c>
      <c r="F8">
        <v>1</v>
      </c>
      <c r="G8">
        <v>1</v>
      </c>
      <c r="H8">
        <v>1</v>
      </c>
      <c r="I8">
        <f t="shared" si="0"/>
        <v>5</v>
      </c>
    </row>
    <row r="9" spans="1:9" x14ac:dyDescent="0.3">
      <c r="A9" t="s">
        <v>7</v>
      </c>
      <c r="B9" t="s">
        <v>5</v>
      </c>
      <c r="C9" t="s">
        <v>47</v>
      </c>
      <c r="D9">
        <v>0</v>
      </c>
      <c r="E9">
        <v>1</v>
      </c>
      <c r="F9">
        <v>0</v>
      </c>
      <c r="G9">
        <v>1</v>
      </c>
      <c r="H9">
        <v>0</v>
      </c>
      <c r="I9">
        <f t="shared" si="0"/>
        <v>2</v>
      </c>
    </row>
    <row r="10" spans="1:9" x14ac:dyDescent="0.3">
      <c r="A10" t="s">
        <v>7</v>
      </c>
      <c r="B10" t="s">
        <v>5</v>
      </c>
      <c r="C10" t="s">
        <v>47</v>
      </c>
      <c r="D10">
        <v>1</v>
      </c>
      <c r="E10">
        <v>1</v>
      </c>
      <c r="F10">
        <v>0</v>
      </c>
      <c r="G10">
        <v>1</v>
      </c>
      <c r="H10">
        <v>1</v>
      </c>
      <c r="I10">
        <f t="shared" si="0"/>
        <v>4</v>
      </c>
    </row>
    <row r="11" spans="1:9" x14ac:dyDescent="0.3">
      <c r="A11" t="s">
        <v>7</v>
      </c>
      <c r="B11" t="s">
        <v>5</v>
      </c>
      <c r="C11" t="s">
        <v>47</v>
      </c>
      <c r="D11">
        <v>1</v>
      </c>
      <c r="E11">
        <v>1</v>
      </c>
      <c r="F11">
        <v>1</v>
      </c>
      <c r="G11">
        <v>1</v>
      </c>
      <c r="H11">
        <v>0</v>
      </c>
      <c r="I11">
        <f t="shared" si="0"/>
        <v>4</v>
      </c>
    </row>
    <row r="12" spans="1:9" x14ac:dyDescent="0.3">
      <c r="A12" t="s">
        <v>7</v>
      </c>
      <c r="B12" t="s">
        <v>6</v>
      </c>
      <c r="C12" t="s">
        <v>46</v>
      </c>
      <c r="D12">
        <v>1</v>
      </c>
      <c r="E12">
        <v>1</v>
      </c>
      <c r="F12">
        <v>0</v>
      </c>
      <c r="G12">
        <v>0</v>
      </c>
      <c r="H12">
        <v>0</v>
      </c>
      <c r="I12">
        <f t="shared" si="0"/>
        <v>2</v>
      </c>
    </row>
    <row r="13" spans="1:9" x14ac:dyDescent="0.3">
      <c r="A13" t="s">
        <v>7</v>
      </c>
      <c r="B13" t="s">
        <v>6</v>
      </c>
      <c r="C13" t="s">
        <v>46</v>
      </c>
      <c r="D13">
        <v>1</v>
      </c>
      <c r="E13">
        <v>1</v>
      </c>
      <c r="F13">
        <v>0</v>
      </c>
      <c r="G13">
        <v>1</v>
      </c>
      <c r="H13">
        <v>0</v>
      </c>
      <c r="I13">
        <f t="shared" si="0"/>
        <v>3</v>
      </c>
    </row>
    <row r="14" spans="1:9" x14ac:dyDescent="0.3">
      <c r="A14" t="s">
        <v>7</v>
      </c>
      <c r="B14" t="s">
        <v>6</v>
      </c>
      <c r="C14" t="s">
        <v>46</v>
      </c>
      <c r="D14">
        <v>1</v>
      </c>
      <c r="E14">
        <v>0</v>
      </c>
      <c r="F14">
        <v>0</v>
      </c>
      <c r="G14">
        <v>0</v>
      </c>
      <c r="H14">
        <v>0</v>
      </c>
      <c r="I14">
        <f t="shared" si="0"/>
        <v>1</v>
      </c>
    </row>
    <row r="15" spans="1:9" x14ac:dyDescent="0.3">
      <c r="A15" t="s">
        <v>7</v>
      </c>
      <c r="B15" t="s">
        <v>6</v>
      </c>
      <c r="C15" t="s">
        <v>46</v>
      </c>
      <c r="D15">
        <v>0</v>
      </c>
      <c r="E15">
        <v>1</v>
      </c>
      <c r="F15">
        <v>0</v>
      </c>
      <c r="G15">
        <v>1</v>
      </c>
      <c r="H15">
        <v>1</v>
      </c>
      <c r="I15">
        <f t="shared" si="0"/>
        <v>3</v>
      </c>
    </row>
    <row r="16" spans="1:9" x14ac:dyDescent="0.3">
      <c r="A16" t="s">
        <v>7</v>
      </c>
      <c r="B16" t="s">
        <v>6</v>
      </c>
      <c r="C16" t="s">
        <v>46</v>
      </c>
      <c r="D16">
        <v>1</v>
      </c>
      <c r="E16">
        <v>1</v>
      </c>
      <c r="F16">
        <v>1</v>
      </c>
      <c r="G16">
        <v>0</v>
      </c>
      <c r="H16">
        <v>0</v>
      </c>
      <c r="I16">
        <f t="shared" si="0"/>
        <v>3</v>
      </c>
    </row>
    <row r="17" spans="1:9" x14ac:dyDescent="0.3">
      <c r="A17" t="s">
        <v>7</v>
      </c>
      <c r="B17" t="s">
        <v>6</v>
      </c>
      <c r="C17" t="s">
        <v>47</v>
      </c>
      <c r="D17">
        <v>0</v>
      </c>
      <c r="E17">
        <v>1</v>
      </c>
      <c r="F17">
        <v>1</v>
      </c>
      <c r="G17">
        <v>0</v>
      </c>
      <c r="H17">
        <v>0</v>
      </c>
      <c r="I17">
        <f t="shared" si="0"/>
        <v>2</v>
      </c>
    </row>
    <row r="18" spans="1:9" x14ac:dyDescent="0.3">
      <c r="A18" t="s">
        <v>7</v>
      </c>
      <c r="B18" t="s">
        <v>6</v>
      </c>
      <c r="C18" t="s">
        <v>47</v>
      </c>
      <c r="D18">
        <v>1</v>
      </c>
      <c r="E18">
        <v>1</v>
      </c>
      <c r="F18">
        <v>0</v>
      </c>
      <c r="G18">
        <v>1</v>
      </c>
      <c r="H18">
        <v>0</v>
      </c>
      <c r="I18">
        <f t="shared" si="0"/>
        <v>3</v>
      </c>
    </row>
    <row r="19" spans="1:9" x14ac:dyDescent="0.3">
      <c r="A19" t="s">
        <v>7</v>
      </c>
      <c r="B19" t="s">
        <v>6</v>
      </c>
      <c r="C19" t="s">
        <v>47</v>
      </c>
      <c r="D19">
        <v>0</v>
      </c>
      <c r="E19">
        <v>1</v>
      </c>
      <c r="F19">
        <v>1</v>
      </c>
      <c r="G19">
        <v>0</v>
      </c>
      <c r="H19">
        <v>0</v>
      </c>
      <c r="I19">
        <f t="shared" si="0"/>
        <v>2</v>
      </c>
    </row>
    <row r="20" spans="1:9" x14ac:dyDescent="0.3">
      <c r="A20" t="s">
        <v>7</v>
      </c>
      <c r="B20" t="s">
        <v>6</v>
      </c>
      <c r="C20" t="s">
        <v>47</v>
      </c>
      <c r="D20">
        <v>1</v>
      </c>
      <c r="E20">
        <v>0</v>
      </c>
      <c r="F20">
        <v>1</v>
      </c>
      <c r="G20">
        <v>1</v>
      </c>
      <c r="H20">
        <v>0</v>
      </c>
      <c r="I20">
        <f t="shared" si="0"/>
        <v>3</v>
      </c>
    </row>
    <row r="21" spans="1:9" x14ac:dyDescent="0.3">
      <c r="A21" t="s">
        <v>7</v>
      </c>
      <c r="B21" t="s">
        <v>6</v>
      </c>
      <c r="C21" t="s">
        <v>47</v>
      </c>
      <c r="D21">
        <v>0</v>
      </c>
      <c r="E21">
        <v>1</v>
      </c>
      <c r="F21">
        <v>0</v>
      </c>
      <c r="G21">
        <v>0</v>
      </c>
      <c r="H21">
        <v>1</v>
      </c>
      <c r="I21">
        <f t="shared" si="0"/>
        <v>2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1469E-A2F9-467C-9B58-6310A779DD95}">
  <dimension ref="A1:I21"/>
  <sheetViews>
    <sheetView topLeftCell="E1" workbookViewId="0">
      <selection activeCell="I2" sqref="I2:I21"/>
    </sheetView>
  </sheetViews>
  <sheetFormatPr defaultRowHeight="14.4" x14ac:dyDescent="0.3"/>
  <cols>
    <col min="1" max="1" width="11" bestFit="1" customWidth="1"/>
    <col min="3" max="3" width="10.5546875" bestFit="1" customWidth="1"/>
    <col min="4" max="4" width="33.77734375" bestFit="1" customWidth="1"/>
    <col min="5" max="5" width="20.77734375" bestFit="1" customWidth="1"/>
    <col min="6" max="6" width="27.5546875" bestFit="1" customWidth="1"/>
    <col min="7" max="7" width="17.33203125" bestFit="1" customWidth="1"/>
    <col min="8" max="8" width="19.554687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17</v>
      </c>
    </row>
    <row r="2" spans="1:9" x14ac:dyDescent="0.3">
      <c r="A2" t="s">
        <v>8</v>
      </c>
      <c r="B2" t="s">
        <v>5</v>
      </c>
      <c r="C2" t="s">
        <v>46</v>
      </c>
      <c r="D2" s="2">
        <v>1</v>
      </c>
      <c r="E2">
        <v>1</v>
      </c>
      <c r="F2">
        <v>0</v>
      </c>
      <c r="G2">
        <v>1</v>
      </c>
      <c r="H2">
        <v>1</v>
      </c>
      <c r="I2">
        <f>SUM(D2:H2)</f>
        <v>4</v>
      </c>
    </row>
    <row r="3" spans="1:9" x14ac:dyDescent="0.3">
      <c r="A3" t="s">
        <v>8</v>
      </c>
      <c r="B3" t="s">
        <v>5</v>
      </c>
      <c r="C3" t="s">
        <v>46</v>
      </c>
      <c r="D3">
        <v>1</v>
      </c>
      <c r="E3">
        <v>1</v>
      </c>
      <c r="F3">
        <v>1</v>
      </c>
      <c r="G3">
        <v>1</v>
      </c>
      <c r="H3">
        <v>0</v>
      </c>
      <c r="I3">
        <f t="shared" ref="I3:I21" si="0">SUM(D3:H3)</f>
        <v>4</v>
      </c>
    </row>
    <row r="4" spans="1:9" x14ac:dyDescent="0.3">
      <c r="A4" t="s">
        <v>8</v>
      </c>
      <c r="B4" t="s">
        <v>5</v>
      </c>
      <c r="C4" t="s">
        <v>46</v>
      </c>
      <c r="D4">
        <v>0</v>
      </c>
      <c r="E4">
        <v>1</v>
      </c>
      <c r="F4">
        <v>1</v>
      </c>
      <c r="G4">
        <v>1</v>
      </c>
      <c r="H4">
        <v>1</v>
      </c>
      <c r="I4">
        <f t="shared" si="0"/>
        <v>4</v>
      </c>
    </row>
    <row r="5" spans="1:9" x14ac:dyDescent="0.3">
      <c r="A5" t="s">
        <v>8</v>
      </c>
      <c r="B5" t="s">
        <v>5</v>
      </c>
      <c r="C5" t="s">
        <v>46</v>
      </c>
      <c r="D5">
        <v>1</v>
      </c>
      <c r="E5">
        <v>1</v>
      </c>
      <c r="F5">
        <v>0</v>
      </c>
      <c r="G5">
        <v>1</v>
      </c>
      <c r="H5">
        <v>1</v>
      </c>
      <c r="I5">
        <f t="shared" si="0"/>
        <v>4</v>
      </c>
    </row>
    <row r="6" spans="1:9" x14ac:dyDescent="0.3">
      <c r="A6" t="s">
        <v>8</v>
      </c>
      <c r="B6" t="s">
        <v>5</v>
      </c>
      <c r="C6" t="s">
        <v>46</v>
      </c>
      <c r="D6">
        <v>1</v>
      </c>
      <c r="E6">
        <v>1</v>
      </c>
      <c r="F6">
        <v>1</v>
      </c>
      <c r="G6">
        <v>1</v>
      </c>
      <c r="H6">
        <v>1</v>
      </c>
      <c r="I6">
        <f t="shared" si="0"/>
        <v>5</v>
      </c>
    </row>
    <row r="7" spans="1:9" x14ac:dyDescent="0.3">
      <c r="A7" t="s">
        <v>8</v>
      </c>
      <c r="B7" t="s">
        <v>5</v>
      </c>
      <c r="C7" t="s">
        <v>47</v>
      </c>
      <c r="D7">
        <v>0</v>
      </c>
      <c r="E7">
        <v>1</v>
      </c>
      <c r="F7">
        <v>0</v>
      </c>
      <c r="G7">
        <v>0</v>
      </c>
      <c r="H7">
        <v>0</v>
      </c>
      <c r="I7">
        <f t="shared" si="0"/>
        <v>1</v>
      </c>
    </row>
    <row r="8" spans="1:9" x14ac:dyDescent="0.3">
      <c r="A8" t="s">
        <v>8</v>
      </c>
      <c r="B8" t="s">
        <v>5</v>
      </c>
      <c r="C8" t="s">
        <v>47</v>
      </c>
      <c r="D8">
        <v>1</v>
      </c>
      <c r="E8">
        <v>1</v>
      </c>
      <c r="F8">
        <v>0</v>
      </c>
      <c r="G8">
        <v>0</v>
      </c>
      <c r="H8">
        <v>0</v>
      </c>
      <c r="I8">
        <f t="shared" si="0"/>
        <v>2</v>
      </c>
    </row>
    <row r="9" spans="1:9" x14ac:dyDescent="0.3">
      <c r="A9" t="s">
        <v>8</v>
      </c>
      <c r="B9" t="s">
        <v>5</v>
      </c>
      <c r="C9" t="s">
        <v>47</v>
      </c>
      <c r="D9">
        <v>0</v>
      </c>
      <c r="E9">
        <v>0</v>
      </c>
      <c r="F9">
        <v>1</v>
      </c>
      <c r="G9">
        <v>0</v>
      </c>
      <c r="H9">
        <v>1</v>
      </c>
      <c r="I9">
        <f t="shared" si="0"/>
        <v>2</v>
      </c>
    </row>
    <row r="10" spans="1:9" x14ac:dyDescent="0.3">
      <c r="A10" t="s">
        <v>8</v>
      </c>
      <c r="B10" t="s">
        <v>5</v>
      </c>
      <c r="C10" t="s">
        <v>47</v>
      </c>
      <c r="D10">
        <v>1</v>
      </c>
      <c r="E10">
        <v>1</v>
      </c>
      <c r="F10">
        <v>0</v>
      </c>
      <c r="G10">
        <v>1</v>
      </c>
      <c r="H10">
        <v>1</v>
      </c>
      <c r="I10">
        <f t="shared" si="0"/>
        <v>4</v>
      </c>
    </row>
    <row r="11" spans="1:9" x14ac:dyDescent="0.3">
      <c r="A11" t="s">
        <v>8</v>
      </c>
      <c r="B11" t="s">
        <v>5</v>
      </c>
      <c r="C11" t="s">
        <v>47</v>
      </c>
      <c r="D11">
        <v>1</v>
      </c>
      <c r="E11">
        <v>1</v>
      </c>
      <c r="F11">
        <v>0</v>
      </c>
      <c r="G11">
        <v>1</v>
      </c>
      <c r="H11">
        <v>1</v>
      </c>
      <c r="I11">
        <f t="shared" si="0"/>
        <v>4</v>
      </c>
    </row>
    <row r="12" spans="1:9" x14ac:dyDescent="0.3">
      <c r="A12" t="s">
        <v>8</v>
      </c>
      <c r="B12" t="s">
        <v>6</v>
      </c>
      <c r="C12" t="s">
        <v>46</v>
      </c>
      <c r="D12">
        <v>0</v>
      </c>
      <c r="E12">
        <v>1</v>
      </c>
      <c r="F12">
        <v>0</v>
      </c>
      <c r="G12">
        <v>1</v>
      </c>
      <c r="H12">
        <v>1</v>
      </c>
      <c r="I12">
        <f t="shared" si="0"/>
        <v>3</v>
      </c>
    </row>
    <row r="13" spans="1:9" x14ac:dyDescent="0.3">
      <c r="A13" t="s">
        <v>8</v>
      </c>
      <c r="B13" t="s">
        <v>6</v>
      </c>
      <c r="C13" t="s">
        <v>46</v>
      </c>
      <c r="D13">
        <v>0</v>
      </c>
      <c r="E13">
        <v>0</v>
      </c>
      <c r="F13">
        <v>0</v>
      </c>
      <c r="G13">
        <v>0</v>
      </c>
      <c r="H13">
        <v>0</v>
      </c>
      <c r="I13">
        <f t="shared" si="0"/>
        <v>0</v>
      </c>
    </row>
    <row r="14" spans="1:9" x14ac:dyDescent="0.3">
      <c r="A14" t="s">
        <v>8</v>
      </c>
      <c r="B14" t="s">
        <v>6</v>
      </c>
      <c r="C14" t="s">
        <v>46</v>
      </c>
      <c r="D14">
        <v>1</v>
      </c>
      <c r="E14">
        <v>0</v>
      </c>
      <c r="F14">
        <v>0</v>
      </c>
      <c r="G14">
        <v>1</v>
      </c>
      <c r="H14">
        <v>1</v>
      </c>
      <c r="I14">
        <f t="shared" si="0"/>
        <v>3</v>
      </c>
    </row>
    <row r="15" spans="1:9" x14ac:dyDescent="0.3">
      <c r="A15" t="s">
        <v>8</v>
      </c>
      <c r="B15" t="s">
        <v>6</v>
      </c>
      <c r="C15" t="s">
        <v>46</v>
      </c>
      <c r="D15">
        <v>1</v>
      </c>
      <c r="E15">
        <v>1</v>
      </c>
      <c r="F15">
        <v>1</v>
      </c>
      <c r="G15">
        <v>1</v>
      </c>
      <c r="H15">
        <v>0</v>
      </c>
      <c r="I15">
        <f t="shared" si="0"/>
        <v>4</v>
      </c>
    </row>
    <row r="16" spans="1:9" x14ac:dyDescent="0.3">
      <c r="A16" t="s">
        <v>8</v>
      </c>
      <c r="B16" t="s">
        <v>6</v>
      </c>
      <c r="C16" t="s">
        <v>46</v>
      </c>
      <c r="D16">
        <v>1</v>
      </c>
      <c r="E16">
        <v>0</v>
      </c>
      <c r="F16">
        <v>0</v>
      </c>
      <c r="G16">
        <v>1</v>
      </c>
      <c r="H16">
        <v>1</v>
      </c>
      <c r="I16">
        <f t="shared" si="0"/>
        <v>3</v>
      </c>
    </row>
    <row r="17" spans="1:9" x14ac:dyDescent="0.3">
      <c r="A17" t="s">
        <v>8</v>
      </c>
      <c r="B17" t="s">
        <v>6</v>
      </c>
      <c r="C17" t="s">
        <v>47</v>
      </c>
      <c r="D17">
        <v>0</v>
      </c>
      <c r="E17">
        <v>0</v>
      </c>
      <c r="F17">
        <v>0</v>
      </c>
      <c r="G17">
        <v>0</v>
      </c>
      <c r="H17">
        <v>1</v>
      </c>
      <c r="I17">
        <f t="shared" si="0"/>
        <v>1</v>
      </c>
    </row>
    <row r="18" spans="1:9" x14ac:dyDescent="0.3">
      <c r="A18" t="s">
        <v>8</v>
      </c>
      <c r="B18" t="s">
        <v>6</v>
      </c>
      <c r="C18" t="s">
        <v>47</v>
      </c>
      <c r="D18">
        <v>1</v>
      </c>
      <c r="E18">
        <v>1</v>
      </c>
      <c r="F18">
        <v>0</v>
      </c>
      <c r="G18">
        <v>0</v>
      </c>
      <c r="H18">
        <v>0</v>
      </c>
      <c r="I18">
        <f t="shared" si="0"/>
        <v>2</v>
      </c>
    </row>
    <row r="19" spans="1:9" x14ac:dyDescent="0.3">
      <c r="A19" t="s">
        <v>8</v>
      </c>
      <c r="B19" t="s">
        <v>6</v>
      </c>
      <c r="C19" t="s">
        <v>47</v>
      </c>
      <c r="D19">
        <v>1</v>
      </c>
      <c r="E19">
        <v>0</v>
      </c>
      <c r="F19">
        <v>0</v>
      </c>
      <c r="G19">
        <v>1</v>
      </c>
      <c r="H19">
        <v>1</v>
      </c>
      <c r="I19">
        <f t="shared" si="0"/>
        <v>3</v>
      </c>
    </row>
    <row r="20" spans="1:9" x14ac:dyDescent="0.3">
      <c r="A20" t="s">
        <v>8</v>
      </c>
      <c r="B20" t="s">
        <v>6</v>
      </c>
      <c r="C20" t="s">
        <v>47</v>
      </c>
      <c r="D20">
        <v>1</v>
      </c>
      <c r="E20">
        <v>0</v>
      </c>
      <c r="F20">
        <v>0</v>
      </c>
      <c r="G20">
        <v>0</v>
      </c>
      <c r="H20">
        <v>1</v>
      </c>
      <c r="I20">
        <f t="shared" si="0"/>
        <v>2</v>
      </c>
    </row>
    <row r="21" spans="1:9" x14ac:dyDescent="0.3">
      <c r="A21" t="s">
        <v>8</v>
      </c>
      <c r="B21" t="s">
        <v>6</v>
      </c>
      <c r="C21" t="s">
        <v>47</v>
      </c>
      <c r="D21">
        <v>1</v>
      </c>
      <c r="E21">
        <v>0</v>
      </c>
      <c r="F21">
        <v>1</v>
      </c>
      <c r="G21">
        <v>1</v>
      </c>
      <c r="H21">
        <v>1</v>
      </c>
      <c r="I21">
        <f t="shared" si="0"/>
        <v>4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9C59F-0534-4B34-B666-D1B21030CEBA}">
  <dimension ref="A1:I21"/>
  <sheetViews>
    <sheetView topLeftCell="F1" workbookViewId="0">
      <selection activeCell="I2" sqref="I2:I21"/>
    </sheetView>
  </sheetViews>
  <sheetFormatPr defaultRowHeight="14.4" x14ac:dyDescent="0.3"/>
  <cols>
    <col min="1" max="1" width="11.5546875" bestFit="1" customWidth="1"/>
    <col min="3" max="3" width="10.5546875" bestFit="1" customWidth="1"/>
    <col min="4" max="4" width="24.77734375" bestFit="1" customWidth="1"/>
    <col min="5" max="5" width="25.109375" bestFit="1" customWidth="1"/>
    <col min="6" max="6" width="32" bestFit="1" customWidth="1"/>
    <col min="7" max="7" width="38.5546875" bestFit="1" customWidth="1"/>
    <col min="8" max="8" width="38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17</v>
      </c>
    </row>
    <row r="2" spans="1:9" x14ac:dyDescent="0.3">
      <c r="A2" t="s">
        <v>9</v>
      </c>
      <c r="B2" t="s">
        <v>5</v>
      </c>
      <c r="C2" t="s">
        <v>46</v>
      </c>
      <c r="D2">
        <v>0</v>
      </c>
      <c r="E2">
        <v>1</v>
      </c>
      <c r="F2">
        <v>1</v>
      </c>
      <c r="G2">
        <v>1</v>
      </c>
      <c r="H2">
        <v>0</v>
      </c>
      <c r="I2">
        <f>SUM(D2:H2)</f>
        <v>3</v>
      </c>
    </row>
    <row r="3" spans="1:9" x14ac:dyDescent="0.3">
      <c r="A3" t="s">
        <v>9</v>
      </c>
      <c r="B3" t="s">
        <v>5</v>
      </c>
      <c r="C3" t="s">
        <v>46</v>
      </c>
      <c r="D3">
        <v>0</v>
      </c>
      <c r="E3">
        <v>1</v>
      </c>
      <c r="F3">
        <v>1</v>
      </c>
      <c r="G3">
        <v>1</v>
      </c>
      <c r="H3">
        <v>0</v>
      </c>
      <c r="I3">
        <f t="shared" ref="I3:I21" si="0">SUM(D3:H3)</f>
        <v>3</v>
      </c>
    </row>
    <row r="4" spans="1:9" x14ac:dyDescent="0.3">
      <c r="A4" t="s">
        <v>9</v>
      </c>
      <c r="B4" t="s">
        <v>5</v>
      </c>
      <c r="C4" t="s">
        <v>46</v>
      </c>
      <c r="D4">
        <v>0</v>
      </c>
      <c r="E4">
        <v>1</v>
      </c>
      <c r="F4">
        <v>1</v>
      </c>
      <c r="G4">
        <v>0</v>
      </c>
      <c r="H4">
        <v>0</v>
      </c>
      <c r="I4">
        <f t="shared" si="0"/>
        <v>2</v>
      </c>
    </row>
    <row r="5" spans="1:9" x14ac:dyDescent="0.3">
      <c r="A5" t="s">
        <v>9</v>
      </c>
      <c r="B5" t="s">
        <v>5</v>
      </c>
      <c r="C5" t="s">
        <v>46</v>
      </c>
      <c r="D5">
        <v>0</v>
      </c>
      <c r="E5">
        <v>1</v>
      </c>
      <c r="F5">
        <v>1</v>
      </c>
      <c r="G5">
        <v>1</v>
      </c>
      <c r="H5">
        <v>1</v>
      </c>
      <c r="I5">
        <f t="shared" si="0"/>
        <v>4</v>
      </c>
    </row>
    <row r="6" spans="1:9" x14ac:dyDescent="0.3">
      <c r="A6" t="s">
        <v>9</v>
      </c>
      <c r="B6" t="s">
        <v>5</v>
      </c>
      <c r="C6" t="s">
        <v>46</v>
      </c>
      <c r="D6">
        <v>0</v>
      </c>
      <c r="E6">
        <v>1</v>
      </c>
      <c r="F6">
        <v>1</v>
      </c>
      <c r="G6">
        <v>0</v>
      </c>
      <c r="H6">
        <v>0</v>
      </c>
      <c r="I6">
        <f t="shared" si="0"/>
        <v>2</v>
      </c>
    </row>
    <row r="7" spans="1:9" x14ac:dyDescent="0.3">
      <c r="A7" t="s">
        <v>9</v>
      </c>
      <c r="B7" t="s">
        <v>5</v>
      </c>
      <c r="C7" t="s">
        <v>47</v>
      </c>
      <c r="D7">
        <v>0</v>
      </c>
      <c r="E7">
        <v>1</v>
      </c>
      <c r="F7">
        <v>0</v>
      </c>
      <c r="G7">
        <v>1</v>
      </c>
      <c r="H7">
        <v>1</v>
      </c>
      <c r="I7">
        <f t="shared" si="0"/>
        <v>3</v>
      </c>
    </row>
    <row r="8" spans="1:9" x14ac:dyDescent="0.3">
      <c r="A8" t="s">
        <v>9</v>
      </c>
      <c r="B8" t="s">
        <v>5</v>
      </c>
      <c r="C8" t="s">
        <v>47</v>
      </c>
      <c r="D8">
        <v>0</v>
      </c>
      <c r="E8">
        <v>1</v>
      </c>
      <c r="F8">
        <v>1</v>
      </c>
      <c r="G8">
        <v>1</v>
      </c>
      <c r="H8">
        <v>1</v>
      </c>
      <c r="I8">
        <f t="shared" si="0"/>
        <v>4</v>
      </c>
    </row>
    <row r="9" spans="1:9" x14ac:dyDescent="0.3">
      <c r="A9" t="s">
        <v>9</v>
      </c>
      <c r="B9" t="s">
        <v>5</v>
      </c>
      <c r="C9" t="s">
        <v>47</v>
      </c>
      <c r="D9">
        <v>0</v>
      </c>
      <c r="E9">
        <v>1</v>
      </c>
      <c r="F9">
        <v>1</v>
      </c>
      <c r="G9">
        <v>0</v>
      </c>
      <c r="H9">
        <v>1</v>
      </c>
      <c r="I9">
        <f t="shared" si="0"/>
        <v>3</v>
      </c>
    </row>
    <row r="10" spans="1:9" x14ac:dyDescent="0.3">
      <c r="A10" t="s">
        <v>9</v>
      </c>
      <c r="B10" t="s">
        <v>5</v>
      </c>
      <c r="C10" t="s">
        <v>47</v>
      </c>
      <c r="D10">
        <v>0</v>
      </c>
      <c r="E10">
        <v>1</v>
      </c>
      <c r="F10">
        <v>1</v>
      </c>
      <c r="G10">
        <v>1</v>
      </c>
      <c r="H10">
        <v>1</v>
      </c>
      <c r="I10">
        <f t="shared" si="0"/>
        <v>4</v>
      </c>
    </row>
    <row r="11" spans="1:9" x14ac:dyDescent="0.3">
      <c r="A11" t="s">
        <v>9</v>
      </c>
      <c r="B11" t="s">
        <v>5</v>
      </c>
      <c r="C11" t="s">
        <v>47</v>
      </c>
      <c r="D11">
        <v>0</v>
      </c>
      <c r="E11">
        <v>1</v>
      </c>
      <c r="F11">
        <v>1</v>
      </c>
      <c r="G11">
        <v>1</v>
      </c>
      <c r="H11">
        <v>1</v>
      </c>
      <c r="I11">
        <f t="shared" si="0"/>
        <v>4</v>
      </c>
    </row>
    <row r="12" spans="1:9" x14ac:dyDescent="0.3">
      <c r="A12" t="s">
        <v>9</v>
      </c>
      <c r="B12" t="s">
        <v>6</v>
      </c>
      <c r="C12" t="s">
        <v>46</v>
      </c>
      <c r="D12">
        <v>0</v>
      </c>
      <c r="E12">
        <v>0</v>
      </c>
      <c r="F12">
        <v>1</v>
      </c>
      <c r="G12">
        <v>0</v>
      </c>
      <c r="H12">
        <v>0</v>
      </c>
      <c r="I12">
        <f t="shared" si="0"/>
        <v>1</v>
      </c>
    </row>
    <row r="13" spans="1:9" x14ac:dyDescent="0.3">
      <c r="A13" t="s">
        <v>9</v>
      </c>
      <c r="B13" t="s">
        <v>6</v>
      </c>
      <c r="C13" t="s">
        <v>46</v>
      </c>
      <c r="D13">
        <v>0</v>
      </c>
      <c r="E13">
        <v>1</v>
      </c>
      <c r="F13">
        <v>1</v>
      </c>
      <c r="G13">
        <v>1</v>
      </c>
      <c r="H13">
        <v>0</v>
      </c>
      <c r="I13">
        <f t="shared" si="0"/>
        <v>3</v>
      </c>
    </row>
    <row r="14" spans="1:9" x14ac:dyDescent="0.3">
      <c r="A14" t="s">
        <v>9</v>
      </c>
      <c r="B14" t="s">
        <v>6</v>
      </c>
      <c r="C14" t="s">
        <v>46</v>
      </c>
      <c r="D14">
        <v>0</v>
      </c>
      <c r="E14">
        <v>1</v>
      </c>
      <c r="F14">
        <v>1</v>
      </c>
      <c r="G14">
        <v>1</v>
      </c>
      <c r="H14">
        <v>0</v>
      </c>
      <c r="I14">
        <f t="shared" si="0"/>
        <v>3</v>
      </c>
    </row>
    <row r="15" spans="1:9" x14ac:dyDescent="0.3">
      <c r="A15" t="s">
        <v>9</v>
      </c>
      <c r="B15" t="s">
        <v>6</v>
      </c>
      <c r="C15" t="s">
        <v>46</v>
      </c>
      <c r="D15">
        <v>0</v>
      </c>
      <c r="E15">
        <v>0</v>
      </c>
      <c r="F15">
        <v>0</v>
      </c>
      <c r="G15">
        <v>0</v>
      </c>
      <c r="H15">
        <v>0</v>
      </c>
      <c r="I15">
        <f t="shared" si="0"/>
        <v>0</v>
      </c>
    </row>
    <row r="16" spans="1:9" x14ac:dyDescent="0.3">
      <c r="A16" t="s">
        <v>9</v>
      </c>
      <c r="B16" t="s">
        <v>6</v>
      </c>
      <c r="C16" t="s">
        <v>46</v>
      </c>
      <c r="D16">
        <v>0</v>
      </c>
      <c r="E16">
        <v>1</v>
      </c>
      <c r="F16">
        <v>1</v>
      </c>
      <c r="G16">
        <v>1</v>
      </c>
      <c r="H16">
        <v>0</v>
      </c>
      <c r="I16">
        <f t="shared" si="0"/>
        <v>3</v>
      </c>
    </row>
    <row r="17" spans="1:9" x14ac:dyDescent="0.3">
      <c r="A17" t="s">
        <v>9</v>
      </c>
      <c r="B17" t="s">
        <v>6</v>
      </c>
      <c r="C17" t="s">
        <v>47</v>
      </c>
      <c r="D17">
        <v>0</v>
      </c>
      <c r="E17">
        <v>1</v>
      </c>
      <c r="F17">
        <v>1</v>
      </c>
      <c r="G17">
        <v>1</v>
      </c>
      <c r="H17">
        <v>1</v>
      </c>
      <c r="I17">
        <f t="shared" si="0"/>
        <v>4</v>
      </c>
    </row>
    <row r="18" spans="1:9" x14ac:dyDescent="0.3">
      <c r="A18" t="s">
        <v>9</v>
      </c>
      <c r="B18" t="s">
        <v>6</v>
      </c>
      <c r="C18" t="s">
        <v>47</v>
      </c>
      <c r="D18">
        <v>0</v>
      </c>
      <c r="E18">
        <v>1</v>
      </c>
      <c r="F18">
        <v>1</v>
      </c>
      <c r="G18">
        <v>0</v>
      </c>
      <c r="H18">
        <v>0</v>
      </c>
      <c r="I18">
        <f t="shared" si="0"/>
        <v>2</v>
      </c>
    </row>
    <row r="19" spans="1:9" x14ac:dyDescent="0.3">
      <c r="A19" t="s">
        <v>9</v>
      </c>
      <c r="B19" t="s">
        <v>6</v>
      </c>
      <c r="C19" t="s">
        <v>47</v>
      </c>
      <c r="D19">
        <v>0</v>
      </c>
      <c r="E19">
        <v>0</v>
      </c>
      <c r="F19">
        <v>0</v>
      </c>
      <c r="G19">
        <v>0</v>
      </c>
      <c r="H19">
        <v>1</v>
      </c>
      <c r="I19">
        <f t="shared" si="0"/>
        <v>1</v>
      </c>
    </row>
    <row r="20" spans="1:9" x14ac:dyDescent="0.3">
      <c r="A20" t="s">
        <v>9</v>
      </c>
      <c r="B20" t="s">
        <v>6</v>
      </c>
      <c r="C20" t="s">
        <v>47</v>
      </c>
      <c r="D20">
        <v>0</v>
      </c>
      <c r="E20">
        <v>1</v>
      </c>
      <c r="F20">
        <v>1</v>
      </c>
      <c r="G20">
        <v>1</v>
      </c>
      <c r="H20">
        <v>0</v>
      </c>
      <c r="I20">
        <f t="shared" si="0"/>
        <v>3</v>
      </c>
    </row>
    <row r="21" spans="1:9" x14ac:dyDescent="0.3">
      <c r="A21" t="s">
        <v>9</v>
      </c>
      <c r="B21" t="s">
        <v>6</v>
      </c>
      <c r="C21" t="s">
        <v>47</v>
      </c>
      <c r="D21">
        <v>0</v>
      </c>
      <c r="E21">
        <v>1</v>
      </c>
      <c r="F21">
        <v>1</v>
      </c>
      <c r="G21">
        <v>1</v>
      </c>
      <c r="H21">
        <v>1</v>
      </c>
      <c r="I21">
        <f t="shared" si="0"/>
        <v>4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E3C73-BB46-42D3-A9CD-817404EF1AE2}">
  <dimension ref="A1:I21"/>
  <sheetViews>
    <sheetView topLeftCell="E1" workbookViewId="0">
      <selection activeCell="I2" sqref="I2:I21"/>
    </sheetView>
  </sheetViews>
  <sheetFormatPr defaultRowHeight="14.4" x14ac:dyDescent="0.3"/>
  <cols>
    <col min="3" max="3" width="10.5546875" bestFit="1" customWidth="1"/>
    <col min="4" max="4" width="21.88671875" bestFit="1" customWidth="1"/>
    <col min="5" max="5" width="37.5546875" bestFit="1" customWidth="1"/>
    <col min="6" max="6" width="43.33203125" bestFit="1" customWidth="1"/>
    <col min="7" max="7" width="13.109375" bestFit="1" customWidth="1"/>
    <col min="8" max="8" width="24.664062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33</v>
      </c>
      <c r="E1" t="s">
        <v>34</v>
      </c>
      <c r="F1" t="s">
        <v>35</v>
      </c>
      <c r="G1" t="s">
        <v>36</v>
      </c>
      <c r="H1" t="s">
        <v>37</v>
      </c>
      <c r="I1" t="s">
        <v>17</v>
      </c>
    </row>
    <row r="2" spans="1:9" x14ac:dyDescent="0.3">
      <c r="A2" t="s">
        <v>10</v>
      </c>
      <c r="B2" t="s">
        <v>5</v>
      </c>
      <c r="C2" t="s">
        <v>46</v>
      </c>
      <c r="D2">
        <v>1</v>
      </c>
      <c r="E2">
        <v>1</v>
      </c>
      <c r="F2">
        <v>0</v>
      </c>
      <c r="G2">
        <v>1</v>
      </c>
      <c r="H2">
        <v>1</v>
      </c>
      <c r="I2">
        <f>SUM(D2:H2)</f>
        <v>4</v>
      </c>
    </row>
    <row r="3" spans="1:9" x14ac:dyDescent="0.3">
      <c r="A3" t="s">
        <v>10</v>
      </c>
      <c r="B3" t="s">
        <v>5</v>
      </c>
      <c r="C3" t="s">
        <v>46</v>
      </c>
      <c r="D3">
        <v>1</v>
      </c>
      <c r="E3">
        <v>1</v>
      </c>
      <c r="F3">
        <v>0</v>
      </c>
      <c r="G3">
        <v>1</v>
      </c>
      <c r="H3">
        <v>1</v>
      </c>
      <c r="I3">
        <f t="shared" ref="I3:I21" si="0">SUM(D3:H3)</f>
        <v>4</v>
      </c>
    </row>
    <row r="4" spans="1:9" x14ac:dyDescent="0.3">
      <c r="A4" t="s">
        <v>10</v>
      </c>
      <c r="B4" t="s">
        <v>5</v>
      </c>
      <c r="C4" t="s">
        <v>46</v>
      </c>
      <c r="D4">
        <v>1</v>
      </c>
      <c r="E4">
        <v>1</v>
      </c>
      <c r="F4">
        <v>0</v>
      </c>
      <c r="G4">
        <v>1</v>
      </c>
      <c r="H4">
        <v>1</v>
      </c>
      <c r="I4">
        <f t="shared" si="0"/>
        <v>4</v>
      </c>
    </row>
    <row r="5" spans="1:9" x14ac:dyDescent="0.3">
      <c r="A5" t="s">
        <v>10</v>
      </c>
      <c r="B5" t="s">
        <v>5</v>
      </c>
      <c r="C5" t="s">
        <v>46</v>
      </c>
      <c r="D5">
        <v>1</v>
      </c>
      <c r="E5">
        <v>0</v>
      </c>
      <c r="F5">
        <v>0</v>
      </c>
      <c r="G5">
        <v>1</v>
      </c>
      <c r="H5">
        <v>1</v>
      </c>
      <c r="I5">
        <f t="shared" si="0"/>
        <v>3</v>
      </c>
    </row>
    <row r="6" spans="1:9" x14ac:dyDescent="0.3">
      <c r="A6" t="s">
        <v>10</v>
      </c>
      <c r="B6" t="s">
        <v>5</v>
      </c>
      <c r="C6" t="s">
        <v>46</v>
      </c>
      <c r="D6">
        <v>1</v>
      </c>
      <c r="E6">
        <v>0</v>
      </c>
      <c r="F6">
        <v>0</v>
      </c>
      <c r="G6">
        <v>1</v>
      </c>
      <c r="H6">
        <v>1</v>
      </c>
      <c r="I6">
        <f t="shared" si="0"/>
        <v>3</v>
      </c>
    </row>
    <row r="7" spans="1:9" x14ac:dyDescent="0.3">
      <c r="A7" t="s">
        <v>10</v>
      </c>
      <c r="B7" t="s">
        <v>5</v>
      </c>
      <c r="C7" t="s">
        <v>47</v>
      </c>
      <c r="D7">
        <v>1</v>
      </c>
      <c r="E7">
        <v>0</v>
      </c>
      <c r="F7">
        <v>0</v>
      </c>
      <c r="G7">
        <v>1</v>
      </c>
      <c r="H7">
        <v>1</v>
      </c>
      <c r="I7">
        <f t="shared" si="0"/>
        <v>3</v>
      </c>
    </row>
    <row r="8" spans="1:9" x14ac:dyDescent="0.3">
      <c r="A8" t="s">
        <v>10</v>
      </c>
      <c r="B8" t="s">
        <v>5</v>
      </c>
      <c r="C8" t="s">
        <v>47</v>
      </c>
      <c r="D8">
        <v>1</v>
      </c>
      <c r="E8">
        <v>1</v>
      </c>
      <c r="F8">
        <v>0</v>
      </c>
      <c r="G8">
        <v>1</v>
      </c>
      <c r="H8">
        <v>1</v>
      </c>
      <c r="I8">
        <f t="shared" si="0"/>
        <v>4</v>
      </c>
    </row>
    <row r="9" spans="1:9" x14ac:dyDescent="0.3">
      <c r="A9" t="s">
        <v>10</v>
      </c>
      <c r="B9" t="s">
        <v>5</v>
      </c>
      <c r="C9" t="s">
        <v>47</v>
      </c>
      <c r="D9">
        <v>1</v>
      </c>
      <c r="E9">
        <v>0</v>
      </c>
      <c r="F9">
        <v>0</v>
      </c>
      <c r="G9">
        <v>1</v>
      </c>
      <c r="H9">
        <v>1</v>
      </c>
      <c r="I9">
        <f t="shared" si="0"/>
        <v>3</v>
      </c>
    </row>
    <row r="10" spans="1:9" x14ac:dyDescent="0.3">
      <c r="A10" t="s">
        <v>10</v>
      </c>
      <c r="B10" t="s">
        <v>5</v>
      </c>
      <c r="C10" t="s">
        <v>47</v>
      </c>
      <c r="D10">
        <v>1</v>
      </c>
      <c r="E10">
        <v>1</v>
      </c>
      <c r="F10">
        <v>0</v>
      </c>
      <c r="G10">
        <v>1</v>
      </c>
      <c r="H10">
        <v>1</v>
      </c>
      <c r="I10">
        <f t="shared" si="0"/>
        <v>4</v>
      </c>
    </row>
    <row r="11" spans="1:9" x14ac:dyDescent="0.3">
      <c r="A11" t="s">
        <v>10</v>
      </c>
      <c r="B11" t="s">
        <v>5</v>
      </c>
      <c r="C11" t="s">
        <v>47</v>
      </c>
      <c r="D11">
        <v>1</v>
      </c>
      <c r="E11">
        <v>0</v>
      </c>
      <c r="F11">
        <v>0</v>
      </c>
      <c r="G11">
        <v>1</v>
      </c>
      <c r="H11">
        <v>1</v>
      </c>
      <c r="I11">
        <f t="shared" si="0"/>
        <v>3</v>
      </c>
    </row>
    <row r="12" spans="1:9" x14ac:dyDescent="0.3">
      <c r="A12" t="s">
        <v>10</v>
      </c>
      <c r="B12" t="s">
        <v>6</v>
      </c>
      <c r="C12" t="s">
        <v>46</v>
      </c>
      <c r="D12">
        <v>1</v>
      </c>
      <c r="E12">
        <v>0</v>
      </c>
      <c r="F12">
        <v>0</v>
      </c>
      <c r="G12">
        <v>1</v>
      </c>
      <c r="H12">
        <v>0</v>
      </c>
      <c r="I12">
        <f t="shared" si="0"/>
        <v>2</v>
      </c>
    </row>
    <row r="13" spans="1:9" x14ac:dyDescent="0.3">
      <c r="A13" t="s">
        <v>10</v>
      </c>
      <c r="B13" t="s">
        <v>6</v>
      </c>
      <c r="C13" t="s">
        <v>46</v>
      </c>
      <c r="D13">
        <v>0</v>
      </c>
      <c r="E13">
        <v>0</v>
      </c>
      <c r="F13">
        <v>0</v>
      </c>
      <c r="G13">
        <v>1</v>
      </c>
      <c r="H13">
        <v>1</v>
      </c>
      <c r="I13">
        <f t="shared" si="0"/>
        <v>2</v>
      </c>
    </row>
    <row r="14" spans="1:9" x14ac:dyDescent="0.3">
      <c r="A14" t="s">
        <v>10</v>
      </c>
      <c r="B14" t="s">
        <v>6</v>
      </c>
      <c r="C14" t="s">
        <v>46</v>
      </c>
      <c r="D14">
        <v>0</v>
      </c>
      <c r="E14">
        <v>1</v>
      </c>
      <c r="F14">
        <v>0</v>
      </c>
      <c r="G14">
        <v>1</v>
      </c>
      <c r="H14">
        <v>1</v>
      </c>
      <c r="I14">
        <f t="shared" si="0"/>
        <v>3</v>
      </c>
    </row>
    <row r="15" spans="1:9" x14ac:dyDescent="0.3">
      <c r="A15" t="s">
        <v>10</v>
      </c>
      <c r="B15" t="s">
        <v>6</v>
      </c>
      <c r="C15" t="s">
        <v>46</v>
      </c>
      <c r="D15">
        <v>1</v>
      </c>
      <c r="E15">
        <v>0</v>
      </c>
      <c r="F15">
        <v>0</v>
      </c>
      <c r="G15">
        <v>1</v>
      </c>
      <c r="H15">
        <v>1</v>
      </c>
      <c r="I15">
        <f t="shared" si="0"/>
        <v>3</v>
      </c>
    </row>
    <row r="16" spans="1:9" x14ac:dyDescent="0.3">
      <c r="A16" t="s">
        <v>10</v>
      </c>
      <c r="B16" t="s">
        <v>6</v>
      </c>
      <c r="C16" t="s">
        <v>46</v>
      </c>
      <c r="D16">
        <v>0</v>
      </c>
      <c r="E16">
        <v>0</v>
      </c>
      <c r="F16">
        <v>0</v>
      </c>
      <c r="G16">
        <v>1</v>
      </c>
      <c r="H16">
        <v>1</v>
      </c>
      <c r="I16">
        <f t="shared" si="0"/>
        <v>2</v>
      </c>
    </row>
    <row r="17" spans="1:9" x14ac:dyDescent="0.3">
      <c r="A17" t="s">
        <v>10</v>
      </c>
      <c r="B17" t="s">
        <v>6</v>
      </c>
      <c r="C17" t="s">
        <v>47</v>
      </c>
      <c r="D17">
        <v>0</v>
      </c>
      <c r="E17">
        <v>1</v>
      </c>
      <c r="F17">
        <v>0</v>
      </c>
      <c r="G17">
        <v>1</v>
      </c>
      <c r="H17">
        <v>1</v>
      </c>
      <c r="I17">
        <f t="shared" si="0"/>
        <v>3</v>
      </c>
    </row>
    <row r="18" spans="1:9" x14ac:dyDescent="0.3">
      <c r="A18" t="s">
        <v>10</v>
      </c>
      <c r="B18" t="s">
        <v>6</v>
      </c>
      <c r="C18" t="s">
        <v>47</v>
      </c>
      <c r="D18">
        <v>0</v>
      </c>
      <c r="E18">
        <v>1</v>
      </c>
      <c r="F18">
        <v>0</v>
      </c>
      <c r="G18">
        <v>1</v>
      </c>
      <c r="H18">
        <v>1</v>
      </c>
      <c r="I18">
        <f t="shared" si="0"/>
        <v>3</v>
      </c>
    </row>
    <row r="19" spans="1:9" x14ac:dyDescent="0.3">
      <c r="A19" t="s">
        <v>10</v>
      </c>
      <c r="B19" t="s">
        <v>6</v>
      </c>
      <c r="C19" t="s">
        <v>47</v>
      </c>
      <c r="D19">
        <v>0</v>
      </c>
      <c r="E19">
        <v>0</v>
      </c>
      <c r="F19">
        <v>0</v>
      </c>
      <c r="G19">
        <v>1</v>
      </c>
      <c r="H19">
        <v>1</v>
      </c>
      <c r="I19">
        <f t="shared" si="0"/>
        <v>2</v>
      </c>
    </row>
    <row r="20" spans="1:9" x14ac:dyDescent="0.3">
      <c r="A20" t="s">
        <v>10</v>
      </c>
      <c r="B20" t="s">
        <v>6</v>
      </c>
      <c r="C20" t="s">
        <v>47</v>
      </c>
      <c r="D20">
        <v>1</v>
      </c>
      <c r="E20">
        <v>1</v>
      </c>
      <c r="F20">
        <v>0</v>
      </c>
      <c r="G20">
        <v>1</v>
      </c>
      <c r="H20">
        <v>1</v>
      </c>
      <c r="I20">
        <f t="shared" si="0"/>
        <v>4</v>
      </c>
    </row>
    <row r="21" spans="1:9" x14ac:dyDescent="0.3">
      <c r="A21" t="s">
        <v>10</v>
      </c>
      <c r="B21" t="s">
        <v>6</v>
      </c>
      <c r="C21" t="s">
        <v>47</v>
      </c>
      <c r="D21">
        <v>1</v>
      </c>
      <c r="E21">
        <v>0</v>
      </c>
      <c r="F21">
        <v>0</v>
      </c>
      <c r="G21">
        <v>1</v>
      </c>
      <c r="H21">
        <v>1</v>
      </c>
      <c r="I21">
        <f t="shared" si="0"/>
        <v>3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97436-E80B-4DD8-AEE5-3D36B79CD6A7}">
  <dimension ref="A1:I21"/>
  <sheetViews>
    <sheetView topLeftCell="G1" workbookViewId="0">
      <selection activeCell="I2" sqref="I2:I21"/>
    </sheetView>
  </sheetViews>
  <sheetFormatPr defaultRowHeight="14.4" x14ac:dyDescent="0.3"/>
  <cols>
    <col min="3" max="3" width="10.5546875" bestFit="1" customWidth="1"/>
    <col min="4" max="4" width="33.77734375" bestFit="1" customWidth="1"/>
    <col min="5" max="5" width="43.6640625" bestFit="1" customWidth="1"/>
    <col min="6" max="6" width="62.109375" bestFit="1" customWidth="1"/>
    <col min="7" max="7" width="45.44140625" bestFit="1" customWidth="1"/>
    <col min="8" max="8" width="21.10937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38</v>
      </c>
      <c r="E1" t="s">
        <v>39</v>
      </c>
      <c r="F1" t="s">
        <v>40</v>
      </c>
      <c r="G1" t="s">
        <v>41</v>
      </c>
      <c r="H1" t="s">
        <v>42</v>
      </c>
      <c r="I1" t="s">
        <v>17</v>
      </c>
    </row>
    <row r="2" spans="1:9" x14ac:dyDescent="0.3">
      <c r="A2" t="s">
        <v>11</v>
      </c>
      <c r="B2" t="s">
        <v>5</v>
      </c>
      <c r="C2" t="s">
        <v>46</v>
      </c>
      <c r="D2">
        <v>1</v>
      </c>
      <c r="E2">
        <v>0</v>
      </c>
      <c r="F2">
        <v>0</v>
      </c>
      <c r="G2">
        <v>1</v>
      </c>
      <c r="H2">
        <v>1</v>
      </c>
      <c r="I2">
        <f>SUM(D2:H2)</f>
        <v>3</v>
      </c>
    </row>
    <row r="3" spans="1:9" x14ac:dyDescent="0.3">
      <c r="A3" t="s">
        <v>11</v>
      </c>
      <c r="B3" t="s">
        <v>5</v>
      </c>
      <c r="C3" t="s">
        <v>46</v>
      </c>
      <c r="D3">
        <v>0</v>
      </c>
      <c r="E3">
        <v>1</v>
      </c>
      <c r="F3">
        <v>1</v>
      </c>
      <c r="G3">
        <v>1</v>
      </c>
      <c r="H3">
        <v>1</v>
      </c>
      <c r="I3">
        <f t="shared" ref="I3:I21" si="0">SUM(D3:H3)</f>
        <v>4</v>
      </c>
    </row>
    <row r="4" spans="1:9" x14ac:dyDescent="0.3">
      <c r="A4" t="s">
        <v>11</v>
      </c>
      <c r="B4" t="s">
        <v>5</v>
      </c>
      <c r="C4" t="s">
        <v>46</v>
      </c>
      <c r="D4">
        <v>1</v>
      </c>
      <c r="E4">
        <v>0</v>
      </c>
      <c r="F4">
        <v>0</v>
      </c>
      <c r="G4">
        <v>1</v>
      </c>
      <c r="H4">
        <v>1</v>
      </c>
      <c r="I4">
        <f t="shared" si="0"/>
        <v>3</v>
      </c>
    </row>
    <row r="5" spans="1:9" x14ac:dyDescent="0.3">
      <c r="A5" t="s">
        <v>11</v>
      </c>
      <c r="B5" t="s">
        <v>5</v>
      </c>
      <c r="C5" t="s">
        <v>46</v>
      </c>
      <c r="D5">
        <v>0</v>
      </c>
      <c r="E5">
        <v>0</v>
      </c>
      <c r="F5">
        <v>0</v>
      </c>
      <c r="G5">
        <v>1</v>
      </c>
      <c r="H5">
        <v>0</v>
      </c>
      <c r="I5">
        <f t="shared" si="0"/>
        <v>1</v>
      </c>
    </row>
    <row r="6" spans="1:9" x14ac:dyDescent="0.3">
      <c r="A6" t="s">
        <v>11</v>
      </c>
      <c r="B6" t="s">
        <v>5</v>
      </c>
      <c r="C6" t="s">
        <v>46</v>
      </c>
      <c r="D6">
        <v>0</v>
      </c>
      <c r="E6">
        <v>0</v>
      </c>
      <c r="F6">
        <v>0</v>
      </c>
      <c r="G6">
        <v>1</v>
      </c>
      <c r="H6">
        <v>1</v>
      </c>
      <c r="I6">
        <f t="shared" si="0"/>
        <v>2</v>
      </c>
    </row>
    <row r="7" spans="1:9" x14ac:dyDescent="0.3">
      <c r="A7" t="s">
        <v>11</v>
      </c>
      <c r="B7" t="s">
        <v>5</v>
      </c>
      <c r="C7" t="s">
        <v>47</v>
      </c>
      <c r="D7">
        <v>0</v>
      </c>
      <c r="E7">
        <v>1</v>
      </c>
      <c r="F7">
        <v>0</v>
      </c>
      <c r="G7">
        <v>1</v>
      </c>
      <c r="H7">
        <v>1</v>
      </c>
      <c r="I7">
        <f t="shared" si="0"/>
        <v>3</v>
      </c>
    </row>
    <row r="8" spans="1:9" x14ac:dyDescent="0.3">
      <c r="A8" t="s">
        <v>11</v>
      </c>
      <c r="B8" t="s">
        <v>5</v>
      </c>
      <c r="C8" t="s">
        <v>47</v>
      </c>
      <c r="D8">
        <v>0</v>
      </c>
      <c r="E8">
        <v>1</v>
      </c>
      <c r="F8">
        <v>0</v>
      </c>
      <c r="G8">
        <v>1</v>
      </c>
      <c r="H8">
        <v>1</v>
      </c>
      <c r="I8">
        <f t="shared" si="0"/>
        <v>3</v>
      </c>
    </row>
    <row r="9" spans="1:9" x14ac:dyDescent="0.3">
      <c r="A9" t="s">
        <v>11</v>
      </c>
      <c r="B9" t="s">
        <v>5</v>
      </c>
      <c r="C9" t="s">
        <v>47</v>
      </c>
      <c r="D9">
        <v>1</v>
      </c>
      <c r="E9">
        <v>0</v>
      </c>
      <c r="F9">
        <v>1</v>
      </c>
      <c r="G9">
        <v>1</v>
      </c>
      <c r="H9">
        <v>1</v>
      </c>
      <c r="I9">
        <f t="shared" si="0"/>
        <v>4</v>
      </c>
    </row>
    <row r="10" spans="1:9" x14ac:dyDescent="0.3">
      <c r="A10" t="s">
        <v>11</v>
      </c>
      <c r="B10" t="s">
        <v>5</v>
      </c>
      <c r="C10" t="s">
        <v>47</v>
      </c>
      <c r="D10">
        <v>0</v>
      </c>
      <c r="E10">
        <v>0</v>
      </c>
      <c r="F10">
        <v>0</v>
      </c>
      <c r="G10">
        <v>1</v>
      </c>
      <c r="H10">
        <v>1</v>
      </c>
      <c r="I10">
        <f t="shared" si="0"/>
        <v>2</v>
      </c>
    </row>
    <row r="11" spans="1:9" x14ac:dyDescent="0.3">
      <c r="A11" t="s">
        <v>11</v>
      </c>
      <c r="B11" t="s">
        <v>5</v>
      </c>
      <c r="C11" t="s">
        <v>47</v>
      </c>
      <c r="D11">
        <v>0</v>
      </c>
      <c r="E11">
        <v>0</v>
      </c>
      <c r="F11">
        <v>0</v>
      </c>
      <c r="G11">
        <v>1</v>
      </c>
      <c r="H11">
        <v>1</v>
      </c>
      <c r="I11">
        <f t="shared" si="0"/>
        <v>2</v>
      </c>
    </row>
    <row r="12" spans="1:9" x14ac:dyDescent="0.3">
      <c r="A12" t="s">
        <v>11</v>
      </c>
      <c r="B12" t="s">
        <v>6</v>
      </c>
      <c r="C12" t="s">
        <v>46</v>
      </c>
      <c r="D12">
        <v>0</v>
      </c>
      <c r="E12">
        <v>0</v>
      </c>
      <c r="F12">
        <v>0</v>
      </c>
      <c r="G12">
        <v>1</v>
      </c>
      <c r="H12">
        <v>0</v>
      </c>
      <c r="I12">
        <f t="shared" si="0"/>
        <v>1</v>
      </c>
    </row>
    <row r="13" spans="1:9" x14ac:dyDescent="0.3">
      <c r="A13" t="s">
        <v>11</v>
      </c>
      <c r="B13" t="s">
        <v>6</v>
      </c>
      <c r="C13" t="s">
        <v>46</v>
      </c>
      <c r="D13">
        <v>1</v>
      </c>
      <c r="E13">
        <v>1</v>
      </c>
      <c r="F13">
        <v>0</v>
      </c>
      <c r="G13">
        <v>1</v>
      </c>
      <c r="H13">
        <v>1</v>
      </c>
      <c r="I13">
        <f t="shared" si="0"/>
        <v>4</v>
      </c>
    </row>
    <row r="14" spans="1:9" x14ac:dyDescent="0.3">
      <c r="A14" t="s">
        <v>11</v>
      </c>
      <c r="B14" t="s">
        <v>6</v>
      </c>
      <c r="C14" t="s">
        <v>46</v>
      </c>
      <c r="D14">
        <v>0</v>
      </c>
      <c r="E14">
        <v>0</v>
      </c>
      <c r="F14">
        <v>1</v>
      </c>
      <c r="G14">
        <v>1</v>
      </c>
      <c r="H14">
        <v>1</v>
      </c>
      <c r="I14">
        <f t="shared" si="0"/>
        <v>3</v>
      </c>
    </row>
    <row r="15" spans="1:9" x14ac:dyDescent="0.3">
      <c r="A15" t="s">
        <v>11</v>
      </c>
      <c r="B15" t="s">
        <v>6</v>
      </c>
      <c r="C15" t="s">
        <v>46</v>
      </c>
      <c r="D15">
        <v>0</v>
      </c>
      <c r="E15">
        <v>0</v>
      </c>
      <c r="F15">
        <v>0</v>
      </c>
      <c r="G15">
        <v>1</v>
      </c>
      <c r="H15">
        <v>1</v>
      </c>
      <c r="I15">
        <f t="shared" si="0"/>
        <v>2</v>
      </c>
    </row>
    <row r="16" spans="1:9" x14ac:dyDescent="0.3">
      <c r="A16" t="s">
        <v>11</v>
      </c>
      <c r="B16" t="s">
        <v>6</v>
      </c>
      <c r="C16" t="s">
        <v>46</v>
      </c>
      <c r="D16">
        <v>0</v>
      </c>
      <c r="E16">
        <v>0</v>
      </c>
      <c r="F16">
        <v>0</v>
      </c>
      <c r="G16">
        <v>1</v>
      </c>
      <c r="H16">
        <v>1</v>
      </c>
      <c r="I16">
        <f t="shared" si="0"/>
        <v>2</v>
      </c>
    </row>
    <row r="17" spans="1:9" x14ac:dyDescent="0.3">
      <c r="A17" t="s">
        <v>11</v>
      </c>
      <c r="B17" t="s">
        <v>6</v>
      </c>
      <c r="C17" t="s">
        <v>47</v>
      </c>
      <c r="D17">
        <v>0</v>
      </c>
      <c r="E17">
        <v>0</v>
      </c>
      <c r="F17">
        <v>0</v>
      </c>
      <c r="G17">
        <v>1</v>
      </c>
      <c r="H17">
        <v>1</v>
      </c>
      <c r="I17">
        <f t="shared" si="0"/>
        <v>2</v>
      </c>
    </row>
    <row r="18" spans="1:9" x14ac:dyDescent="0.3">
      <c r="A18" t="s">
        <v>11</v>
      </c>
      <c r="B18" t="s">
        <v>6</v>
      </c>
      <c r="C18" t="s">
        <v>47</v>
      </c>
      <c r="D18">
        <v>0</v>
      </c>
      <c r="E18">
        <v>0</v>
      </c>
      <c r="F18">
        <v>1</v>
      </c>
      <c r="G18">
        <v>1</v>
      </c>
      <c r="H18">
        <v>1</v>
      </c>
      <c r="I18">
        <f t="shared" si="0"/>
        <v>3</v>
      </c>
    </row>
    <row r="19" spans="1:9" x14ac:dyDescent="0.3">
      <c r="A19" t="s">
        <v>11</v>
      </c>
      <c r="B19" t="s">
        <v>6</v>
      </c>
      <c r="C19" t="s">
        <v>47</v>
      </c>
      <c r="D19">
        <v>0</v>
      </c>
      <c r="E19">
        <v>0</v>
      </c>
      <c r="F19">
        <v>0</v>
      </c>
      <c r="G19">
        <v>1</v>
      </c>
      <c r="H19">
        <v>1</v>
      </c>
      <c r="I19">
        <f t="shared" si="0"/>
        <v>2</v>
      </c>
    </row>
    <row r="20" spans="1:9" x14ac:dyDescent="0.3">
      <c r="A20" t="s">
        <v>11</v>
      </c>
      <c r="B20" t="s">
        <v>6</v>
      </c>
      <c r="C20" t="s">
        <v>47</v>
      </c>
      <c r="D20">
        <v>0</v>
      </c>
      <c r="E20">
        <v>0</v>
      </c>
      <c r="F20">
        <v>1</v>
      </c>
      <c r="G20">
        <v>1</v>
      </c>
      <c r="H20">
        <v>1</v>
      </c>
      <c r="I20">
        <f t="shared" si="0"/>
        <v>3</v>
      </c>
    </row>
    <row r="21" spans="1:9" x14ac:dyDescent="0.3">
      <c r="A21" t="s">
        <v>11</v>
      </c>
      <c r="B21" t="s">
        <v>6</v>
      </c>
      <c r="C21" t="s">
        <v>47</v>
      </c>
      <c r="D21">
        <v>0</v>
      </c>
      <c r="E21">
        <v>1</v>
      </c>
      <c r="F21">
        <v>0</v>
      </c>
      <c r="G21">
        <v>1</v>
      </c>
      <c r="H21">
        <v>1</v>
      </c>
      <c r="I21">
        <f t="shared" si="0"/>
        <v>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All</vt:lpstr>
      <vt:lpstr>abdPain</vt:lpstr>
      <vt:lpstr>asthma</vt:lpstr>
      <vt:lpstr>bronchiolitis</vt:lpstr>
      <vt:lpstr>diarrhea_Vom</vt:lpstr>
      <vt:lpstr>fever</vt:lpstr>
      <vt:lpstr>head_Injury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Gimeno</dc:creator>
  <cp:lastModifiedBy>Alex Gimeno</cp:lastModifiedBy>
  <dcterms:created xsi:type="dcterms:W3CDTF">2023-06-12T02:43:39Z</dcterms:created>
  <dcterms:modified xsi:type="dcterms:W3CDTF">2024-05-15T01:57:53Z</dcterms:modified>
</cp:coreProperties>
</file>