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аб3" sheetId="1" r:id="rId1"/>
    <sheet name="Лаб4" sheetId="2" r:id="rId2"/>
    <sheet name="Лаб5" sheetId="3" r:id="rId3"/>
  </sheets>
  <calcPr calcId="144525"/>
</workbook>
</file>

<file path=xl/calcChain.xml><?xml version="1.0" encoding="utf-8"?>
<calcChain xmlns="http://schemas.openxmlformats.org/spreadsheetml/2006/main">
  <c r="A70" i="1" l="1"/>
  <c r="B14" i="1" l="1"/>
  <c r="B23" i="1"/>
  <c r="B34" i="1"/>
  <c r="C36" i="1"/>
  <c r="B54" i="1"/>
  <c r="C56" i="1"/>
</calcChain>
</file>

<file path=xl/sharedStrings.xml><?xml version="1.0" encoding="utf-8"?>
<sst xmlns="http://schemas.openxmlformats.org/spreadsheetml/2006/main" count="95" uniqueCount="93">
  <si>
    <t>ЛАБОРАТОРНАЯ РАБОТА № 3 ИССЛЕДОВАНИЕ ТЕХНИЧЕСКИХ АСПЕКТОВ ПРОЕКТИРОВАНИЯ В СИСТЕМНОЙ ИНЖЕНЕРИИ</t>
  </si>
  <si>
    <t>Интернет магазин</t>
  </si>
  <si>
    <t>Nобщ</t>
  </si>
  <si>
    <r>
      <rPr>
        <b/>
        <sz val="11"/>
        <color theme="1"/>
        <rFont val="Calibri"/>
        <family val="2"/>
        <charset val="204"/>
        <scheme val="minor"/>
      </rPr>
      <t xml:space="preserve">np </t>
    </r>
    <r>
      <rPr>
        <sz val="11"/>
        <color theme="1"/>
        <rFont val="Calibri"/>
        <family val="2"/>
        <scheme val="minor"/>
      </rPr>
      <t>- количество офисов компании</t>
    </r>
  </si>
  <si>
    <r>
      <rPr>
        <b/>
        <sz val="11"/>
        <color theme="1"/>
        <rFont val="Calibri"/>
        <family val="2"/>
        <charset val="204"/>
        <scheme val="minor"/>
      </rPr>
      <t>KH</t>
    </r>
    <r>
      <rPr>
        <sz val="11"/>
        <color theme="1"/>
        <rFont val="Calibri"/>
        <family val="2"/>
        <charset val="204"/>
        <scheme val="minor"/>
      </rPr>
      <t xml:space="preserve"> - коэффициент, который учитывает неравномерность поступления данных</t>
    </r>
  </si>
  <si>
    <t>KH = tсм / tсм - to</t>
  </si>
  <si>
    <r>
      <rPr>
        <b/>
        <sz val="11"/>
        <color theme="1"/>
        <rFont val="Calibri"/>
        <family val="2"/>
        <charset val="204"/>
        <scheme val="minor"/>
      </rPr>
      <t>tсм</t>
    </r>
    <r>
      <rPr>
        <sz val="11"/>
        <color theme="1"/>
        <rFont val="Calibri"/>
        <family val="2"/>
        <scheme val="minor"/>
      </rPr>
      <t xml:space="preserve"> - длительность включенного ПК</t>
    </r>
  </si>
  <si>
    <r>
      <rPr>
        <b/>
        <sz val="11"/>
        <color theme="1"/>
        <rFont val="Calibri"/>
        <family val="2"/>
        <charset val="204"/>
        <scheme val="minor"/>
      </rPr>
      <t>to</t>
    </r>
    <r>
      <rPr>
        <sz val="11"/>
        <color theme="1"/>
        <rFont val="Calibri"/>
        <family val="2"/>
        <scheme val="minor"/>
      </rPr>
      <t xml:space="preserve"> - среднее время отсутствия данных в течении времени tсм</t>
    </r>
  </si>
  <si>
    <t>Ni = e*Mpj*(1+Kkh)/Bi,j*tдопj</t>
  </si>
  <si>
    <t>Мы используем ручной способ формирования и внесения первичных данных</t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</si>
  <si>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-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</si>
  <si>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Mpj </t>
    </r>
    <r>
      <rPr>
        <sz val="11"/>
        <color theme="1"/>
        <rFont val="Calibri"/>
        <family val="2"/>
        <scheme val="minor"/>
      </rPr>
      <t>- объѐм массива регистрируемой информации</t>
    </r>
  </si>
  <si>
    <r>
      <rPr>
        <b/>
        <sz val="11"/>
        <color theme="1"/>
        <rFont val="Calibri"/>
        <family val="2"/>
        <charset val="204"/>
        <scheme val="minor"/>
      </rPr>
      <t xml:space="preserve">Kkh - Bi,j </t>
    </r>
    <r>
      <rPr>
        <sz val="11"/>
        <color theme="1"/>
        <rFont val="Calibri"/>
        <family val="2"/>
        <scheme val="minor"/>
      </rPr>
      <t>- нормативная характеристика производительности i-м устройством j-ых типов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</si>
  <si>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tДОПj </t>
    </r>
    <r>
      <rPr>
        <sz val="11"/>
        <color theme="1"/>
        <rFont val="Calibri"/>
        <family val="2"/>
        <scheme val="minor"/>
      </rPr>
      <t>– допустимое время приѐма j-ого типа данных</t>
    </r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</si>
  <si>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–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</si>
  <si>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Fj </t>
    </r>
    <r>
      <rPr>
        <sz val="11"/>
        <color theme="1"/>
        <rFont val="Calibri"/>
        <family val="2"/>
        <scheme val="minor"/>
      </rPr>
      <t>– время работы алгоритма формирования (фиксации) данных</t>
    </r>
  </si>
  <si>
    <r>
      <rPr>
        <b/>
        <sz val="11"/>
        <color theme="1"/>
        <rFont val="Calibri"/>
        <family val="2"/>
        <charset val="204"/>
        <scheme val="minor"/>
      </rPr>
      <t>NF</t>
    </r>
    <r>
      <rPr>
        <sz val="11"/>
        <color theme="1"/>
        <rFont val="Calibri"/>
        <family val="2"/>
        <scheme val="minor"/>
      </rPr>
      <t xml:space="preserve"> – количество источников данных</t>
    </r>
  </si>
  <si>
    <r>
      <rPr>
        <b/>
        <sz val="11"/>
        <color theme="1"/>
        <rFont val="Calibri"/>
        <family val="2"/>
        <charset val="204"/>
        <scheme val="minor"/>
      </rPr>
      <t>Rj</t>
    </r>
    <r>
      <rPr>
        <sz val="11"/>
        <color theme="1"/>
        <rFont val="Calibri"/>
        <family val="2"/>
        <scheme val="minor"/>
      </rPr>
      <t xml:space="preserve"> – время работы алгоритма регистрации (внесения) данных</t>
    </r>
  </si>
  <si>
    <r>
      <rPr>
        <b/>
        <sz val="11"/>
        <color theme="1"/>
        <rFont val="Calibri"/>
        <family val="2"/>
        <charset val="204"/>
        <scheme val="minor"/>
      </rPr>
      <t>NR</t>
    </r>
    <r>
      <rPr>
        <sz val="11"/>
        <color theme="1"/>
        <rFont val="Calibri"/>
        <family val="2"/>
        <scheme val="minor"/>
      </rPr>
      <t xml:space="preserve"> – количество пунктов регистрации (удалѐнных терминалов)</t>
    </r>
  </si>
  <si>
    <r>
      <rPr>
        <b/>
        <sz val="11"/>
        <color theme="1"/>
        <rFont val="Calibri"/>
        <family val="2"/>
        <charset val="204"/>
        <scheme val="minor"/>
      </rPr>
      <t xml:space="preserve">Aj </t>
    </r>
    <r>
      <rPr>
        <sz val="11"/>
        <color theme="1"/>
        <rFont val="Calibri"/>
        <family val="2"/>
        <scheme val="minor"/>
      </rPr>
      <t>– время работы алгоритма накопления (аккумулирования)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</si>
  <si>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NA </t>
    </r>
    <r>
      <rPr>
        <sz val="11"/>
        <color theme="1"/>
        <rFont val="Calibri"/>
        <family val="2"/>
        <scheme val="minor"/>
      </rPr>
      <t>– количество пунктов накопления информации (локальных станций)</t>
    </r>
  </si>
  <si>
    <r>
      <rPr>
        <b/>
        <sz val="11"/>
        <color theme="1"/>
        <rFont val="Calibri"/>
        <family val="2"/>
        <charset val="204"/>
        <scheme val="minor"/>
      </rPr>
      <t xml:space="preserve">Dj </t>
    </r>
    <r>
      <rPr>
        <sz val="11"/>
        <color theme="1"/>
        <rFont val="Calibri"/>
        <family val="2"/>
        <scheme val="minor"/>
      </rPr>
      <t>– время работы алгоритма задержки времени перед передачей на сервер</t>
    </r>
  </si>
  <si>
    <r>
      <rPr>
        <b/>
        <sz val="11"/>
        <color theme="1"/>
        <rFont val="Calibri"/>
        <family val="2"/>
        <charset val="204"/>
        <scheme val="minor"/>
      </rPr>
      <t xml:space="preserve">Цр </t>
    </r>
    <r>
      <rPr>
        <sz val="11"/>
        <color theme="1"/>
        <rFont val="Calibri"/>
        <family val="2"/>
        <scheme val="minor"/>
      </rPr>
      <t>- Цикл работ по регистрации данных</t>
    </r>
  </si>
  <si>
    <r>
      <rPr>
        <b/>
        <sz val="11"/>
        <color theme="1"/>
        <rFont val="Calibri"/>
        <family val="2"/>
        <charset val="204"/>
        <scheme val="minor"/>
      </rPr>
      <t>Nобщ</t>
    </r>
    <r>
      <rPr>
        <sz val="11"/>
        <color theme="1"/>
        <rFont val="Calibri"/>
        <family val="2"/>
        <scheme val="minor"/>
      </rPr>
      <t xml:space="preserve"> - Общее количество ПК для регистрации и ввода данных</t>
    </r>
  </si>
  <si>
    <t>Цр</t>
  </si>
  <si>
    <t>e</t>
  </si>
  <si>
    <t>Fj</t>
  </si>
  <si>
    <t>NF</t>
  </si>
  <si>
    <t>Rj</t>
  </si>
  <si>
    <t>Nr</t>
  </si>
  <si>
    <t>Aj</t>
  </si>
  <si>
    <t>NA</t>
  </si>
  <si>
    <t>Dj</t>
  </si>
  <si>
    <t>Цр = e (Fj/Nf+Rj/Nr+Aj/Na+D)</t>
  </si>
  <si>
    <t>Nj</t>
  </si>
  <si>
    <t>Mpj</t>
  </si>
  <si>
    <t>Kkh</t>
  </si>
  <si>
    <t>Bi,j</t>
  </si>
  <si>
    <t>tДОПj</t>
  </si>
  <si>
    <t>KH</t>
  </si>
  <si>
    <t>tсм</t>
  </si>
  <si>
    <t>to</t>
  </si>
  <si>
    <t>np</t>
  </si>
  <si>
    <r>
      <rPr>
        <b/>
        <sz val="11"/>
        <color theme="1"/>
        <rFont val="Calibri"/>
        <family val="2"/>
        <charset val="204"/>
        <scheme val="minor"/>
      </rPr>
      <t xml:space="preserve">Nj </t>
    </r>
    <r>
      <rPr>
        <sz val="11"/>
        <color theme="1"/>
        <rFont val="Calibri"/>
        <family val="2"/>
        <scheme val="minor"/>
      </rPr>
      <t>- кол-во ПК установленных в одном офисе</t>
    </r>
  </si>
  <si>
    <t>Nобщ = np*Nj*KH</t>
  </si>
  <si>
    <t>1 Расчѐтные выражения для выбора средств ввода и регистрации (кол-во ПК)</t>
  </si>
  <si>
    <t>2 Расчѐтные выражения для выбора средств передачи (интернет)</t>
  </si>
  <si>
    <t>Nкан = d*ni/ri+Nрез</t>
  </si>
  <si>
    <t>d - кол-во датчиков</t>
  </si>
  <si>
    <t>ni – количество датчиков i-го вида</t>
  </si>
  <si>
    <t>ri – количество датчиков i-го вида присоединяемых к одному каналу</t>
  </si>
  <si>
    <t>NРЕЗ – количество резервных каналов, на перспективу развития системы</t>
  </si>
  <si>
    <t>Nкан - необходимое кол-во каналов свящи</t>
  </si>
  <si>
    <t>Nкан</t>
  </si>
  <si>
    <t>d</t>
  </si>
  <si>
    <t>ni</t>
  </si>
  <si>
    <t>ri</t>
  </si>
  <si>
    <t>Nрез</t>
  </si>
  <si>
    <t>Wп - Суммарная разрядность</t>
  </si>
  <si>
    <t>Wп = Nкан*ri*Wi+Wрез</t>
  </si>
  <si>
    <t>ЛАБОРАТОРНАЯ РАБОТА № 4 ИССЛЕДОВАНИЕ АСПЕКТОВ КОЛИЧЕСТВЕННОГО АНАЛИЗА КОМПЛЕКСА ТЕХНИЧЕСКИХ СРЕДСТВ В СИСТЕМНОЙ ИНЖЕНЕРИИ</t>
  </si>
  <si>
    <t>Ц = ТГ – ТН</t>
  </si>
  <si>
    <t>промежуток времени от начала поступления данных на обработку ТН до срока готовности задачи ТГ</t>
  </si>
  <si>
    <t>tP – процессорное время(processing), затрачиваемое на счет непосредственно</t>
  </si>
  <si>
    <t>tE – время, затрачиваемое на обмен в процессе счета с внешними (external) устройствами</t>
  </si>
  <si>
    <t>tO –формирование и вывод (output) результатов работы</t>
  </si>
  <si>
    <t>t = tI + tP + tE + tO</t>
  </si>
  <si>
    <t>ТН - начало поступления данных на обработку</t>
  </si>
  <si>
    <t>ТГ - срока готовности задачи</t>
  </si>
  <si>
    <r>
      <rPr>
        <b/>
        <sz val="11"/>
        <color theme="1"/>
        <rFont val="Calibri"/>
        <family val="2"/>
        <charset val="204"/>
        <scheme val="minor"/>
      </rPr>
      <t>Ц</t>
    </r>
    <r>
      <rPr>
        <sz val="11"/>
        <color theme="1"/>
        <rFont val="Calibri"/>
        <family val="2"/>
        <scheme val="minor"/>
      </rPr>
      <t xml:space="preserve"> - цикл работ обработки информации</t>
    </r>
  </si>
  <si>
    <t>tl – ввод (загрузка, input) программы и данных</t>
  </si>
  <si>
    <t>MI – объѐм массива вводимых данных</t>
  </si>
  <si>
    <t>vI – быстродействие устройства</t>
  </si>
  <si>
    <t>tl = Ml/vl</t>
  </si>
  <si>
    <t>tp = j*tj*hj</t>
  </si>
  <si>
    <t>t - время решения задачи</t>
  </si>
  <si>
    <t>Нам известен алгоритм решения задачи, по этому расчѐты целесообразно вести по формуле</t>
  </si>
  <si>
    <t>hj – количество j-х операций применѐнных в реализации алгоритма</t>
  </si>
  <si>
    <t>te = krw/vrw*fj*vj</t>
  </si>
  <si>
    <t>krw – коэффициент, учитывающий контрольные операции, при проведении операций считывания или записи (например, для контрольного суммирования krw = 2)</t>
  </si>
  <si>
    <t>vrw – скорость чтения или записи</t>
  </si>
  <si>
    <t>fj – количество обращений к внешним устройствам</t>
  </si>
  <si>
    <t>Vj – объѐм считываемой или записываемой порции данных</t>
  </si>
  <si>
    <t>to = Mo/vo = M1*k10/vo</t>
  </si>
  <si>
    <t>Время вывода результата определяться быстродействием конечного устройства как отношение</t>
  </si>
  <si>
    <t>MO – объѐм массива выводимых данных</t>
  </si>
  <si>
    <t>vO – быстродействие устройств</t>
  </si>
  <si>
    <t>kIO – коэффициент соотношения выводимой информации по отношению к объѐму входной</t>
  </si>
  <si>
    <t>Общее время решения последовательности задач составит</t>
  </si>
  <si>
    <t>tсум = cev*ti</t>
  </si>
  <si>
    <t>ti определяется (2) для каждой задачи</t>
  </si>
  <si>
    <t>Отсюда потребность в вычислительных устройствах составляет</t>
  </si>
  <si>
    <t>N &gt;= Ц/tсум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</si>
</sst>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" workbookViewId="0">
      <selection activeCell="I13" sqref="I13"/>
    </sheetView>
  </sheetViews>
  <sheetFormatPr defaultRowHeight="15" x14ac:dyDescent="0.25"/>
  <cols>
    <col min="3" max="3" width="13.42578125" customWidth="1"/>
  </cols>
  <sheetData>
    <row r="1" spans="1:5" x14ac:dyDescent="0.25">
      <c r="A1" s="1" t="s">
        <v>0</v>
      </c>
    </row>
    <row r="2" spans="1:5" x14ac:dyDescent="0.25">
      <c r="A2" s="2" t="s">
        <v>1</v>
      </c>
    </row>
    <row r="4" spans="1:5" x14ac:dyDescent="0.25">
      <c r="A4" s="1" t="s">
        <v>45</v>
      </c>
    </row>
    <row r="5" spans="1:5" x14ac:dyDescent="0.25">
      <c r="A5" s="1"/>
    </row>
    <row r="6" spans="1:5" x14ac:dyDescent="0.25">
      <c r="A6" s="1" t="s">
        <v>44</v>
      </c>
    </row>
    <row r="8" spans="1:5" x14ac:dyDescent="0.25">
      <c r="A8" s="3" t="s">
        <v>23</v>
      </c>
    </row>
    <row r="9" spans="1:5" x14ac:dyDescent="0.25">
      <c r="A9" s="3" t="s">
        <v>3</v>
      </c>
    </row>
    <row r="10" spans="1:5" x14ac:dyDescent="0.25">
      <c r="A10" s="3" t="s">
        <v>43</v>
      </c>
    </row>
    <row r="11" spans="1:5" x14ac:dyDescent="0.25">
      <c r="A11" s="3" t="s">
        <v>4</v>
      </c>
    </row>
    <row r="13" spans="1:5" x14ac:dyDescent="0.25">
      <c r="A13" s="1"/>
      <c r="B13" s="4" t="s">
        <v>2</v>
      </c>
      <c r="C13" s="4" t="s">
        <v>42</v>
      </c>
      <c r="D13" s="4" t="s">
        <v>34</v>
      </c>
      <c r="E13" s="4"/>
    </row>
    <row r="14" spans="1:5" x14ac:dyDescent="0.25">
      <c r="B14">
        <f>C14*D14*B23</f>
        <v>1</v>
      </c>
      <c r="C14">
        <v>1</v>
      </c>
      <c r="D14">
        <v>2</v>
      </c>
    </row>
    <row r="17" spans="1:4" x14ac:dyDescent="0.25">
      <c r="A17" s="1" t="s">
        <v>5</v>
      </c>
    </row>
    <row r="19" spans="1:4" x14ac:dyDescent="0.25">
      <c r="A19" s="3" t="s">
        <v>6</v>
      </c>
    </row>
    <row r="20" spans="1:4" x14ac:dyDescent="0.25">
      <c r="A20" s="3" t="s">
        <v>7</v>
      </c>
    </row>
    <row r="22" spans="1:4" x14ac:dyDescent="0.25">
      <c r="B22" s="4" t="s">
        <v>39</v>
      </c>
      <c r="C22" s="4" t="s">
        <v>40</v>
      </c>
      <c r="D22" s="4" t="s">
        <v>41</v>
      </c>
    </row>
    <row r="23" spans="1:4" x14ac:dyDescent="0.25">
      <c r="B23" s="5">
        <f>C23/C23-D23</f>
        <v>0.5</v>
      </c>
      <c r="C23" s="5">
        <v>8</v>
      </c>
      <c r="D23" s="5">
        <v>0.5</v>
      </c>
    </row>
    <row r="26" spans="1:4" x14ac:dyDescent="0.25">
      <c r="A26" s="1" t="s">
        <v>8</v>
      </c>
    </row>
    <row r="28" spans="1:4" x14ac:dyDescent="0.25">
      <c r="A28" s="3" t="s">
        <v>10</v>
      </c>
    </row>
    <row r="29" spans="1:4" x14ac:dyDescent="0.25">
      <c r="A29" s="3" t="s">
        <v>11</v>
      </c>
    </row>
    <row r="30" spans="1:4" x14ac:dyDescent="0.25">
      <c r="A30" s="3" t="s">
        <v>12</v>
      </c>
    </row>
    <row r="31" spans="1:4" x14ac:dyDescent="0.25">
      <c r="A31" s="3" t="s">
        <v>13</v>
      </c>
    </row>
    <row r="32" spans="1:4" x14ac:dyDescent="0.25">
      <c r="A32" s="3"/>
    </row>
    <row r="33" spans="1:6" x14ac:dyDescent="0.25">
      <c r="A33" s="3"/>
      <c r="B33" s="4" t="s">
        <v>34</v>
      </c>
      <c r="C33" s="4" t="s">
        <v>35</v>
      </c>
      <c r="D33" s="4" t="s">
        <v>36</v>
      </c>
      <c r="E33" s="4" t="s">
        <v>37</v>
      </c>
      <c r="F33" s="4" t="s">
        <v>38</v>
      </c>
    </row>
    <row r="34" spans="1:6" x14ac:dyDescent="0.25">
      <c r="B34" s="5">
        <f>C54*C36</f>
        <v>120.00000000000003</v>
      </c>
      <c r="C34" s="5">
        <v>3</v>
      </c>
      <c r="D34" s="5">
        <v>0.6</v>
      </c>
      <c r="E34" s="5">
        <v>0.6</v>
      </c>
      <c r="F34" s="5">
        <v>5</v>
      </c>
    </row>
    <row r="35" spans="1:6" x14ac:dyDescent="0.25">
      <c r="B35" s="5"/>
      <c r="C35" s="5"/>
      <c r="D35" s="5"/>
      <c r="E35" s="5"/>
      <c r="F35" s="5"/>
    </row>
    <row r="36" spans="1:6" x14ac:dyDescent="0.25">
      <c r="B36" s="5"/>
      <c r="C36" s="5">
        <f>C34*(1+D34)/E34*F34</f>
        <v>40.000000000000007</v>
      </c>
      <c r="D36" s="5"/>
      <c r="E36" s="5"/>
      <c r="F36" s="5"/>
    </row>
    <row r="38" spans="1:6" x14ac:dyDescent="0.25">
      <c r="A38" t="s">
        <v>9</v>
      </c>
    </row>
    <row r="40" spans="1:6" x14ac:dyDescent="0.25">
      <c r="A40" s="1" t="s">
        <v>33</v>
      </c>
    </row>
    <row r="41" spans="1:6" x14ac:dyDescent="0.25">
      <c r="A41" s="1"/>
    </row>
    <row r="42" spans="1:6" x14ac:dyDescent="0.25">
      <c r="A42" s="3" t="s">
        <v>22</v>
      </c>
    </row>
    <row r="43" spans="1:6" x14ac:dyDescent="0.25">
      <c r="A43" s="3" t="s">
        <v>14</v>
      </c>
    </row>
    <row r="44" spans="1:6" x14ac:dyDescent="0.25">
      <c r="A44" s="3" t="s">
        <v>15</v>
      </c>
    </row>
    <row r="45" spans="1:6" x14ac:dyDescent="0.25">
      <c r="A45" s="3" t="s">
        <v>16</v>
      </c>
    </row>
    <row r="46" spans="1:6" x14ac:dyDescent="0.25">
      <c r="A46" s="3" t="s">
        <v>17</v>
      </c>
    </row>
    <row r="47" spans="1:6" x14ac:dyDescent="0.25">
      <c r="A47" s="3" t="s">
        <v>18</v>
      </c>
    </row>
    <row r="48" spans="1:6" x14ac:dyDescent="0.25">
      <c r="A48" s="3" t="s">
        <v>19</v>
      </c>
    </row>
    <row r="49" spans="1:10" x14ac:dyDescent="0.25">
      <c r="A49" s="3" t="s">
        <v>20</v>
      </c>
    </row>
    <row r="50" spans="1:10" x14ac:dyDescent="0.25">
      <c r="A50" s="3" t="s">
        <v>21</v>
      </c>
    </row>
    <row r="53" spans="1:10" x14ac:dyDescent="0.25">
      <c r="B53" s="4" t="s">
        <v>24</v>
      </c>
      <c r="C53" s="4" t="s">
        <v>25</v>
      </c>
      <c r="D53" s="4" t="s">
        <v>26</v>
      </c>
      <c r="E53" s="4" t="s">
        <v>27</v>
      </c>
      <c r="F53" s="4" t="s">
        <v>28</v>
      </c>
      <c r="G53" s="4" t="s">
        <v>29</v>
      </c>
      <c r="H53" s="4" t="s">
        <v>30</v>
      </c>
      <c r="I53" s="4" t="s">
        <v>31</v>
      </c>
      <c r="J53" s="4" t="s">
        <v>32</v>
      </c>
    </row>
    <row r="54" spans="1:10" x14ac:dyDescent="0.25">
      <c r="B54">
        <f>C54*C56</f>
        <v>8.3999999999999986</v>
      </c>
      <c r="C54" s="5">
        <v>3</v>
      </c>
      <c r="D54" s="5">
        <v>1</v>
      </c>
      <c r="E54" s="5">
        <v>2</v>
      </c>
      <c r="F54" s="5">
        <v>1</v>
      </c>
      <c r="G54" s="5">
        <v>1</v>
      </c>
      <c r="H54" s="5">
        <v>1</v>
      </c>
      <c r="I54" s="5">
        <v>1</v>
      </c>
      <c r="J54" s="5">
        <v>0.3</v>
      </c>
    </row>
    <row r="56" spans="1:10" x14ac:dyDescent="0.25">
      <c r="C56" s="5">
        <f>D54/E54+F54/G54+H54/I54+J54</f>
        <v>2.8</v>
      </c>
    </row>
    <row r="59" spans="1:10" x14ac:dyDescent="0.25">
      <c r="A59" s="1" t="s">
        <v>46</v>
      </c>
    </row>
    <row r="61" spans="1:10" x14ac:dyDescent="0.25">
      <c r="A61" s="1" t="s">
        <v>47</v>
      </c>
    </row>
    <row r="62" spans="1:10" x14ac:dyDescent="0.25">
      <c r="A62" s="1"/>
    </row>
    <row r="63" spans="1:10" x14ac:dyDescent="0.25">
      <c r="A63" t="s">
        <v>52</v>
      </c>
    </row>
    <row r="64" spans="1:10" x14ac:dyDescent="0.25">
      <c r="A64" t="s">
        <v>48</v>
      </c>
    </row>
    <row r="65" spans="1:5" x14ac:dyDescent="0.25">
      <c r="A65" t="s">
        <v>49</v>
      </c>
    </row>
    <row r="66" spans="1:5" x14ac:dyDescent="0.25">
      <c r="A66" t="s">
        <v>50</v>
      </c>
    </row>
    <row r="67" spans="1:5" x14ac:dyDescent="0.25">
      <c r="A67" t="s">
        <v>51</v>
      </c>
    </row>
    <row r="69" spans="1:5" x14ac:dyDescent="0.25">
      <c r="A69" s="4" t="s">
        <v>53</v>
      </c>
      <c r="B69" s="4" t="s">
        <v>54</v>
      </c>
      <c r="C69" s="4" t="s">
        <v>55</v>
      </c>
      <c r="D69" s="4" t="s">
        <v>56</v>
      </c>
      <c r="E69" s="4" t="s">
        <v>57</v>
      </c>
    </row>
    <row r="70" spans="1:5" x14ac:dyDescent="0.25">
      <c r="A70" s="5">
        <f>B70*C70/D70+E70</f>
        <v>2</v>
      </c>
      <c r="B70" s="5">
        <v>1</v>
      </c>
      <c r="C70" s="5">
        <v>1</v>
      </c>
      <c r="D70" s="5">
        <v>1</v>
      </c>
      <c r="E70" s="5">
        <v>1</v>
      </c>
    </row>
    <row r="73" spans="1:5" x14ac:dyDescent="0.25">
      <c r="A73" s="1" t="s">
        <v>59</v>
      </c>
    </row>
    <row r="75" spans="1:5" x14ac:dyDescent="0.25">
      <c r="A75" t="s">
        <v>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topLeftCell="A46" workbookViewId="0">
      <selection activeCell="D51" sqref="D51"/>
    </sheetView>
  </sheetViews>
  <sheetFormatPr defaultRowHeight="15" x14ac:dyDescent="0.25"/>
  <sheetData>
    <row r="1" spans="1:1" x14ac:dyDescent="0.25">
      <c r="A1" s="1" t="s">
        <v>60</v>
      </c>
    </row>
    <row r="3" spans="1:1" x14ac:dyDescent="0.25">
      <c r="A3" s="6" t="s">
        <v>69</v>
      </c>
    </row>
    <row r="4" spans="1:1" x14ac:dyDescent="0.25">
      <c r="A4" t="s">
        <v>62</v>
      </c>
    </row>
    <row r="6" spans="1:1" x14ac:dyDescent="0.25">
      <c r="A6" s="1" t="s">
        <v>61</v>
      </c>
    </row>
    <row r="7" spans="1:1" x14ac:dyDescent="0.25">
      <c r="A7" t="s">
        <v>67</v>
      </c>
    </row>
    <row r="8" spans="1:1" x14ac:dyDescent="0.25">
      <c r="A8" t="s">
        <v>68</v>
      </c>
    </row>
    <row r="10" spans="1:1" x14ac:dyDescent="0.25">
      <c r="A10" s="1" t="s">
        <v>66</v>
      </c>
    </row>
    <row r="11" spans="1:1" x14ac:dyDescent="0.25">
      <c r="A11" s="1"/>
    </row>
    <row r="12" spans="1:1" x14ac:dyDescent="0.25">
      <c r="A12" t="s">
        <v>75</v>
      </c>
    </row>
    <row r="13" spans="1:1" x14ac:dyDescent="0.25">
      <c r="A13" t="s">
        <v>70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8" spans="1:1" x14ac:dyDescent="0.25">
      <c r="A18" s="1" t="s">
        <v>73</v>
      </c>
    </row>
    <row r="20" spans="1:1" x14ac:dyDescent="0.25">
      <c r="A20" t="s">
        <v>71</v>
      </c>
    </row>
    <row r="21" spans="1:1" x14ac:dyDescent="0.25">
      <c r="A21" t="s">
        <v>72</v>
      </c>
    </row>
    <row r="23" spans="1:1" x14ac:dyDescent="0.25">
      <c r="A23" t="s">
        <v>76</v>
      </c>
    </row>
    <row r="25" spans="1:1" x14ac:dyDescent="0.25">
      <c r="A25" s="1" t="s">
        <v>74</v>
      </c>
    </row>
    <row r="27" spans="1:1" x14ac:dyDescent="0.25">
      <c r="A27" t="s">
        <v>77</v>
      </c>
    </row>
    <row r="30" spans="1:1" x14ac:dyDescent="0.25">
      <c r="A30" s="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7" spans="1:1" x14ac:dyDescent="0.25">
      <c r="A37" t="s">
        <v>84</v>
      </c>
    </row>
    <row r="38" spans="1:1" x14ac:dyDescent="0.25">
      <c r="A38" s="1" t="s">
        <v>83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71</v>
      </c>
    </row>
    <row r="43" spans="1:1" x14ac:dyDescent="0.25">
      <c r="A43" t="s">
        <v>87</v>
      </c>
    </row>
    <row r="45" spans="1:1" x14ac:dyDescent="0.25">
      <c r="A45" t="s">
        <v>88</v>
      </c>
    </row>
    <row r="47" spans="1:1" x14ac:dyDescent="0.25">
      <c r="A47" t="s">
        <v>89</v>
      </c>
    </row>
    <row r="48" spans="1:1" x14ac:dyDescent="0.25">
      <c r="A48" t="s">
        <v>90</v>
      </c>
    </row>
    <row r="50" spans="1:1" x14ac:dyDescent="0.25">
      <c r="A50" t="s">
        <v>91</v>
      </c>
    </row>
    <row r="51" spans="1:1" x14ac:dyDescent="0.25">
      <c r="A51" t="s">
        <v>92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Лаб3</vt:lpstr>
      <vt:lpstr>Лаб4</vt:lpstr>
      <vt:lpstr>Лаб5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2020-11-11T07:26:12Z</dcterms:modified>
</cp:coreProperties>
</file>