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7/"/>
    </mc:Choice>
  </mc:AlternateContent>
  <xr:revisionPtr revIDLastSave="0" documentId="13_ncr:1_{2AB94B9C-1B78-7D4E-A104-DD50A41DC33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F87" i="1" s="1"/>
  <c r="D58" i="1"/>
  <c r="F58" i="1" s="1"/>
  <c r="F29" i="1"/>
  <c r="D29" i="1"/>
  <c r="F19" i="1"/>
  <c r="D74" i="1"/>
  <c r="D73" i="1"/>
  <c r="D72" i="1"/>
  <c r="D77" i="1" s="1"/>
  <c r="F77" i="1" s="1"/>
  <c r="D45" i="1"/>
  <c r="D44" i="1"/>
  <c r="D43" i="1"/>
  <c r="D19" i="1"/>
  <c r="D15" i="1"/>
  <c r="D16" i="1"/>
  <c r="D14" i="1"/>
  <c r="D48" i="1" l="1"/>
  <c r="F48" i="1" s="1"/>
</calcChain>
</file>

<file path=xl/sharedStrings.xml><?xml version="1.0" encoding="utf-8"?>
<sst xmlns="http://schemas.openxmlformats.org/spreadsheetml/2006/main" count="53" uniqueCount="19">
  <si>
    <t>Geometrical Optics Worksheet</t>
  </si>
  <si>
    <t>Part 1</t>
  </si>
  <si>
    <t>do</t>
  </si>
  <si>
    <t>di</t>
  </si>
  <si>
    <t>f</t>
  </si>
  <si>
    <t>Avg. f</t>
  </si>
  <si>
    <t>Curvature</t>
  </si>
  <si>
    <t>Radius</t>
  </si>
  <si>
    <t>Refractive</t>
  </si>
  <si>
    <t>Index</t>
  </si>
  <si>
    <t>Measured</t>
  </si>
  <si>
    <t>Focal Length</t>
  </si>
  <si>
    <t>Directly Measuring</t>
  </si>
  <si>
    <t>Thin Lens Equation</t>
  </si>
  <si>
    <t>% Error</t>
  </si>
  <si>
    <t>Lens Maker's Equation</t>
  </si>
  <si>
    <t>Part 2</t>
  </si>
  <si>
    <t>Part 3</t>
  </si>
  <si>
    <t>All Measurements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</si>
</sst>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 vertical="center"/>
    </xf>
    <xf numFmtId="164" fontId="1" fillId="5" borderId="2" xfId="4" applyNumberFormat="1" applyBorder="1" applyAlignment="1">
      <alignment horizontal="center" vertical="center"/>
    </xf>
    <xf numFmtId="164" fontId="1" fillId="5" borderId="3" xfId="4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1" fillId="7" borderId="1" xfId="6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3" borderId="2" xfId="2" applyNumberFormat="1" applyBorder="1" applyAlignment="1">
      <alignment horizontal="center" vertical="center"/>
    </xf>
    <xf numFmtId="164" fontId="1" fillId="3" borderId="3" xfId="2" applyNumberFormat="1" applyBorder="1" applyAlignment="1">
      <alignment horizontal="center" vertical="center"/>
    </xf>
    <xf numFmtId="164" fontId="0" fillId="0" borderId="0" xfId="0" applyNumberFormat="1"/>
    <xf numFmtId="164" fontId="1" fillId="2" borderId="1" xfId="1" applyNumberFormat="1" applyBorder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64" fontId="1" fillId="3" borderId="4" xfId="2" applyNumberFormat="1" applyBorder="1" applyAlignment="1">
      <alignment horizontal="center" vertical="center"/>
    </xf>
    <xf numFmtId="164" fontId="1" fillId="3" borderId="5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5" xfId="4" applyNumberFormat="1" applyBorder="1" applyAlignment="1">
      <alignment horizontal="center" vertical="center"/>
    </xf>
    <xf numFmtId="164" fontId="1" fillId="7" borderId="4" xfId="6" applyNumberFormat="1" applyBorder="1" applyAlignment="1">
      <alignment horizontal="center" vertical="center"/>
    </xf>
    <xf numFmtId="164" fontId="1" fillId="7" borderId="5" xfId="6" applyNumberFormat="1" applyBorder="1" applyAlignment="1">
      <alignment horizontal="center" vertical="center"/>
    </xf>
  </cellXfs>
  <cellStyles count="7">
    <cellStyle name="20% - Accent1" xfId="1" builtinId="30"/>
    <cellStyle name="20% - Accent4" xfId="3" builtinId="42"/>
    <cellStyle name="20% - Accent6" xfId="5" builtinId="50"/>
    <cellStyle name="40% - Accent1" xfId="2" builtinId="31"/>
    <cellStyle name="40% - Accent4" xfId="4" builtinId="43"/>
    <cellStyle name="40% - Accent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6" width="12.6640625" style="1" customWidth="1"/>
    <col min="7" max="9" width="12.6640625" customWidth="1"/>
  </cols>
  <sheetData>
    <row r="1" spans="1:5" x14ac:dyDescent="0.2">
      <c r="A1" s="14" t="s">
        <v>0</v>
      </c>
      <c r="B1" s="14"/>
      <c r="C1" s="14"/>
      <c r="D1" s="14"/>
    </row>
    <row r="2" spans="1:5" x14ac:dyDescent="0.2">
      <c r="C2" s="14" t="s">
        <v>18</v>
      </c>
      <c r="D2" s="14"/>
      <c r="E2" s="14"/>
    </row>
    <row r="3" spans="1:5" x14ac:dyDescent="0.2">
      <c r="A3" s="1" t="s">
        <v>1</v>
      </c>
    </row>
    <row r="4" spans="1:5" x14ac:dyDescent="0.2">
      <c r="B4" s="15" t="s">
        <v>12</v>
      </c>
      <c r="C4" s="16"/>
    </row>
    <row r="6" spans="1:5" x14ac:dyDescent="0.2">
      <c r="D6" s="2" t="s">
        <v>10</v>
      </c>
    </row>
    <row r="7" spans="1:5" x14ac:dyDescent="0.2">
      <c r="D7" s="3" t="s">
        <v>11</v>
      </c>
    </row>
    <row r="8" spans="1:5" x14ac:dyDescent="0.2">
      <c r="D8" s="4">
        <v>0.76</v>
      </c>
    </row>
    <row r="11" spans="1:5" x14ac:dyDescent="0.2">
      <c r="B11" s="17" t="s">
        <v>13</v>
      </c>
      <c r="C11" s="18"/>
    </row>
    <row r="13" spans="1:5" x14ac:dyDescent="0.2">
      <c r="B13" s="5" t="s">
        <v>2</v>
      </c>
      <c r="C13" s="5" t="s">
        <v>3</v>
      </c>
      <c r="D13" s="5" t="s">
        <v>4</v>
      </c>
    </row>
    <row r="14" spans="1:5" x14ac:dyDescent="0.2">
      <c r="B14" s="6">
        <v>1.8</v>
      </c>
      <c r="C14" s="6">
        <v>1.3</v>
      </c>
      <c r="D14" s="6">
        <f>1/(1/B14+1/C14)</f>
        <v>0.75483870967741939</v>
      </c>
    </row>
    <row r="15" spans="1:5" x14ac:dyDescent="0.2">
      <c r="B15" s="6">
        <v>1.26</v>
      </c>
      <c r="C15" s="6">
        <v>1.9</v>
      </c>
      <c r="D15" s="6">
        <f t="shared" ref="D15:D16" si="0">1/(1/B15+1/C15)</f>
        <v>0.7575949367088608</v>
      </c>
    </row>
    <row r="16" spans="1:5" x14ac:dyDescent="0.2">
      <c r="B16" s="6">
        <v>0.5</v>
      </c>
      <c r="C16" s="6">
        <v>-1.52</v>
      </c>
      <c r="D16" s="6">
        <f t="shared" si="0"/>
        <v>0.74509803921568629</v>
      </c>
    </row>
    <row r="18" spans="1:6" x14ac:dyDescent="0.2">
      <c r="D18" s="5" t="s">
        <v>5</v>
      </c>
      <c r="F18" s="5" t="s">
        <v>14</v>
      </c>
    </row>
    <row r="19" spans="1:6" x14ac:dyDescent="0.2">
      <c r="D19" s="6">
        <f>AVERAGE(D14:D16)</f>
        <v>0.75251056186732213</v>
      </c>
      <c r="F19" s="6">
        <f>ABS(D19-D8)/D8*100</f>
        <v>0.98545238587866879</v>
      </c>
    </row>
    <row r="22" spans="1:6" x14ac:dyDescent="0.2">
      <c r="B22" s="12" t="s">
        <v>15</v>
      </c>
      <c r="C22" s="13"/>
    </row>
    <row r="24" spans="1:6" x14ac:dyDescent="0.2">
      <c r="B24" s="7" t="s">
        <v>6</v>
      </c>
      <c r="C24" s="7" t="s">
        <v>8</v>
      </c>
    </row>
    <row r="25" spans="1:6" x14ac:dyDescent="0.2">
      <c r="B25" s="8" t="s">
        <v>7</v>
      </c>
      <c r="C25" s="8" t="s">
        <v>9</v>
      </c>
      <c r="D25" s="9"/>
    </row>
    <row r="26" spans="1:6" x14ac:dyDescent="0.2">
      <c r="B26" s="10">
        <v>0.8</v>
      </c>
      <c r="C26" s="10">
        <v>1.53</v>
      </c>
      <c r="D26" s="9"/>
    </row>
    <row r="28" spans="1:6" x14ac:dyDescent="0.2">
      <c r="D28" s="11" t="s">
        <v>4</v>
      </c>
      <c r="F28" s="11" t="s">
        <v>14</v>
      </c>
    </row>
    <row r="29" spans="1:6" x14ac:dyDescent="0.2">
      <c r="D29" s="10">
        <f>1/((C26-1)/1*(1/B26-1/(-B26)))</f>
        <v>0.75471698113207542</v>
      </c>
      <c r="F29" s="10">
        <f>ABS(D29-D8)/D8*100</f>
        <v>0.69513406156902546</v>
      </c>
    </row>
    <row r="32" spans="1:6" x14ac:dyDescent="0.2">
      <c r="A32" s="1" t="s">
        <v>16</v>
      </c>
    </row>
    <row r="33" spans="2:6" x14ac:dyDescent="0.2">
      <c r="B33" s="15" t="s">
        <v>12</v>
      </c>
      <c r="C33" s="16"/>
    </row>
    <row r="35" spans="2:6" x14ac:dyDescent="0.2">
      <c r="D35" s="2" t="s">
        <v>10</v>
      </c>
    </row>
    <row r="36" spans="2:6" x14ac:dyDescent="0.2">
      <c r="D36" s="3" t="s">
        <v>11</v>
      </c>
    </row>
    <row r="37" spans="2:6" x14ac:dyDescent="0.2">
      <c r="D37" s="4">
        <v>0.48</v>
      </c>
    </row>
    <row r="40" spans="2:6" x14ac:dyDescent="0.2">
      <c r="B40" s="17" t="s">
        <v>13</v>
      </c>
      <c r="C40" s="18"/>
    </row>
    <row r="42" spans="2:6" x14ac:dyDescent="0.2">
      <c r="B42" s="5" t="s">
        <v>2</v>
      </c>
      <c r="C42" s="5" t="s">
        <v>3</v>
      </c>
      <c r="D42" s="5" t="s">
        <v>4</v>
      </c>
    </row>
    <row r="43" spans="2:6" x14ac:dyDescent="0.2">
      <c r="B43" s="6">
        <v>1.2</v>
      </c>
      <c r="C43" s="6">
        <v>0.78</v>
      </c>
      <c r="D43" s="6">
        <f>1/(1/B43+1/C43)</f>
        <v>0.47272727272727272</v>
      </c>
    </row>
    <row r="44" spans="2:6" x14ac:dyDescent="0.2">
      <c r="B44" s="6">
        <v>0.7</v>
      </c>
      <c r="C44" s="6">
        <v>1.45</v>
      </c>
      <c r="D44" s="6">
        <f t="shared" ref="D44:D45" si="1">1/(1/B44+1/C44)</f>
        <v>0.47209302325581398</v>
      </c>
    </row>
    <row r="45" spans="2:6" x14ac:dyDescent="0.2">
      <c r="B45" s="6">
        <v>0.34</v>
      </c>
      <c r="C45" s="6">
        <v>-1.22</v>
      </c>
      <c r="D45" s="6">
        <f t="shared" si="1"/>
        <v>0.47136363636363643</v>
      </c>
    </row>
    <row r="47" spans="2:6" x14ac:dyDescent="0.2">
      <c r="D47" s="5" t="s">
        <v>5</v>
      </c>
      <c r="F47" s="5" t="s">
        <v>14</v>
      </c>
    </row>
    <row r="48" spans="2:6" x14ac:dyDescent="0.2">
      <c r="D48" s="6">
        <f>AVERAGE(D43:D45)</f>
        <v>0.47206131078224106</v>
      </c>
      <c r="F48" s="6">
        <f>ABS(D48-D37)/D37*100</f>
        <v>1.6538935870331086</v>
      </c>
    </row>
    <row r="51" spans="1:6" x14ac:dyDescent="0.2">
      <c r="B51" s="12" t="s">
        <v>15</v>
      </c>
      <c r="C51" s="13"/>
    </row>
    <row r="53" spans="1:6" x14ac:dyDescent="0.2">
      <c r="B53" s="7" t="s">
        <v>6</v>
      </c>
      <c r="C53" s="7" t="s">
        <v>8</v>
      </c>
    </row>
    <row r="54" spans="1:6" x14ac:dyDescent="0.2">
      <c r="B54" s="8" t="s">
        <v>7</v>
      </c>
      <c r="C54" s="8" t="s">
        <v>9</v>
      </c>
      <c r="D54" s="9"/>
    </row>
    <row r="55" spans="1:6" x14ac:dyDescent="0.2">
      <c r="B55" s="10">
        <v>0.5</v>
      </c>
      <c r="C55" s="10">
        <v>1.53</v>
      </c>
      <c r="D55" s="9"/>
    </row>
    <row r="57" spans="1:6" x14ac:dyDescent="0.2">
      <c r="D57" s="11" t="s">
        <v>4</v>
      </c>
      <c r="F57" s="11" t="s">
        <v>14</v>
      </c>
    </row>
    <row r="58" spans="1:6" x14ac:dyDescent="0.2">
      <c r="D58" s="10">
        <f>1/((C55-1)/1*(1/B55-1/(-B55)))</f>
        <v>0.47169811320754712</v>
      </c>
      <c r="F58" s="10">
        <f>ABS(D58-D37)/D37*100</f>
        <v>1.7295597484276795</v>
      </c>
    </row>
    <row r="61" spans="1:6" x14ac:dyDescent="0.2">
      <c r="A61" s="1" t="s">
        <v>17</v>
      </c>
    </row>
    <row r="62" spans="1:6" x14ac:dyDescent="0.2">
      <c r="B62" s="15" t="s">
        <v>12</v>
      </c>
      <c r="C62" s="16"/>
    </row>
    <row r="64" spans="1:6" x14ac:dyDescent="0.2">
      <c r="D64" s="2" t="s">
        <v>10</v>
      </c>
    </row>
    <row r="65" spans="2:6" x14ac:dyDescent="0.2">
      <c r="D65" s="3" t="s">
        <v>11</v>
      </c>
    </row>
    <row r="66" spans="2:6" x14ac:dyDescent="0.2">
      <c r="D66" s="4">
        <v>0.76</v>
      </c>
    </row>
    <row r="69" spans="2:6" x14ac:dyDescent="0.2">
      <c r="B69" s="17" t="s">
        <v>13</v>
      </c>
      <c r="C69" s="18"/>
    </row>
    <row r="71" spans="2:6" x14ac:dyDescent="0.2">
      <c r="B71" s="5" t="s">
        <v>2</v>
      </c>
      <c r="C71" s="5" t="s">
        <v>3</v>
      </c>
      <c r="D71" s="5" t="s">
        <v>4</v>
      </c>
    </row>
    <row r="72" spans="2:6" x14ac:dyDescent="0.2">
      <c r="B72" s="6">
        <v>2</v>
      </c>
      <c r="C72" s="6">
        <v>1.22</v>
      </c>
      <c r="D72" s="6">
        <f>1/(1/B72+1/C72)</f>
        <v>0.75776397515527949</v>
      </c>
    </row>
    <row r="73" spans="2:6" x14ac:dyDescent="0.2">
      <c r="B73" s="6">
        <v>1.25</v>
      </c>
      <c r="C73" s="6">
        <v>1.94</v>
      </c>
      <c r="D73" s="6">
        <f t="shared" ref="D73:D74" si="2">1/(1/B73+1/C73)</f>
        <v>0.76018808777429459</v>
      </c>
    </row>
    <row r="74" spans="2:6" x14ac:dyDescent="0.2">
      <c r="B74" s="6">
        <v>0.52</v>
      </c>
      <c r="C74" s="6">
        <v>-1.6</v>
      </c>
      <c r="D74" s="6">
        <f t="shared" si="2"/>
        <v>0.77037037037037048</v>
      </c>
    </row>
    <row r="76" spans="2:6" x14ac:dyDescent="0.2">
      <c r="D76" s="5" t="s">
        <v>5</v>
      </c>
      <c r="F76" s="5" t="s">
        <v>14</v>
      </c>
    </row>
    <row r="77" spans="2:6" x14ac:dyDescent="0.2">
      <c r="D77" s="6">
        <f>AVERAGE(D72:D74)</f>
        <v>0.76277414443331493</v>
      </c>
      <c r="F77" s="6">
        <f>ABS(D77-D66)/D66*100</f>
        <v>0.36501900438354179</v>
      </c>
    </row>
    <row r="80" spans="2:6" x14ac:dyDescent="0.2">
      <c r="B80" s="12" t="s">
        <v>15</v>
      </c>
      <c r="C80" s="13"/>
    </row>
    <row r="82" spans="2:6" x14ac:dyDescent="0.2">
      <c r="B82" s="7" t="s">
        <v>6</v>
      </c>
      <c r="C82" s="7" t="s">
        <v>8</v>
      </c>
    </row>
    <row r="83" spans="2:6" x14ac:dyDescent="0.2">
      <c r="B83" s="8" t="s">
        <v>7</v>
      </c>
      <c r="C83" s="8" t="s">
        <v>9</v>
      </c>
      <c r="D83" s="9"/>
    </row>
    <row r="84" spans="2:6" x14ac:dyDescent="0.2">
      <c r="B84" s="10">
        <v>0.5</v>
      </c>
      <c r="C84" s="10">
        <v>1.33</v>
      </c>
      <c r="D84" s="9"/>
    </row>
    <row r="86" spans="2:6" x14ac:dyDescent="0.2">
      <c r="D86" s="11" t="s">
        <v>4</v>
      </c>
      <c r="F86" s="11" t="s">
        <v>14</v>
      </c>
    </row>
    <row r="87" spans="2:6" x14ac:dyDescent="0.2">
      <c r="D87" s="10">
        <f>1/((C84-1)/1*(1/B84-1/(-B84)))</f>
        <v>0.75757575757575746</v>
      </c>
      <c r="F87" s="10">
        <f>ABS(D87-D66)/D66*100</f>
        <v>0.31897926634770407</v>
      </c>
    </row>
  </sheetData>
  <mergeCells count="11">
    <mergeCell ref="B80:C80"/>
    <mergeCell ref="A1:D1"/>
    <mergeCell ref="B4:C4"/>
    <mergeCell ref="B11:C11"/>
    <mergeCell ref="B22:C22"/>
    <mergeCell ref="C2:E2"/>
    <mergeCell ref="B33:C33"/>
    <mergeCell ref="B40:C40"/>
    <mergeCell ref="B51:C51"/>
    <mergeCell ref="B62:C62"/>
    <mergeCell ref="B69:C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2020-06-30T22:55:59Z</dcterms:created>
  <dcterms:modified xsi:type="dcterms:W3CDTF">2020-07-20T12:11:40Z</dcterms:modified>
</cp:coreProperties>
</file>