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9/"/>
    </mc:Choice>
  </mc:AlternateContent>
  <xr:revisionPtr revIDLastSave="0" documentId="13_ncr:1_{5837CB31-03A9-344D-89BF-B0FD347F3B0B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E6" i="1"/>
  <c r="E7" i="1"/>
  <c r="E8" i="1"/>
  <c r="E9" i="1" s="1"/>
  <c r="E10" i="1" s="1"/>
  <c r="E11" i="1" s="1"/>
  <c r="E12" i="1" s="1"/>
  <c r="E5" i="1"/>
  <c r="F8" i="1"/>
  <c r="F9" i="1"/>
  <c r="C5" i="1"/>
  <c r="F5" i="1" s="1"/>
  <c r="C6" i="1"/>
  <c r="F6" i="1" s="1"/>
  <c r="C7" i="1"/>
  <c r="F7" i="1" s="1"/>
  <c r="C8" i="1"/>
  <c r="C9" i="1"/>
  <c r="C10" i="1"/>
  <c r="F10" i="1" s="1"/>
  <c r="C11" i="1"/>
  <c r="F11" i="1" s="1"/>
  <c r="C12" i="1"/>
  <c r="F12" i="1" s="1"/>
  <c r="C4" i="1"/>
  <c r="F4" i="1" s="1"/>
  <c r="E4" i="1"/>
  <c r="B17" i="1"/>
</calcChain>
</file>

<file path=xl/sharedStrings.xml><?xml version="1.0" encoding="utf-8"?>
<sst xmlns="http://schemas.openxmlformats.org/spreadsheetml/2006/main" count="10" uniqueCount="9">
  <si>
    <t>Simple Pendulum Worksheet</t>
  </si>
  <si>
    <t>L (m)</t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</si>
  <si>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</si>
  <si>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Theoretical</t>
  </si>
  <si>
    <t>Slope</t>
  </si>
  <si>
    <t>Experimental</t>
  </si>
  <si>
    <t>% Error</t>
  </si>
  <si>
    <t>T, 10 Osc. (s)</t>
  </si>
  <si>
    <t>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</si>
</sst>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 applyAlignment="1">
      <alignment horizontal="center" vertical="center"/>
    </xf>
    <xf numFmtId="2" fontId="1" fillId="13" borderId="1" xfId="12" applyNumberFormat="1" applyBorder="1" applyAlignment="1">
      <alignment horizontal="center" vertical="center"/>
    </xf>
    <xf numFmtId="2" fontId="1" fillId="8" borderId="1" xfId="7" applyNumberFormat="1" applyBorder="1" applyAlignment="1">
      <alignment horizontal="center" vertical="center"/>
    </xf>
    <xf numFmtId="2" fontId="1" fillId="12" borderId="1" xfId="11" applyNumberFormat="1" applyBorder="1" applyAlignment="1">
      <alignment horizontal="center" vertical="center"/>
    </xf>
    <xf numFmtId="2" fontId="1" fillId="10" borderId="1" xfId="9" applyNumberFormat="1" applyBorder="1" applyAlignment="1">
      <alignment horizontal="center" vertical="center"/>
    </xf>
    <xf numFmtId="2" fontId="0" fillId="11" borderId="1" xfId="10" applyNumberFormat="1" applyFont="1" applyBorder="1" applyAlignment="1">
      <alignment horizontal="center" vertical="center"/>
    </xf>
    <xf numFmtId="2" fontId="1" fillId="3" borderId="2" xfId="2" applyNumberFormat="1" applyBorder="1" applyAlignment="1">
      <alignment horizontal="center" vertical="center"/>
    </xf>
    <xf numFmtId="2" fontId="1" fillId="3" borderId="3" xfId="2" applyNumberFormat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2" fontId="1" fillId="5" borderId="2" xfId="4" applyNumberFormat="1" applyBorder="1" applyAlignment="1">
      <alignment horizontal="center" vertical="center"/>
    </xf>
    <xf numFmtId="2" fontId="1" fillId="5" borderId="3" xfId="4" applyNumberFormat="1" applyBorder="1" applyAlignment="1">
      <alignment horizontal="center" vertical="center"/>
    </xf>
    <xf numFmtId="2" fontId="1" fillId="4" borderId="1" xfId="3" applyNumberFormat="1" applyBorder="1" applyAlignment="1">
      <alignment horizontal="center" vertical="center"/>
    </xf>
    <xf numFmtId="2" fontId="1" fillId="7" borderId="1" xfId="6" applyNumberFormat="1" applyBorder="1" applyAlignment="1">
      <alignment horizontal="center" vertical="center"/>
    </xf>
    <xf numFmtId="2" fontId="1" fillId="6" borderId="1" xfId="5" applyNumberFormat="1" applyBorder="1" applyAlignment="1">
      <alignment horizontal="center" vertical="center"/>
    </xf>
    <xf numFmtId="2" fontId="0" fillId="9" borderId="1" xfId="8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3" borderId="1" xfId="2" applyNumberFormat="1" applyBorder="1" applyAlignment="1">
      <alignment horizontal="center" vertical="center"/>
    </xf>
    <xf numFmtId="2" fontId="1" fillId="7" borderId="0" xfId="6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7" borderId="0" xfId="6" applyNumberFormat="1" applyAlignment="1">
      <alignment horizontal="center" vertical="center"/>
    </xf>
  </cellXfs>
  <cellStyles count="13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T2 (sec2)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Sheet1!$E$4:$E$12</c:f>
              <c:numCache>
                <c:formatCode>0.00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0.39999999999999997</c:v>
                </c:pt>
                <c:pt idx="5">
                  <c:v>0.44999999999999996</c:v>
                </c:pt>
                <c:pt idx="6">
                  <c:v>0.49999999999999994</c:v>
                </c:pt>
                <c:pt idx="7">
                  <c:v>0.54999999999999993</c:v>
                </c:pt>
                <c:pt idx="8">
                  <c:v>0.6</c:v>
                </c:pt>
              </c:numCache>
            </c:numRef>
          </c:xVal>
          <c:yVal>
            <c:numRef>
              <c:f>Sheet1!$F$4:$F$12</c:f>
              <c:numCache>
                <c:formatCode>0.00</c:formatCode>
                <c:ptCount val="9"/>
                <c:pt idx="0">
                  <c:v>1.5450489999999997</c:v>
                </c:pt>
                <c:pt idx="1">
                  <c:v>1.6641000000000001</c:v>
                </c:pt>
                <c:pt idx="2">
                  <c:v>1.8414489999999999</c:v>
                </c:pt>
                <c:pt idx="3">
                  <c:v>1.9293210000000001</c:v>
                </c:pt>
                <c:pt idx="4">
                  <c:v>2.2171210000000001</c:v>
                </c:pt>
                <c:pt idx="5">
                  <c:v>2.4025000000000003</c:v>
                </c:pt>
                <c:pt idx="6">
                  <c:v>2.5504089999999997</c:v>
                </c:pt>
                <c:pt idx="7">
                  <c:v>2.8730249999999993</c:v>
                </c:pt>
                <c:pt idx="8">
                  <c:v>3.2292089999999996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F-5443-91EB-397108B19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55711"/>
        <c:axId val="666536703"/>
      </c:scatterChart>
      <c:valAx>
        <c:axId val="6881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36703"/>
        <c:crosses val="autoZero"/>
        <c:crossBetween val="midCat"/>
      </c:valAx>
      <c:valAx>
        <c:axId val="6665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14</xdr:row>
      <xdr:rowOff>19050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400425" y="271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676275</xdr:colOff>
      <xdr:row>11</xdr:row>
      <xdr:rowOff>19050</xdr:rowOff>
    </xdr:from>
    <xdr:ext cx="11826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10350" y="2143125"/>
          <a:ext cx="1182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Place Graph Here</a:t>
          </a:r>
        </a:p>
      </xdr:txBody>
    </xdr:sp>
    <xdr:clientData/>
  </xdr:oneCellAnchor>
  <xdr:twoCellAnchor>
    <xdr:from>
      <xdr:col>6</xdr:col>
      <xdr:colOff>946150</xdr:colOff>
      <xdr:row>2</xdr:row>
      <xdr:rowOff>0</xdr:rowOff>
    </xdr:from>
    <xdr:to>
      <xdr:col>14</xdr:col>
      <xdr:colOff>12700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391DC-65B7-8245-A310-501AA153F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B25" sqref="B25:B29"/>
    </sheetView>
  </sheetViews>
  <sheetFormatPr baseColWidth="10" defaultColWidth="8.83203125" defaultRowHeight="15" x14ac:dyDescent="0.2"/>
  <cols>
    <col min="1" max="3" width="12.6640625" style="1" customWidth="1"/>
    <col min="4" max="4" width="13.5" style="1" bestFit="1" customWidth="1"/>
    <col min="5" max="6" width="13.5" style="1" customWidth="1"/>
    <col min="7" max="14" width="12.6640625" style="1" customWidth="1"/>
    <col min="15" max="16" width="12.6640625" customWidth="1"/>
  </cols>
  <sheetData>
    <row r="1" spans="1:14" x14ac:dyDescent="0.2">
      <c r="A1" s="19" t="s">
        <v>0</v>
      </c>
      <c r="B1" s="19"/>
      <c r="C1" s="19"/>
      <c r="D1" s="19"/>
    </row>
    <row r="3" spans="1:14" ht="17" x14ac:dyDescent="0.2">
      <c r="B3" s="17" t="s">
        <v>7</v>
      </c>
      <c r="C3" s="15" t="s">
        <v>8</v>
      </c>
      <c r="E3" s="2" t="s">
        <v>1</v>
      </c>
      <c r="F3" s="6" t="s">
        <v>2</v>
      </c>
      <c r="H3" s="18"/>
      <c r="I3" s="18"/>
      <c r="J3" s="18"/>
      <c r="K3" s="18"/>
      <c r="L3" s="18"/>
      <c r="M3" s="18"/>
      <c r="N3" s="18"/>
    </row>
    <row r="4" spans="1:14" x14ac:dyDescent="0.2">
      <c r="A4" s="16"/>
      <c r="B4" s="9">
        <v>12.43</v>
      </c>
      <c r="C4" s="3">
        <f>B4/10</f>
        <v>1.2429999999999999</v>
      </c>
      <c r="E4" s="4">
        <f>20/100</f>
        <v>0.2</v>
      </c>
      <c r="F4" s="5">
        <f>C4^2</f>
        <v>1.5450489999999997</v>
      </c>
      <c r="H4" s="18"/>
      <c r="I4" s="18"/>
      <c r="J4" s="18"/>
      <c r="K4" s="18"/>
      <c r="L4" s="18"/>
      <c r="M4" s="18"/>
      <c r="N4" s="18"/>
    </row>
    <row r="5" spans="1:14" x14ac:dyDescent="0.2">
      <c r="A5" s="16"/>
      <c r="B5" s="9">
        <v>12.9</v>
      </c>
      <c r="C5" s="3">
        <f t="shared" ref="C5:C12" si="0">B5/10</f>
        <v>1.29</v>
      </c>
      <c r="D5" s="16"/>
      <c r="E5" s="4">
        <f>E4+0.05</f>
        <v>0.25</v>
      </c>
      <c r="F5" s="5">
        <f t="shared" ref="F5:F12" si="1">C5^2</f>
        <v>1.6641000000000001</v>
      </c>
      <c r="H5" s="18"/>
      <c r="I5" s="18"/>
      <c r="J5" s="18"/>
      <c r="K5" s="18"/>
      <c r="L5" s="18"/>
      <c r="M5" s="18"/>
      <c r="N5" s="18"/>
    </row>
    <row r="6" spans="1:14" x14ac:dyDescent="0.2">
      <c r="A6" s="16"/>
      <c r="B6" s="9">
        <v>13.57</v>
      </c>
      <c r="C6" s="3">
        <f t="shared" si="0"/>
        <v>1.357</v>
      </c>
      <c r="D6" s="16"/>
      <c r="E6" s="4">
        <f t="shared" ref="E6:E12" si="2">E5+0.05</f>
        <v>0.3</v>
      </c>
      <c r="F6" s="5">
        <f t="shared" si="1"/>
        <v>1.8414489999999999</v>
      </c>
      <c r="H6" s="18"/>
      <c r="I6" s="18"/>
      <c r="J6" s="18"/>
      <c r="K6" s="18"/>
      <c r="L6" s="18"/>
      <c r="M6" s="18"/>
      <c r="N6" s="18"/>
    </row>
    <row r="7" spans="1:14" x14ac:dyDescent="0.2">
      <c r="A7" s="16"/>
      <c r="B7" s="9">
        <v>13.89</v>
      </c>
      <c r="C7" s="3">
        <f t="shared" si="0"/>
        <v>1.389</v>
      </c>
      <c r="D7" s="16"/>
      <c r="E7" s="4">
        <f t="shared" si="2"/>
        <v>0.35</v>
      </c>
      <c r="F7" s="5">
        <f t="shared" si="1"/>
        <v>1.9293210000000001</v>
      </c>
      <c r="H7" s="18"/>
      <c r="I7" s="18"/>
      <c r="J7" s="18"/>
      <c r="K7" s="18"/>
      <c r="L7" s="18"/>
      <c r="M7" s="18"/>
      <c r="N7" s="18"/>
    </row>
    <row r="8" spans="1:14" x14ac:dyDescent="0.2">
      <c r="A8" s="16"/>
      <c r="B8" s="9">
        <v>14.89</v>
      </c>
      <c r="C8" s="3">
        <f t="shared" si="0"/>
        <v>1.4890000000000001</v>
      </c>
      <c r="D8" s="16"/>
      <c r="E8" s="4">
        <f t="shared" si="2"/>
        <v>0.39999999999999997</v>
      </c>
      <c r="F8" s="5">
        <f t="shared" si="1"/>
        <v>2.2171210000000001</v>
      </c>
      <c r="H8" s="18"/>
      <c r="I8" s="18"/>
      <c r="J8" s="18"/>
      <c r="K8" s="18"/>
      <c r="L8" s="18"/>
      <c r="M8" s="18"/>
      <c r="N8" s="18"/>
    </row>
    <row r="9" spans="1:14" x14ac:dyDescent="0.2">
      <c r="A9" s="16"/>
      <c r="B9" s="9">
        <v>15.5</v>
      </c>
      <c r="C9" s="3">
        <f t="shared" si="0"/>
        <v>1.55</v>
      </c>
      <c r="D9" s="16"/>
      <c r="E9" s="4">
        <f t="shared" si="2"/>
        <v>0.44999999999999996</v>
      </c>
      <c r="F9" s="5">
        <f t="shared" si="1"/>
        <v>2.4025000000000003</v>
      </c>
      <c r="H9" s="18"/>
      <c r="I9" s="18"/>
      <c r="J9" s="18"/>
      <c r="K9" s="18"/>
      <c r="L9" s="18"/>
      <c r="M9" s="18"/>
      <c r="N9" s="18"/>
    </row>
    <row r="10" spans="1:14" x14ac:dyDescent="0.2">
      <c r="A10" s="16"/>
      <c r="B10" s="9">
        <v>15.97</v>
      </c>
      <c r="C10" s="3">
        <f t="shared" si="0"/>
        <v>1.597</v>
      </c>
      <c r="D10" s="16"/>
      <c r="E10" s="4">
        <f t="shared" si="2"/>
        <v>0.49999999999999994</v>
      </c>
      <c r="F10" s="5">
        <f t="shared" si="1"/>
        <v>2.5504089999999997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6"/>
      <c r="B11" s="9">
        <v>16.95</v>
      </c>
      <c r="C11" s="3">
        <f t="shared" si="0"/>
        <v>1.6949999999999998</v>
      </c>
      <c r="D11" s="16"/>
      <c r="E11" s="4">
        <f t="shared" si="2"/>
        <v>0.54999999999999993</v>
      </c>
      <c r="F11" s="5">
        <f t="shared" si="1"/>
        <v>2.8730249999999993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6"/>
      <c r="B12" s="9">
        <v>17.97</v>
      </c>
      <c r="C12" s="3">
        <f t="shared" si="0"/>
        <v>1.7969999999999999</v>
      </c>
      <c r="D12" s="16"/>
      <c r="E12" s="4">
        <f t="shared" si="2"/>
        <v>0.6</v>
      </c>
      <c r="F12" s="5">
        <f t="shared" si="1"/>
        <v>3.2292089999999996</v>
      </c>
      <c r="H12" s="18"/>
      <c r="I12" s="18"/>
      <c r="J12" s="20"/>
      <c r="K12" s="20"/>
      <c r="L12" s="20"/>
      <c r="M12" s="18"/>
      <c r="N12" s="18"/>
    </row>
    <row r="13" spans="1:14" x14ac:dyDescent="0.2">
      <c r="H13" s="18"/>
      <c r="I13" s="18"/>
      <c r="J13" s="18"/>
      <c r="K13" s="18"/>
      <c r="L13" s="18"/>
      <c r="M13" s="18"/>
      <c r="N13" s="18"/>
    </row>
    <row r="14" spans="1:14" x14ac:dyDescent="0.2">
      <c r="H14" s="18"/>
      <c r="I14" s="18"/>
      <c r="J14" s="18"/>
      <c r="K14" s="18"/>
      <c r="L14" s="18"/>
      <c r="M14" s="18"/>
      <c r="N14" s="18"/>
    </row>
    <row r="15" spans="1:14" x14ac:dyDescent="0.2">
      <c r="B15" s="7" t="s">
        <v>3</v>
      </c>
      <c r="C15" s="10" t="s">
        <v>5</v>
      </c>
      <c r="H15" s="18"/>
      <c r="I15" s="18"/>
      <c r="J15" s="18"/>
      <c r="K15" s="18"/>
      <c r="L15" s="18"/>
      <c r="M15" s="18"/>
      <c r="N15" s="18"/>
    </row>
    <row r="16" spans="1:14" x14ac:dyDescent="0.2">
      <c r="B16" s="8" t="s">
        <v>4</v>
      </c>
      <c r="C16" s="11" t="s">
        <v>4</v>
      </c>
      <c r="H16" s="18"/>
      <c r="I16" s="18"/>
      <c r="J16" s="18"/>
      <c r="K16" s="18"/>
      <c r="L16" s="18"/>
      <c r="M16" s="18"/>
      <c r="N16" s="18"/>
    </row>
    <row r="17" spans="2:14" x14ac:dyDescent="0.2">
      <c r="B17" s="9">
        <f>4*3.14^2/9.8</f>
        <v>4.0243265306122451</v>
      </c>
      <c r="C17" s="12">
        <v>4.0848000000000004</v>
      </c>
      <c r="H17" s="18"/>
      <c r="I17" s="18"/>
      <c r="J17" s="18"/>
      <c r="K17" s="18"/>
      <c r="L17" s="18"/>
      <c r="M17" s="18"/>
      <c r="N17" s="18"/>
    </row>
    <row r="18" spans="2:14" x14ac:dyDescent="0.2">
      <c r="H18" s="18"/>
      <c r="I18" s="18"/>
      <c r="J18" s="18"/>
      <c r="K18" s="18"/>
      <c r="L18" s="18"/>
      <c r="M18" s="18"/>
      <c r="N18" s="18"/>
    </row>
    <row r="19" spans="2:14" x14ac:dyDescent="0.2">
      <c r="H19" s="18"/>
      <c r="I19" s="18"/>
      <c r="J19" s="18"/>
      <c r="K19" s="18"/>
      <c r="L19" s="18"/>
      <c r="M19" s="18"/>
      <c r="N19" s="18"/>
    </row>
    <row r="20" spans="2:14" x14ac:dyDescent="0.2">
      <c r="B20" s="13" t="s">
        <v>6</v>
      </c>
      <c r="H20" s="18"/>
      <c r="I20" s="18"/>
      <c r="J20" s="18"/>
      <c r="K20" s="18"/>
      <c r="L20" s="18"/>
      <c r="M20" s="18"/>
      <c r="N20" s="18"/>
    </row>
    <row r="21" spans="2:14" x14ac:dyDescent="0.2">
      <c r="B21" s="14">
        <f>(C17-B17)/B17*100</f>
        <v>1.5026978782100751</v>
      </c>
      <c r="H21" s="18"/>
      <c r="I21" s="18"/>
      <c r="J21" s="18"/>
      <c r="K21" s="18"/>
      <c r="L21" s="18"/>
      <c r="M21" s="18"/>
      <c r="N21" s="18"/>
    </row>
    <row r="22" spans="2:14" x14ac:dyDescent="0.2">
      <c r="H22" s="18"/>
      <c r="I22" s="18"/>
      <c r="J22" s="18"/>
      <c r="K22" s="18"/>
      <c r="L22" s="18"/>
      <c r="M22" s="18"/>
      <c r="N22" s="18"/>
    </row>
  </sheetData>
  <mergeCells count="2">
    <mergeCell ref="A1:D1"/>
    <mergeCell ref="J12:L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2020-06-10T11:46:11Z</dcterms:created>
  <dcterms:modified xsi:type="dcterms:W3CDTF">2020-06-17T19:40:37Z</dcterms:modified>
</cp:coreProperties>
</file>