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lexandra_paton_utas_edu_au/Documents/OneDrive - University of Tasmania/CatPhD Essentials/Publishing papers/SizePaper/Data/"/>
    </mc:Choice>
  </mc:AlternateContent>
  <xr:revisionPtr revIDLastSave="2" documentId="8_{1183149D-B042-437E-A1E8-21E38F93CA01}" xr6:coauthVersionLast="47" xr6:coauthVersionMax="47" xr10:uidLastSave="{6621EDA1-A397-40D7-9845-A70A58238764}"/>
  <bookViews>
    <workbookView xWindow="-110" yWindow="-110" windowWidth="19420" windowHeight="10300" xr2:uid="{680AA72F-F38C-4B49-BA78-E206491EB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O2" i="1"/>
  <c r="N2" i="1"/>
  <c r="M2" i="1"/>
  <c r="K2" i="1"/>
  <c r="J2" i="1"/>
  <c r="E13" i="1"/>
  <c r="H2" i="1"/>
  <c r="E14" i="1"/>
  <c r="E3" i="1"/>
  <c r="E15" i="1"/>
  <c r="E4" i="1"/>
  <c r="E16" i="1"/>
  <c r="E17" i="1"/>
  <c r="E18" i="1"/>
  <c r="E5" i="1"/>
  <c r="E19" i="1"/>
  <c r="E6" i="1"/>
  <c r="E20" i="1"/>
  <c r="E7" i="1"/>
  <c r="E21" i="1"/>
  <c r="E22" i="1"/>
  <c r="E23" i="1"/>
  <c r="E8" i="1"/>
  <c r="E24" i="1"/>
  <c r="E9" i="1"/>
  <c r="E25" i="1"/>
  <c r="E10" i="1"/>
  <c r="E11" i="1"/>
  <c r="E12" i="1"/>
  <c r="I2" i="1" l="1"/>
</calcChain>
</file>

<file path=xl/sharedStrings.xml><?xml version="1.0" encoding="utf-8"?>
<sst xmlns="http://schemas.openxmlformats.org/spreadsheetml/2006/main" count="37" uniqueCount="15">
  <si>
    <t>Distance</t>
  </si>
  <si>
    <t>Measurement</t>
  </si>
  <si>
    <t>cm</t>
  </si>
  <si>
    <t>pixels</t>
  </si>
  <si>
    <t>length</t>
  </si>
  <si>
    <t>height</t>
  </si>
  <si>
    <t>Focal length</t>
  </si>
  <si>
    <t>Average</t>
  </si>
  <si>
    <t>SE</t>
  </si>
  <si>
    <t>SD</t>
  </si>
  <si>
    <t>n</t>
  </si>
  <si>
    <t>alpha</t>
  </si>
  <si>
    <t>Confidence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</si>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</sst>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22AB-2E96-4E71-9DC8-EEFD5C16892C}">
  <dimension ref="A1:O25"/>
  <sheetViews>
    <sheetView tabSelected="1" workbookViewId="0">
      <selection activeCell="E3" sqref="E3"/>
    </sheetView>
  </sheetViews>
  <sheetFormatPr defaultRowHeight="14.5" x14ac:dyDescent="0.35"/>
  <cols>
    <col min="1" max="1" width="12.90625" customWidth="1"/>
    <col min="2" max="2" width="8.6328125" bestFit="1" customWidth="1"/>
    <col min="3" max="3" width="8.81640625" bestFit="1" customWidth="1"/>
    <col min="5" max="5" width="11.453125" customWidth="1"/>
    <col min="8" max="8" width="9.453125" customWidth="1"/>
    <col min="13" max="13" width="10.453125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0</v>
      </c>
      <c r="E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35">
      <c r="A2" t="s">
        <v>5</v>
      </c>
      <c r="B2">
        <v>0.25</v>
      </c>
      <c r="C2">
        <v>1414</v>
      </c>
      <c r="D2">
        <v>1.2</v>
      </c>
      <c r="E2">
        <f>(C2*D2)/B2</f>
        <v>6787.2</v>
      </c>
      <c r="H2">
        <f>AVERAGE(E2:E25)</f>
        <v>6747.8666666666659</v>
      </c>
      <c r="I2">
        <f>STDEV(E2:E25)/SQRT(COUNT(E2:E25))</f>
        <v>18.951756702891778</v>
      </c>
      <c r="J2">
        <f>_xlfn.STDEV.P(E2:E25)</f>
        <v>90.889432217881506</v>
      </c>
      <c r="K2">
        <f>COUNT(E2:E25)</f>
        <v>24</v>
      </c>
      <c r="L2">
        <v>0.05</v>
      </c>
      <c r="M2">
        <f>CONFIDENCE(L2,J2,K2)</f>
        <v>36.362678032677643</v>
      </c>
      <c r="N2">
        <f>H2+M2</f>
        <v>6784.2293446993435</v>
      </c>
      <c r="O2">
        <f>H2-M2</f>
        <v>6711.5039886339882</v>
      </c>
    </row>
    <row r="3" spans="1:15" x14ac:dyDescent="0.35">
      <c r="A3" t="s">
        <v>5</v>
      </c>
      <c r="B3">
        <v>0.25</v>
      </c>
      <c r="C3">
        <v>1063</v>
      </c>
      <c r="D3">
        <v>1.6</v>
      </c>
      <c r="E3">
        <f t="shared" ref="E2:E25" si="0">(C3*D3)/B3</f>
        <v>6803.2000000000007</v>
      </c>
    </row>
    <row r="4" spans="1:15" x14ac:dyDescent="0.35">
      <c r="A4" t="s">
        <v>5</v>
      </c>
      <c r="B4">
        <v>0.25</v>
      </c>
      <c r="C4">
        <v>849</v>
      </c>
      <c r="D4">
        <v>2</v>
      </c>
      <c r="E4">
        <f t="shared" si="0"/>
        <v>6792</v>
      </c>
    </row>
    <row r="5" spans="1:15" x14ac:dyDescent="0.35">
      <c r="A5" t="s">
        <v>5</v>
      </c>
      <c r="B5">
        <v>0.25</v>
      </c>
      <c r="C5">
        <v>1400</v>
      </c>
      <c r="D5">
        <v>1.2</v>
      </c>
      <c r="E5">
        <f t="shared" si="0"/>
        <v>6720</v>
      </c>
    </row>
    <row r="6" spans="1:15" x14ac:dyDescent="0.35">
      <c r="A6" t="s">
        <v>5</v>
      </c>
      <c r="B6">
        <v>0.25</v>
      </c>
      <c r="C6">
        <v>1056</v>
      </c>
      <c r="D6">
        <v>1.6</v>
      </c>
      <c r="E6">
        <f t="shared" si="0"/>
        <v>6758.4000000000005</v>
      </c>
    </row>
    <row r="7" spans="1:15" x14ac:dyDescent="0.35">
      <c r="A7" t="s">
        <v>5</v>
      </c>
      <c r="B7">
        <v>0.25</v>
      </c>
      <c r="C7">
        <v>849</v>
      </c>
      <c r="D7">
        <v>2</v>
      </c>
      <c r="E7">
        <f t="shared" si="0"/>
        <v>6792</v>
      </c>
    </row>
    <row r="8" spans="1:15" x14ac:dyDescent="0.35">
      <c r="A8" t="s">
        <v>5</v>
      </c>
      <c r="B8">
        <v>0.25</v>
      </c>
      <c r="C8">
        <v>1412</v>
      </c>
      <c r="D8">
        <v>1.2</v>
      </c>
      <c r="E8">
        <f t="shared" si="0"/>
        <v>6777.5999999999995</v>
      </c>
    </row>
    <row r="9" spans="1:15" x14ac:dyDescent="0.35">
      <c r="A9" t="s">
        <v>5</v>
      </c>
      <c r="B9">
        <v>0.25</v>
      </c>
      <c r="C9">
        <v>1060</v>
      </c>
      <c r="D9">
        <v>1.6</v>
      </c>
      <c r="E9">
        <f t="shared" si="0"/>
        <v>6784</v>
      </c>
    </row>
    <row r="10" spans="1:15" x14ac:dyDescent="0.35">
      <c r="A10" t="s">
        <v>5</v>
      </c>
      <c r="B10">
        <v>0.25</v>
      </c>
      <c r="C10">
        <v>853</v>
      </c>
      <c r="D10">
        <v>2</v>
      </c>
      <c r="E10">
        <f t="shared" si="0"/>
        <v>6824</v>
      </c>
    </row>
    <row r="11" spans="1:15" x14ac:dyDescent="0.35">
      <c r="A11" t="s">
        <v>4</v>
      </c>
      <c r="B11">
        <v>0.25</v>
      </c>
      <c r="C11">
        <v>4162</v>
      </c>
      <c r="D11">
        <v>0.4</v>
      </c>
      <c r="E11">
        <f t="shared" si="0"/>
        <v>6659.2000000000007</v>
      </c>
    </row>
    <row r="12" spans="1:15" x14ac:dyDescent="0.35">
      <c r="A12" t="s">
        <v>4</v>
      </c>
      <c r="B12">
        <v>0.25</v>
      </c>
      <c r="C12">
        <v>2138</v>
      </c>
      <c r="D12">
        <v>0.8</v>
      </c>
      <c r="E12">
        <f t="shared" si="0"/>
        <v>6841.6</v>
      </c>
    </row>
    <row r="13" spans="1:15" x14ac:dyDescent="0.35">
      <c r="A13" t="s">
        <v>4</v>
      </c>
      <c r="B13">
        <v>0.25</v>
      </c>
      <c r="C13">
        <v>1414</v>
      </c>
      <c r="D13">
        <v>1.2</v>
      </c>
      <c r="E13">
        <f t="shared" si="0"/>
        <v>6787.2</v>
      </c>
    </row>
    <row r="14" spans="1:15" x14ac:dyDescent="0.35">
      <c r="A14" t="s">
        <v>4</v>
      </c>
      <c r="B14">
        <v>0.25</v>
      </c>
      <c r="C14">
        <v>1062</v>
      </c>
      <c r="D14">
        <v>1.6</v>
      </c>
      <c r="E14">
        <f t="shared" si="0"/>
        <v>6796.8</v>
      </c>
    </row>
    <row r="15" spans="1:15" x14ac:dyDescent="0.35">
      <c r="A15" t="s">
        <v>4</v>
      </c>
      <c r="B15">
        <v>0.25</v>
      </c>
      <c r="C15">
        <v>848</v>
      </c>
      <c r="D15">
        <v>2</v>
      </c>
      <c r="E15">
        <f t="shared" si="0"/>
        <v>6784</v>
      </c>
    </row>
    <row r="16" spans="1:15" x14ac:dyDescent="0.35">
      <c r="A16" t="s">
        <v>4</v>
      </c>
      <c r="B16">
        <v>0.25</v>
      </c>
      <c r="C16">
        <v>4159</v>
      </c>
      <c r="D16">
        <v>0.4</v>
      </c>
      <c r="E16">
        <f t="shared" si="0"/>
        <v>6654.4000000000005</v>
      </c>
    </row>
    <row r="17" spans="1:5" x14ac:dyDescent="0.35">
      <c r="A17" t="s">
        <v>4</v>
      </c>
      <c r="B17">
        <v>0.25</v>
      </c>
      <c r="C17">
        <v>2116</v>
      </c>
      <c r="D17">
        <v>0.8</v>
      </c>
      <c r="E17">
        <f t="shared" si="0"/>
        <v>6771.2000000000007</v>
      </c>
    </row>
    <row r="18" spans="1:5" x14ac:dyDescent="0.35">
      <c r="A18" t="s">
        <v>4</v>
      </c>
      <c r="B18">
        <v>0.25</v>
      </c>
      <c r="C18">
        <v>1416</v>
      </c>
      <c r="D18">
        <v>1.2</v>
      </c>
      <c r="E18">
        <f t="shared" si="0"/>
        <v>6796.8</v>
      </c>
    </row>
    <row r="19" spans="1:5" x14ac:dyDescent="0.35">
      <c r="A19" t="s">
        <v>4</v>
      </c>
      <c r="B19">
        <v>0.25</v>
      </c>
      <c r="C19">
        <v>1050</v>
      </c>
      <c r="D19">
        <v>1.6</v>
      </c>
      <c r="E19">
        <f t="shared" si="0"/>
        <v>6720</v>
      </c>
    </row>
    <row r="20" spans="1:5" x14ac:dyDescent="0.35">
      <c r="A20" t="s">
        <v>4</v>
      </c>
      <c r="B20">
        <v>0.25</v>
      </c>
      <c r="C20">
        <v>844</v>
      </c>
      <c r="D20">
        <v>2</v>
      </c>
      <c r="E20">
        <f t="shared" si="0"/>
        <v>6752</v>
      </c>
    </row>
    <row r="21" spans="1:5" x14ac:dyDescent="0.35">
      <c r="A21" t="s">
        <v>4</v>
      </c>
      <c r="B21">
        <v>0.25</v>
      </c>
      <c r="C21">
        <v>4013</v>
      </c>
      <c r="D21">
        <v>0.4</v>
      </c>
      <c r="E21">
        <f t="shared" si="0"/>
        <v>6420.8</v>
      </c>
    </row>
    <row r="22" spans="1:5" x14ac:dyDescent="0.35">
      <c r="A22" t="s">
        <v>4</v>
      </c>
      <c r="B22">
        <v>0.25</v>
      </c>
      <c r="C22">
        <v>2054</v>
      </c>
      <c r="D22">
        <v>0.8</v>
      </c>
      <c r="E22">
        <f t="shared" si="0"/>
        <v>6572.8</v>
      </c>
    </row>
    <row r="23" spans="1:5" x14ac:dyDescent="0.35">
      <c r="A23" t="s">
        <v>4</v>
      </c>
      <c r="B23">
        <v>0.25</v>
      </c>
      <c r="C23">
        <v>1410</v>
      </c>
      <c r="D23">
        <v>1.2</v>
      </c>
      <c r="E23">
        <f t="shared" si="0"/>
        <v>6768</v>
      </c>
    </row>
    <row r="24" spans="1:5" x14ac:dyDescent="0.35">
      <c r="A24" t="s">
        <v>4</v>
      </c>
      <c r="B24">
        <v>0.25</v>
      </c>
      <c r="C24">
        <v>1054</v>
      </c>
      <c r="D24">
        <v>1.6</v>
      </c>
      <c r="E24">
        <f t="shared" si="0"/>
        <v>6745.6</v>
      </c>
    </row>
    <row r="25" spans="1:5" x14ac:dyDescent="0.35">
      <c r="A25" t="s">
        <v>4</v>
      </c>
      <c r="B25">
        <v>0.25</v>
      </c>
      <c r="C25">
        <v>855</v>
      </c>
      <c r="D25">
        <v>2</v>
      </c>
      <c r="E25">
        <f t="shared" si="0"/>
        <v>6840</v>
      </c>
    </row>
  </sheetData>
  <sortState xmlns:xlrd2="http://schemas.microsoft.com/office/spreadsheetml/2017/richdata2" ref="A2:E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Paton</dc:creator>
  <cp:lastModifiedBy>Alexandra Paton</cp:lastModifiedBy>
  <dcterms:created xsi:type="dcterms:W3CDTF">2024-01-31T04:24:30Z</dcterms:created>
  <dcterms:modified xsi:type="dcterms:W3CDTF">2024-02-12T08:55:50Z</dcterms:modified>
</cp:coreProperties>
</file>