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Сalculator 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10" i="3" s="1"/>
  <c r="D3" i="3"/>
  <c r="D11" i="3"/>
  <c r="D9" i="3"/>
  <c r="D7" i="3"/>
  <c r="D6" i="3" l="1"/>
  <c r="D13" i="3" s="1"/>
  <c r="D8" i="3"/>
  <c r="D12" i="3"/>
  <c r="D14" i="3"/>
  <c r="D16" i="3"/>
  <c r="D17" i="3" l="1"/>
  <c r="D23" i="3" s="1"/>
  <c r="D15" i="3"/>
  <c r="D19" i="3"/>
  <c r="D27" i="3"/>
  <c r="D26" i="3"/>
  <c r="D21" i="3"/>
  <c r="D18" i="3"/>
  <c r="D28" i="3"/>
  <c r="D24" i="3" l="1"/>
  <c r="D25" i="3"/>
  <c r="D20" i="3"/>
  <c r="D22" i="3"/>
  <c r="H27" i="3"/>
</calcChain>
</file>

<file path=xl/sharedStrings.xml><?xml version="1.0" encoding="utf-8"?>
<sst xmlns="http://schemas.openxmlformats.org/spreadsheetml/2006/main" count="29" uniqueCount="29">
  <si>
    <t>Поля зеленого цвета для заполнения</t>
  </si>
  <si>
    <t>Услуги по доставке товара до склада</t>
  </si>
  <si>
    <t>Поля желтого цвета вычисляются сами</t>
  </si>
  <si>
    <t>Сервисное обслуживание</t>
  </si>
  <si>
    <t>Услуги по сборке товара</t>
  </si>
  <si>
    <t>Услуги по доставке товара до клиента</t>
  </si>
  <si>
    <t>Заработная плата менеджера</t>
  </si>
  <si>
    <t>Услуги по страхованию сделки</t>
  </si>
  <si>
    <t>Услуги по сопровождению сделки</t>
  </si>
  <si>
    <t>МУС</t>
  </si>
  <si>
    <t>Себестоимость продукта</t>
  </si>
  <si>
    <t>Нужно рассчитать Минимальную Стоимость Участия в тендере (МСУ)</t>
  </si>
  <si>
    <t>Она состоит из: себестоимости товара; услуг по сборке товара; услуг по доставке товара до склада; услуг по доставке товара до клиента; заработной платы менеджеров; услуг по страхованию сделки; сервисное обслуживание; услуг по сопровождению сделки;</t>
  </si>
  <si>
    <t>1) Услуги по сборке товара = 1,5% от МСУ</t>
  </si>
  <si>
    <t>2) Услуги по доставке товара до склада = 1% от себестоимости товара</t>
  </si>
  <si>
    <t>3) Услуги по доставке товара до клиента = 1% от МСУ</t>
  </si>
  <si>
    <t>4) Заработная плата менеджера = 1,8% от МСУ</t>
  </si>
  <si>
    <t>5) Услуги по страхованию сделки = 3% от МСУ</t>
  </si>
  <si>
    <t>6) Сервисное обслуживание = 1% от (себестоимость товара  + услуги по доставке товара до склада)</t>
  </si>
  <si>
    <t>7) Услуги по сопровождению сделки = 0,9% от МСУ</t>
  </si>
  <si>
    <t>Задание</t>
  </si>
  <si>
    <t>Базовые позиции</t>
  </si>
  <si>
    <t>Вычисляемые</t>
  </si>
  <si>
    <t>Заданные</t>
  </si>
  <si>
    <t>Тип позиции</t>
  </si>
  <si>
    <t>Название позиции</t>
  </si>
  <si>
    <t>Дополнительные позиции, рассчитываемые от базовых</t>
  </si>
  <si>
    <t>Позиции, рассчитываемые от бызовых и дополнительных</t>
  </si>
  <si>
    <t>Позиции, рассчитываемые от конечной стоимости участия в конкурсе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</si>
</sst>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3" borderId="1" xfId="1" applyNumberFormat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3" fillId="3" borderId="1" xfId="0" applyNumberFormat="1" applyFont="1" applyFill="1" applyBorder="1" applyAlignment="1">
      <alignment horizontal="center" vertical="center"/>
    </xf>
    <xf numFmtId="43" fontId="0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abSelected="1" workbookViewId="0">
      <selection activeCell="H27" sqref="H27"/>
    </sheetView>
  </sheetViews>
  <sheetFormatPr defaultRowHeight="15" x14ac:dyDescent="0.25"/>
  <cols>
    <col min="1" max="1" width="2.85546875" style="3" customWidth="1"/>
    <col min="2" max="2" width="12.42578125" style="3" customWidth="1"/>
    <col min="3" max="3" width="36.28515625" style="3" bestFit="1" customWidth="1"/>
    <col min="4" max="4" width="14.42578125" style="3" bestFit="1" customWidth="1"/>
    <col min="5" max="5" width="12" style="3" bestFit="1" customWidth="1"/>
    <col min="6" max="6" width="15" style="3" customWidth="1"/>
    <col min="7" max="7" width="9.140625" style="3"/>
    <col min="8" max="8" width="37.140625" style="3" bestFit="1" customWidth="1"/>
    <col min="9" max="16384" width="9.140625" style="3"/>
  </cols>
  <sheetData>
    <row r="2" spans="2:11" x14ac:dyDescent="0.25">
      <c r="B2" s="2" t="s">
        <v>24</v>
      </c>
      <c r="C2" s="11" t="s">
        <v>25</v>
      </c>
      <c r="D2" s="2" t="s">
        <v>22</v>
      </c>
      <c r="E2" s="2" t="s">
        <v>23</v>
      </c>
      <c r="G2" s="14" t="s">
        <v>20</v>
      </c>
      <c r="H2" s="14"/>
      <c r="I2" s="14"/>
      <c r="J2" s="14"/>
      <c r="K2" s="14"/>
    </row>
    <row r="3" spans="2:11" ht="15" customHeight="1" x14ac:dyDescent="0.25">
      <c r="B3" s="12" t="s">
        <v>21</v>
      </c>
      <c r="C3" s="10" t="s">
        <v>10</v>
      </c>
      <c r="D3" s="6">
        <f>E3</f>
        <v>89991.18</v>
      </c>
      <c r="E3" s="9">
        <v>89991.18</v>
      </c>
      <c r="G3" s="15" t="s">
        <v>11</v>
      </c>
      <c r="H3" s="15"/>
      <c r="I3" s="15"/>
      <c r="J3" s="15"/>
      <c r="K3" s="15"/>
    </row>
    <row r="4" spans="2:11" ht="15" customHeight="1" x14ac:dyDescent="0.25">
      <c r="B4" s="12"/>
      <c r="C4" s="10"/>
      <c r="D4" s="6">
        <f t="shared" ref="D4:D5" si="0">E4</f>
        <v>0</v>
      </c>
      <c r="E4" s="4"/>
      <c r="G4" s="16" t="s">
        <v>12</v>
      </c>
      <c r="H4" s="16"/>
      <c r="I4" s="16"/>
      <c r="J4" s="16"/>
      <c r="K4" s="16"/>
    </row>
    <row r="5" spans="2:11" x14ac:dyDescent="0.25">
      <c r="B5" s="12"/>
      <c r="C5" s="10"/>
      <c r="D5" s="6">
        <f t="shared" si="0"/>
        <v>0</v>
      </c>
      <c r="E5" s="4"/>
      <c r="G5" s="16"/>
      <c r="H5" s="16"/>
      <c r="I5" s="16"/>
      <c r="J5" s="16"/>
      <c r="K5" s="16"/>
    </row>
    <row r="6" spans="2:11" ht="15" customHeight="1" x14ac:dyDescent="0.25">
      <c r="B6" s="12" t="s">
        <v>26</v>
      </c>
      <c r="C6" s="10" t="s">
        <v>1</v>
      </c>
      <c r="D6" s="6">
        <f t="shared" ref="D6:D11" si="1">SUM(D$3:D$5)*E6/100</f>
        <v>899.91179999999997</v>
      </c>
      <c r="E6" s="4">
        <v>1</v>
      </c>
      <c r="F6" s="7"/>
      <c r="G6" s="16"/>
      <c r="H6" s="16"/>
      <c r="I6" s="16"/>
      <c r="J6" s="16"/>
      <c r="K6" s="16"/>
    </row>
    <row r="7" spans="2:11" x14ac:dyDescent="0.25">
      <c r="B7" s="12"/>
      <c r="C7" s="10"/>
      <c r="D7" s="6">
        <f t="shared" si="1"/>
        <v>0</v>
      </c>
      <c r="E7" s="4"/>
      <c r="F7" s="7"/>
      <c r="G7" s="16"/>
      <c r="H7" s="16"/>
      <c r="I7" s="16"/>
      <c r="J7" s="16"/>
      <c r="K7" s="16"/>
    </row>
    <row r="8" spans="2:11" ht="15" customHeight="1" x14ac:dyDescent="0.25">
      <c r="B8" s="12"/>
      <c r="C8" s="10"/>
      <c r="D8" s="6">
        <f t="shared" si="1"/>
        <v>0</v>
      </c>
      <c r="E8" s="4"/>
      <c r="F8" s="7"/>
      <c r="G8" s="13" t="s">
        <v>13</v>
      </c>
      <c r="H8" s="13"/>
      <c r="I8" s="13"/>
      <c r="J8" s="13"/>
      <c r="K8" s="13"/>
    </row>
    <row r="9" spans="2:11" x14ac:dyDescent="0.25">
      <c r="B9" s="12"/>
      <c r="C9" s="10"/>
      <c r="D9" s="6">
        <f t="shared" si="1"/>
        <v>0</v>
      </c>
      <c r="E9" s="4"/>
      <c r="F9" s="7"/>
      <c r="G9" s="13" t="s">
        <v>14</v>
      </c>
      <c r="H9" s="13"/>
      <c r="I9" s="13"/>
      <c r="J9" s="13"/>
      <c r="K9" s="13"/>
    </row>
    <row r="10" spans="2:11" x14ac:dyDescent="0.25">
      <c r="B10" s="12"/>
      <c r="C10" s="10"/>
      <c r="D10" s="6">
        <f t="shared" si="1"/>
        <v>0</v>
      </c>
      <c r="E10" s="4"/>
      <c r="F10" s="7"/>
      <c r="G10" s="13" t="s">
        <v>15</v>
      </c>
      <c r="H10" s="13"/>
      <c r="I10" s="13"/>
      <c r="J10" s="13"/>
      <c r="K10" s="13"/>
    </row>
    <row r="11" spans="2:11" x14ac:dyDescent="0.25">
      <c r="B11" s="12"/>
      <c r="C11" s="10"/>
      <c r="D11" s="6">
        <f t="shared" si="1"/>
        <v>0</v>
      </c>
      <c r="E11" s="4"/>
      <c r="G11" s="13" t="s">
        <v>16</v>
      </c>
      <c r="H11" s="13"/>
      <c r="I11" s="13"/>
      <c r="J11" s="13"/>
      <c r="K11" s="13"/>
    </row>
    <row r="12" spans="2:11" x14ac:dyDescent="0.25">
      <c r="B12" s="12" t="s">
        <v>27</v>
      </c>
      <c r="C12" s="10" t="s">
        <v>3</v>
      </c>
      <c r="D12" s="6">
        <f t="shared" ref="D12:D17" si="2">E12*SUM(D$3:D$11)/100</f>
        <v>908.91091799999992</v>
      </c>
      <c r="E12" s="4">
        <v>1</v>
      </c>
      <c r="G12" s="13" t="s">
        <v>17</v>
      </c>
      <c r="H12" s="13"/>
      <c r="I12" s="13"/>
      <c r="J12" s="13"/>
      <c r="K12" s="13"/>
    </row>
    <row r="13" spans="2:11" ht="15" customHeight="1" x14ac:dyDescent="0.25">
      <c r="B13" s="12"/>
      <c r="C13" s="10"/>
      <c r="D13" s="6">
        <f t="shared" si="2"/>
        <v>0</v>
      </c>
      <c r="E13" s="4"/>
      <c r="G13" s="13" t="s">
        <v>18</v>
      </c>
      <c r="H13" s="13"/>
      <c r="I13" s="13"/>
      <c r="J13" s="13"/>
      <c r="K13" s="13"/>
    </row>
    <row r="14" spans="2:11" ht="15" customHeight="1" x14ac:dyDescent="0.25">
      <c r="B14" s="12"/>
      <c r="C14" s="10"/>
      <c r="D14" s="6">
        <f t="shared" si="2"/>
        <v>0</v>
      </c>
      <c r="E14" s="4"/>
      <c r="G14" s="13"/>
      <c r="H14" s="13"/>
      <c r="I14" s="13"/>
      <c r="J14" s="13"/>
      <c r="K14" s="13"/>
    </row>
    <row r="15" spans="2:11" x14ac:dyDescent="0.25">
      <c r="B15" s="12"/>
      <c r="C15" s="10"/>
      <c r="D15" s="6">
        <f t="shared" si="2"/>
        <v>0</v>
      </c>
      <c r="E15" s="4"/>
      <c r="G15" s="13" t="s">
        <v>19</v>
      </c>
      <c r="H15" s="13"/>
      <c r="I15" s="13"/>
      <c r="J15" s="13"/>
      <c r="K15" s="13"/>
    </row>
    <row r="16" spans="2:11" x14ac:dyDescent="0.25">
      <c r="B16" s="12"/>
      <c r="C16" s="10"/>
      <c r="D16" s="6">
        <f t="shared" si="2"/>
        <v>0</v>
      </c>
      <c r="E16" s="4"/>
    </row>
    <row r="17" spans="2:8" x14ac:dyDescent="0.25">
      <c r="B17" s="12"/>
      <c r="C17" s="10"/>
      <c r="D17" s="6">
        <f t="shared" si="2"/>
        <v>0</v>
      </c>
      <c r="E17" s="4"/>
    </row>
    <row r="18" spans="2:8" x14ac:dyDescent="0.25">
      <c r="B18" s="12" t="s">
        <v>28</v>
      </c>
      <c r="C18" s="10" t="s">
        <v>4</v>
      </c>
      <c r="D18" s="6">
        <f>SUM(D$3:D$17)/(1-SUM(E$18:E$28)/100)*E18/100</f>
        <v>1500.0000444117645</v>
      </c>
      <c r="E18" s="4">
        <v>1.5</v>
      </c>
    </row>
    <row r="19" spans="2:8" x14ac:dyDescent="0.25">
      <c r="B19" s="12"/>
      <c r="C19" s="10" t="s">
        <v>5</v>
      </c>
      <c r="D19" s="6">
        <f t="shared" ref="D19:D28" si="3">SUM(D$3:D$17)/(1-SUM(E$18:E$28)/100)*E19/100</f>
        <v>1000.000029607843</v>
      </c>
      <c r="E19" s="4">
        <v>1</v>
      </c>
    </row>
    <row r="20" spans="2:8" x14ac:dyDescent="0.25">
      <c r="B20" s="12"/>
      <c r="C20" s="10" t="s">
        <v>6</v>
      </c>
      <c r="D20" s="6">
        <f t="shared" si="3"/>
        <v>1800.0000532941174</v>
      </c>
      <c r="E20" s="4">
        <v>1.8</v>
      </c>
    </row>
    <row r="21" spans="2:8" x14ac:dyDescent="0.25">
      <c r="B21" s="12"/>
      <c r="C21" s="10" t="s">
        <v>7</v>
      </c>
      <c r="D21" s="6">
        <f t="shared" si="3"/>
        <v>3000.000088823529</v>
      </c>
      <c r="E21" s="4">
        <v>3</v>
      </c>
    </row>
    <row r="22" spans="2:8" x14ac:dyDescent="0.25">
      <c r="B22" s="12"/>
      <c r="C22" s="10" t="s">
        <v>8</v>
      </c>
      <c r="D22" s="6">
        <f t="shared" si="3"/>
        <v>900.00002664705869</v>
      </c>
      <c r="E22" s="4">
        <v>0.9</v>
      </c>
    </row>
    <row r="23" spans="2:8" x14ac:dyDescent="0.25">
      <c r="B23" s="12"/>
      <c r="C23" s="10"/>
      <c r="D23" s="6">
        <f t="shared" si="3"/>
        <v>0</v>
      </c>
      <c r="E23" s="4"/>
    </row>
    <row r="24" spans="2:8" x14ac:dyDescent="0.25">
      <c r="B24" s="12"/>
      <c r="C24" s="10"/>
      <c r="D24" s="6">
        <f t="shared" si="3"/>
        <v>0</v>
      </c>
      <c r="E24" s="4"/>
      <c r="G24" s="4"/>
      <c r="H24" s="1" t="s">
        <v>0</v>
      </c>
    </row>
    <row r="25" spans="2:8" x14ac:dyDescent="0.25">
      <c r="B25" s="12"/>
      <c r="C25" s="10"/>
      <c r="D25" s="6">
        <f t="shared" si="3"/>
        <v>0</v>
      </c>
      <c r="E25" s="4"/>
      <c r="G25" s="5"/>
      <c r="H25" s="1" t="s">
        <v>2</v>
      </c>
    </row>
    <row r="26" spans="2:8" x14ac:dyDescent="0.25">
      <c r="B26" s="12"/>
      <c r="C26" s="10"/>
      <c r="D26" s="6">
        <f t="shared" si="3"/>
        <v>0</v>
      </c>
      <c r="E26" s="4"/>
    </row>
    <row r="27" spans="2:8" x14ac:dyDescent="0.25">
      <c r="B27" s="12"/>
      <c r="C27" s="10"/>
      <c r="D27" s="6">
        <f t="shared" si="3"/>
        <v>0</v>
      </c>
      <c r="E27" s="4"/>
      <c r="G27" s="2" t="s">
        <v>9</v>
      </c>
      <c r="H27" s="8">
        <f>SUM(D3:D28)</f>
        <v>100000.00296078429</v>
      </c>
    </row>
    <row r="28" spans="2:8" x14ac:dyDescent="0.25">
      <c r="B28" s="12"/>
      <c r="C28" s="10"/>
      <c r="D28" s="6">
        <f t="shared" si="3"/>
        <v>0</v>
      </c>
      <c r="E28" s="4"/>
    </row>
  </sheetData>
  <mergeCells count="14">
    <mergeCell ref="G2:K2"/>
    <mergeCell ref="B3:B5"/>
    <mergeCell ref="G3:K3"/>
    <mergeCell ref="G4:K7"/>
    <mergeCell ref="B6:B11"/>
    <mergeCell ref="G8:K8"/>
    <mergeCell ref="G9:K9"/>
    <mergeCell ref="G10:K10"/>
    <mergeCell ref="G11:K11"/>
    <mergeCell ref="B12:B17"/>
    <mergeCell ref="G12:K12"/>
    <mergeCell ref="G13:K14"/>
    <mergeCell ref="G15:K15"/>
    <mergeCell ref="B18:B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Сalculator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2023-05-26T08:42:17Z</dcterms:modified>
</cp:coreProperties>
</file>