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5120" windowHeight="8010" tabRatio="869"/>
  </bookViews>
  <sheets>
    <sheet name="УТРО" sheetId="26" r:id="rId1"/>
    <sheet name="ВЕЧЕР" sheetId="28" r:id="rId2"/>
    <sheet name="1-15_Операторы Утро" sheetId="29" r:id="rId3"/>
    <sheet name="1-15_Операторы Вечер" sheetId="32" r:id="rId4"/>
    <sheet name="Итого_1-15" sheetId="33" r:id="rId5"/>
    <sheet name="16-31_Операторы Утро" sheetId="30" r:id="rId6"/>
    <sheet name="Мотивация" sheetId="31" r:id="rId7"/>
  </sheets>
  <definedNames>
    <definedName name="_xlnm._FilterDatabase" localSheetId="3" hidden="1">'1-15_Операторы Вечер'!$A$1:$H$51</definedName>
    <definedName name="_xlnm._FilterDatabase" localSheetId="2" hidden="1">'1-15_Операторы Утро'!$A$1:$H$57</definedName>
    <definedName name="_xlnm._FilterDatabase" localSheetId="4" hidden="1">'Итого_1-15'!$A$1:$H$48</definedName>
  </definedNames>
  <calcPr calcId="152511" iterateDelta="1E-4"/>
</workbook>
</file>

<file path=xl/calcChain.xml><?xml version="1.0" encoding="utf-8"?>
<calcChain xmlns="http://schemas.openxmlformats.org/spreadsheetml/2006/main">
  <c r="EC58" i="26" l="1"/>
  <c r="EC4" i="26"/>
  <c r="EC5" i="26"/>
  <c r="EC6" i="26"/>
  <c r="EC7" i="26"/>
  <c r="EC8" i="26"/>
  <c r="EC9" i="26"/>
  <c r="EC10" i="26"/>
  <c r="EC11" i="26"/>
  <c r="EC12" i="26"/>
  <c r="EC13" i="26"/>
  <c r="EC14" i="26"/>
  <c r="EC15" i="26"/>
  <c r="EC16" i="26"/>
  <c r="EC17" i="26"/>
  <c r="EC18" i="26"/>
  <c r="EC19" i="26"/>
  <c r="EC20" i="26"/>
  <c r="EC21" i="26"/>
  <c r="EC22" i="26"/>
  <c r="EC23" i="26"/>
  <c r="EC24" i="26"/>
  <c r="EC25" i="26"/>
  <c r="EC26" i="26"/>
  <c r="EC27" i="26"/>
  <c r="EC28" i="26"/>
  <c r="EC29" i="26"/>
  <c r="EC30" i="26"/>
  <c r="EC31" i="26"/>
  <c r="EC32" i="26"/>
  <c r="EC33" i="26"/>
  <c r="EC34" i="26"/>
  <c r="EC35" i="26"/>
  <c r="EC36" i="26"/>
  <c r="EC37" i="26"/>
  <c r="EC38" i="26"/>
  <c r="EC39" i="26"/>
  <c r="EC40" i="26"/>
  <c r="EC41" i="26"/>
  <c r="EC42" i="26"/>
  <c r="EC43" i="26"/>
  <c r="EC44" i="26"/>
  <c r="EC45" i="26"/>
  <c r="EC46" i="26"/>
  <c r="EC47" i="26"/>
  <c r="EC48" i="26"/>
  <c r="EC49" i="26"/>
  <c r="EC50" i="26"/>
  <c r="EC51" i="26"/>
  <c r="EC52" i="26"/>
  <c r="EC53" i="26"/>
  <c r="EC54" i="26"/>
  <c r="EC55" i="26"/>
  <c r="EC56" i="26"/>
  <c r="EC57" i="26"/>
  <c r="EC3" i="26"/>
  <c r="E49" i="33"/>
  <c r="G49" i="33"/>
  <c r="H49" i="33"/>
  <c r="F49" i="33"/>
  <c r="E50" i="33"/>
  <c r="G50" i="33"/>
  <c r="H50" i="33"/>
  <c r="F50" i="33"/>
  <c r="E51" i="33"/>
  <c r="G51" i="33"/>
  <c r="H51" i="33"/>
  <c r="F51" i="33"/>
  <c r="E52" i="33"/>
  <c r="G52" i="33"/>
  <c r="H52" i="33"/>
  <c r="F52" i="33"/>
  <c r="E53" i="33"/>
  <c r="G53" i="33"/>
  <c r="H53" i="33"/>
  <c r="F53" i="33"/>
  <c r="E54" i="33"/>
  <c r="G54" i="33"/>
  <c r="H54" i="33"/>
  <c r="F54" i="33"/>
  <c r="E55" i="33"/>
  <c r="G55" i="33"/>
  <c r="H55" i="33"/>
  <c r="F55" i="33"/>
  <c r="E56" i="33"/>
  <c r="G56" i="33"/>
  <c r="H56" i="33"/>
  <c r="F56" i="33"/>
  <c r="E57" i="33"/>
  <c r="G57" i="33"/>
  <c r="H57" i="33"/>
  <c r="F57" i="33"/>
  <c r="E58" i="33"/>
  <c r="G58" i="33"/>
  <c r="H58" i="33"/>
  <c r="F58" i="33"/>
  <c r="E59" i="33"/>
  <c r="G59" i="33"/>
  <c r="H59" i="33"/>
  <c r="F59" i="33"/>
  <c r="E60" i="33"/>
  <c r="G60" i="33"/>
  <c r="H60" i="33"/>
  <c r="F60" i="33"/>
  <c r="E61" i="33"/>
  <c r="G61" i="33"/>
  <c r="H61" i="33"/>
  <c r="F61" i="33"/>
  <c r="E62" i="33"/>
  <c r="G62" i="33"/>
  <c r="H62" i="33"/>
  <c r="F62" i="33"/>
  <c r="E63" i="33"/>
  <c r="G63" i="33"/>
  <c r="H63" i="33"/>
  <c r="F63" i="33"/>
  <c r="E64" i="33"/>
  <c r="G64" i="33"/>
  <c r="H64" i="33"/>
  <c r="F64" i="33"/>
  <c r="E65" i="33"/>
  <c r="G65" i="33"/>
  <c r="H65" i="33"/>
  <c r="F65" i="33"/>
  <c r="E66" i="33"/>
  <c r="G66" i="33"/>
  <c r="H66" i="33"/>
  <c r="F66" i="33"/>
  <c r="E67" i="33"/>
  <c r="G67" i="33"/>
  <c r="H67" i="33"/>
  <c r="F67" i="33"/>
  <c r="E68" i="33"/>
  <c r="G68" i="33"/>
  <c r="H68" i="33"/>
  <c r="F68" i="33"/>
  <c r="E69" i="33"/>
  <c r="G69" i="33"/>
  <c r="H69" i="33"/>
  <c r="F69" i="33"/>
  <c r="E70" i="33"/>
  <c r="G70" i="33"/>
  <c r="H70" i="33"/>
  <c r="F70" i="33"/>
  <c r="E71" i="33"/>
  <c r="G71" i="33"/>
  <c r="H71" i="33"/>
  <c r="F71" i="33"/>
  <c r="E72" i="33"/>
  <c r="G72" i="33"/>
  <c r="H72" i="33"/>
  <c r="F72" i="33"/>
  <c r="E73" i="33"/>
  <c r="G73" i="33"/>
  <c r="H73" i="33"/>
  <c r="F73" i="33"/>
  <c r="E74" i="33"/>
  <c r="G74" i="33"/>
  <c r="H74" i="33"/>
  <c r="F74" i="33"/>
  <c r="E75" i="33"/>
  <c r="G75" i="33"/>
  <c r="H75" i="33"/>
  <c r="F75" i="33"/>
  <c r="E76" i="33"/>
  <c r="G76" i="33"/>
  <c r="H76" i="33"/>
  <c r="F76" i="33"/>
  <c r="E77" i="33"/>
  <c r="G77" i="33"/>
  <c r="H77" i="33"/>
  <c r="F77" i="33"/>
  <c r="E78" i="33"/>
  <c r="G78" i="33"/>
  <c r="H78" i="33"/>
  <c r="F78" i="33"/>
  <c r="E79" i="33"/>
  <c r="G79" i="33"/>
  <c r="H79" i="33"/>
  <c r="F79" i="33"/>
  <c r="E80" i="33"/>
  <c r="G80" i="33"/>
  <c r="H80" i="33"/>
  <c r="F80" i="33"/>
  <c r="E81" i="33"/>
  <c r="G81" i="33"/>
  <c r="H81" i="33"/>
  <c r="F81" i="33"/>
  <c r="E82" i="33"/>
  <c r="G82" i="33"/>
  <c r="H82" i="33"/>
  <c r="F82" i="33"/>
  <c r="E83" i="33"/>
  <c r="G83" i="33"/>
  <c r="H83" i="33"/>
  <c r="F83" i="33"/>
  <c r="E84" i="33"/>
  <c r="G84" i="33"/>
  <c r="H84" i="33"/>
  <c r="F84" i="33"/>
  <c r="E85" i="33"/>
  <c r="G85" i="33"/>
  <c r="H85" i="33"/>
  <c r="F85" i="33"/>
  <c r="E86" i="33"/>
  <c r="G86" i="33"/>
  <c r="H86" i="33"/>
  <c r="F86" i="33"/>
  <c r="E87" i="33"/>
  <c r="G87" i="33"/>
  <c r="H87" i="33"/>
  <c r="F87" i="33"/>
  <c r="E88" i="33"/>
  <c r="G88" i="33"/>
  <c r="H88" i="33"/>
  <c r="F88" i="33"/>
  <c r="E89" i="33"/>
  <c r="G89" i="33"/>
  <c r="H89" i="33"/>
  <c r="F89" i="33"/>
  <c r="E90" i="33"/>
  <c r="G90" i="33"/>
  <c r="H90" i="33"/>
  <c r="F90" i="33"/>
  <c r="E91" i="33"/>
  <c r="G91" i="33"/>
  <c r="H91" i="33"/>
  <c r="F91" i="33"/>
  <c r="E92" i="33"/>
  <c r="G92" i="33"/>
  <c r="H92" i="33"/>
  <c r="F92" i="33"/>
  <c r="E93" i="33"/>
  <c r="G93" i="33"/>
  <c r="H93" i="33"/>
  <c r="F93" i="33"/>
  <c r="E94" i="33"/>
  <c r="G94" i="33"/>
  <c r="H94" i="33"/>
  <c r="F94" i="33"/>
  <c r="E95" i="33"/>
  <c r="G95" i="33"/>
  <c r="H95" i="33"/>
  <c r="F95" i="33"/>
  <c r="E96" i="33"/>
  <c r="G96" i="33"/>
  <c r="H96" i="33"/>
  <c r="F96" i="33"/>
  <c r="C57" i="29"/>
  <c r="F3" i="33"/>
  <c r="F4" i="33"/>
  <c r="F5" i="33"/>
  <c r="F6" i="33"/>
  <c r="F7" i="33"/>
  <c r="F8" i="33"/>
  <c r="F9" i="33"/>
  <c r="F10" i="33"/>
  <c r="F11" i="33"/>
  <c r="F12" i="33"/>
  <c r="F13" i="33"/>
  <c r="F14" i="33"/>
  <c r="F15" i="33"/>
  <c r="F16" i="33"/>
  <c r="F17" i="33"/>
  <c r="F18" i="33"/>
  <c r="F19" i="33"/>
  <c r="F20" i="33"/>
  <c r="F21" i="33"/>
  <c r="F22" i="33"/>
  <c r="F23" i="33"/>
  <c r="F24" i="33"/>
  <c r="F25" i="33"/>
  <c r="F26" i="33"/>
  <c r="F27" i="33"/>
  <c r="F28" i="33"/>
  <c r="F29" i="33"/>
  <c r="F30" i="33"/>
  <c r="F31" i="33"/>
  <c r="F32" i="33"/>
  <c r="F33" i="33"/>
  <c r="F34" i="33"/>
  <c r="F35" i="33"/>
  <c r="F36" i="33"/>
  <c r="F37" i="33"/>
  <c r="F38" i="33"/>
  <c r="F39" i="33"/>
  <c r="F40" i="33"/>
  <c r="F41" i="33"/>
  <c r="F42" i="33"/>
  <c r="F43" i="33"/>
  <c r="F44" i="33"/>
  <c r="F45" i="33"/>
  <c r="F46" i="33"/>
  <c r="F47" i="33"/>
  <c r="F48" i="33"/>
  <c r="F2" i="33"/>
  <c r="E20" i="33"/>
  <c r="G20" i="33"/>
  <c r="E21" i="33"/>
  <c r="G21" i="33"/>
  <c r="E22" i="33"/>
  <c r="G22" i="33"/>
  <c r="E23" i="33"/>
  <c r="G23" i="33"/>
  <c r="E24" i="33"/>
  <c r="G24" i="33"/>
  <c r="E25" i="33"/>
  <c r="G25" i="33"/>
  <c r="E26" i="33"/>
  <c r="G26" i="33"/>
  <c r="E27" i="33"/>
  <c r="G27" i="33"/>
  <c r="E28" i="33"/>
  <c r="G28" i="33"/>
  <c r="H28" i="33"/>
  <c r="E29" i="33"/>
  <c r="G29" i="33"/>
  <c r="E30" i="33"/>
  <c r="G30" i="33"/>
  <c r="E31" i="33"/>
  <c r="G31" i="33"/>
  <c r="E32" i="33"/>
  <c r="G32" i="33"/>
  <c r="E33" i="33"/>
  <c r="G33" i="33"/>
  <c r="E34" i="33"/>
  <c r="G34" i="33"/>
  <c r="E35" i="33"/>
  <c r="G35" i="33"/>
  <c r="E36" i="33"/>
  <c r="G36" i="33"/>
  <c r="E37" i="33"/>
  <c r="G37" i="33"/>
  <c r="E38" i="33"/>
  <c r="G38" i="33"/>
  <c r="E39" i="33"/>
  <c r="G39" i="33"/>
  <c r="E40" i="33"/>
  <c r="G40" i="33"/>
  <c r="E41" i="33"/>
  <c r="G41" i="33"/>
  <c r="E42" i="33"/>
  <c r="G42" i="33"/>
  <c r="E43" i="33"/>
  <c r="G43" i="33"/>
  <c r="E44" i="33"/>
  <c r="G44" i="33"/>
  <c r="E45" i="33"/>
  <c r="G45" i="33"/>
  <c r="E46" i="33"/>
  <c r="G46" i="33"/>
  <c r="E47" i="33"/>
  <c r="G47" i="33"/>
  <c r="E48" i="33"/>
  <c r="G48" i="33"/>
  <c r="E3" i="33"/>
  <c r="G3" i="33"/>
  <c r="E4" i="33"/>
  <c r="G4" i="33"/>
  <c r="E5" i="33"/>
  <c r="G5" i="33"/>
  <c r="H5" i="33"/>
  <c r="E6" i="33"/>
  <c r="G6" i="33"/>
  <c r="E7" i="33"/>
  <c r="G7" i="33"/>
  <c r="H7" i="33"/>
  <c r="E8" i="33"/>
  <c r="G8" i="33"/>
  <c r="E9" i="33"/>
  <c r="G9" i="33"/>
  <c r="H9" i="33"/>
  <c r="E10" i="33"/>
  <c r="G10" i="33"/>
  <c r="E11" i="33"/>
  <c r="G11" i="33"/>
  <c r="E12" i="33"/>
  <c r="G12" i="33"/>
  <c r="E13" i="33"/>
  <c r="G13" i="33"/>
  <c r="E14" i="33"/>
  <c r="G14" i="33"/>
  <c r="E15" i="33"/>
  <c r="G15" i="33"/>
  <c r="E16" i="33"/>
  <c r="G16" i="33"/>
  <c r="E17" i="33"/>
  <c r="G17" i="33"/>
  <c r="E18" i="33"/>
  <c r="G18" i="33"/>
  <c r="E19" i="33"/>
  <c r="G19" i="33"/>
  <c r="E2" i="33"/>
  <c r="G2" i="33"/>
  <c r="C3" i="32"/>
  <c r="C4" i="32"/>
  <c r="C5" i="32"/>
  <c r="E5" i="32"/>
  <c r="G5" i="32"/>
  <c r="C6" i="32"/>
  <c r="C7" i="32"/>
  <c r="C8" i="32"/>
  <c r="C9" i="32"/>
  <c r="C10" i="32"/>
  <c r="C11" i="32"/>
  <c r="C12" i="32"/>
  <c r="E12" i="32"/>
  <c r="G12" i="32"/>
  <c r="C13" i="32"/>
  <c r="E13" i="32"/>
  <c r="G13" i="32"/>
  <c r="C14" i="32"/>
  <c r="C15" i="32"/>
  <c r="E15" i="32"/>
  <c r="G15" i="32"/>
  <c r="C16" i="32"/>
  <c r="C17" i="32"/>
  <c r="C18" i="32"/>
  <c r="C19" i="32"/>
  <c r="C20" i="32"/>
  <c r="E20" i="32"/>
  <c r="G20" i="32"/>
  <c r="C21" i="32"/>
  <c r="C22" i="32"/>
  <c r="C23" i="32"/>
  <c r="E23" i="32"/>
  <c r="G23" i="32"/>
  <c r="C24" i="32"/>
  <c r="E24" i="32"/>
  <c r="G24" i="32"/>
  <c r="C25" i="32"/>
  <c r="C26" i="32"/>
  <c r="C27" i="32"/>
  <c r="C28" i="32"/>
  <c r="E28" i="32"/>
  <c r="G28" i="32"/>
  <c r="C29" i="32"/>
  <c r="C30" i="32"/>
  <c r="C31" i="32"/>
  <c r="E31" i="32"/>
  <c r="G31" i="32"/>
  <c r="C32" i="32"/>
  <c r="C33" i="32"/>
  <c r="C34" i="32"/>
  <c r="C35" i="32"/>
  <c r="C36" i="32"/>
  <c r="C37" i="32"/>
  <c r="C38" i="32"/>
  <c r="C39" i="32"/>
  <c r="C40" i="32"/>
  <c r="C41" i="32"/>
  <c r="C42" i="32"/>
  <c r="C43" i="32"/>
  <c r="C44" i="32"/>
  <c r="C45" i="32"/>
  <c r="C46" i="32"/>
  <c r="C47" i="32"/>
  <c r="C48" i="32"/>
  <c r="C49" i="32"/>
  <c r="C50" i="32"/>
  <c r="C2" i="32"/>
  <c r="C51" i="32"/>
  <c r="G51" i="32"/>
  <c r="B3" i="32"/>
  <c r="B4" i="32"/>
  <c r="F4" i="32"/>
  <c r="B5" i="32"/>
  <c r="B6" i="32"/>
  <c r="B7" i="32"/>
  <c r="B8" i="32"/>
  <c r="F8" i="32"/>
  <c r="B9" i="32"/>
  <c r="B10" i="32"/>
  <c r="B11" i="32"/>
  <c r="B12" i="32"/>
  <c r="F12" i="32"/>
  <c r="B13" i="32"/>
  <c r="B14" i="32"/>
  <c r="B15" i="32"/>
  <c r="B16" i="32"/>
  <c r="F16" i="32"/>
  <c r="B17" i="32"/>
  <c r="B18" i="32"/>
  <c r="B19" i="32"/>
  <c r="B20" i="32"/>
  <c r="F20" i="32"/>
  <c r="B21" i="32"/>
  <c r="B22" i="32"/>
  <c r="B23" i="32"/>
  <c r="B24" i="32"/>
  <c r="F24" i="32"/>
  <c r="B25" i="32"/>
  <c r="B26" i="32"/>
  <c r="B27" i="32"/>
  <c r="B28" i="32"/>
  <c r="F28" i="32"/>
  <c r="B29" i="32"/>
  <c r="B30" i="32"/>
  <c r="B31" i="32"/>
  <c r="B32" i="32"/>
  <c r="F32" i="32"/>
  <c r="B33" i="32"/>
  <c r="B34" i="32"/>
  <c r="B35" i="32"/>
  <c r="B36" i="32"/>
  <c r="F36" i="32"/>
  <c r="B37" i="32"/>
  <c r="B38" i="32"/>
  <c r="B39" i="32"/>
  <c r="B40" i="32"/>
  <c r="F40" i="32"/>
  <c r="B41" i="32"/>
  <c r="B42" i="32"/>
  <c r="B43" i="32"/>
  <c r="B44" i="32"/>
  <c r="F44" i="32"/>
  <c r="B45" i="32"/>
  <c r="B46" i="32"/>
  <c r="B47" i="32"/>
  <c r="B48" i="32"/>
  <c r="F48" i="32"/>
  <c r="B49" i="32"/>
  <c r="B50" i="32"/>
  <c r="B2" i="32"/>
  <c r="F5" i="32"/>
  <c r="E32" i="32"/>
  <c r="G32" i="32"/>
  <c r="F50" i="32"/>
  <c r="A3" i="32"/>
  <c r="A4" i="32"/>
  <c r="A5" i="32"/>
  <c r="A6" i="32"/>
  <c r="A7" i="32"/>
  <c r="A8" i="32"/>
  <c r="A9" i="32"/>
  <c r="A10" i="32"/>
  <c r="A11" i="32"/>
  <c r="A12" i="32"/>
  <c r="A13" i="32"/>
  <c r="A14" i="32"/>
  <c r="A15" i="32"/>
  <c r="A16" i="32"/>
  <c r="A17" i="32"/>
  <c r="A18" i="32"/>
  <c r="A19" i="32"/>
  <c r="A20" i="32"/>
  <c r="A21" i="32"/>
  <c r="A22" i="32"/>
  <c r="A23" i="32"/>
  <c r="A24" i="32"/>
  <c r="A25" i="32"/>
  <c r="A26" i="32"/>
  <c r="A27" i="32"/>
  <c r="A28" i="32"/>
  <c r="A29" i="32"/>
  <c r="A30" i="32"/>
  <c r="A31" i="32"/>
  <c r="A32" i="32"/>
  <c r="A33" i="32"/>
  <c r="A34" i="32"/>
  <c r="A35" i="32"/>
  <c r="A36" i="32"/>
  <c r="A37" i="32"/>
  <c r="A38" i="32"/>
  <c r="A39" i="32"/>
  <c r="A40" i="32"/>
  <c r="A41" i="32"/>
  <c r="A42" i="32"/>
  <c r="A43" i="32"/>
  <c r="A44" i="32"/>
  <c r="A45" i="32"/>
  <c r="A46" i="32"/>
  <c r="A47" i="32"/>
  <c r="A48" i="32"/>
  <c r="A49" i="32"/>
  <c r="A50" i="32"/>
  <c r="A2" i="32"/>
  <c r="F51" i="32"/>
  <c r="E50" i="32"/>
  <c r="G50" i="32"/>
  <c r="E49" i="32"/>
  <c r="F49" i="32"/>
  <c r="E48" i="32"/>
  <c r="F47" i="32"/>
  <c r="E47" i="32"/>
  <c r="E46" i="32"/>
  <c r="G46" i="32"/>
  <c r="F46" i="32"/>
  <c r="F45" i="32"/>
  <c r="E45" i="32"/>
  <c r="E44" i="32"/>
  <c r="G44" i="32"/>
  <c r="F43" i="32"/>
  <c r="E43" i="32"/>
  <c r="G43" i="32"/>
  <c r="E42" i="32"/>
  <c r="G42" i="32"/>
  <c r="F42" i="32"/>
  <c r="F41" i="32"/>
  <c r="E41" i="32"/>
  <c r="G41" i="32"/>
  <c r="E40" i="32"/>
  <c r="G40" i="32"/>
  <c r="F39" i="32"/>
  <c r="E39" i="32"/>
  <c r="E38" i="32"/>
  <c r="G38" i="32"/>
  <c r="F38" i="32"/>
  <c r="F37" i="32"/>
  <c r="E37" i="32"/>
  <c r="E36" i="32"/>
  <c r="F35" i="32"/>
  <c r="E35" i="32"/>
  <c r="G35" i="32"/>
  <c r="E34" i="32"/>
  <c r="G34" i="32"/>
  <c r="F34" i="32"/>
  <c r="E33" i="32"/>
  <c r="F33" i="32"/>
  <c r="F31" i="32"/>
  <c r="E30" i="32"/>
  <c r="G30" i="32"/>
  <c r="F30" i="32"/>
  <c r="E29" i="32"/>
  <c r="F29" i="32"/>
  <c r="F27" i="32"/>
  <c r="E27" i="32"/>
  <c r="G27" i="32"/>
  <c r="E26" i="32"/>
  <c r="G26" i="32"/>
  <c r="F26" i="32"/>
  <c r="E25" i="32"/>
  <c r="G25" i="32"/>
  <c r="F25" i="32"/>
  <c r="F23" i="32"/>
  <c r="E22" i="32"/>
  <c r="G22" i="32"/>
  <c r="F22" i="32"/>
  <c r="F21" i="32"/>
  <c r="E21" i="32"/>
  <c r="F19" i="32"/>
  <c r="E19" i="32"/>
  <c r="G19" i="32"/>
  <c r="E18" i="32"/>
  <c r="G18" i="32"/>
  <c r="F18" i="32"/>
  <c r="F17" i="32"/>
  <c r="E17" i="32"/>
  <c r="G17" i="32"/>
  <c r="H17" i="32"/>
  <c r="E16" i="32"/>
  <c r="G16" i="32"/>
  <c r="F15" i="32"/>
  <c r="F14" i="32"/>
  <c r="E14" i="32"/>
  <c r="G14" i="32"/>
  <c r="F13" i="32"/>
  <c r="E11" i="32"/>
  <c r="G11" i="32"/>
  <c r="F11" i="32"/>
  <c r="F10" i="32"/>
  <c r="E10" i="32"/>
  <c r="G10" i="32"/>
  <c r="E9" i="32"/>
  <c r="G9" i="32"/>
  <c r="F9" i="32"/>
  <c r="E8" i="32"/>
  <c r="G8" i="32"/>
  <c r="F7" i="32"/>
  <c r="E7" i="32"/>
  <c r="G7" i="32"/>
  <c r="G6" i="32"/>
  <c r="E6" i="32"/>
  <c r="F6" i="32"/>
  <c r="E4" i="32"/>
  <c r="G4" i="32"/>
  <c r="E3" i="32"/>
  <c r="G3" i="32"/>
  <c r="F3" i="32"/>
  <c r="F2" i="32"/>
  <c r="E2" i="32"/>
  <c r="G2" i="32"/>
  <c r="J2" i="30"/>
  <c r="D2" i="30"/>
  <c r="C2" i="30"/>
  <c r="B2" i="30"/>
  <c r="D3" i="30"/>
  <c r="D4" i="30"/>
  <c r="D5" i="30"/>
  <c r="D6" i="30"/>
  <c r="D7" i="30"/>
  <c r="D8" i="30"/>
  <c r="D9" i="30"/>
  <c r="D10" i="30"/>
  <c r="D11" i="30"/>
  <c r="D12" i="30"/>
  <c r="D13" i="30"/>
  <c r="D14" i="30"/>
  <c r="D15" i="30"/>
  <c r="D16" i="30"/>
  <c r="D17" i="30"/>
  <c r="D18" i="30"/>
  <c r="D19" i="30"/>
  <c r="D20" i="30"/>
  <c r="D21" i="30"/>
  <c r="D22" i="30"/>
  <c r="D23" i="30"/>
  <c r="D24" i="30"/>
  <c r="D25" i="30"/>
  <c r="D26" i="30"/>
  <c r="D27" i="30"/>
  <c r="D28" i="30"/>
  <c r="D29" i="30"/>
  <c r="D30" i="30"/>
  <c r="D31" i="30"/>
  <c r="D32" i="30"/>
  <c r="D33" i="30"/>
  <c r="D34" i="30"/>
  <c r="D35" i="30"/>
  <c r="D36" i="30"/>
  <c r="D37" i="30"/>
  <c r="D38" i="30"/>
  <c r="D39" i="30"/>
  <c r="D40" i="30"/>
  <c r="D41" i="30"/>
  <c r="D42" i="30"/>
  <c r="D43" i="30"/>
  <c r="D44" i="30"/>
  <c r="D45" i="30"/>
  <c r="D46" i="30"/>
  <c r="D47" i="30"/>
  <c r="D48" i="30"/>
  <c r="D49" i="30"/>
  <c r="D50" i="30"/>
  <c r="D51" i="30"/>
  <c r="D52" i="30"/>
  <c r="D53" i="30"/>
  <c r="D54" i="30"/>
  <c r="D55" i="30"/>
  <c r="D56" i="30"/>
  <c r="C3" i="30"/>
  <c r="C4" i="30"/>
  <c r="C5" i="30"/>
  <c r="C6" i="30"/>
  <c r="G6" i="30"/>
  <c r="C7" i="30"/>
  <c r="C8" i="30"/>
  <c r="C9" i="30"/>
  <c r="C10" i="30"/>
  <c r="G10" i="30"/>
  <c r="C11" i="30"/>
  <c r="C12" i="30"/>
  <c r="C13" i="30"/>
  <c r="C14" i="30"/>
  <c r="G14" i="30"/>
  <c r="C15" i="30"/>
  <c r="C16" i="30"/>
  <c r="C17" i="30"/>
  <c r="C18" i="30"/>
  <c r="G18" i="30"/>
  <c r="C19" i="30"/>
  <c r="C20" i="30"/>
  <c r="C21" i="30"/>
  <c r="C22" i="30"/>
  <c r="G22" i="30"/>
  <c r="C23" i="30"/>
  <c r="C24" i="30"/>
  <c r="C25" i="30"/>
  <c r="C26" i="30"/>
  <c r="G26" i="30"/>
  <c r="C27" i="30"/>
  <c r="C28" i="30"/>
  <c r="C29" i="30"/>
  <c r="C30" i="30"/>
  <c r="G30" i="30"/>
  <c r="C31" i="30"/>
  <c r="C32" i="30"/>
  <c r="C33" i="30"/>
  <c r="C34" i="30"/>
  <c r="G34" i="30"/>
  <c r="C35" i="30"/>
  <c r="C36" i="30"/>
  <c r="C37" i="30"/>
  <c r="C38" i="30"/>
  <c r="G38" i="30"/>
  <c r="C39" i="30"/>
  <c r="C40" i="30"/>
  <c r="C41" i="30"/>
  <c r="C42" i="30"/>
  <c r="C43" i="30"/>
  <c r="C44" i="30"/>
  <c r="C45" i="30"/>
  <c r="C46" i="30"/>
  <c r="C47" i="30"/>
  <c r="C48" i="30"/>
  <c r="C49" i="30"/>
  <c r="C50" i="30"/>
  <c r="C51" i="30"/>
  <c r="C52" i="30"/>
  <c r="C53" i="30"/>
  <c r="C54" i="30"/>
  <c r="C55" i="30"/>
  <c r="C56" i="30"/>
  <c r="B3" i="30"/>
  <c r="B4" i="30"/>
  <c r="B5" i="30"/>
  <c r="B6" i="30"/>
  <c r="B7" i="30"/>
  <c r="B8" i="30"/>
  <c r="B9" i="30"/>
  <c r="B10" i="30"/>
  <c r="B11" i="30"/>
  <c r="B12" i="30"/>
  <c r="B13" i="30"/>
  <c r="B14" i="30"/>
  <c r="B15" i="30"/>
  <c r="B16" i="30"/>
  <c r="B17" i="30"/>
  <c r="B18" i="30"/>
  <c r="B19" i="30"/>
  <c r="B20" i="30"/>
  <c r="B21" i="30"/>
  <c r="B22" i="30"/>
  <c r="B23" i="30"/>
  <c r="B24" i="30"/>
  <c r="B25" i="30"/>
  <c r="B26" i="30"/>
  <c r="B27" i="30"/>
  <c r="B28" i="30"/>
  <c r="B29" i="30"/>
  <c r="B30" i="30"/>
  <c r="B31" i="30"/>
  <c r="B32" i="30"/>
  <c r="B33" i="30"/>
  <c r="B34" i="30"/>
  <c r="B35" i="30"/>
  <c r="B36" i="30"/>
  <c r="B37" i="30"/>
  <c r="B38" i="30"/>
  <c r="B39" i="30"/>
  <c r="B40" i="30"/>
  <c r="B41" i="30"/>
  <c r="B42" i="30"/>
  <c r="B43" i="30"/>
  <c r="B44" i="30"/>
  <c r="B45" i="30"/>
  <c r="B46" i="30"/>
  <c r="B47" i="30"/>
  <c r="B48" i="30"/>
  <c r="B49" i="30"/>
  <c r="B50" i="30"/>
  <c r="B51" i="30"/>
  <c r="B52" i="30"/>
  <c r="B53" i="30"/>
  <c r="B54" i="30"/>
  <c r="B55" i="30"/>
  <c r="B56" i="30"/>
  <c r="C3" i="29"/>
  <c r="B3" i="29"/>
  <c r="B4" i="29"/>
  <c r="B5" i="29"/>
  <c r="B6" i="29"/>
  <c r="B7" i="29"/>
  <c r="B8" i="29"/>
  <c r="B9" i="29"/>
  <c r="B10" i="29"/>
  <c r="B11" i="29"/>
  <c r="B12" i="29"/>
  <c r="B13" i="29"/>
  <c r="B14" i="29"/>
  <c r="B15" i="29"/>
  <c r="B2" i="29"/>
  <c r="G3" i="30"/>
  <c r="G4" i="30"/>
  <c r="G5" i="30"/>
  <c r="G7" i="30"/>
  <c r="G8" i="30"/>
  <c r="G9" i="30"/>
  <c r="G11" i="30"/>
  <c r="G12" i="30"/>
  <c r="G13" i="30"/>
  <c r="G15" i="30"/>
  <c r="G16" i="30"/>
  <c r="G17" i="30"/>
  <c r="G19" i="30"/>
  <c r="G20" i="30"/>
  <c r="G21" i="30"/>
  <c r="G23" i="30"/>
  <c r="G24" i="30"/>
  <c r="G25" i="30"/>
  <c r="G27" i="30"/>
  <c r="G28" i="30"/>
  <c r="G29" i="30"/>
  <c r="G31" i="30"/>
  <c r="G32" i="30"/>
  <c r="G33" i="30"/>
  <c r="G35" i="30"/>
  <c r="G36" i="30"/>
  <c r="G37" i="30"/>
  <c r="G39" i="30"/>
  <c r="G40" i="30"/>
  <c r="G41" i="30"/>
  <c r="G42" i="30"/>
  <c r="G43" i="30"/>
  <c r="G44" i="30"/>
  <c r="G45" i="30"/>
  <c r="G46" i="30"/>
  <c r="G47" i="30"/>
  <c r="G48" i="30"/>
  <c r="G49" i="30"/>
  <c r="G50" i="30"/>
  <c r="G51" i="30"/>
  <c r="G52" i="30"/>
  <c r="G53" i="30"/>
  <c r="G54" i="30"/>
  <c r="G55" i="30"/>
  <c r="G56" i="30"/>
  <c r="G2" i="30"/>
  <c r="E20" i="29"/>
  <c r="E21" i="29"/>
  <c r="E22" i="29"/>
  <c r="E23" i="29"/>
  <c r="E24" i="29"/>
  <c r="E25" i="29"/>
  <c r="E26" i="29"/>
  <c r="E27" i="29"/>
  <c r="E28" i="29"/>
  <c r="E29" i="29"/>
  <c r="E30" i="29"/>
  <c r="E31" i="29"/>
  <c r="E32" i="29"/>
  <c r="E33" i="29"/>
  <c r="E34" i="29"/>
  <c r="E35" i="29"/>
  <c r="E36" i="29"/>
  <c r="E37" i="29"/>
  <c r="E38" i="29"/>
  <c r="E39" i="29"/>
  <c r="E40" i="29"/>
  <c r="E41" i="29"/>
  <c r="E42" i="29"/>
  <c r="E43" i="29"/>
  <c r="E44" i="29"/>
  <c r="E45" i="29"/>
  <c r="E46" i="29"/>
  <c r="E47" i="29"/>
  <c r="E48" i="29"/>
  <c r="E49" i="29"/>
  <c r="E50" i="29"/>
  <c r="E51" i="29"/>
  <c r="E52" i="29"/>
  <c r="E53" i="29"/>
  <c r="E54" i="29"/>
  <c r="E55" i="29"/>
  <c r="E56" i="29"/>
  <c r="E3" i="29"/>
  <c r="E4" i="29"/>
  <c r="E5" i="29"/>
  <c r="E6" i="29"/>
  <c r="E7" i="29"/>
  <c r="E8" i="29"/>
  <c r="E9" i="29"/>
  <c r="E10" i="29"/>
  <c r="E11" i="29"/>
  <c r="E12" i="29"/>
  <c r="E13" i="29"/>
  <c r="E14" i="29"/>
  <c r="E15" i="29"/>
  <c r="E16" i="29"/>
  <c r="E17" i="29"/>
  <c r="E18" i="29"/>
  <c r="E19" i="29"/>
  <c r="E2" i="29"/>
  <c r="G33" i="32"/>
  <c r="H38" i="32"/>
  <c r="G45" i="32"/>
  <c r="G49" i="32"/>
  <c r="G37" i="32"/>
  <c r="G21" i="32"/>
  <c r="G29" i="32"/>
  <c r="H25" i="33"/>
  <c r="H47" i="33"/>
  <c r="H43" i="33"/>
  <c r="H39" i="33"/>
  <c r="H35" i="33"/>
  <c r="H33" i="33"/>
  <c r="H16" i="33"/>
  <c r="H19" i="33"/>
  <c r="H12" i="33"/>
  <c r="H44" i="33"/>
  <c r="H40" i="33"/>
  <c r="H36" i="33"/>
  <c r="H34" i="33"/>
  <c r="H31" i="33"/>
  <c r="H26" i="33"/>
  <c r="H22" i="33"/>
  <c r="H17" i="33"/>
  <c r="H13" i="33"/>
  <c r="H10" i="33"/>
  <c r="H2" i="33"/>
  <c r="H46" i="33"/>
  <c r="H42" i="33"/>
  <c r="H38" i="33"/>
  <c r="H32" i="33"/>
  <c r="H30" i="33"/>
  <c r="H24" i="33"/>
  <c r="H21" i="33"/>
  <c r="H3" i="33"/>
  <c r="H15" i="33"/>
  <c r="H48" i="33"/>
  <c r="H45" i="33"/>
  <c r="H41" i="33"/>
  <c r="H37" i="33"/>
  <c r="H29" i="33"/>
  <c r="H27" i="33"/>
  <c r="H23" i="33"/>
  <c r="H20" i="33"/>
  <c r="H18" i="33"/>
  <c r="H14" i="33"/>
  <c r="H11" i="33"/>
  <c r="H8" i="33"/>
  <c r="H6" i="33"/>
  <c r="H4" i="33"/>
  <c r="G48" i="32"/>
  <c r="H6" i="32"/>
  <c r="H9" i="32"/>
  <c r="H34" i="32"/>
  <c r="G36" i="32"/>
  <c r="H19" i="32"/>
  <c r="H3" i="32"/>
  <c r="H31" i="32"/>
  <c r="G39" i="32"/>
  <c r="G47" i="32"/>
  <c r="H47" i="32"/>
  <c r="H45" i="32"/>
  <c r="H7" i="32"/>
  <c r="H10" i="32"/>
  <c r="H14" i="32"/>
  <c r="H37" i="32"/>
  <c r="H8" i="32"/>
  <c r="H13" i="32"/>
  <c r="H18" i="32"/>
  <c r="H40" i="32"/>
  <c r="H48" i="32"/>
  <c r="H44" i="32"/>
  <c r="H36" i="32"/>
  <c r="H32" i="32"/>
  <c r="H28" i="32"/>
  <c r="H24" i="32"/>
  <c r="H20" i="32"/>
  <c r="H12" i="32"/>
  <c r="H43" i="32"/>
  <c r="H25" i="32"/>
  <c r="H29" i="32"/>
  <c r="H46" i="32"/>
  <c r="H2" i="32"/>
  <c r="H41" i="32"/>
  <c r="H4" i="32"/>
  <c r="H21" i="32"/>
  <c r="H5" i="32"/>
  <c r="H16" i="32"/>
  <c r="H22" i="32"/>
  <c r="H26" i="32"/>
  <c r="H30" i="32"/>
  <c r="H33" i="32"/>
  <c r="H11" i="32"/>
  <c r="H39" i="32"/>
  <c r="H42" i="32"/>
  <c r="H15" i="32"/>
  <c r="H23" i="32"/>
  <c r="H27" i="32"/>
  <c r="H35" i="32"/>
  <c r="H49" i="32"/>
  <c r="H50" i="32"/>
  <c r="H51" i="32"/>
  <c r="M3" i="30"/>
  <c r="M4" i="30"/>
  <c r="M5" i="30"/>
  <c r="M6" i="30"/>
  <c r="M7" i="30"/>
  <c r="M8" i="30"/>
  <c r="M9" i="30"/>
  <c r="M10" i="30"/>
  <c r="M11" i="30"/>
  <c r="M12" i="30"/>
  <c r="M13" i="30"/>
  <c r="M14" i="30"/>
  <c r="M15" i="30"/>
  <c r="M16" i="30"/>
  <c r="M17" i="30"/>
  <c r="M18" i="30"/>
  <c r="M19" i="30"/>
  <c r="M20" i="30"/>
  <c r="M21" i="30"/>
  <c r="M22" i="30"/>
  <c r="M23" i="30"/>
  <c r="M24" i="30"/>
  <c r="M25" i="30"/>
  <c r="M26" i="30"/>
  <c r="M27" i="30"/>
  <c r="M28" i="30"/>
  <c r="M29" i="30"/>
  <c r="M30" i="30"/>
  <c r="M31" i="30"/>
  <c r="M32" i="30"/>
  <c r="M33" i="30"/>
  <c r="M34" i="30"/>
  <c r="M35" i="30"/>
  <c r="M36" i="30"/>
  <c r="M37" i="30"/>
  <c r="M38" i="30"/>
  <c r="M39" i="30"/>
  <c r="M40" i="30"/>
  <c r="M41" i="30"/>
  <c r="M42" i="30"/>
  <c r="M43" i="30"/>
  <c r="M44" i="30"/>
  <c r="M45" i="30"/>
  <c r="M46" i="30"/>
  <c r="M47" i="30"/>
  <c r="M48" i="30"/>
  <c r="M49" i="30"/>
  <c r="M50" i="30"/>
  <c r="M51" i="30"/>
  <c r="M52" i="30"/>
  <c r="M53" i="30"/>
  <c r="M54" i="30"/>
  <c r="M55" i="30"/>
  <c r="M56" i="30"/>
  <c r="M2" i="30"/>
  <c r="I3" i="30"/>
  <c r="I4" i="30"/>
  <c r="I5" i="30"/>
  <c r="I6" i="30"/>
  <c r="I7" i="30"/>
  <c r="I8" i="30"/>
  <c r="I9" i="30"/>
  <c r="I10" i="30"/>
  <c r="I11" i="30"/>
  <c r="I12" i="30"/>
  <c r="I13" i="30"/>
  <c r="I14" i="30"/>
  <c r="I15" i="30"/>
  <c r="I16" i="30"/>
  <c r="I17" i="30"/>
  <c r="I18" i="30"/>
  <c r="I19" i="30"/>
  <c r="I20" i="30"/>
  <c r="I21" i="30"/>
  <c r="I22" i="30"/>
  <c r="I23" i="30"/>
  <c r="I24" i="30"/>
  <c r="I25" i="30"/>
  <c r="I26" i="30"/>
  <c r="I27" i="30"/>
  <c r="I28" i="30"/>
  <c r="I29" i="30"/>
  <c r="I30" i="30"/>
  <c r="I31" i="30"/>
  <c r="I32" i="30"/>
  <c r="I33" i="30"/>
  <c r="I34" i="30"/>
  <c r="I35" i="30"/>
  <c r="I36" i="30"/>
  <c r="I37" i="30"/>
  <c r="I38" i="30"/>
  <c r="I39" i="30"/>
  <c r="I40" i="30"/>
  <c r="I41" i="30"/>
  <c r="I42" i="30"/>
  <c r="I43" i="30"/>
  <c r="I44" i="30"/>
  <c r="I45" i="30"/>
  <c r="I46" i="30"/>
  <c r="I47" i="30"/>
  <c r="I48" i="30"/>
  <c r="I49" i="30"/>
  <c r="I50" i="30"/>
  <c r="I51" i="30"/>
  <c r="I52" i="30"/>
  <c r="I53" i="30"/>
  <c r="I54" i="30"/>
  <c r="I55" i="30"/>
  <c r="I56" i="30"/>
  <c r="I2" i="30"/>
  <c r="H3" i="30"/>
  <c r="H4" i="30"/>
  <c r="H5" i="30"/>
  <c r="H6" i="30"/>
  <c r="H7" i="30"/>
  <c r="H8" i="30"/>
  <c r="H9" i="30"/>
  <c r="H10" i="30"/>
  <c r="H11" i="30"/>
  <c r="H12" i="30"/>
  <c r="H13" i="30"/>
  <c r="H14" i="30"/>
  <c r="H15" i="30"/>
  <c r="H16" i="30"/>
  <c r="H17" i="30"/>
  <c r="H18" i="30"/>
  <c r="H19" i="30"/>
  <c r="H20" i="30"/>
  <c r="H21" i="30"/>
  <c r="H22" i="30"/>
  <c r="H23" i="30"/>
  <c r="H24" i="30"/>
  <c r="H25" i="30"/>
  <c r="H26" i="30"/>
  <c r="H27" i="30"/>
  <c r="H28" i="30"/>
  <c r="H29" i="30"/>
  <c r="H30" i="30"/>
  <c r="H31" i="30"/>
  <c r="H32" i="30"/>
  <c r="H33" i="30"/>
  <c r="H34" i="30"/>
  <c r="H35" i="30"/>
  <c r="H36" i="30"/>
  <c r="H37" i="30"/>
  <c r="H38" i="30"/>
  <c r="H39" i="30"/>
  <c r="H40" i="30"/>
  <c r="H41" i="30"/>
  <c r="H42" i="30"/>
  <c r="H43" i="30"/>
  <c r="H44" i="30"/>
  <c r="H45" i="30"/>
  <c r="H46" i="30"/>
  <c r="H47" i="30"/>
  <c r="H48" i="30"/>
  <c r="H49" i="30"/>
  <c r="H50" i="30"/>
  <c r="H51" i="30"/>
  <c r="H52" i="30"/>
  <c r="H53" i="30"/>
  <c r="H54" i="30"/>
  <c r="H55" i="30"/>
  <c r="H56" i="30"/>
  <c r="H2" i="30"/>
  <c r="C2" i="29"/>
  <c r="F3" i="30"/>
  <c r="F4" i="30"/>
  <c r="F5" i="30"/>
  <c r="F6" i="30"/>
  <c r="F7" i="30"/>
  <c r="F8" i="30"/>
  <c r="F9" i="30"/>
  <c r="F10" i="30"/>
  <c r="F11" i="30"/>
  <c r="F12" i="30"/>
  <c r="F13" i="30"/>
  <c r="F14" i="30"/>
  <c r="F15" i="30"/>
  <c r="F16" i="30"/>
  <c r="F17" i="30"/>
  <c r="F18" i="30"/>
  <c r="F19" i="30"/>
  <c r="F20" i="30"/>
  <c r="F21" i="30"/>
  <c r="F22" i="30"/>
  <c r="F23" i="30"/>
  <c r="F24" i="30"/>
  <c r="F25" i="30"/>
  <c r="F26" i="30"/>
  <c r="F27" i="30"/>
  <c r="F28" i="30"/>
  <c r="F29" i="30"/>
  <c r="F30" i="30"/>
  <c r="F31" i="30"/>
  <c r="F32" i="30"/>
  <c r="F33" i="30"/>
  <c r="F34" i="30"/>
  <c r="F35" i="30"/>
  <c r="F36" i="30"/>
  <c r="F37" i="30"/>
  <c r="F38" i="30"/>
  <c r="F39" i="30"/>
  <c r="F40" i="30"/>
  <c r="F41" i="30"/>
  <c r="F42" i="30"/>
  <c r="F43" i="30"/>
  <c r="F44" i="30"/>
  <c r="F45" i="30"/>
  <c r="F46" i="30"/>
  <c r="F47" i="30"/>
  <c r="F48" i="30"/>
  <c r="F49" i="30"/>
  <c r="F50" i="30"/>
  <c r="F51" i="30"/>
  <c r="F52" i="30"/>
  <c r="F53" i="30"/>
  <c r="F54" i="30"/>
  <c r="F55" i="30"/>
  <c r="F56" i="30"/>
  <c r="F2" i="30"/>
  <c r="G5" i="29"/>
  <c r="J5" i="30"/>
  <c r="K5" i="30"/>
  <c r="L5" i="30"/>
  <c r="N5" i="30"/>
  <c r="G6" i="29"/>
  <c r="J6" i="30"/>
  <c r="K6" i="30"/>
  <c r="L6" i="30"/>
  <c r="N6" i="30"/>
  <c r="G10" i="29"/>
  <c r="J10" i="30"/>
  <c r="K10" i="30"/>
  <c r="L10" i="30"/>
  <c r="N10" i="30"/>
  <c r="G13" i="29"/>
  <c r="J13" i="30"/>
  <c r="K13" i="30"/>
  <c r="L13" i="30"/>
  <c r="N13" i="30"/>
  <c r="G14" i="29"/>
  <c r="J14" i="30"/>
  <c r="K14" i="30"/>
  <c r="L14" i="30"/>
  <c r="N14" i="30"/>
  <c r="G18" i="29"/>
  <c r="J18" i="30"/>
  <c r="K18" i="30"/>
  <c r="L18" i="30"/>
  <c r="N18" i="30"/>
  <c r="G22" i="29"/>
  <c r="J22" i="30"/>
  <c r="K22" i="30"/>
  <c r="L22" i="30"/>
  <c r="N22" i="30"/>
  <c r="G23" i="29"/>
  <c r="J23" i="30"/>
  <c r="K23" i="30"/>
  <c r="L23" i="30"/>
  <c r="N23" i="30"/>
  <c r="G25" i="29"/>
  <c r="J25" i="30"/>
  <c r="K25" i="30"/>
  <c r="L25" i="30"/>
  <c r="N25" i="30"/>
  <c r="G27" i="29"/>
  <c r="J27" i="30"/>
  <c r="K27" i="30"/>
  <c r="L27" i="30"/>
  <c r="N27" i="30"/>
  <c r="G29" i="29"/>
  <c r="J29" i="30"/>
  <c r="K29" i="30"/>
  <c r="L29" i="30"/>
  <c r="N29" i="30"/>
  <c r="G30" i="29"/>
  <c r="J30" i="30"/>
  <c r="K30" i="30"/>
  <c r="L30" i="30"/>
  <c r="N30" i="30"/>
  <c r="G31" i="29"/>
  <c r="J31" i="30"/>
  <c r="K31" i="30"/>
  <c r="L31" i="30"/>
  <c r="N31" i="30"/>
  <c r="G33" i="29"/>
  <c r="J33" i="30"/>
  <c r="K33" i="30"/>
  <c r="L33" i="30"/>
  <c r="N33" i="30"/>
  <c r="G34" i="29"/>
  <c r="J34" i="30"/>
  <c r="K34" i="30"/>
  <c r="L34" i="30"/>
  <c r="N34" i="30"/>
  <c r="G35" i="29"/>
  <c r="J35" i="30"/>
  <c r="K35" i="30"/>
  <c r="L35" i="30"/>
  <c r="N35" i="30"/>
  <c r="G37" i="29"/>
  <c r="J37" i="30"/>
  <c r="K37" i="30"/>
  <c r="L37" i="30"/>
  <c r="N37" i="30"/>
  <c r="G38" i="29"/>
  <c r="J38" i="30"/>
  <c r="K38" i="30"/>
  <c r="L38" i="30"/>
  <c r="N38" i="30"/>
  <c r="G39" i="29"/>
  <c r="J39" i="30"/>
  <c r="K39" i="30"/>
  <c r="L39" i="30"/>
  <c r="N39" i="30"/>
  <c r="G41" i="29"/>
  <c r="J41" i="30"/>
  <c r="K41" i="30"/>
  <c r="L41" i="30"/>
  <c r="N41" i="30"/>
  <c r="G42" i="29"/>
  <c r="J42" i="30"/>
  <c r="K42" i="30"/>
  <c r="L42" i="30"/>
  <c r="N42" i="30"/>
  <c r="G43" i="29"/>
  <c r="J43" i="30"/>
  <c r="K43" i="30"/>
  <c r="L43" i="30"/>
  <c r="N43" i="30"/>
  <c r="G45" i="29"/>
  <c r="J45" i="30"/>
  <c r="K45" i="30"/>
  <c r="L45" i="30"/>
  <c r="N45" i="30"/>
  <c r="G46" i="29"/>
  <c r="J46" i="30"/>
  <c r="K46" i="30"/>
  <c r="L46" i="30"/>
  <c r="N46" i="30"/>
  <c r="G47" i="29"/>
  <c r="J47" i="30"/>
  <c r="K47" i="30"/>
  <c r="L47" i="30"/>
  <c r="N47" i="30"/>
  <c r="G49" i="29"/>
  <c r="J49" i="30"/>
  <c r="K49" i="30"/>
  <c r="L49" i="30"/>
  <c r="N49" i="30"/>
  <c r="G50" i="29"/>
  <c r="J50" i="30"/>
  <c r="K50" i="30"/>
  <c r="L50" i="30"/>
  <c r="N50" i="30"/>
  <c r="G51" i="29"/>
  <c r="J51" i="30"/>
  <c r="K51" i="30"/>
  <c r="L51" i="30"/>
  <c r="N51" i="30"/>
  <c r="G53" i="29"/>
  <c r="J53" i="30"/>
  <c r="K53" i="30"/>
  <c r="L53" i="30"/>
  <c r="N53" i="30"/>
  <c r="G54" i="29"/>
  <c r="J54" i="30"/>
  <c r="K54" i="30"/>
  <c r="L54" i="30"/>
  <c r="N54" i="30"/>
  <c r="G55" i="29"/>
  <c r="J55" i="30"/>
  <c r="K55" i="30"/>
  <c r="L55" i="30"/>
  <c r="N55" i="30"/>
  <c r="U2" i="31"/>
  <c r="G15" i="29"/>
  <c r="J15" i="30"/>
  <c r="K15" i="30"/>
  <c r="L15" i="30"/>
  <c r="N15" i="30"/>
  <c r="G19" i="29"/>
  <c r="J19" i="30"/>
  <c r="K19" i="30"/>
  <c r="L19" i="30"/>
  <c r="N19" i="30"/>
  <c r="G7" i="29"/>
  <c r="J7" i="30"/>
  <c r="K7" i="30"/>
  <c r="L7" i="30"/>
  <c r="N7" i="30"/>
  <c r="G11" i="29"/>
  <c r="J11" i="30"/>
  <c r="K11" i="30"/>
  <c r="L11" i="30"/>
  <c r="N11" i="30"/>
  <c r="G3" i="29"/>
  <c r="J3" i="30"/>
  <c r="K3" i="30"/>
  <c r="L3" i="30"/>
  <c r="N3" i="30"/>
  <c r="G2" i="29"/>
  <c r="K2" i="30"/>
  <c r="L2" i="30"/>
  <c r="N2" i="30"/>
  <c r="C57" i="30"/>
  <c r="A56" i="30"/>
  <c r="A55" i="30"/>
  <c r="A54" i="30"/>
  <c r="A53" i="30"/>
  <c r="A52" i="30"/>
  <c r="A51" i="30"/>
  <c r="A50" i="30"/>
  <c r="A49" i="30"/>
  <c r="A48" i="30"/>
  <c r="A47" i="30"/>
  <c r="A46" i="30"/>
  <c r="A45" i="30"/>
  <c r="A44" i="30"/>
  <c r="A43" i="30"/>
  <c r="A42" i="30"/>
  <c r="A41" i="30"/>
  <c r="A40" i="30"/>
  <c r="A39" i="30"/>
  <c r="A38" i="30"/>
  <c r="A37" i="30"/>
  <c r="A36" i="30"/>
  <c r="A35" i="30"/>
  <c r="A34" i="30"/>
  <c r="A33" i="30"/>
  <c r="A32" i="30"/>
  <c r="A31" i="30"/>
  <c r="A30" i="30"/>
  <c r="A29" i="30"/>
  <c r="A28" i="30"/>
  <c r="A27" i="30"/>
  <c r="A26" i="30"/>
  <c r="A25" i="30"/>
  <c r="A24" i="30"/>
  <c r="A23" i="30"/>
  <c r="A22" i="30"/>
  <c r="A21" i="30"/>
  <c r="A20" i="30"/>
  <c r="A19" i="30"/>
  <c r="A18" i="30"/>
  <c r="A17" i="30"/>
  <c r="A16" i="30"/>
  <c r="A15" i="30"/>
  <c r="A14" i="30"/>
  <c r="A13" i="30"/>
  <c r="A12" i="30"/>
  <c r="A11" i="30"/>
  <c r="A10" i="30"/>
  <c r="A9" i="30"/>
  <c r="A8" i="30"/>
  <c r="A7" i="30"/>
  <c r="A6" i="30"/>
  <c r="A5" i="30"/>
  <c r="A4" i="30"/>
  <c r="A3" i="30"/>
  <c r="A2" i="30"/>
  <c r="C4" i="29"/>
  <c r="G4" i="29"/>
  <c r="J4" i="30"/>
  <c r="K4" i="30"/>
  <c r="L4" i="30"/>
  <c r="N4" i="30"/>
  <c r="C5" i="29"/>
  <c r="C6" i="29"/>
  <c r="C7" i="29"/>
  <c r="C8" i="29"/>
  <c r="G8" i="29"/>
  <c r="J8" i="30"/>
  <c r="K8" i="30"/>
  <c r="L8" i="30"/>
  <c r="N8" i="30"/>
  <c r="C9" i="29"/>
  <c r="G9" i="29"/>
  <c r="J9" i="30"/>
  <c r="K9" i="30"/>
  <c r="L9" i="30"/>
  <c r="N9" i="30"/>
  <c r="C10" i="29"/>
  <c r="C11" i="29"/>
  <c r="C12" i="29"/>
  <c r="G12" i="29"/>
  <c r="J12" i="30"/>
  <c r="K12" i="30"/>
  <c r="L12" i="30"/>
  <c r="N12" i="30"/>
  <c r="C13" i="29"/>
  <c r="C14" i="29"/>
  <c r="C15" i="29"/>
  <c r="C16" i="29"/>
  <c r="G16" i="29"/>
  <c r="J16" i="30"/>
  <c r="K16" i="30"/>
  <c r="L16" i="30"/>
  <c r="N16" i="30"/>
  <c r="C17" i="29"/>
  <c r="G17" i="29"/>
  <c r="J17" i="30"/>
  <c r="K17" i="30"/>
  <c r="L17" i="30"/>
  <c r="N17" i="30"/>
  <c r="C18" i="29"/>
  <c r="C19" i="29"/>
  <c r="C20" i="29"/>
  <c r="G20" i="29"/>
  <c r="J20" i="30"/>
  <c r="K20" i="30"/>
  <c r="L20" i="30"/>
  <c r="N20" i="30"/>
  <c r="C21" i="29"/>
  <c r="G21" i="29"/>
  <c r="J21" i="30"/>
  <c r="K21" i="30"/>
  <c r="L21" i="30"/>
  <c r="N21" i="30"/>
  <c r="C22" i="29"/>
  <c r="C23" i="29"/>
  <c r="C24" i="29"/>
  <c r="G24" i="29"/>
  <c r="J24" i="30"/>
  <c r="K24" i="30"/>
  <c r="L24" i="30"/>
  <c r="N24" i="30"/>
  <c r="C25" i="29"/>
  <c r="C26" i="29"/>
  <c r="G26" i="29"/>
  <c r="J26" i="30"/>
  <c r="K26" i="30"/>
  <c r="L26" i="30"/>
  <c r="N26" i="30"/>
  <c r="C27" i="29"/>
  <c r="C28" i="29"/>
  <c r="G28" i="29"/>
  <c r="J28" i="30"/>
  <c r="K28" i="30"/>
  <c r="L28" i="30"/>
  <c r="N28" i="30"/>
  <c r="C29" i="29"/>
  <c r="C30" i="29"/>
  <c r="C31" i="29"/>
  <c r="C32" i="29"/>
  <c r="G32" i="29"/>
  <c r="J32" i="30"/>
  <c r="K32" i="30"/>
  <c r="L32" i="30"/>
  <c r="N32" i="30"/>
  <c r="C33" i="29"/>
  <c r="C34" i="29"/>
  <c r="C35" i="29"/>
  <c r="C36" i="29"/>
  <c r="G36" i="29"/>
  <c r="J36" i="30"/>
  <c r="K36" i="30"/>
  <c r="L36" i="30"/>
  <c r="N36" i="30"/>
  <c r="C37" i="29"/>
  <c r="C38" i="29"/>
  <c r="C39" i="29"/>
  <c r="C40" i="29"/>
  <c r="G40" i="29"/>
  <c r="J40" i="30"/>
  <c r="K40" i="30"/>
  <c r="L40" i="30"/>
  <c r="N40" i="30"/>
  <c r="C41" i="29"/>
  <c r="C42" i="29"/>
  <c r="C43" i="29"/>
  <c r="C44" i="29"/>
  <c r="G44" i="29"/>
  <c r="J44" i="30"/>
  <c r="K44" i="30"/>
  <c r="L44" i="30"/>
  <c r="N44" i="30"/>
  <c r="C45" i="29"/>
  <c r="C46" i="29"/>
  <c r="C47" i="29"/>
  <c r="C48" i="29"/>
  <c r="G48" i="29"/>
  <c r="J48" i="30"/>
  <c r="K48" i="30"/>
  <c r="L48" i="30"/>
  <c r="N48" i="30"/>
  <c r="C49" i="29"/>
  <c r="C50" i="29"/>
  <c r="C51" i="29"/>
  <c r="C52" i="29"/>
  <c r="G52" i="29"/>
  <c r="J52" i="30"/>
  <c r="K52" i="30"/>
  <c r="L52" i="30"/>
  <c r="N52" i="30"/>
  <c r="C53" i="29"/>
  <c r="C54" i="29"/>
  <c r="C55" i="29"/>
  <c r="C56" i="29"/>
  <c r="G56" i="29"/>
  <c r="J56" i="30"/>
  <c r="K56" i="30"/>
  <c r="L56" i="30"/>
  <c r="N56" i="30"/>
  <c r="G57" i="29"/>
  <c r="F3" i="29"/>
  <c r="F4" i="29"/>
  <c r="F5" i="29"/>
  <c r="F6" i="29"/>
  <c r="F7" i="29"/>
  <c r="F8" i="29"/>
  <c r="F9" i="29"/>
  <c r="F10" i="29"/>
  <c r="F11" i="29"/>
  <c r="F12" i="29"/>
  <c r="F13" i="29"/>
  <c r="F14" i="29"/>
  <c r="F15" i="29"/>
  <c r="B16" i="29"/>
  <c r="F16" i="29"/>
  <c r="B17" i="29"/>
  <c r="F17" i="29"/>
  <c r="H17" i="29"/>
  <c r="B18" i="29"/>
  <c r="F18" i="29"/>
  <c r="B19" i="29"/>
  <c r="F19" i="29"/>
  <c r="B20" i="29"/>
  <c r="F20" i="29"/>
  <c r="F21" i="29"/>
  <c r="B22" i="29"/>
  <c r="F22" i="29"/>
  <c r="B23" i="29"/>
  <c r="F23" i="29"/>
  <c r="B24" i="29"/>
  <c r="F24" i="29"/>
  <c r="B25" i="29"/>
  <c r="F25" i="29"/>
  <c r="B26" i="29"/>
  <c r="F26" i="29"/>
  <c r="B27" i="29"/>
  <c r="F27" i="29"/>
  <c r="B28" i="29"/>
  <c r="F28" i="29"/>
  <c r="B29" i="29"/>
  <c r="F29" i="29"/>
  <c r="B30" i="29"/>
  <c r="F30" i="29"/>
  <c r="B31" i="29"/>
  <c r="F31" i="29"/>
  <c r="B32" i="29"/>
  <c r="F32" i="29"/>
  <c r="B33" i="29"/>
  <c r="F33" i="29"/>
  <c r="B34" i="29"/>
  <c r="F34" i="29"/>
  <c r="B35" i="29"/>
  <c r="F35" i="29"/>
  <c r="B36" i="29"/>
  <c r="F36" i="29"/>
  <c r="B37" i="29"/>
  <c r="F37" i="29"/>
  <c r="B38" i="29"/>
  <c r="F38" i="29"/>
  <c r="B39" i="29"/>
  <c r="F39" i="29"/>
  <c r="B40" i="29"/>
  <c r="F40" i="29"/>
  <c r="B41" i="29"/>
  <c r="F41" i="29"/>
  <c r="B42" i="29"/>
  <c r="F42" i="29"/>
  <c r="B43" i="29"/>
  <c r="F43" i="29"/>
  <c r="B44" i="29"/>
  <c r="F44" i="29"/>
  <c r="B45" i="29"/>
  <c r="F45" i="29"/>
  <c r="B46" i="29"/>
  <c r="F46" i="29"/>
  <c r="B47" i="29"/>
  <c r="F47" i="29"/>
  <c r="B48" i="29"/>
  <c r="F48" i="29"/>
  <c r="B49" i="29"/>
  <c r="F49" i="29"/>
  <c r="B50" i="29"/>
  <c r="F50" i="29"/>
  <c r="B51" i="29"/>
  <c r="F51" i="29"/>
  <c r="B52" i="29"/>
  <c r="F52" i="29"/>
  <c r="B53" i="29"/>
  <c r="F53" i="29"/>
  <c r="B54" i="29"/>
  <c r="F54" i="29"/>
  <c r="B55" i="29"/>
  <c r="F55" i="29"/>
  <c r="B56" i="29"/>
  <c r="F56" i="29"/>
  <c r="F57" i="29"/>
  <c r="H57" i="29"/>
  <c r="F2" i="29"/>
  <c r="A50" i="29"/>
  <c r="A51" i="29"/>
  <c r="A52" i="29"/>
  <c r="A53" i="29"/>
  <c r="A54" i="29"/>
  <c r="A55" i="29"/>
  <c r="A56" i="29"/>
  <c r="A29" i="29"/>
  <c r="A30" i="29"/>
  <c r="A31" i="29"/>
  <c r="A32" i="29"/>
  <c r="A33" i="29"/>
  <c r="A34" i="29"/>
  <c r="A35" i="29"/>
  <c r="A36" i="29"/>
  <c r="A37" i="29"/>
  <c r="A38" i="29"/>
  <c r="A39" i="29"/>
  <c r="A40" i="29"/>
  <c r="A41" i="29"/>
  <c r="A42" i="29"/>
  <c r="A43" i="29"/>
  <c r="A44" i="29"/>
  <c r="A45" i="29"/>
  <c r="A46" i="29"/>
  <c r="A47" i="29"/>
  <c r="A48" i="29"/>
  <c r="A49" i="29"/>
  <c r="A3" i="29"/>
  <c r="A4" i="29"/>
  <c r="A5" i="29"/>
  <c r="A6" i="29"/>
  <c r="A7" i="29"/>
  <c r="A8" i="29"/>
  <c r="A9" i="29"/>
  <c r="A10" i="29"/>
  <c r="A11" i="29"/>
  <c r="A12" i="29"/>
  <c r="A13" i="29"/>
  <c r="A14" i="29"/>
  <c r="A15" i="29"/>
  <c r="A16" i="29"/>
  <c r="A17" i="29"/>
  <c r="A18" i="29"/>
  <c r="A19" i="29"/>
  <c r="A20" i="29"/>
  <c r="A21" i="29"/>
  <c r="A22" i="29"/>
  <c r="A23" i="29"/>
  <c r="A24" i="29"/>
  <c r="A25" i="29"/>
  <c r="A26" i="29"/>
  <c r="A27" i="29"/>
  <c r="A28" i="29"/>
  <c r="A2" i="29"/>
  <c r="CG4" i="26"/>
  <c r="DX58" i="28"/>
  <c r="DW58" i="28"/>
  <c r="DV58" i="28"/>
  <c r="DT58" i="28"/>
  <c r="DS58" i="28"/>
  <c r="DR58" i="28"/>
  <c r="DP58" i="28"/>
  <c r="DO58" i="28"/>
  <c r="DN58" i="28"/>
  <c r="DL58" i="28"/>
  <c r="DK58" i="28"/>
  <c r="DJ58" i="28"/>
  <c r="DH58" i="28"/>
  <c r="DG58" i="28"/>
  <c r="DF58" i="28"/>
  <c r="DD58" i="28"/>
  <c r="DC58" i="28"/>
  <c r="DB58" i="28"/>
  <c r="CZ58" i="28"/>
  <c r="CY58" i="28"/>
  <c r="CX58" i="28"/>
  <c r="CV58" i="28"/>
  <c r="CU58" i="28"/>
  <c r="CT58" i="28"/>
  <c r="CR58" i="28"/>
  <c r="CQ58" i="28"/>
  <c r="CP58" i="28"/>
  <c r="CN58" i="28"/>
  <c r="CM58" i="28"/>
  <c r="CL58" i="28"/>
  <c r="CJ58" i="28"/>
  <c r="CI58" i="28"/>
  <c r="CH58" i="28"/>
  <c r="CF58" i="28"/>
  <c r="CE58" i="28"/>
  <c r="CD58" i="28"/>
  <c r="CB58" i="28"/>
  <c r="CA58" i="28"/>
  <c r="BZ58" i="28"/>
  <c r="BX58" i="28"/>
  <c r="BY58" i="28"/>
  <c r="BW58" i="28"/>
  <c r="BV58" i="28"/>
  <c r="BT58" i="28"/>
  <c r="BS58" i="28"/>
  <c r="BR58" i="28"/>
  <c r="BP58" i="28"/>
  <c r="BO58" i="28"/>
  <c r="BN58" i="28"/>
  <c r="BH58" i="28"/>
  <c r="BG58" i="28"/>
  <c r="BF58" i="28"/>
  <c r="BD58" i="28"/>
  <c r="BC58" i="28"/>
  <c r="BB58" i="28"/>
  <c r="AZ58" i="28"/>
  <c r="AY58" i="28"/>
  <c r="AX58" i="28"/>
  <c r="AV58" i="28"/>
  <c r="AU58" i="28"/>
  <c r="AT58" i="28"/>
  <c r="AR58" i="28"/>
  <c r="AQ58" i="28"/>
  <c r="AP58" i="28"/>
  <c r="AN58" i="28"/>
  <c r="AM58" i="28"/>
  <c r="AL58" i="28"/>
  <c r="AJ58" i="28"/>
  <c r="AK58" i="28"/>
  <c r="AI58" i="28"/>
  <c r="AH58" i="28"/>
  <c r="AF58" i="28"/>
  <c r="AE58" i="28"/>
  <c r="AD58" i="28"/>
  <c r="AB58" i="28"/>
  <c r="AA58" i="28"/>
  <c r="Z58" i="28"/>
  <c r="X58" i="28"/>
  <c r="W58" i="28"/>
  <c r="V58" i="28"/>
  <c r="T58" i="28"/>
  <c r="S58" i="28"/>
  <c r="R58" i="28"/>
  <c r="P58" i="28"/>
  <c r="O58" i="28"/>
  <c r="N58" i="28"/>
  <c r="L58" i="28"/>
  <c r="K58" i="28"/>
  <c r="J58" i="28"/>
  <c r="H58" i="28"/>
  <c r="G58" i="28"/>
  <c r="I58" i="28"/>
  <c r="F58" i="28"/>
  <c r="D58" i="28"/>
  <c r="BL58" i="28"/>
  <c r="BM58" i="28"/>
  <c r="C58" i="28"/>
  <c r="BK58" i="28"/>
  <c r="B58" i="28"/>
  <c r="EB57" i="28"/>
  <c r="EC57" i="28"/>
  <c r="EA57" i="28"/>
  <c r="DZ57" i="28"/>
  <c r="DY57" i="28"/>
  <c r="DU57" i="28"/>
  <c r="DQ57" i="28"/>
  <c r="DM57" i="28"/>
  <c r="DI57" i="28"/>
  <c r="DE57" i="28"/>
  <c r="DA57" i="28"/>
  <c r="CW57" i="28"/>
  <c r="CS57" i="28"/>
  <c r="CO57" i="28"/>
  <c r="CK57" i="28"/>
  <c r="CG57" i="28"/>
  <c r="CC57" i="28"/>
  <c r="BY57" i="28"/>
  <c r="BU57" i="28"/>
  <c r="BQ57" i="28"/>
  <c r="BL57" i="28"/>
  <c r="BM57" i="28"/>
  <c r="BK57" i="28"/>
  <c r="EE57" i="28"/>
  <c r="BJ57" i="28"/>
  <c r="ED57" i="28"/>
  <c r="BI57" i="28"/>
  <c r="BE57" i="28"/>
  <c r="BA57" i="28"/>
  <c r="AW57" i="28"/>
  <c r="AS57" i="28"/>
  <c r="AO57" i="28"/>
  <c r="AK57" i="28"/>
  <c r="AG57" i="28"/>
  <c r="AC57" i="28"/>
  <c r="Y57" i="28"/>
  <c r="U57" i="28"/>
  <c r="Q57" i="28"/>
  <c r="M57" i="28"/>
  <c r="I57" i="28"/>
  <c r="E57" i="28"/>
  <c r="EB56" i="28"/>
  <c r="EC56" i="28"/>
  <c r="EA56" i="28"/>
  <c r="DZ56" i="28"/>
  <c r="DY56" i="28"/>
  <c r="DU56" i="28"/>
  <c r="DQ56" i="28"/>
  <c r="DM56" i="28"/>
  <c r="DI56" i="28"/>
  <c r="DE56" i="28"/>
  <c r="DA56" i="28"/>
  <c r="CW56" i="28"/>
  <c r="CS56" i="28"/>
  <c r="CO56" i="28"/>
  <c r="CK56" i="28"/>
  <c r="CG56" i="28"/>
  <c r="CC56" i="28"/>
  <c r="BY56" i="28"/>
  <c r="BU56" i="28"/>
  <c r="BQ56" i="28"/>
  <c r="BL56" i="28"/>
  <c r="EF56" i="28"/>
  <c r="BK56" i="28"/>
  <c r="EE56" i="28"/>
  <c r="BJ56" i="28"/>
  <c r="ED56" i="28"/>
  <c r="BI56" i="28"/>
  <c r="BE56" i="28"/>
  <c r="BA56" i="28"/>
  <c r="AW56" i="28"/>
  <c r="AS56" i="28"/>
  <c r="AO56" i="28"/>
  <c r="AK56" i="28"/>
  <c r="AG56" i="28"/>
  <c r="AC56" i="28"/>
  <c r="Y56" i="28"/>
  <c r="U56" i="28"/>
  <c r="Q56" i="28"/>
  <c r="M56" i="28"/>
  <c r="I56" i="28"/>
  <c r="E56" i="28"/>
  <c r="EB55" i="28"/>
  <c r="EA55" i="28"/>
  <c r="DZ55" i="28"/>
  <c r="DY55" i="28"/>
  <c r="DU55" i="28"/>
  <c r="DQ55" i="28"/>
  <c r="DM55" i="28"/>
  <c r="DI55" i="28"/>
  <c r="DE55" i="28"/>
  <c r="DA55" i="28"/>
  <c r="CW55" i="28"/>
  <c r="CS55" i="28"/>
  <c r="CO55" i="28"/>
  <c r="CK55" i="28"/>
  <c r="CG55" i="28"/>
  <c r="CC55" i="28"/>
  <c r="BY55" i="28"/>
  <c r="BU55" i="28"/>
  <c r="BQ55" i="28"/>
  <c r="BL55" i="28"/>
  <c r="BM55" i="28"/>
  <c r="BK55" i="28"/>
  <c r="BJ55" i="28"/>
  <c r="ED55" i="28"/>
  <c r="BI55" i="28"/>
  <c r="BE55" i="28"/>
  <c r="BA55" i="28"/>
  <c r="AW55" i="28"/>
  <c r="AS55" i="28"/>
  <c r="AO55" i="28"/>
  <c r="AK55" i="28"/>
  <c r="AG55" i="28"/>
  <c r="AC55" i="28"/>
  <c r="Y55" i="28"/>
  <c r="U55" i="28"/>
  <c r="Q55" i="28"/>
  <c r="M55" i="28"/>
  <c r="I55" i="28"/>
  <c r="E55" i="28"/>
  <c r="EB54" i="28"/>
  <c r="EC54" i="28"/>
  <c r="EA54" i="28"/>
  <c r="DZ54" i="28"/>
  <c r="DY54" i="28"/>
  <c r="DU54" i="28"/>
  <c r="DQ54" i="28"/>
  <c r="DM54" i="28"/>
  <c r="DI54" i="28"/>
  <c r="DE54" i="28"/>
  <c r="DA54" i="28"/>
  <c r="CW54" i="28"/>
  <c r="CS54" i="28"/>
  <c r="CO54" i="28"/>
  <c r="CK54" i="28"/>
  <c r="CG54" i="28"/>
  <c r="CC54" i="28"/>
  <c r="BY54" i="28"/>
  <c r="BU54" i="28"/>
  <c r="BQ54" i="28"/>
  <c r="BL54" i="28"/>
  <c r="BM54" i="28"/>
  <c r="BK54" i="28"/>
  <c r="EE54" i="28"/>
  <c r="BJ54" i="28"/>
  <c r="ED54" i="28"/>
  <c r="BI54" i="28"/>
  <c r="BE54" i="28"/>
  <c r="BA54" i="28"/>
  <c r="AW54" i="28"/>
  <c r="AS54" i="28"/>
  <c r="AO54" i="28"/>
  <c r="AK54" i="28"/>
  <c r="AG54" i="28"/>
  <c r="AC54" i="28"/>
  <c r="Y54" i="28"/>
  <c r="U54" i="28"/>
  <c r="Q54" i="28"/>
  <c r="M54" i="28"/>
  <c r="I54" i="28"/>
  <c r="E54" i="28"/>
  <c r="EB53" i="28"/>
  <c r="EC53" i="28"/>
  <c r="EA53" i="28"/>
  <c r="DZ53" i="28"/>
  <c r="ED53" i="28"/>
  <c r="DY53" i="28"/>
  <c r="DU53" i="28"/>
  <c r="DQ53" i="28"/>
  <c r="DM53" i="28"/>
  <c r="DI53" i="28"/>
  <c r="DE53" i="28"/>
  <c r="DA53" i="28"/>
  <c r="CW53" i="28"/>
  <c r="CS53" i="28"/>
  <c r="CO53" i="28"/>
  <c r="CK53" i="28"/>
  <c r="CG53" i="28"/>
  <c r="CC53" i="28"/>
  <c r="BY53" i="28"/>
  <c r="BU53" i="28"/>
  <c r="BQ53" i="28"/>
  <c r="BL53" i="28"/>
  <c r="BM53" i="28"/>
  <c r="BK53" i="28"/>
  <c r="EE53" i="28"/>
  <c r="EG53" i="28"/>
  <c r="BJ53" i="28"/>
  <c r="BI53" i="28"/>
  <c r="BE53" i="28"/>
  <c r="BA53" i="28"/>
  <c r="AW53" i="28"/>
  <c r="AS53" i="28"/>
  <c r="AO53" i="28"/>
  <c r="AK53" i="28"/>
  <c r="AG53" i="28"/>
  <c r="AC53" i="28"/>
  <c r="Y53" i="28"/>
  <c r="U53" i="28"/>
  <c r="Q53" i="28"/>
  <c r="M53" i="28"/>
  <c r="I53" i="28"/>
  <c r="E53" i="28"/>
  <c r="EB52" i="28"/>
  <c r="EA52" i="28"/>
  <c r="EC52" i="28"/>
  <c r="DZ52" i="28"/>
  <c r="DY52" i="28"/>
  <c r="DU52" i="28"/>
  <c r="DQ52" i="28"/>
  <c r="DM52" i="28"/>
  <c r="DI52" i="28"/>
  <c r="DE52" i="28"/>
  <c r="DA52" i="28"/>
  <c r="CW52" i="28"/>
  <c r="CS52" i="28"/>
  <c r="CO52" i="28"/>
  <c r="CK52" i="28"/>
  <c r="CG52" i="28"/>
  <c r="CC52" i="28"/>
  <c r="BY52" i="28"/>
  <c r="BU52" i="28"/>
  <c r="BQ52" i="28"/>
  <c r="BL52" i="28"/>
  <c r="EF52" i="28"/>
  <c r="BK52" i="28"/>
  <c r="EE52" i="28"/>
  <c r="BJ52" i="28"/>
  <c r="ED52" i="28"/>
  <c r="BI52" i="28"/>
  <c r="BE52" i="28"/>
  <c r="BA52" i="28"/>
  <c r="AW52" i="28"/>
  <c r="AS52" i="28"/>
  <c r="AO52" i="28"/>
  <c r="AK52" i="28"/>
  <c r="AG52" i="28"/>
  <c r="AC52" i="28"/>
  <c r="Y52" i="28"/>
  <c r="U52" i="28"/>
  <c r="Q52" i="28"/>
  <c r="M52" i="28"/>
  <c r="I52" i="28"/>
  <c r="E52" i="28"/>
  <c r="EB51" i="28"/>
  <c r="EA51" i="28"/>
  <c r="DZ51" i="28"/>
  <c r="DY51" i="28"/>
  <c r="DU51" i="28"/>
  <c r="DQ51" i="28"/>
  <c r="DM51" i="28"/>
  <c r="DI51" i="28"/>
  <c r="DE51" i="28"/>
  <c r="DA51" i="28"/>
  <c r="CW51" i="28"/>
  <c r="CS51" i="28"/>
  <c r="CO51" i="28"/>
  <c r="CK51" i="28"/>
  <c r="CG51" i="28"/>
  <c r="CC51" i="28"/>
  <c r="BY51" i="28"/>
  <c r="BU51" i="28"/>
  <c r="BQ51" i="28"/>
  <c r="BL51" i="28"/>
  <c r="EF51" i="28"/>
  <c r="BK51" i="28"/>
  <c r="BJ51" i="28"/>
  <c r="ED51" i="28"/>
  <c r="BI51" i="28"/>
  <c r="BE51" i="28"/>
  <c r="BA51" i="28"/>
  <c r="AW51" i="28"/>
  <c r="AS51" i="28"/>
  <c r="AO51" i="28"/>
  <c r="AK51" i="28"/>
  <c r="AG51" i="28"/>
  <c r="AC51" i="28"/>
  <c r="Y51" i="28"/>
  <c r="U51" i="28"/>
  <c r="Q51" i="28"/>
  <c r="M51" i="28"/>
  <c r="I51" i="28"/>
  <c r="E51" i="28"/>
  <c r="EB50" i="28"/>
  <c r="EC50" i="28"/>
  <c r="EA50" i="28"/>
  <c r="DZ50" i="28"/>
  <c r="DY50" i="28"/>
  <c r="DU50" i="28"/>
  <c r="DQ50" i="28"/>
  <c r="DM50" i="28"/>
  <c r="DI50" i="28"/>
  <c r="DE50" i="28"/>
  <c r="DA50" i="28"/>
  <c r="CW50" i="28"/>
  <c r="CS50" i="28"/>
  <c r="CO50" i="28"/>
  <c r="CK50" i="28"/>
  <c r="CG50" i="28"/>
  <c r="CC50" i="28"/>
  <c r="BY50" i="28"/>
  <c r="BU50" i="28"/>
  <c r="BQ50" i="28"/>
  <c r="BL50" i="28"/>
  <c r="BM50" i="28"/>
  <c r="BK50" i="28"/>
  <c r="EE50" i="28"/>
  <c r="BJ50" i="28"/>
  <c r="ED50" i="28"/>
  <c r="BI50" i="28"/>
  <c r="BE50" i="28"/>
  <c r="BA50" i="28"/>
  <c r="AW50" i="28"/>
  <c r="AS50" i="28"/>
  <c r="AO50" i="28"/>
  <c r="AK50" i="28"/>
  <c r="AG50" i="28"/>
  <c r="AC50" i="28"/>
  <c r="Y50" i="28"/>
  <c r="U50" i="28"/>
  <c r="Q50" i="28"/>
  <c r="M50" i="28"/>
  <c r="I50" i="28"/>
  <c r="E50" i="28"/>
  <c r="EB49" i="28"/>
  <c r="EC49" i="28"/>
  <c r="EA49" i="28"/>
  <c r="DZ49" i="28"/>
  <c r="ED49" i="28"/>
  <c r="DY49" i="28"/>
  <c r="DU49" i="28"/>
  <c r="DQ49" i="28"/>
  <c r="DM49" i="28"/>
  <c r="DI49" i="28"/>
  <c r="DE49" i="28"/>
  <c r="DA49" i="28"/>
  <c r="CW49" i="28"/>
  <c r="CS49" i="28"/>
  <c r="CO49" i="28"/>
  <c r="CK49" i="28"/>
  <c r="CG49" i="28"/>
  <c r="CC49" i="28"/>
  <c r="BY49" i="28"/>
  <c r="BU49" i="28"/>
  <c r="BQ49" i="28"/>
  <c r="BL49" i="28"/>
  <c r="BM49" i="28"/>
  <c r="BK49" i="28"/>
  <c r="EE49" i="28"/>
  <c r="BJ49" i="28"/>
  <c r="BI49" i="28"/>
  <c r="BE49" i="28"/>
  <c r="BA49" i="28"/>
  <c r="AW49" i="28"/>
  <c r="AS49" i="28"/>
  <c r="AO49" i="28"/>
  <c r="AK49" i="28"/>
  <c r="AG49" i="28"/>
  <c r="AC49" i="28"/>
  <c r="Y49" i="28"/>
  <c r="U49" i="28"/>
  <c r="Q49" i="28"/>
  <c r="M49" i="28"/>
  <c r="I49" i="28"/>
  <c r="E49" i="28"/>
  <c r="EB48" i="28"/>
  <c r="EA48" i="28"/>
  <c r="EC48" i="28"/>
  <c r="DZ48" i="28"/>
  <c r="DY48" i="28"/>
  <c r="DU48" i="28"/>
  <c r="DQ48" i="28"/>
  <c r="DM48" i="28"/>
  <c r="DI48" i="28"/>
  <c r="DE48" i="28"/>
  <c r="DA48" i="28"/>
  <c r="CW48" i="28"/>
  <c r="CS48" i="28"/>
  <c r="CO48" i="28"/>
  <c r="CK48" i="28"/>
  <c r="CG48" i="28"/>
  <c r="CC48" i="28"/>
  <c r="BY48" i="28"/>
  <c r="BU48" i="28"/>
  <c r="BQ48" i="28"/>
  <c r="BL48" i="28"/>
  <c r="EF48" i="28"/>
  <c r="BK48" i="28"/>
  <c r="EE48" i="28"/>
  <c r="EG48" i="28"/>
  <c r="BJ48" i="28"/>
  <c r="ED48" i="28"/>
  <c r="BI48" i="28"/>
  <c r="BE48" i="28"/>
  <c r="BA48" i="28"/>
  <c r="AW48" i="28"/>
  <c r="AS48" i="28"/>
  <c r="AO48" i="28"/>
  <c r="AK48" i="28"/>
  <c r="AG48" i="28"/>
  <c r="AC48" i="28"/>
  <c r="Y48" i="28"/>
  <c r="U48" i="28"/>
  <c r="Q48" i="28"/>
  <c r="M48" i="28"/>
  <c r="I48" i="28"/>
  <c r="E48" i="28"/>
  <c r="EB47" i="28"/>
  <c r="EA47" i="28"/>
  <c r="EE47" i="28"/>
  <c r="DZ47" i="28"/>
  <c r="DY47" i="28"/>
  <c r="DU47" i="28"/>
  <c r="DQ47" i="28"/>
  <c r="DM47" i="28"/>
  <c r="DI47" i="28"/>
  <c r="DE47" i="28"/>
  <c r="DA47" i="28"/>
  <c r="CW47" i="28"/>
  <c r="CS47" i="28"/>
  <c r="CO47" i="28"/>
  <c r="CK47" i="28"/>
  <c r="CG47" i="28"/>
  <c r="CC47" i="28"/>
  <c r="BY47" i="28"/>
  <c r="BU47" i="28"/>
  <c r="BQ47" i="28"/>
  <c r="BL47" i="28"/>
  <c r="BM47" i="28"/>
  <c r="BK47" i="28"/>
  <c r="BJ47" i="28"/>
  <c r="ED47" i="28"/>
  <c r="BI47" i="28"/>
  <c r="BE47" i="28"/>
  <c r="BA47" i="28"/>
  <c r="AW47" i="28"/>
  <c r="AS47" i="28"/>
  <c r="AO47" i="28"/>
  <c r="AK47" i="28"/>
  <c r="AG47" i="28"/>
  <c r="AC47" i="28"/>
  <c r="Y47" i="28"/>
  <c r="U47" i="28"/>
  <c r="Q47" i="28"/>
  <c r="M47" i="28"/>
  <c r="I47" i="28"/>
  <c r="E47" i="28"/>
  <c r="EB46" i="28"/>
  <c r="EC46" i="28"/>
  <c r="EA46" i="28"/>
  <c r="DZ46" i="28"/>
  <c r="DY46" i="28"/>
  <c r="DU46" i="28"/>
  <c r="DQ46" i="28"/>
  <c r="DM46" i="28"/>
  <c r="DI46" i="28"/>
  <c r="DE46" i="28"/>
  <c r="DA46" i="28"/>
  <c r="CW46" i="28"/>
  <c r="CS46" i="28"/>
  <c r="CO46" i="28"/>
  <c r="CK46" i="28"/>
  <c r="CG46" i="28"/>
  <c r="CC46" i="28"/>
  <c r="BY46" i="28"/>
  <c r="BU46" i="28"/>
  <c r="BQ46" i="28"/>
  <c r="BL46" i="28"/>
  <c r="BK46" i="28"/>
  <c r="EE46" i="28"/>
  <c r="BJ46" i="28"/>
  <c r="ED46" i="28"/>
  <c r="BI46" i="28"/>
  <c r="BE46" i="28"/>
  <c r="BA46" i="28"/>
  <c r="AW46" i="28"/>
  <c r="AS46" i="28"/>
  <c r="AO46" i="28"/>
  <c r="AK46" i="28"/>
  <c r="AG46" i="28"/>
  <c r="AC46" i="28"/>
  <c r="Y46" i="28"/>
  <c r="U46" i="28"/>
  <c r="Q46" i="28"/>
  <c r="M46" i="28"/>
  <c r="I46" i="28"/>
  <c r="E46" i="28"/>
  <c r="EB45" i="28"/>
  <c r="EA45" i="28"/>
  <c r="EC45" i="28"/>
  <c r="DZ45" i="28"/>
  <c r="DY45" i="28"/>
  <c r="DU45" i="28"/>
  <c r="DQ45" i="28"/>
  <c r="DM45" i="28"/>
  <c r="DI45" i="28"/>
  <c r="DE45" i="28"/>
  <c r="DA45" i="28"/>
  <c r="CW45" i="28"/>
  <c r="CS45" i="28"/>
  <c r="CO45" i="28"/>
  <c r="CK45" i="28"/>
  <c r="CG45" i="28"/>
  <c r="CC45" i="28"/>
  <c r="BY45" i="28"/>
  <c r="BU45" i="28"/>
  <c r="BQ45" i="28"/>
  <c r="BL45" i="28"/>
  <c r="BM45" i="28"/>
  <c r="BK45" i="28"/>
  <c r="EE45" i="28"/>
  <c r="BJ45" i="28"/>
  <c r="ED45" i="28"/>
  <c r="BI45" i="28"/>
  <c r="BE45" i="28"/>
  <c r="BA45" i="28"/>
  <c r="AW45" i="28"/>
  <c r="AS45" i="28"/>
  <c r="AO45" i="28"/>
  <c r="AK45" i="28"/>
  <c r="AG45" i="28"/>
  <c r="AC45" i="28"/>
  <c r="Y45" i="28"/>
  <c r="U45" i="28"/>
  <c r="Q45" i="28"/>
  <c r="M45" i="28"/>
  <c r="I45" i="28"/>
  <c r="E45" i="28"/>
  <c r="EB44" i="28"/>
  <c r="EA44" i="28"/>
  <c r="EC44" i="28"/>
  <c r="DZ44" i="28"/>
  <c r="DY44" i="28"/>
  <c r="DU44" i="28"/>
  <c r="DQ44" i="28"/>
  <c r="DM44" i="28"/>
  <c r="DI44" i="28"/>
  <c r="DE44" i="28"/>
  <c r="DA44" i="28"/>
  <c r="CW44" i="28"/>
  <c r="CS44" i="28"/>
  <c r="CO44" i="28"/>
  <c r="CK44" i="28"/>
  <c r="CG44" i="28"/>
  <c r="CC44" i="28"/>
  <c r="BY44" i="28"/>
  <c r="BU44" i="28"/>
  <c r="BQ44" i="28"/>
  <c r="BL44" i="28"/>
  <c r="EF44" i="28"/>
  <c r="BK44" i="28"/>
  <c r="EE44" i="28"/>
  <c r="BJ44" i="28"/>
  <c r="ED44" i="28"/>
  <c r="BI44" i="28"/>
  <c r="BE44" i="28"/>
  <c r="BA44" i="28"/>
  <c r="AW44" i="28"/>
  <c r="AS44" i="28"/>
  <c r="AO44" i="28"/>
  <c r="AK44" i="28"/>
  <c r="AG44" i="28"/>
  <c r="AC44" i="28"/>
  <c r="Y44" i="28"/>
  <c r="U44" i="28"/>
  <c r="Q44" i="28"/>
  <c r="M44" i="28"/>
  <c r="I44" i="28"/>
  <c r="E44" i="28"/>
  <c r="EB43" i="28"/>
  <c r="EC43" i="28"/>
  <c r="EA43" i="28"/>
  <c r="DZ43" i="28"/>
  <c r="DY43" i="28"/>
  <c r="DU43" i="28"/>
  <c r="DQ43" i="28"/>
  <c r="DM43" i="28"/>
  <c r="DI43" i="28"/>
  <c r="DE43" i="28"/>
  <c r="DA43" i="28"/>
  <c r="CW43" i="28"/>
  <c r="CS43" i="28"/>
  <c r="CO43" i="28"/>
  <c r="CK43" i="28"/>
  <c r="CG43" i="28"/>
  <c r="CC43" i="28"/>
  <c r="BY43" i="28"/>
  <c r="BU43" i="28"/>
  <c r="BQ43" i="28"/>
  <c r="BL43" i="28"/>
  <c r="BM43" i="28"/>
  <c r="BK43" i="28"/>
  <c r="EE43" i="28"/>
  <c r="BJ43" i="28"/>
  <c r="ED43" i="28"/>
  <c r="BI43" i="28"/>
  <c r="BE43" i="28"/>
  <c r="BA43" i="28"/>
  <c r="AW43" i="28"/>
  <c r="AS43" i="28"/>
  <c r="AO43" i="28"/>
  <c r="AK43" i="28"/>
  <c r="AG43" i="28"/>
  <c r="AC43" i="28"/>
  <c r="Y43" i="28"/>
  <c r="U43" i="28"/>
  <c r="Q43" i="28"/>
  <c r="M43" i="28"/>
  <c r="I43" i="28"/>
  <c r="E43" i="28"/>
  <c r="EB42" i="28"/>
  <c r="EC42" i="28"/>
  <c r="EA42" i="28"/>
  <c r="DZ42" i="28"/>
  <c r="DY42" i="28"/>
  <c r="DU42" i="28"/>
  <c r="DQ42" i="28"/>
  <c r="DM42" i="28"/>
  <c r="DI42" i="28"/>
  <c r="DE42" i="28"/>
  <c r="DA42" i="28"/>
  <c r="CW42" i="28"/>
  <c r="CS42" i="28"/>
  <c r="CO42" i="28"/>
  <c r="CK42" i="28"/>
  <c r="CG42" i="28"/>
  <c r="CC42" i="28"/>
  <c r="BY42" i="28"/>
  <c r="BU42" i="28"/>
  <c r="BQ42" i="28"/>
  <c r="BL42" i="28"/>
  <c r="BM42" i="28"/>
  <c r="BK42" i="28"/>
  <c r="EE42" i="28"/>
  <c r="BJ42" i="28"/>
  <c r="ED42" i="28"/>
  <c r="BI42" i="28"/>
  <c r="BE42" i="28"/>
  <c r="BA42" i="28"/>
  <c r="AW42" i="28"/>
  <c r="AS42" i="28"/>
  <c r="AO42" i="28"/>
  <c r="AK42" i="28"/>
  <c r="AG42" i="28"/>
  <c r="AC42" i="28"/>
  <c r="Y42" i="28"/>
  <c r="U42" i="28"/>
  <c r="Q42" i="28"/>
  <c r="M42" i="28"/>
  <c r="I42" i="28"/>
  <c r="E42" i="28"/>
  <c r="EB41" i="28"/>
  <c r="EA41" i="28"/>
  <c r="EC41" i="28"/>
  <c r="DZ41" i="28"/>
  <c r="DY41" i="28"/>
  <c r="DU41" i="28"/>
  <c r="DQ41" i="28"/>
  <c r="DM41" i="28"/>
  <c r="DI41" i="28"/>
  <c r="DE41" i="28"/>
  <c r="DA41" i="28"/>
  <c r="CW41" i="28"/>
  <c r="CS41" i="28"/>
  <c r="CO41" i="28"/>
  <c r="CK41" i="28"/>
  <c r="CG41" i="28"/>
  <c r="CC41" i="28"/>
  <c r="BY41" i="28"/>
  <c r="BU41" i="28"/>
  <c r="BQ41" i="28"/>
  <c r="BL41" i="28"/>
  <c r="BK41" i="28"/>
  <c r="BM41" i="28"/>
  <c r="EE41" i="28"/>
  <c r="BJ41" i="28"/>
  <c r="ED41" i="28"/>
  <c r="BI41" i="28"/>
  <c r="BE41" i="28"/>
  <c r="BA41" i="28"/>
  <c r="AW41" i="28"/>
  <c r="AS41" i="28"/>
  <c r="AO41" i="28"/>
  <c r="AK41" i="28"/>
  <c r="AG41" i="28"/>
  <c r="AC41" i="28"/>
  <c r="Y41" i="28"/>
  <c r="U41" i="28"/>
  <c r="Q41" i="28"/>
  <c r="M41" i="28"/>
  <c r="I41" i="28"/>
  <c r="E41" i="28"/>
  <c r="EB40" i="28"/>
  <c r="EA40" i="28"/>
  <c r="EC40" i="28"/>
  <c r="DZ40" i="28"/>
  <c r="DY40" i="28"/>
  <c r="DU40" i="28"/>
  <c r="DQ40" i="28"/>
  <c r="DM40" i="28"/>
  <c r="DI40" i="28"/>
  <c r="DE40" i="28"/>
  <c r="DA40" i="28"/>
  <c r="CW40" i="28"/>
  <c r="CS40" i="28"/>
  <c r="CO40" i="28"/>
  <c r="CK40" i="28"/>
  <c r="CG40" i="28"/>
  <c r="CC40" i="28"/>
  <c r="BY40" i="28"/>
  <c r="BU40" i="28"/>
  <c r="BQ40" i="28"/>
  <c r="BL40" i="28"/>
  <c r="EF40" i="28"/>
  <c r="BK40" i="28"/>
  <c r="EE40" i="28"/>
  <c r="BJ40" i="28"/>
  <c r="ED40" i="28"/>
  <c r="BI40" i="28"/>
  <c r="BE40" i="28"/>
  <c r="BA40" i="28"/>
  <c r="AW40" i="28"/>
  <c r="AS40" i="28"/>
  <c r="AO40" i="28"/>
  <c r="AK40" i="28"/>
  <c r="AG40" i="28"/>
  <c r="AC40" i="28"/>
  <c r="Y40" i="28"/>
  <c r="U40" i="28"/>
  <c r="Q40" i="28"/>
  <c r="M40" i="28"/>
  <c r="I40" i="28"/>
  <c r="E40" i="28"/>
  <c r="EB39" i="28"/>
  <c r="EA39" i="28"/>
  <c r="EE39" i="28"/>
  <c r="DZ39" i="28"/>
  <c r="DY39" i="28"/>
  <c r="DU39" i="28"/>
  <c r="DQ39" i="28"/>
  <c r="DM39" i="28"/>
  <c r="DI39" i="28"/>
  <c r="DE39" i="28"/>
  <c r="DA39" i="28"/>
  <c r="CW39" i="28"/>
  <c r="CS39" i="28"/>
  <c r="CO39" i="28"/>
  <c r="CK39" i="28"/>
  <c r="CG39" i="28"/>
  <c r="CC39" i="28"/>
  <c r="BY39" i="28"/>
  <c r="BU39" i="28"/>
  <c r="BQ39" i="28"/>
  <c r="BL39" i="28"/>
  <c r="BM39" i="28"/>
  <c r="BK39" i="28"/>
  <c r="BJ39" i="28"/>
  <c r="ED39" i="28"/>
  <c r="BI39" i="28"/>
  <c r="BE39" i="28"/>
  <c r="BA39" i="28"/>
  <c r="AW39" i="28"/>
  <c r="AS39" i="28"/>
  <c r="AO39" i="28"/>
  <c r="AK39" i="28"/>
  <c r="AG39" i="28"/>
  <c r="AC39" i="28"/>
  <c r="Y39" i="28"/>
  <c r="U39" i="28"/>
  <c r="Q39" i="28"/>
  <c r="M39" i="28"/>
  <c r="I39" i="28"/>
  <c r="E39" i="28"/>
  <c r="EB38" i="28"/>
  <c r="EC38" i="28"/>
  <c r="EA38" i="28"/>
  <c r="DZ38" i="28"/>
  <c r="DY38" i="28"/>
  <c r="DU38" i="28"/>
  <c r="DQ38" i="28"/>
  <c r="DM38" i="28"/>
  <c r="DI38" i="28"/>
  <c r="DE38" i="28"/>
  <c r="DA38" i="28"/>
  <c r="CW38" i="28"/>
  <c r="CS38" i="28"/>
  <c r="CO38" i="28"/>
  <c r="CK38" i="28"/>
  <c r="CG38" i="28"/>
  <c r="CC38" i="28"/>
  <c r="BY38" i="28"/>
  <c r="BU38" i="28"/>
  <c r="BQ38" i="28"/>
  <c r="BL38" i="28"/>
  <c r="BM38" i="28"/>
  <c r="BK38" i="28"/>
  <c r="EE38" i="28"/>
  <c r="BJ38" i="28"/>
  <c r="ED38" i="28"/>
  <c r="BI38" i="28"/>
  <c r="BE38" i="28"/>
  <c r="BA38" i="28"/>
  <c r="AW38" i="28"/>
  <c r="AS38" i="28"/>
  <c r="AO38" i="28"/>
  <c r="AK38" i="28"/>
  <c r="AG38" i="28"/>
  <c r="AC38" i="28"/>
  <c r="Y38" i="28"/>
  <c r="U38" i="28"/>
  <c r="Q38" i="28"/>
  <c r="M38" i="28"/>
  <c r="I38" i="28"/>
  <c r="E38" i="28"/>
  <c r="EB37" i="28"/>
  <c r="EA37" i="28"/>
  <c r="EC37" i="28"/>
  <c r="DZ37" i="28"/>
  <c r="ED37" i="28"/>
  <c r="DY37" i="28"/>
  <c r="DU37" i="28"/>
  <c r="DQ37" i="28"/>
  <c r="DM37" i="28"/>
  <c r="DI37" i="28"/>
  <c r="DE37" i="28"/>
  <c r="DA37" i="28"/>
  <c r="CW37" i="28"/>
  <c r="CS37" i="28"/>
  <c r="CO37" i="28"/>
  <c r="CK37" i="28"/>
  <c r="CG37" i="28"/>
  <c r="CC37" i="28"/>
  <c r="BY37" i="28"/>
  <c r="BU37" i="28"/>
  <c r="BQ37" i="28"/>
  <c r="BL37" i="28"/>
  <c r="BK37" i="28"/>
  <c r="BM37" i="28"/>
  <c r="EE37" i="28"/>
  <c r="EG37" i="28"/>
  <c r="BJ37" i="28"/>
  <c r="BI37" i="28"/>
  <c r="BE37" i="28"/>
  <c r="BA37" i="28"/>
  <c r="AW37" i="28"/>
  <c r="AS37" i="28"/>
  <c r="AO37" i="28"/>
  <c r="AK37" i="28"/>
  <c r="AG37" i="28"/>
  <c r="AC37" i="28"/>
  <c r="Y37" i="28"/>
  <c r="U37" i="28"/>
  <c r="Q37" i="28"/>
  <c r="M37" i="28"/>
  <c r="I37" i="28"/>
  <c r="E37" i="28"/>
  <c r="EB36" i="28"/>
  <c r="EA36" i="28"/>
  <c r="EC36" i="28"/>
  <c r="DZ36" i="28"/>
  <c r="DY36" i="28"/>
  <c r="DU36" i="28"/>
  <c r="DQ36" i="28"/>
  <c r="DM36" i="28"/>
  <c r="DI36" i="28"/>
  <c r="DE36" i="28"/>
  <c r="DA36" i="28"/>
  <c r="CW36" i="28"/>
  <c r="CS36" i="28"/>
  <c r="CO36" i="28"/>
  <c r="CK36" i="28"/>
  <c r="CG36" i="28"/>
  <c r="CC36" i="28"/>
  <c r="BY36" i="28"/>
  <c r="BU36" i="28"/>
  <c r="BQ36" i="28"/>
  <c r="BL36" i="28"/>
  <c r="EF36" i="28"/>
  <c r="BK36" i="28"/>
  <c r="EE36" i="28"/>
  <c r="BJ36" i="28"/>
  <c r="ED36" i="28"/>
  <c r="BI36" i="28"/>
  <c r="BE36" i="28"/>
  <c r="BA36" i="28"/>
  <c r="AW36" i="28"/>
  <c r="AS36" i="28"/>
  <c r="AO36" i="28"/>
  <c r="AK36" i="28"/>
  <c r="AG36" i="28"/>
  <c r="AC36" i="28"/>
  <c r="Y36" i="28"/>
  <c r="U36" i="28"/>
  <c r="Q36" i="28"/>
  <c r="M36" i="28"/>
  <c r="I36" i="28"/>
  <c r="E36" i="28"/>
  <c r="EB35" i="28"/>
  <c r="EC35" i="28"/>
  <c r="EA35" i="28"/>
  <c r="DZ35" i="28"/>
  <c r="DY35" i="28"/>
  <c r="DU35" i="28"/>
  <c r="DQ35" i="28"/>
  <c r="DM35" i="28"/>
  <c r="DI35" i="28"/>
  <c r="DE35" i="28"/>
  <c r="DA35" i="28"/>
  <c r="CW35" i="28"/>
  <c r="CS35" i="28"/>
  <c r="CO35" i="28"/>
  <c r="CK35" i="28"/>
  <c r="CG35" i="28"/>
  <c r="CC35" i="28"/>
  <c r="BY35" i="28"/>
  <c r="BU35" i="28"/>
  <c r="BQ35" i="28"/>
  <c r="BL35" i="28"/>
  <c r="BM35" i="28"/>
  <c r="BK35" i="28"/>
  <c r="EE35" i="28"/>
  <c r="BJ35" i="28"/>
  <c r="ED35" i="28"/>
  <c r="BI35" i="28"/>
  <c r="BE35" i="28"/>
  <c r="BA35" i="28"/>
  <c r="AW35" i="28"/>
  <c r="AS35" i="28"/>
  <c r="AO35" i="28"/>
  <c r="AK35" i="28"/>
  <c r="AG35" i="28"/>
  <c r="AC35" i="28"/>
  <c r="Y35" i="28"/>
  <c r="U35" i="28"/>
  <c r="Q35" i="28"/>
  <c r="M35" i="28"/>
  <c r="I35" i="28"/>
  <c r="E35" i="28"/>
  <c r="EB34" i="28"/>
  <c r="EC34" i="28"/>
  <c r="EA34" i="28"/>
  <c r="DZ34" i="28"/>
  <c r="DY34" i="28"/>
  <c r="DU34" i="28"/>
  <c r="DQ34" i="28"/>
  <c r="DM34" i="28"/>
  <c r="DI34" i="28"/>
  <c r="DE34" i="28"/>
  <c r="DA34" i="28"/>
  <c r="CW34" i="28"/>
  <c r="CS34" i="28"/>
  <c r="CO34" i="28"/>
  <c r="CK34" i="28"/>
  <c r="CG34" i="28"/>
  <c r="CC34" i="28"/>
  <c r="BY34" i="28"/>
  <c r="BU34" i="28"/>
  <c r="BQ34" i="28"/>
  <c r="BL34" i="28"/>
  <c r="BM34" i="28"/>
  <c r="BK34" i="28"/>
  <c r="EE34" i="28"/>
  <c r="BJ34" i="28"/>
  <c r="ED34" i="28"/>
  <c r="BI34" i="28"/>
  <c r="BE34" i="28"/>
  <c r="BA34" i="28"/>
  <c r="AW34" i="28"/>
  <c r="AS34" i="28"/>
  <c r="AO34" i="28"/>
  <c r="AK34" i="28"/>
  <c r="AG34" i="28"/>
  <c r="AC34" i="28"/>
  <c r="Y34" i="28"/>
  <c r="U34" i="28"/>
  <c r="Q34" i="28"/>
  <c r="M34" i="28"/>
  <c r="I34" i="28"/>
  <c r="E34" i="28"/>
  <c r="EB33" i="28"/>
  <c r="EA33" i="28"/>
  <c r="EC33" i="28"/>
  <c r="DZ33" i="28"/>
  <c r="DY33" i="28"/>
  <c r="DU33" i="28"/>
  <c r="DQ33" i="28"/>
  <c r="DM33" i="28"/>
  <c r="DI33" i="28"/>
  <c r="DE33" i="28"/>
  <c r="DA33" i="28"/>
  <c r="CW33" i="28"/>
  <c r="CS33" i="28"/>
  <c r="CO33" i="28"/>
  <c r="CK33" i="28"/>
  <c r="CG33" i="28"/>
  <c r="CC33" i="28"/>
  <c r="BY33" i="28"/>
  <c r="BU33" i="28"/>
  <c r="BQ33" i="28"/>
  <c r="BL33" i="28"/>
  <c r="BK33" i="28"/>
  <c r="EE33" i="28"/>
  <c r="BJ33" i="28"/>
  <c r="BI33" i="28"/>
  <c r="BE33" i="28"/>
  <c r="BA33" i="28"/>
  <c r="AW33" i="28"/>
  <c r="AS33" i="28"/>
  <c r="AO33" i="28"/>
  <c r="AK33" i="28"/>
  <c r="AG33" i="28"/>
  <c r="AC33" i="28"/>
  <c r="Y33" i="28"/>
  <c r="U33" i="28"/>
  <c r="Q33" i="28"/>
  <c r="M33" i="28"/>
  <c r="I33" i="28"/>
  <c r="E33" i="28"/>
  <c r="EB32" i="28"/>
  <c r="EA32" i="28"/>
  <c r="EC32" i="28"/>
  <c r="DZ32" i="28"/>
  <c r="DY32" i="28"/>
  <c r="DU32" i="28"/>
  <c r="DQ32" i="28"/>
  <c r="DM32" i="28"/>
  <c r="DI32" i="28"/>
  <c r="DE32" i="28"/>
  <c r="DA32" i="28"/>
  <c r="CW32" i="28"/>
  <c r="CS32" i="28"/>
  <c r="CO32" i="28"/>
  <c r="CK32" i="28"/>
  <c r="CG32" i="28"/>
  <c r="CC32" i="28"/>
  <c r="BY32" i="28"/>
  <c r="BU32" i="28"/>
  <c r="BQ32" i="28"/>
  <c r="BL32" i="28"/>
  <c r="EF32" i="28"/>
  <c r="BK32" i="28"/>
  <c r="BJ32" i="28"/>
  <c r="ED32" i="28"/>
  <c r="BI32" i="28"/>
  <c r="BE32" i="28"/>
  <c r="BA32" i="28"/>
  <c r="AW32" i="28"/>
  <c r="AS32" i="28"/>
  <c r="AO32" i="28"/>
  <c r="AK32" i="28"/>
  <c r="AG32" i="28"/>
  <c r="AC32" i="28"/>
  <c r="Y32" i="28"/>
  <c r="U32" i="28"/>
  <c r="Q32" i="28"/>
  <c r="M32" i="28"/>
  <c r="I32" i="28"/>
  <c r="E32" i="28"/>
  <c r="EB31" i="28"/>
  <c r="EA31" i="28"/>
  <c r="DZ31" i="28"/>
  <c r="DY31" i="28"/>
  <c r="DU31" i="28"/>
  <c r="DQ31" i="28"/>
  <c r="DM31" i="28"/>
  <c r="DI31" i="28"/>
  <c r="DE31" i="28"/>
  <c r="DA31" i="28"/>
  <c r="CW31" i="28"/>
  <c r="CS31" i="28"/>
  <c r="CO31" i="28"/>
  <c r="CK31" i="28"/>
  <c r="CG31" i="28"/>
  <c r="CC31" i="28"/>
  <c r="BY31" i="28"/>
  <c r="BU31" i="28"/>
  <c r="BQ31" i="28"/>
  <c r="BL31" i="28"/>
  <c r="BM31" i="28"/>
  <c r="BK31" i="28"/>
  <c r="BJ31" i="28"/>
  <c r="ED31" i="28"/>
  <c r="BI31" i="28"/>
  <c r="BE31" i="28"/>
  <c r="BA31" i="28"/>
  <c r="AW31" i="28"/>
  <c r="AS31" i="28"/>
  <c r="AO31" i="28"/>
  <c r="AK31" i="28"/>
  <c r="AG31" i="28"/>
  <c r="AC31" i="28"/>
  <c r="Y31" i="28"/>
  <c r="U31" i="28"/>
  <c r="Q31" i="28"/>
  <c r="M31" i="28"/>
  <c r="I31" i="28"/>
  <c r="E31" i="28"/>
  <c r="EB30" i="28"/>
  <c r="EC30" i="28"/>
  <c r="EA30" i="28"/>
  <c r="DZ30" i="28"/>
  <c r="DY30" i="28"/>
  <c r="DU30" i="28"/>
  <c r="DQ30" i="28"/>
  <c r="DM30" i="28"/>
  <c r="DI30" i="28"/>
  <c r="DE30" i="28"/>
  <c r="DA30" i="28"/>
  <c r="CW30" i="28"/>
  <c r="CS30" i="28"/>
  <c r="CO30" i="28"/>
  <c r="CK30" i="28"/>
  <c r="CG30" i="28"/>
  <c r="CC30" i="28"/>
  <c r="BY30" i="28"/>
  <c r="BU30" i="28"/>
  <c r="BQ30" i="28"/>
  <c r="BL30" i="28"/>
  <c r="BK30" i="28"/>
  <c r="EE30" i="28"/>
  <c r="BJ30" i="28"/>
  <c r="BI30" i="28"/>
  <c r="BE30" i="28"/>
  <c r="BA30" i="28"/>
  <c r="AW30" i="28"/>
  <c r="AS30" i="28"/>
  <c r="AO30" i="28"/>
  <c r="AK30" i="28"/>
  <c r="AG30" i="28"/>
  <c r="AC30" i="28"/>
  <c r="Y30" i="28"/>
  <c r="U30" i="28"/>
  <c r="Q30" i="28"/>
  <c r="M30" i="28"/>
  <c r="I30" i="28"/>
  <c r="E30" i="28"/>
  <c r="EB29" i="28"/>
  <c r="EA29" i="28"/>
  <c r="DZ29" i="28"/>
  <c r="DY29" i="28"/>
  <c r="DU29" i="28"/>
  <c r="DQ29" i="28"/>
  <c r="DM29" i="28"/>
  <c r="DI29" i="28"/>
  <c r="DE29" i="28"/>
  <c r="DA29" i="28"/>
  <c r="CW29" i="28"/>
  <c r="CS29" i="28"/>
  <c r="CO29" i="28"/>
  <c r="CK29" i="28"/>
  <c r="CG29" i="28"/>
  <c r="CC29" i="28"/>
  <c r="BY29" i="28"/>
  <c r="BU29" i="28"/>
  <c r="BQ29" i="28"/>
  <c r="BL29" i="28"/>
  <c r="EF29" i="28"/>
  <c r="BK29" i="28"/>
  <c r="BJ29" i="28"/>
  <c r="ED29" i="28"/>
  <c r="BI29" i="28"/>
  <c r="BE29" i="28"/>
  <c r="BA29" i="28"/>
  <c r="AW29" i="28"/>
  <c r="AS29" i="28"/>
  <c r="AO29" i="28"/>
  <c r="AK29" i="28"/>
  <c r="AG29" i="28"/>
  <c r="AC29" i="28"/>
  <c r="Y29" i="28"/>
  <c r="U29" i="28"/>
  <c r="Q29" i="28"/>
  <c r="M29" i="28"/>
  <c r="I29" i="28"/>
  <c r="E29" i="28"/>
  <c r="EB28" i="28"/>
  <c r="EA28" i="28"/>
  <c r="EC28" i="28"/>
  <c r="DZ28" i="28"/>
  <c r="DY28" i="28"/>
  <c r="DU28" i="28"/>
  <c r="DQ28" i="28"/>
  <c r="DM28" i="28"/>
  <c r="DI28" i="28"/>
  <c r="DE28" i="28"/>
  <c r="DA28" i="28"/>
  <c r="CW28" i="28"/>
  <c r="CS28" i="28"/>
  <c r="CO28" i="28"/>
  <c r="CK28" i="28"/>
  <c r="CG28" i="28"/>
  <c r="CC28" i="28"/>
  <c r="BY28" i="28"/>
  <c r="BU28" i="28"/>
  <c r="BQ28" i="28"/>
  <c r="BL28" i="28"/>
  <c r="EF28" i="28"/>
  <c r="EG28" i="28"/>
  <c r="BK28" i="28"/>
  <c r="EE28" i="28"/>
  <c r="BJ28" i="28"/>
  <c r="ED28" i="28"/>
  <c r="BI28" i="28"/>
  <c r="BE28" i="28"/>
  <c r="BA28" i="28"/>
  <c r="AW28" i="28"/>
  <c r="AS28" i="28"/>
  <c r="AO28" i="28"/>
  <c r="AK28" i="28"/>
  <c r="AG28" i="28"/>
  <c r="AC28" i="28"/>
  <c r="Y28" i="28"/>
  <c r="U28" i="28"/>
  <c r="Q28" i="28"/>
  <c r="M28" i="28"/>
  <c r="I28" i="28"/>
  <c r="E28" i="28"/>
  <c r="EB27" i="28"/>
  <c r="EC27" i="28"/>
  <c r="EA27" i="28"/>
  <c r="DZ27" i="28"/>
  <c r="DY27" i="28"/>
  <c r="DU27" i="28"/>
  <c r="DQ27" i="28"/>
  <c r="DM27" i="28"/>
  <c r="DI27" i="28"/>
  <c r="DE27" i="28"/>
  <c r="DA27" i="28"/>
  <c r="CW27" i="28"/>
  <c r="CS27" i="28"/>
  <c r="CO27" i="28"/>
  <c r="CK27" i="28"/>
  <c r="CG27" i="28"/>
  <c r="CC27" i="28"/>
  <c r="BY27" i="28"/>
  <c r="BU27" i="28"/>
  <c r="BQ27" i="28"/>
  <c r="BM27" i="28"/>
  <c r="BL27" i="28"/>
  <c r="EF27" i="28"/>
  <c r="BK27" i="28"/>
  <c r="BJ27" i="28"/>
  <c r="ED27" i="28"/>
  <c r="BI27" i="28"/>
  <c r="BE27" i="28"/>
  <c r="BA27" i="28"/>
  <c r="AW27" i="28"/>
  <c r="AS27" i="28"/>
  <c r="AO27" i="28"/>
  <c r="AK27" i="28"/>
  <c r="AG27" i="28"/>
  <c r="AC27" i="28"/>
  <c r="Y27" i="28"/>
  <c r="U27" i="28"/>
  <c r="Q27" i="28"/>
  <c r="M27" i="28"/>
  <c r="I27" i="28"/>
  <c r="E27" i="28"/>
  <c r="EB26" i="28"/>
  <c r="EC26" i="28"/>
  <c r="EA26" i="28"/>
  <c r="DZ26" i="28"/>
  <c r="DY26" i="28"/>
  <c r="DU26" i="28"/>
  <c r="DQ26" i="28"/>
  <c r="DM26" i="28"/>
  <c r="DI26" i="28"/>
  <c r="DE26" i="28"/>
  <c r="DA26" i="28"/>
  <c r="CW26" i="28"/>
  <c r="CS26" i="28"/>
  <c r="CO26" i="28"/>
  <c r="CK26" i="28"/>
  <c r="CG26" i="28"/>
  <c r="CC26" i="28"/>
  <c r="BY26" i="28"/>
  <c r="BU26" i="28"/>
  <c r="BQ26" i="28"/>
  <c r="BL26" i="28"/>
  <c r="EF26" i="28"/>
  <c r="BK26" i="28"/>
  <c r="EE26" i="28"/>
  <c r="EG26" i="28"/>
  <c r="BJ26" i="28"/>
  <c r="ED26" i="28"/>
  <c r="BI26" i="28"/>
  <c r="BE26" i="28"/>
  <c r="BA26" i="28"/>
  <c r="AW26" i="28"/>
  <c r="AS26" i="28"/>
  <c r="AO26" i="28"/>
  <c r="AK26" i="28"/>
  <c r="AG26" i="28"/>
  <c r="AC26" i="28"/>
  <c r="Y26" i="28"/>
  <c r="U26" i="28"/>
  <c r="Q26" i="28"/>
  <c r="M26" i="28"/>
  <c r="I26" i="28"/>
  <c r="E26" i="28"/>
  <c r="EB25" i="28"/>
  <c r="EA25" i="28"/>
  <c r="EC25" i="28"/>
  <c r="DZ25" i="28"/>
  <c r="DY25" i="28"/>
  <c r="DU25" i="28"/>
  <c r="DQ25" i="28"/>
  <c r="DM25" i="28"/>
  <c r="DI25" i="28"/>
  <c r="DE25" i="28"/>
  <c r="DA25" i="28"/>
  <c r="CW25" i="28"/>
  <c r="CS25" i="28"/>
  <c r="CO25" i="28"/>
  <c r="CK25" i="28"/>
  <c r="CG25" i="28"/>
  <c r="CC25" i="28"/>
  <c r="BY25" i="28"/>
  <c r="BU25" i="28"/>
  <c r="BQ25" i="28"/>
  <c r="BL25" i="28"/>
  <c r="EF25" i="28"/>
  <c r="BK25" i="28"/>
  <c r="EE25" i="28"/>
  <c r="EG25" i="28"/>
  <c r="BJ25" i="28"/>
  <c r="ED25" i="28"/>
  <c r="BI25" i="28"/>
  <c r="BE25" i="28"/>
  <c r="BA25" i="28"/>
  <c r="AW25" i="28"/>
  <c r="AS25" i="28"/>
  <c r="AO25" i="28"/>
  <c r="AK25" i="28"/>
  <c r="AG25" i="28"/>
  <c r="AC25" i="28"/>
  <c r="Y25" i="28"/>
  <c r="U25" i="28"/>
  <c r="Q25" i="28"/>
  <c r="M25" i="28"/>
  <c r="I25" i="28"/>
  <c r="E25" i="28"/>
  <c r="EB24" i="28"/>
  <c r="EC24" i="28"/>
  <c r="EA24" i="28"/>
  <c r="DZ24" i="28"/>
  <c r="DY24" i="28"/>
  <c r="DU24" i="28"/>
  <c r="DQ24" i="28"/>
  <c r="DM24" i="28"/>
  <c r="DI24" i="28"/>
  <c r="DE24" i="28"/>
  <c r="DA24" i="28"/>
  <c r="CW24" i="28"/>
  <c r="CS24" i="28"/>
  <c r="CO24" i="28"/>
  <c r="CK24" i="28"/>
  <c r="CG24" i="28"/>
  <c r="CC24" i="28"/>
  <c r="BY24" i="28"/>
  <c r="BU24" i="28"/>
  <c r="BQ24" i="28"/>
  <c r="BL24" i="28"/>
  <c r="EF24" i="28"/>
  <c r="EG24" i="28"/>
  <c r="BK24" i="28"/>
  <c r="EE24" i="28"/>
  <c r="BJ24" i="28"/>
  <c r="ED24" i="28"/>
  <c r="BI24" i="28"/>
  <c r="BE24" i="28"/>
  <c r="BA24" i="28"/>
  <c r="AW24" i="28"/>
  <c r="AS24" i="28"/>
  <c r="AO24" i="28"/>
  <c r="AK24" i="28"/>
  <c r="AG24" i="28"/>
  <c r="AC24" i="28"/>
  <c r="Y24" i="28"/>
  <c r="U24" i="28"/>
  <c r="Q24" i="28"/>
  <c r="M24" i="28"/>
  <c r="I24" i="28"/>
  <c r="E24" i="28"/>
  <c r="EB23" i="28"/>
  <c r="EC23" i="28"/>
  <c r="EA23" i="28"/>
  <c r="DZ23" i="28"/>
  <c r="DY23" i="28"/>
  <c r="DU23" i="28"/>
  <c r="DQ23" i="28"/>
  <c r="DM23" i="28"/>
  <c r="DI23" i="28"/>
  <c r="DE23" i="28"/>
  <c r="DA23" i="28"/>
  <c r="CW23" i="28"/>
  <c r="CS23" i="28"/>
  <c r="CO23" i="28"/>
  <c r="CK23" i="28"/>
  <c r="CG23" i="28"/>
  <c r="CC23" i="28"/>
  <c r="BY23" i="28"/>
  <c r="BU23" i="28"/>
  <c r="BQ23" i="28"/>
  <c r="BL23" i="28"/>
  <c r="BK23" i="28"/>
  <c r="EE23" i="28"/>
  <c r="BJ23" i="28"/>
  <c r="ED23" i="28"/>
  <c r="BI23" i="28"/>
  <c r="BE23" i="28"/>
  <c r="BA23" i="28"/>
  <c r="AW23" i="28"/>
  <c r="AS23" i="28"/>
  <c r="AO23" i="28"/>
  <c r="AK23" i="28"/>
  <c r="AG23" i="28"/>
  <c r="AC23" i="28"/>
  <c r="Y23" i="28"/>
  <c r="U23" i="28"/>
  <c r="Q23" i="28"/>
  <c r="M23" i="28"/>
  <c r="I23" i="28"/>
  <c r="E23" i="28"/>
  <c r="EB22" i="28"/>
  <c r="EC22" i="28"/>
  <c r="EA22" i="28"/>
  <c r="DZ22" i="28"/>
  <c r="DY22" i="28"/>
  <c r="DU22" i="28"/>
  <c r="DQ22" i="28"/>
  <c r="DM22" i="28"/>
  <c r="DI22" i="28"/>
  <c r="DE22" i="28"/>
  <c r="DA22" i="28"/>
  <c r="CW22" i="28"/>
  <c r="CS22" i="28"/>
  <c r="CO22" i="28"/>
  <c r="CK22" i="28"/>
  <c r="CG22" i="28"/>
  <c r="CC22" i="28"/>
  <c r="BY22" i="28"/>
  <c r="BU22" i="28"/>
  <c r="BQ22" i="28"/>
  <c r="BL22" i="28"/>
  <c r="BM22" i="28"/>
  <c r="BK22" i="28"/>
  <c r="EE22" i="28"/>
  <c r="BJ22" i="28"/>
  <c r="ED22" i="28"/>
  <c r="BI22" i="28"/>
  <c r="BE22" i="28"/>
  <c r="BA22" i="28"/>
  <c r="AW22" i="28"/>
  <c r="AS22" i="28"/>
  <c r="AO22" i="28"/>
  <c r="AK22" i="28"/>
  <c r="AG22" i="28"/>
  <c r="AC22" i="28"/>
  <c r="Y22" i="28"/>
  <c r="U22" i="28"/>
  <c r="Q22" i="28"/>
  <c r="M22" i="28"/>
  <c r="I22" i="28"/>
  <c r="E22" i="28"/>
  <c r="EB21" i="28"/>
  <c r="EA21" i="28"/>
  <c r="DZ21" i="28"/>
  <c r="DY21" i="28"/>
  <c r="DU21" i="28"/>
  <c r="DQ21" i="28"/>
  <c r="DM21" i="28"/>
  <c r="DI21" i="28"/>
  <c r="DE21" i="28"/>
  <c r="DA21" i="28"/>
  <c r="CW21" i="28"/>
  <c r="CS21" i="28"/>
  <c r="CO21" i="28"/>
  <c r="CK21" i="28"/>
  <c r="CG21" i="28"/>
  <c r="CC21" i="28"/>
  <c r="BY21" i="28"/>
  <c r="BU21" i="28"/>
  <c r="BQ21" i="28"/>
  <c r="BL21" i="28"/>
  <c r="BK21" i="28"/>
  <c r="EE21" i="28"/>
  <c r="BJ21" i="28"/>
  <c r="BI21" i="28"/>
  <c r="BE21" i="28"/>
  <c r="BA21" i="28"/>
  <c r="AW21" i="28"/>
  <c r="AS21" i="28"/>
  <c r="AO21" i="28"/>
  <c r="AK21" i="28"/>
  <c r="AG21" i="28"/>
  <c r="AC21" i="28"/>
  <c r="Y21" i="28"/>
  <c r="U21" i="28"/>
  <c r="Q21" i="28"/>
  <c r="M21" i="28"/>
  <c r="I21" i="28"/>
  <c r="E21" i="28"/>
  <c r="EB20" i="28"/>
  <c r="EC20" i="28"/>
  <c r="EA20" i="28"/>
  <c r="DZ20" i="28"/>
  <c r="DY20" i="28"/>
  <c r="DU20" i="28"/>
  <c r="DQ20" i="28"/>
  <c r="DM20" i="28"/>
  <c r="DI20" i="28"/>
  <c r="DE20" i="28"/>
  <c r="DA20" i="28"/>
  <c r="CW20" i="28"/>
  <c r="CS20" i="28"/>
  <c r="CO20" i="28"/>
  <c r="CK20" i="28"/>
  <c r="CG20" i="28"/>
  <c r="CC20" i="28"/>
  <c r="BY20" i="28"/>
  <c r="BU20" i="28"/>
  <c r="BQ20" i="28"/>
  <c r="BL20" i="28"/>
  <c r="EF20" i="28"/>
  <c r="EG20" i="28"/>
  <c r="BK20" i="28"/>
  <c r="EE20" i="28"/>
  <c r="BJ20" i="28"/>
  <c r="ED20" i="28"/>
  <c r="BI20" i="28"/>
  <c r="BE20" i="28"/>
  <c r="BA20" i="28"/>
  <c r="AW20" i="28"/>
  <c r="AS20" i="28"/>
  <c r="AO20" i="28"/>
  <c r="AK20" i="28"/>
  <c r="AG20" i="28"/>
  <c r="AC20" i="28"/>
  <c r="Y20" i="28"/>
  <c r="U20" i="28"/>
  <c r="Q20" i="28"/>
  <c r="M20" i="28"/>
  <c r="I20" i="28"/>
  <c r="E20" i="28"/>
  <c r="EB19" i="28"/>
  <c r="EA19" i="28"/>
  <c r="EC19" i="28"/>
  <c r="DZ19" i="28"/>
  <c r="DY19" i="28"/>
  <c r="DU19" i="28"/>
  <c r="DQ19" i="28"/>
  <c r="DM19" i="28"/>
  <c r="DI19" i="28"/>
  <c r="DE19" i="28"/>
  <c r="DA19" i="28"/>
  <c r="CW19" i="28"/>
  <c r="CS19" i="28"/>
  <c r="CO19" i="28"/>
  <c r="CK19" i="28"/>
  <c r="CG19" i="28"/>
  <c r="CC19" i="28"/>
  <c r="BY19" i="28"/>
  <c r="BU19" i="28"/>
  <c r="BQ19" i="28"/>
  <c r="BL19" i="28"/>
  <c r="BK19" i="28"/>
  <c r="BJ19" i="28"/>
  <c r="ED19" i="28"/>
  <c r="BI19" i="28"/>
  <c r="BE19" i="28"/>
  <c r="BA19" i="28"/>
  <c r="AW19" i="28"/>
  <c r="AS19" i="28"/>
  <c r="AO19" i="28"/>
  <c r="AK19" i="28"/>
  <c r="AG19" i="28"/>
  <c r="AC19" i="28"/>
  <c r="Y19" i="28"/>
  <c r="U19" i="28"/>
  <c r="Q19" i="28"/>
  <c r="M19" i="28"/>
  <c r="I19" i="28"/>
  <c r="E19" i="28"/>
  <c r="EB18" i="28"/>
  <c r="EC18" i="28"/>
  <c r="EA18" i="28"/>
  <c r="DZ18" i="28"/>
  <c r="DY18" i="28"/>
  <c r="DU18" i="28"/>
  <c r="DQ18" i="28"/>
  <c r="DM18" i="28"/>
  <c r="DI18" i="28"/>
  <c r="DE18" i="28"/>
  <c r="DA18" i="28"/>
  <c r="CW18" i="28"/>
  <c r="CS18" i="28"/>
  <c r="CO18" i="28"/>
  <c r="CK18" i="28"/>
  <c r="CG18" i="28"/>
  <c r="CC18" i="28"/>
  <c r="BY18" i="28"/>
  <c r="BU18" i="28"/>
  <c r="BQ18" i="28"/>
  <c r="BL18" i="28"/>
  <c r="BM18" i="28"/>
  <c r="BK18" i="28"/>
  <c r="EE18" i="28"/>
  <c r="BJ18" i="28"/>
  <c r="ED18" i="28"/>
  <c r="BI18" i="28"/>
  <c r="BE18" i="28"/>
  <c r="BA18" i="28"/>
  <c r="AW18" i="28"/>
  <c r="AS18" i="28"/>
  <c r="AO18" i="28"/>
  <c r="AK18" i="28"/>
  <c r="AG18" i="28"/>
  <c r="AC18" i="28"/>
  <c r="Y18" i="28"/>
  <c r="U18" i="28"/>
  <c r="Q18" i="28"/>
  <c r="M18" i="28"/>
  <c r="I18" i="28"/>
  <c r="E18" i="28"/>
  <c r="EB17" i="28"/>
  <c r="EA17" i="28"/>
  <c r="EC17" i="28"/>
  <c r="DZ17" i="28"/>
  <c r="DY17" i="28"/>
  <c r="DU17" i="28"/>
  <c r="DQ17" i="28"/>
  <c r="DM17" i="28"/>
  <c r="DI17" i="28"/>
  <c r="DE17" i="28"/>
  <c r="DA17" i="28"/>
  <c r="CW17" i="28"/>
  <c r="CS17" i="28"/>
  <c r="CO17" i="28"/>
  <c r="CK17" i="28"/>
  <c r="CG17" i="28"/>
  <c r="CC17" i="28"/>
  <c r="BY17" i="28"/>
  <c r="BU17" i="28"/>
  <c r="BQ17" i="28"/>
  <c r="BL17" i="28"/>
  <c r="BK17" i="28"/>
  <c r="BJ17" i="28"/>
  <c r="ED17" i="28"/>
  <c r="BI17" i="28"/>
  <c r="BE17" i="28"/>
  <c r="BA17" i="28"/>
  <c r="AW17" i="28"/>
  <c r="AS17" i="28"/>
  <c r="AO17" i="28"/>
  <c r="AK17" i="28"/>
  <c r="AG17" i="28"/>
  <c r="AC17" i="28"/>
  <c r="Y17" i="28"/>
  <c r="U17" i="28"/>
  <c r="Q17" i="28"/>
  <c r="M17" i="28"/>
  <c r="I17" i="28"/>
  <c r="E17" i="28"/>
  <c r="EB16" i="28"/>
  <c r="EA16" i="28"/>
  <c r="EC16" i="28"/>
  <c r="DZ16" i="28"/>
  <c r="DY16" i="28"/>
  <c r="DU16" i="28"/>
  <c r="DQ16" i="28"/>
  <c r="DM16" i="28"/>
  <c r="DI16" i="28"/>
  <c r="DE16" i="28"/>
  <c r="DA16" i="28"/>
  <c r="CW16" i="28"/>
  <c r="CS16" i="28"/>
  <c r="CO16" i="28"/>
  <c r="CK16" i="28"/>
  <c r="CG16" i="28"/>
  <c r="CC16" i="28"/>
  <c r="BY16" i="28"/>
  <c r="BU16" i="28"/>
  <c r="BQ16" i="28"/>
  <c r="BL16" i="28"/>
  <c r="EF16" i="28"/>
  <c r="BK16" i="28"/>
  <c r="BJ16" i="28"/>
  <c r="ED16" i="28"/>
  <c r="BI16" i="28"/>
  <c r="BE16" i="28"/>
  <c r="BA16" i="28"/>
  <c r="AW16" i="28"/>
  <c r="AS16" i="28"/>
  <c r="AO16" i="28"/>
  <c r="AK16" i="28"/>
  <c r="AG16" i="28"/>
  <c r="AC16" i="28"/>
  <c r="Y16" i="28"/>
  <c r="U16" i="28"/>
  <c r="Q16" i="28"/>
  <c r="M16" i="28"/>
  <c r="I16" i="28"/>
  <c r="E16" i="28"/>
  <c r="EB15" i="28"/>
  <c r="EA15" i="28"/>
  <c r="DZ15" i="28"/>
  <c r="DY15" i="28"/>
  <c r="DU15" i="28"/>
  <c r="DQ15" i="28"/>
  <c r="DM15" i="28"/>
  <c r="DI15" i="28"/>
  <c r="DE15" i="28"/>
  <c r="DA15" i="28"/>
  <c r="CW15" i="28"/>
  <c r="CS15" i="28"/>
  <c r="CO15" i="28"/>
  <c r="CK15" i="28"/>
  <c r="CG15" i="28"/>
  <c r="CC15" i="28"/>
  <c r="BY15" i="28"/>
  <c r="BU15" i="28"/>
  <c r="BQ15" i="28"/>
  <c r="BL15" i="28"/>
  <c r="BK15" i="28"/>
  <c r="BM15" i="28"/>
  <c r="BJ15" i="28"/>
  <c r="ED15" i="28"/>
  <c r="BI15" i="28"/>
  <c r="BE15" i="28"/>
  <c r="BA15" i="28"/>
  <c r="AW15" i="28"/>
  <c r="AS15" i="28"/>
  <c r="AO15" i="28"/>
  <c r="AK15" i="28"/>
  <c r="AG15" i="28"/>
  <c r="AC15" i="28"/>
  <c r="Y15" i="28"/>
  <c r="U15" i="28"/>
  <c r="Q15" i="28"/>
  <c r="M15" i="28"/>
  <c r="I15" i="28"/>
  <c r="E15" i="28"/>
  <c r="EB14" i="28"/>
  <c r="EA14" i="28"/>
  <c r="EC14" i="28"/>
  <c r="DZ14" i="28"/>
  <c r="DU14" i="28"/>
  <c r="DQ14" i="28"/>
  <c r="DM14" i="28"/>
  <c r="DI14" i="28"/>
  <c r="DE14" i="28"/>
  <c r="DA14" i="28"/>
  <c r="CW14" i="28"/>
  <c r="CS14" i="28"/>
  <c r="CO14" i="28"/>
  <c r="CK14" i="28"/>
  <c r="CG14" i="28"/>
  <c r="CC14" i="28"/>
  <c r="BY14" i="28"/>
  <c r="BU14" i="28"/>
  <c r="BQ14" i="28"/>
  <c r="BL14" i="28"/>
  <c r="BK14" i="28"/>
  <c r="EE14" i="28"/>
  <c r="BJ14" i="28"/>
  <c r="ED14" i="28"/>
  <c r="BI14" i="28"/>
  <c r="BE14" i="28"/>
  <c r="BA14" i="28"/>
  <c r="AW14" i="28"/>
  <c r="AS14" i="28"/>
  <c r="AO14" i="28"/>
  <c r="AK14" i="28"/>
  <c r="AG14" i="28"/>
  <c r="AC14" i="28"/>
  <c r="Y14" i="28"/>
  <c r="U14" i="28"/>
  <c r="Q14" i="28"/>
  <c r="M14" i="28"/>
  <c r="I14" i="28"/>
  <c r="E14" i="28"/>
  <c r="EB13" i="28"/>
  <c r="EC13" i="28"/>
  <c r="EA13" i="28"/>
  <c r="DZ13" i="28"/>
  <c r="DY13" i="28"/>
  <c r="DU13" i="28"/>
  <c r="DQ13" i="28"/>
  <c r="DM13" i="28"/>
  <c r="DI13" i="28"/>
  <c r="DE13" i="28"/>
  <c r="DA13" i="28"/>
  <c r="CW13" i="28"/>
  <c r="CS13" i="28"/>
  <c r="CO13" i="28"/>
  <c r="CK13" i="28"/>
  <c r="CG13" i="28"/>
  <c r="CC13" i="28"/>
  <c r="BY13" i="28"/>
  <c r="BU13" i="28"/>
  <c r="BQ13" i="28"/>
  <c r="BL13" i="28"/>
  <c r="BK13" i="28"/>
  <c r="BJ13" i="28"/>
  <c r="ED13" i="28"/>
  <c r="BI13" i="28"/>
  <c r="BE13" i="28"/>
  <c r="BA13" i="28"/>
  <c r="AW13" i="28"/>
  <c r="AS13" i="28"/>
  <c r="AO13" i="28"/>
  <c r="AK13" i="28"/>
  <c r="AG13" i="28"/>
  <c r="AC13" i="28"/>
  <c r="Y13" i="28"/>
  <c r="U13" i="28"/>
  <c r="Q13" i="28"/>
  <c r="M13" i="28"/>
  <c r="I13" i="28"/>
  <c r="E13" i="28"/>
  <c r="EB12" i="28"/>
  <c r="EA12" i="28"/>
  <c r="DZ12" i="28"/>
  <c r="DY12" i="28"/>
  <c r="DU12" i="28"/>
  <c r="DQ12" i="28"/>
  <c r="DM12" i="28"/>
  <c r="DI12" i="28"/>
  <c r="DE12" i="28"/>
  <c r="DA12" i="28"/>
  <c r="CW12" i="28"/>
  <c r="CS12" i="28"/>
  <c r="CO12" i="28"/>
  <c r="CK12" i="28"/>
  <c r="CG12" i="28"/>
  <c r="CC12" i="28"/>
  <c r="BY12" i="28"/>
  <c r="BU12" i="28"/>
  <c r="BQ12" i="28"/>
  <c r="BL12" i="28"/>
  <c r="EF12" i="28"/>
  <c r="BK12" i="28"/>
  <c r="BJ12" i="28"/>
  <c r="ED12" i="28"/>
  <c r="BI12" i="28"/>
  <c r="BE12" i="28"/>
  <c r="BA12" i="28"/>
  <c r="AW12" i="28"/>
  <c r="AS12" i="28"/>
  <c r="AO12" i="28"/>
  <c r="AK12" i="28"/>
  <c r="AG12" i="28"/>
  <c r="AC12" i="28"/>
  <c r="Y12" i="28"/>
  <c r="U12" i="28"/>
  <c r="Q12" i="28"/>
  <c r="M12" i="28"/>
  <c r="I12" i="28"/>
  <c r="E12" i="28"/>
  <c r="EB11" i="28"/>
  <c r="EA11" i="28"/>
  <c r="EC11" i="28"/>
  <c r="DZ11" i="28"/>
  <c r="ED11" i="28"/>
  <c r="DY11" i="28"/>
  <c r="DU11" i="28"/>
  <c r="DQ11" i="28"/>
  <c r="DM11" i="28"/>
  <c r="DI11" i="28"/>
  <c r="DE11" i="28"/>
  <c r="DA11" i="28"/>
  <c r="CW11" i="28"/>
  <c r="CS11" i="28"/>
  <c r="CO11" i="28"/>
  <c r="CK11" i="28"/>
  <c r="CG11" i="28"/>
  <c r="CC11" i="28"/>
  <c r="BY11" i="28"/>
  <c r="BU11" i="28"/>
  <c r="BQ11" i="28"/>
  <c r="BL11" i="28"/>
  <c r="BK11" i="28"/>
  <c r="BJ11" i="28"/>
  <c r="BI11" i="28"/>
  <c r="BE11" i="28"/>
  <c r="BA11" i="28"/>
  <c r="AW11" i="28"/>
  <c r="AS11" i="28"/>
  <c r="AO11" i="28"/>
  <c r="AK11" i="28"/>
  <c r="AG11" i="28"/>
  <c r="AC11" i="28"/>
  <c r="Y11" i="28"/>
  <c r="U11" i="28"/>
  <c r="Q11" i="28"/>
  <c r="M11" i="28"/>
  <c r="I11" i="28"/>
  <c r="E11" i="28"/>
  <c r="EB10" i="28"/>
  <c r="EF10" i="28"/>
  <c r="EA10" i="28"/>
  <c r="DZ10" i="28"/>
  <c r="DY10" i="28"/>
  <c r="DU10" i="28"/>
  <c r="DQ10" i="28"/>
  <c r="DM10" i="28"/>
  <c r="DI10" i="28"/>
  <c r="DE10" i="28"/>
  <c r="DA10" i="28"/>
  <c r="CW10" i="28"/>
  <c r="CS10" i="28"/>
  <c r="CO10" i="28"/>
  <c r="CK10" i="28"/>
  <c r="CG10" i="28"/>
  <c r="CC10" i="28"/>
  <c r="BY10" i="28"/>
  <c r="BU10" i="28"/>
  <c r="BQ10" i="28"/>
  <c r="BL10" i="28"/>
  <c r="BK10" i="28"/>
  <c r="BJ10" i="28"/>
  <c r="ED10" i="28"/>
  <c r="BI10" i="28"/>
  <c r="BE10" i="28"/>
  <c r="BA10" i="28"/>
  <c r="AW10" i="28"/>
  <c r="AS10" i="28"/>
  <c r="AO10" i="28"/>
  <c r="AK10" i="28"/>
  <c r="AG10" i="28"/>
  <c r="AC10" i="28"/>
  <c r="Y10" i="28"/>
  <c r="U10" i="28"/>
  <c r="Q10" i="28"/>
  <c r="M10" i="28"/>
  <c r="I10" i="28"/>
  <c r="E10" i="28"/>
  <c r="EB9" i="28"/>
  <c r="EA9" i="28"/>
  <c r="DZ9" i="28"/>
  <c r="DY9" i="28"/>
  <c r="DU9" i="28"/>
  <c r="DQ9" i="28"/>
  <c r="DM9" i="28"/>
  <c r="DI9" i="28"/>
  <c r="DE9" i="28"/>
  <c r="DA9" i="28"/>
  <c r="CW9" i="28"/>
  <c r="CS9" i="28"/>
  <c r="CO9" i="28"/>
  <c r="CK9" i="28"/>
  <c r="CG9" i="28"/>
  <c r="CC9" i="28"/>
  <c r="BY9" i="28"/>
  <c r="BU9" i="28"/>
  <c r="BQ9" i="28"/>
  <c r="BL9" i="28"/>
  <c r="EF9" i="28"/>
  <c r="BK9" i="28"/>
  <c r="BJ9" i="28"/>
  <c r="ED9" i="28"/>
  <c r="BI9" i="28"/>
  <c r="BE9" i="28"/>
  <c r="BA9" i="28"/>
  <c r="AW9" i="28"/>
  <c r="AS9" i="28"/>
  <c r="AO9" i="28"/>
  <c r="AK9" i="28"/>
  <c r="AG9" i="28"/>
  <c r="AC9" i="28"/>
  <c r="Y9" i="28"/>
  <c r="U9" i="28"/>
  <c r="Q9" i="28"/>
  <c r="M9" i="28"/>
  <c r="I9" i="28"/>
  <c r="E9" i="28"/>
  <c r="EB8" i="28"/>
  <c r="EA8" i="28"/>
  <c r="DZ8" i="28"/>
  <c r="DY8" i="28"/>
  <c r="DU8" i="28"/>
  <c r="DQ8" i="28"/>
  <c r="DM8" i="28"/>
  <c r="DI8" i="28"/>
  <c r="DE8" i="28"/>
  <c r="DA8" i="28"/>
  <c r="CW8" i="28"/>
  <c r="CS8" i="28"/>
  <c r="CO8" i="28"/>
  <c r="CK8" i="28"/>
  <c r="CG8" i="28"/>
  <c r="CC8" i="28"/>
  <c r="BY8" i="28"/>
  <c r="BU8" i="28"/>
  <c r="BQ8" i="28"/>
  <c r="BL8" i="28"/>
  <c r="EF8" i="28"/>
  <c r="BK8" i="28"/>
  <c r="BJ8" i="28"/>
  <c r="ED8" i="28"/>
  <c r="BI8" i="28"/>
  <c r="BE8" i="28"/>
  <c r="BA8" i="28"/>
  <c r="AW8" i="28"/>
  <c r="AS8" i="28"/>
  <c r="AO8" i="28"/>
  <c r="AK8" i="28"/>
  <c r="AG8" i="28"/>
  <c r="AC8" i="28"/>
  <c r="Y8" i="28"/>
  <c r="U8" i="28"/>
  <c r="Q8" i="28"/>
  <c r="M8" i="28"/>
  <c r="I8" i="28"/>
  <c r="E8" i="28"/>
  <c r="EB7" i="28"/>
  <c r="EA7" i="28"/>
  <c r="EE7" i="28"/>
  <c r="DZ7" i="28"/>
  <c r="DY7" i="28"/>
  <c r="DU7" i="28"/>
  <c r="DQ7" i="28"/>
  <c r="DM7" i="28"/>
  <c r="DI7" i="28"/>
  <c r="DE7" i="28"/>
  <c r="DA7" i="28"/>
  <c r="CW7" i="28"/>
  <c r="CS7" i="28"/>
  <c r="CO7" i="28"/>
  <c r="CK7" i="28"/>
  <c r="CG7" i="28"/>
  <c r="CC7" i="28"/>
  <c r="BY7" i="28"/>
  <c r="BU7" i="28"/>
  <c r="BQ7" i="28"/>
  <c r="BL7" i="28"/>
  <c r="EF7" i="28"/>
  <c r="BK7" i="28"/>
  <c r="BJ7" i="28"/>
  <c r="ED7" i="28"/>
  <c r="BI7" i="28"/>
  <c r="BE7" i="28"/>
  <c r="BA7" i="28"/>
  <c r="AW7" i="28"/>
  <c r="AS7" i="28"/>
  <c r="AO7" i="28"/>
  <c r="AK7" i="28"/>
  <c r="AG7" i="28"/>
  <c r="AC7" i="28"/>
  <c r="Y7" i="28"/>
  <c r="U7" i="28"/>
  <c r="Q7" i="28"/>
  <c r="M7" i="28"/>
  <c r="I7" i="28"/>
  <c r="E7" i="28"/>
  <c r="EB6" i="28"/>
  <c r="EC6" i="28"/>
  <c r="EA6" i="28"/>
  <c r="DZ6" i="28"/>
  <c r="DY6" i="28"/>
  <c r="DU6" i="28"/>
  <c r="DQ6" i="28"/>
  <c r="DM6" i="28"/>
  <c r="DI6" i="28"/>
  <c r="DE6" i="28"/>
  <c r="DA6" i="28"/>
  <c r="CW6" i="28"/>
  <c r="CS6" i="28"/>
  <c r="CO6" i="28"/>
  <c r="CK6" i="28"/>
  <c r="CG6" i="28"/>
  <c r="CC6" i="28"/>
  <c r="BY6" i="28"/>
  <c r="BU6" i="28"/>
  <c r="BQ6" i="28"/>
  <c r="BL6" i="28"/>
  <c r="BK6" i="28"/>
  <c r="BJ6" i="28"/>
  <c r="BI6" i="28"/>
  <c r="BE6" i="28"/>
  <c r="BA6" i="28"/>
  <c r="AW6" i="28"/>
  <c r="AS6" i="28"/>
  <c r="AO6" i="28"/>
  <c r="AK6" i="28"/>
  <c r="AG6" i="28"/>
  <c r="AC6" i="28"/>
  <c r="Y6" i="28"/>
  <c r="U6" i="28"/>
  <c r="Q6" i="28"/>
  <c r="M6" i="28"/>
  <c r="I6" i="28"/>
  <c r="E6" i="28"/>
  <c r="EB5" i="28"/>
  <c r="EA5" i="28"/>
  <c r="DZ5" i="28"/>
  <c r="DY5" i="28"/>
  <c r="DU5" i="28"/>
  <c r="DQ5" i="28"/>
  <c r="DM5" i="28"/>
  <c r="DI5" i="28"/>
  <c r="DE5" i="28"/>
  <c r="DA5" i="28"/>
  <c r="CW5" i="28"/>
  <c r="CS5" i="28"/>
  <c r="CO5" i="28"/>
  <c r="CK5" i="28"/>
  <c r="CG5" i="28"/>
  <c r="CC5" i="28"/>
  <c r="BY5" i="28"/>
  <c r="BU5" i="28"/>
  <c r="BQ5" i="28"/>
  <c r="BL5" i="28"/>
  <c r="EF5" i="28"/>
  <c r="BK5" i="28"/>
  <c r="EE5" i="28"/>
  <c r="BJ5" i="28"/>
  <c r="ED5" i="28"/>
  <c r="BI5" i="28"/>
  <c r="BE5" i="28"/>
  <c r="BA5" i="28"/>
  <c r="AW5" i="28"/>
  <c r="AS5" i="28"/>
  <c r="AO5" i="28"/>
  <c r="AK5" i="28"/>
  <c r="AG5" i="28"/>
  <c r="AC5" i="28"/>
  <c r="Y5" i="28"/>
  <c r="U5" i="28"/>
  <c r="Q5" i="28"/>
  <c r="M5" i="28"/>
  <c r="I5" i="28"/>
  <c r="E5" i="28"/>
  <c r="EB4" i="28"/>
  <c r="EC4" i="28"/>
  <c r="EA4" i="28"/>
  <c r="DZ4" i="28"/>
  <c r="DY4" i="28"/>
  <c r="DU4" i="28"/>
  <c r="DQ4" i="28"/>
  <c r="DM4" i="28"/>
  <c r="DI4" i="28"/>
  <c r="DE4" i="28"/>
  <c r="DA4" i="28"/>
  <c r="CW4" i="28"/>
  <c r="CS4" i="28"/>
  <c r="CO4" i="28"/>
  <c r="CK4" i="28"/>
  <c r="CG4" i="28"/>
  <c r="CC4" i="28"/>
  <c r="BY4" i="28"/>
  <c r="BU4" i="28"/>
  <c r="BQ4" i="28"/>
  <c r="BL4" i="28"/>
  <c r="BK4" i="28"/>
  <c r="BJ4" i="28"/>
  <c r="BI4" i="28"/>
  <c r="BE4" i="28"/>
  <c r="BA4" i="28"/>
  <c r="AW4" i="28"/>
  <c r="AS4" i="28"/>
  <c r="AO4" i="28"/>
  <c r="AK4" i="28"/>
  <c r="AG4" i="28"/>
  <c r="AC4" i="28"/>
  <c r="Y4" i="28"/>
  <c r="U4" i="28"/>
  <c r="Q4" i="28"/>
  <c r="M4" i="28"/>
  <c r="I4" i="28"/>
  <c r="E4" i="28"/>
  <c r="EB3" i="28"/>
  <c r="EA3" i="28"/>
  <c r="DZ3" i="28"/>
  <c r="DZ58" i="28"/>
  <c r="DY3" i="28"/>
  <c r="DU3" i="28"/>
  <c r="DQ3" i="28"/>
  <c r="DM3" i="28"/>
  <c r="DI3" i="28"/>
  <c r="DE3" i="28"/>
  <c r="DA3" i="28"/>
  <c r="CW3" i="28"/>
  <c r="CS3" i="28"/>
  <c r="CO3" i="28"/>
  <c r="CK3" i="28"/>
  <c r="CG3" i="28"/>
  <c r="CC3" i="28"/>
  <c r="BY3" i="28"/>
  <c r="BU3" i="28"/>
  <c r="BQ3" i="28"/>
  <c r="BL3" i="28"/>
  <c r="EF3" i="28"/>
  <c r="BK3" i="28"/>
  <c r="BJ3" i="28"/>
  <c r="BI3" i="28"/>
  <c r="BE3" i="28"/>
  <c r="BA3" i="28"/>
  <c r="AW3" i="28"/>
  <c r="AS3" i="28"/>
  <c r="AO3" i="28"/>
  <c r="AK3" i="28"/>
  <c r="AG3" i="28"/>
  <c r="AC3" i="28"/>
  <c r="Y3" i="28"/>
  <c r="U3" i="28"/>
  <c r="Q3" i="28"/>
  <c r="M3" i="28"/>
  <c r="I3" i="28"/>
  <c r="E3" i="28"/>
  <c r="BT58" i="26"/>
  <c r="BU58" i="26"/>
  <c r="W58" i="26"/>
  <c r="V58" i="26"/>
  <c r="EB26" i="26"/>
  <c r="EA26" i="26"/>
  <c r="DZ26" i="26"/>
  <c r="DY26" i="26"/>
  <c r="DU26" i="26"/>
  <c r="DQ26" i="26"/>
  <c r="DM26" i="26"/>
  <c r="DI26" i="26"/>
  <c r="DE26" i="26"/>
  <c r="DA26" i="26"/>
  <c r="CW26" i="26"/>
  <c r="CS26" i="26"/>
  <c r="CO26" i="26"/>
  <c r="CK26" i="26"/>
  <c r="CG26" i="26"/>
  <c r="CC26" i="26"/>
  <c r="BY26" i="26"/>
  <c r="BU26" i="26"/>
  <c r="BQ26" i="26"/>
  <c r="BL26" i="26"/>
  <c r="BK26" i="26"/>
  <c r="BJ26" i="26"/>
  <c r="ED26" i="26"/>
  <c r="BI26" i="26"/>
  <c r="BE26" i="26"/>
  <c r="BA26" i="26"/>
  <c r="AW26" i="26"/>
  <c r="AS26" i="26"/>
  <c r="AO26" i="26"/>
  <c r="AK26" i="26"/>
  <c r="AG26" i="26"/>
  <c r="AC26" i="26"/>
  <c r="Y26" i="26"/>
  <c r="U26" i="26"/>
  <c r="Q26" i="26"/>
  <c r="M26" i="26"/>
  <c r="I26" i="26"/>
  <c r="E26" i="26"/>
  <c r="EB25" i="26"/>
  <c r="EA25" i="26"/>
  <c r="DZ25" i="26"/>
  <c r="DY25" i="26"/>
  <c r="DU25" i="26"/>
  <c r="DQ25" i="26"/>
  <c r="DM25" i="26"/>
  <c r="DI25" i="26"/>
  <c r="DE25" i="26"/>
  <c r="DA25" i="26"/>
  <c r="CW25" i="26"/>
  <c r="CS25" i="26"/>
  <c r="CO25" i="26"/>
  <c r="CK25" i="26"/>
  <c r="CG25" i="26"/>
  <c r="CC25" i="26"/>
  <c r="BY25" i="26"/>
  <c r="BU25" i="26"/>
  <c r="BQ25" i="26"/>
  <c r="BL25" i="26"/>
  <c r="BK25" i="26"/>
  <c r="BJ25" i="26"/>
  <c r="ED25" i="26"/>
  <c r="BI25" i="26"/>
  <c r="BE25" i="26"/>
  <c r="BA25" i="26"/>
  <c r="AW25" i="26"/>
  <c r="AS25" i="26"/>
  <c r="AO25" i="26"/>
  <c r="AK25" i="26"/>
  <c r="AG25" i="26"/>
  <c r="AC25" i="26"/>
  <c r="Y25" i="26"/>
  <c r="U25" i="26"/>
  <c r="Q25" i="26"/>
  <c r="M25" i="26"/>
  <c r="I25" i="26"/>
  <c r="E25" i="26"/>
  <c r="EB24" i="26"/>
  <c r="EA24" i="26"/>
  <c r="DZ24" i="26"/>
  <c r="ED24" i="26"/>
  <c r="DY24" i="26"/>
  <c r="DU24" i="26"/>
  <c r="DQ24" i="26"/>
  <c r="DM24" i="26"/>
  <c r="DI24" i="26"/>
  <c r="DE24" i="26"/>
  <c r="DA24" i="26"/>
  <c r="CW24" i="26"/>
  <c r="CS24" i="26"/>
  <c r="CO24" i="26"/>
  <c r="CK24" i="26"/>
  <c r="CG24" i="26"/>
  <c r="CC24" i="26"/>
  <c r="BY24" i="26"/>
  <c r="BU24" i="26"/>
  <c r="BQ24" i="26"/>
  <c r="BL24" i="26"/>
  <c r="BK24" i="26"/>
  <c r="EE24" i="26"/>
  <c r="BJ24" i="26"/>
  <c r="BI24" i="26"/>
  <c r="BE24" i="26"/>
  <c r="BA24" i="26"/>
  <c r="AW24" i="26"/>
  <c r="AS24" i="26"/>
  <c r="AO24" i="26"/>
  <c r="AK24" i="26"/>
  <c r="AG24" i="26"/>
  <c r="AC24" i="26"/>
  <c r="Y24" i="26"/>
  <c r="U24" i="26"/>
  <c r="Q24" i="26"/>
  <c r="M24" i="26"/>
  <c r="I24" i="26"/>
  <c r="E24" i="26"/>
  <c r="EB23" i="26"/>
  <c r="EF23" i="26"/>
  <c r="EG23" i="26"/>
  <c r="EA23" i="26"/>
  <c r="DZ23" i="26"/>
  <c r="DY23" i="26"/>
  <c r="DU23" i="26"/>
  <c r="DQ23" i="26"/>
  <c r="DM23" i="26"/>
  <c r="DI23" i="26"/>
  <c r="DE23" i="26"/>
  <c r="DA23" i="26"/>
  <c r="CW23" i="26"/>
  <c r="CS23" i="26"/>
  <c r="CO23" i="26"/>
  <c r="CK23" i="26"/>
  <c r="CG23" i="26"/>
  <c r="CC23" i="26"/>
  <c r="BY23" i="26"/>
  <c r="BU23" i="26"/>
  <c r="BQ23" i="26"/>
  <c r="BL23" i="26"/>
  <c r="BK23" i="26"/>
  <c r="BJ23" i="26"/>
  <c r="ED23" i="26"/>
  <c r="BI23" i="26"/>
  <c r="BE23" i="26"/>
  <c r="BA23" i="26"/>
  <c r="AW23" i="26"/>
  <c r="AS23" i="26"/>
  <c r="AO23" i="26"/>
  <c r="AK23" i="26"/>
  <c r="AG23" i="26"/>
  <c r="AC23" i="26"/>
  <c r="Y23" i="26"/>
  <c r="U23" i="26"/>
  <c r="Q23" i="26"/>
  <c r="M23" i="26"/>
  <c r="I23" i="26"/>
  <c r="E23" i="26"/>
  <c r="EB22" i="26"/>
  <c r="EA22" i="26"/>
  <c r="DZ22" i="26"/>
  <c r="DY22" i="26"/>
  <c r="DU22" i="26"/>
  <c r="DQ22" i="26"/>
  <c r="DM22" i="26"/>
  <c r="DI22" i="26"/>
  <c r="DE22" i="26"/>
  <c r="DA22" i="26"/>
  <c r="CW22" i="26"/>
  <c r="CS22" i="26"/>
  <c r="CO22" i="26"/>
  <c r="CK22" i="26"/>
  <c r="CG22" i="26"/>
  <c r="CC22" i="26"/>
  <c r="BY22" i="26"/>
  <c r="BU22" i="26"/>
  <c r="BQ22" i="26"/>
  <c r="BL22" i="26"/>
  <c r="BM22" i="26"/>
  <c r="BK22" i="26"/>
  <c r="BJ22" i="26"/>
  <c r="ED22" i="26"/>
  <c r="BI22" i="26"/>
  <c r="BE22" i="26"/>
  <c r="BA22" i="26"/>
  <c r="AW22" i="26"/>
  <c r="AS22" i="26"/>
  <c r="AO22" i="26"/>
  <c r="AK22" i="26"/>
  <c r="AG22" i="26"/>
  <c r="AC22" i="26"/>
  <c r="Y22" i="26"/>
  <c r="U22" i="26"/>
  <c r="Q22" i="26"/>
  <c r="M22" i="26"/>
  <c r="I22" i="26"/>
  <c r="E22" i="26"/>
  <c r="EB21" i="26"/>
  <c r="EA21" i="26"/>
  <c r="DZ21" i="26"/>
  <c r="DY21" i="26"/>
  <c r="DU21" i="26"/>
  <c r="DQ21" i="26"/>
  <c r="DM21" i="26"/>
  <c r="DI21" i="26"/>
  <c r="DE21" i="26"/>
  <c r="DA21" i="26"/>
  <c r="CW21" i="26"/>
  <c r="CS21" i="26"/>
  <c r="CO21" i="26"/>
  <c r="CK21" i="26"/>
  <c r="CG21" i="26"/>
  <c r="CC21" i="26"/>
  <c r="BY21" i="26"/>
  <c r="BU21" i="26"/>
  <c r="BQ21" i="26"/>
  <c r="BL21" i="26"/>
  <c r="EF21" i="26"/>
  <c r="BK21" i="26"/>
  <c r="EE21" i="26"/>
  <c r="BJ21" i="26"/>
  <c r="ED21" i="26"/>
  <c r="BI21" i="26"/>
  <c r="BE21" i="26"/>
  <c r="BA21" i="26"/>
  <c r="AW21" i="26"/>
  <c r="AS21" i="26"/>
  <c r="AO21" i="26"/>
  <c r="AK21" i="26"/>
  <c r="AG21" i="26"/>
  <c r="AC21" i="26"/>
  <c r="Y21" i="26"/>
  <c r="U21" i="26"/>
  <c r="Q21" i="26"/>
  <c r="M21" i="26"/>
  <c r="I21" i="26"/>
  <c r="E21" i="26"/>
  <c r="EB20" i="26"/>
  <c r="EA20" i="26"/>
  <c r="DZ20" i="26"/>
  <c r="DY20" i="26"/>
  <c r="DU20" i="26"/>
  <c r="DQ20" i="26"/>
  <c r="DM20" i="26"/>
  <c r="DI20" i="26"/>
  <c r="DE20" i="26"/>
  <c r="DA20" i="26"/>
  <c r="CW20" i="26"/>
  <c r="CS20" i="26"/>
  <c r="CO20" i="26"/>
  <c r="CK20" i="26"/>
  <c r="CG20" i="26"/>
  <c r="CC20" i="26"/>
  <c r="BY20" i="26"/>
  <c r="BU20" i="26"/>
  <c r="BQ20" i="26"/>
  <c r="BL20" i="26"/>
  <c r="EF20" i="26"/>
  <c r="EG20" i="26"/>
  <c r="BK20" i="26"/>
  <c r="EE20" i="26"/>
  <c r="BJ20" i="26"/>
  <c r="ED20" i="26"/>
  <c r="BI20" i="26"/>
  <c r="BE20" i="26"/>
  <c r="BA20" i="26"/>
  <c r="AW20" i="26"/>
  <c r="AS20" i="26"/>
  <c r="AO20" i="26"/>
  <c r="AK20" i="26"/>
  <c r="AG20" i="26"/>
  <c r="AC20" i="26"/>
  <c r="Y20" i="26"/>
  <c r="U20" i="26"/>
  <c r="Q20" i="26"/>
  <c r="M20" i="26"/>
  <c r="I20" i="26"/>
  <c r="E20" i="26"/>
  <c r="EB19" i="26"/>
  <c r="EA19" i="26"/>
  <c r="DZ19" i="26"/>
  <c r="DZ58" i="26"/>
  <c r="DY19" i="26"/>
  <c r="DU19" i="26"/>
  <c r="DQ19" i="26"/>
  <c r="DM19" i="26"/>
  <c r="DI19" i="26"/>
  <c r="DE19" i="26"/>
  <c r="DA19" i="26"/>
  <c r="CW19" i="26"/>
  <c r="CS19" i="26"/>
  <c r="CO19" i="26"/>
  <c r="CK19" i="26"/>
  <c r="CG19" i="26"/>
  <c r="CC19" i="26"/>
  <c r="BY19" i="26"/>
  <c r="BU19" i="26"/>
  <c r="BQ19" i="26"/>
  <c r="BL19" i="26"/>
  <c r="BK19" i="26"/>
  <c r="EE19" i="26"/>
  <c r="BJ19" i="26"/>
  <c r="BI19" i="26"/>
  <c r="BE19" i="26"/>
  <c r="BA19" i="26"/>
  <c r="AW19" i="26"/>
  <c r="AS19" i="26"/>
  <c r="AO19" i="26"/>
  <c r="AK19" i="26"/>
  <c r="AG19" i="26"/>
  <c r="AC19" i="26"/>
  <c r="Y19" i="26"/>
  <c r="U19" i="26"/>
  <c r="Q19" i="26"/>
  <c r="M19" i="26"/>
  <c r="I19" i="26"/>
  <c r="E19" i="26"/>
  <c r="EB18" i="26"/>
  <c r="EA18" i="26"/>
  <c r="DZ18" i="26"/>
  <c r="ED18" i="26"/>
  <c r="DY18" i="26"/>
  <c r="DU18" i="26"/>
  <c r="DQ18" i="26"/>
  <c r="DM18" i="26"/>
  <c r="DI18" i="26"/>
  <c r="DE18" i="26"/>
  <c r="DA18" i="26"/>
  <c r="CW18" i="26"/>
  <c r="CS18" i="26"/>
  <c r="CO18" i="26"/>
  <c r="CK18" i="26"/>
  <c r="CG18" i="26"/>
  <c r="CC18" i="26"/>
  <c r="BY18" i="26"/>
  <c r="BU18" i="26"/>
  <c r="BQ18" i="26"/>
  <c r="BL18" i="26"/>
  <c r="EF18" i="26"/>
  <c r="BK18" i="26"/>
  <c r="BJ18" i="26"/>
  <c r="BI18" i="26"/>
  <c r="BE18" i="26"/>
  <c r="BA18" i="26"/>
  <c r="AW18" i="26"/>
  <c r="AS18" i="26"/>
  <c r="AO18" i="26"/>
  <c r="AK18" i="26"/>
  <c r="AG18" i="26"/>
  <c r="AC18" i="26"/>
  <c r="Y18" i="26"/>
  <c r="U18" i="26"/>
  <c r="Q18" i="26"/>
  <c r="M18" i="26"/>
  <c r="I18" i="26"/>
  <c r="E18" i="26"/>
  <c r="EB17" i="26"/>
  <c r="EA17" i="26"/>
  <c r="DZ17" i="26"/>
  <c r="DY17" i="26"/>
  <c r="DU17" i="26"/>
  <c r="DQ17" i="26"/>
  <c r="DM17" i="26"/>
  <c r="DI17" i="26"/>
  <c r="DE17" i="26"/>
  <c r="DA17" i="26"/>
  <c r="CW17" i="26"/>
  <c r="CS17" i="26"/>
  <c r="CO17" i="26"/>
  <c r="CK17" i="26"/>
  <c r="CG17" i="26"/>
  <c r="CC17" i="26"/>
  <c r="BY17" i="26"/>
  <c r="BU17" i="26"/>
  <c r="BQ17" i="26"/>
  <c r="BL17" i="26"/>
  <c r="EF17" i="26"/>
  <c r="EG17" i="26"/>
  <c r="BK17" i="26"/>
  <c r="BJ17" i="26"/>
  <c r="ED17" i="26"/>
  <c r="BI17" i="26"/>
  <c r="BE17" i="26"/>
  <c r="BA17" i="26"/>
  <c r="AW17" i="26"/>
  <c r="AS17" i="26"/>
  <c r="AO17" i="26"/>
  <c r="AK17" i="26"/>
  <c r="AG17" i="26"/>
  <c r="AC17" i="26"/>
  <c r="Y17" i="26"/>
  <c r="U17" i="26"/>
  <c r="Q17" i="26"/>
  <c r="M17" i="26"/>
  <c r="I17" i="26"/>
  <c r="E17" i="26"/>
  <c r="EB16" i="26"/>
  <c r="EA16" i="26"/>
  <c r="DZ16" i="26"/>
  <c r="DY16" i="26"/>
  <c r="DU16" i="26"/>
  <c r="DQ16" i="26"/>
  <c r="DM16" i="26"/>
  <c r="DI16" i="26"/>
  <c r="DE16" i="26"/>
  <c r="DA16" i="26"/>
  <c r="CW16" i="26"/>
  <c r="CS16" i="26"/>
  <c r="CO16" i="26"/>
  <c r="CK16" i="26"/>
  <c r="CG16" i="26"/>
  <c r="CC16" i="26"/>
  <c r="BY16" i="26"/>
  <c r="BU16" i="26"/>
  <c r="BQ16" i="26"/>
  <c r="BL16" i="26"/>
  <c r="BK16" i="26"/>
  <c r="BJ16" i="26"/>
  <c r="ED16" i="26"/>
  <c r="BI16" i="26"/>
  <c r="BE16" i="26"/>
  <c r="BA16" i="26"/>
  <c r="AW16" i="26"/>
  <c r="AS16" i="26"/>
  <c r="AO16" i="26"/>
  <c r="AK16" i="26"/>
  <c r="AG16" i="26"/>
  <c r="AC16" i="26"/>
  <c r="Y16" i="26"/>
  <c r="U16" i="26"/>
  <c r="Q16" i="26"/>
  <c r="M16" i="26"/>
  <c r="I16" i="26"/>
  <c r="E16" i="26"/>
  <c r="EB15" i="26"/>
  <c r="EA15" i="26"/>
  <c r="DZ15" i="26"/>
  <c r="DY15" i="26"/>
  <c r="DU15" i="26"/>
  <c r="DQ15" i="26"/>
  <c r="DM15" i="26"/>
  <c r="DI15" i="26"/>
  <c r="DE15" i="26"/>
  <c r="DA15" i="26"/>
  <c r="CW15" i="26"/>
  <c r="CS15" i="26"/>
  <c r="CO15" i="26"/>
  <c r="CK15" i="26"/>
  <c r="CG15" i="26"/>
  <c r="CC15" i="26"/>
  <c r="BY15" i="26"/>
  <c r="BU15" i="26"/>
  <c r="BQ15" i="26"/>
  <c r="BL15" i="26"/>
  <c r="EF15" i="26"/>
  <c r="EG15" i="26"/>
  <c r="BK15" i="26"/>
  <c r="EE15" i="26"/>
  <c r="BJ15" i="26"/>
  <c r="ED15" i="26"/>
  <c r="BI15" i="26"/>
  <c r="BE15" i="26"/>
  <c r="BA15" i="26"/>
  <c r="AW15" i="26"/>
  <c r="AS15" i="26"/>
  <c r="AO15" i="26"/>
  <c r="AK15" i="26"/>
  <c r="AG15" i="26"/>
  <c r="AC15" i="26"/>
  <c r="Y15" i="26"/>
  <c r="U15" i="26"/>
  <c r="Q15" i="26"/>
  <c r="M15" i="26"/>
  <c r="I15" i="26"/>
  <c r="E15" i="26"/>
  <c r="EB14" i="26"/>
  <c r="EA14" i="26"/>
  <c r="DZ14" i="26"/>
  <c r="DY14" i="26"/>
  <c r="DU14" i="26"/>
  <c r="DQ14" i="26"/>
  <c r="DM14" i="26"/>
  <c r="DI14" i="26"/>
  <c r="DE14" i="26"/>
  <c r="DA14" i="26"/>
  <c r="CW14" i="26"/>
  <c r="CS14" i="26"/>
  <c r="CO14" i="26"/>
  <c r="CK14" i="26"/>
  <c r="CG14" i="26"/>
  <c r="CC14" i="26"/>
  <c r="BY14" i="26"/>
  <c r="BU14" i="26"/>
  <c r="BQ14" i="26"/>
  <c r="BL14" i="26"/>
  <c r="BK14" i="26"/>
  <c r="BM14" i="26"/>
  <c r="BJ14" i="26"/>
  <c r="ED14" i="26"/>
  <c r="BI14" i="26"/>
  <c r="BE14" i="26"/>
  <c r="BA14" i="26"/>
  <c r="AW14" i="26"/>
  <c r="AS14" i="26"/>
  <c r="AO14" i="26"/>
  <c r="AK14" i="26"/>
  <c r="AG14" i="26"/>
  <c r="AC14" i="26"/>
  <c r="Y14" i="26"/>
  <c r="U14" i="26"/>
  <c r="Q14" i="26"/>
  <c r="M14" i="26"/>
  <c r="I14" i="26"/>
  <c r="E14" i="26"/>
  <c r="EB13" i="26"/>
  <c r="EA13" i="26"/>
  <c r="DZ13" i="26"/>
  <c r="ED13" i="26"/>
  <c r="DY13" i="26"/>
  <c r="DU13" i="26"/>
  <c r="DQ13" i="26"/>
  <c r="DM13" i="26"/>
  <c r="DI13" i="26"/>
  <c r="DE13" i="26"/>
  <c r="DA13" i="26"/>
  <c r="CW13" i="26"/>
  <c r="CS13" i="26"/>
  <c r="CO13" i="26"/>
  <c r="CK13" i="26"/>
  <c r="CG13" i="26"/>
  <c r="CC13" i="26"/>
  <c r="BY13" i="26"/>
  <c r="BU13" i="26"/>
  <c r="BQ13" i="26"/>
  <c r="BL13" i="26"/>
  <c r="BK13" i="26"/>
  <c r="BJ13" i="26"/>
  <c r="BI13" i="26"/>
  <c r="BE13" i="26"/>
  <c r="BA13" i="26"/>
  <c r="AW13" i="26"/>
  <c r="AS13" i="26"/>
  <c r="AO13" i="26"/>
  <c r="AK13" i="26"/>
  <c r="AG13" i="26"/>
  <c r="AC13" i="26"/>
  <c r="Y13" i="26"/>
  <c r="U13" i="26"/>
  <c r="Q13" i="26"/>
  <c r="M13" i="26"/>
  <c r="I13" i="26"/>
  <c r="E13" i="26"/>
  <c r="EB12" i="26"/>
  <c r="EF12" i="26"/>
  <c r="EA12" i="26"/>
  <c r="DZ12" i="26"/>
  <c r="ED12" i="26"/>
  <c r="DY12" i="26"/>
  <c r="DU12" i="26"/>
  <c r="DQ12" i="26"/>
  <c r="DM12" i="26"/>
  <c r="DI12" i="26"/>
  <c r="DE12" i="26"/>
  <c r="DA12" i="26"/>
  <c r="CW12" i="26"/>
  <c r="CS12" i="26"/>
  <c r="CO12" i="26"/>
  <c r="CK12" i="26"/>
  <c r="CG12" i="26"/>
  <c r="CC12" i="26"/>
  <c r="BY12" i="26"/>
  <c r="BU12" i="26"/>
  <c r="BQ12" i="26"/>
  <c r="BL12" i="26"/>
  <c r="BK12" i="26"/>
  <c r="EE12" i="26"/>
  <c r="BJ12" i="26"/>
  <c r="BI12" i="26"/>
  <c r="BE12" i="26"/>
  <c r="BA12" i="26"/>
  <c r="AW12" i="26"/>
  <c r="AS12" i="26"/>
  <c r="AO12" i="26"/>
  <c r="AK12" i="26"/>
  <c r="AG12" i="26"/>
  <c r="AC12" i="26"/>
  <c r="Y12" i="26"/>
  <c r="U12" i="26"/>
  <c r="Q12" i="26"/>
  <c r="M12" i="26"/>
  <c r="I12" i="26"/>
  <c r="E12" i="26"/>
  <c r="EB11" i="26"/>
  <c r="EA11" i="26"/>
  <c r="DZ11" i="26"/>
  <c r="DY11" i="26"/>
  <c r="DU11" i="26"/>
  <c r="DQ11" i="26"/>
  <c r="DM11" i="26"/>
  <c r="DI11" i="26"/>
  <c r="DE11" i="26"/>
  <c r="DA11" i="26"/>
  <c r="CW11" i="26"/>
  <c r="CS11" i="26"/>
  <c r="CO11" i="26"/>
  <c r="CK11" i="26"/>
  <c r="CG11" i="26"/>
  <c r="CC11" i="26"/>
  <c r="BY11" i="26"/>
  <c r="BU11" i="26"/>
  <c r="BQ11" i="26"/>
  <c r="BL11" i="26"/>
  <c r="EF11" i="26"/>
  <c r="BK11" i="26"/>
  <c r="EE11" i="26"/>
  <c r="BJ11" i="26"/>
  <c r="ED11" i="26"/>
  <c r="BI11" i="26"/>
  <c r="BE11" i="26"/>
  <c r="BA11" i="26"/>
  <c r="AW11" i="26"/>
  <c r="AS11" i="26"/>
  <c r="AO11" i="26"/>
  <c r="AK11" i="26"/>
  <c r="AG11" i="26"/>
  <c r="AC11" i="26"/>
  <c r="Y11" i="26"/>
  <c r="U11" i="26"/>
  <c r="Q11" i="26"/>
  <c r="M11" i="26"/>
  <c r="I11" i="26"/>
  <c r="E11" i="26"/>
  <c r="EB10" i="26"/>
  <c r="EA10" i="26"/>
  <c r="DZ10" i="26"/>
  <c r="DY10" i="26"/>
  <c r="DU10" i="26"/>
  <c r="DQ10" i="26"/>
  <c r="DM10" i="26"/>
  <c r="DI10" i="26"/>
  <c r="DE10" i="26"/>
  <c r="DA10" i="26"/>
  <c r="CW10" i="26"/>
  <c r="CS10" i="26"/>
  <c r="CO10" i="26"/>
  <c r="CK10" i="26"/>
  <c r="CG10" i="26"/>
  <c r="CC10" i="26"/>
  <c r="BY10" i="26"/>
  <c r="BU10" i="26"/>
  <c r="BQ10" i="26"/>
  <c r="BL10" i="26"/>
  <c r="BK10" i="26"/>
  <c r="EE10" i="26"/>
  <c r="EG10" i="26"/>
  <c r="BJ10" i="26"/>
  <c r="ED10" i="26"/>
  <c r="BI10" i="26"/>
  <c r="BE10" i="26"/>
  <c r="BA10" i="26"/>
  <c r="AW10" i="26"/>
  <c r="AS10" i="26"/>
  <c r="AO10" i="26"/>
  <c r="AK10" i="26"/>
  <c r="AG10" i="26"/>
  <c r="AC10" i="26"/>
  <c r="Y10" i="26"/>
  <c r="U10" i="26"/>
  <c r="Q10" i="26"/>
  <c r="M10" i="26"/>
  <c r="I10" i="26"/>
  <c r="E10" i="26"/>
  <c r="EB9" i="26"/>
  <c r="EA9" i="26"/>
  <c r="DZ9" i="26"/>
  <c r="DY9" i="26"/>
  <c r="DU9" i="26"/>
  <c r="DQ9" i="26"/>
  <c r="DM9" i="26"/>
  <c r="DI9" i="26"/>
  <c r="DE9" i="26"/>
  <c r="DA9" i="26"/>
  <c r="CW9" i="26"/>
  <c r="CS9" i="26"/>
  <c r="CO9" i="26"/>
  <c r="CK9" i="26"/>
  <c r="CG9" i="26"/>
  <c r="CC9" i="26"/>
  <c r="BY9" i="26"/>
  <c r="BU9" i="26"/>
  <c r="BQ9" i="26"/>
  <c r="BL9" i="26"/>
  <c r="EF9" i="26"/>
  <c r="BK9" i="26"/>
  <c r="BJ9" i="26"/>
  <c r="ED9" i="26"/>
  <c r="BI9" i="26"/>
  <c r="BE9" i="26"/>
  <c r="BA9" i="26"/>
  <c r="AW9" i="26"/>
  <c r="AS9" i="26"/>
  <c r="AO9" i="26"/>
  <c r="AK9" i="26"/>
  <c r="AG9" i="26"/>
  <c r="AC9" i="26"/>
  <c r="Y9" i="26"/>
  <c r="U9" i="26"/>
  <c r="Q9" i="26"/>
  <c r="M9" i="26"/>
  <c r="I9" i="26"/>
  <c r="E9" i="26"/>
  <c r="EB8" i="26"/>
  <c r="EA8" i="26"/>
  <c r="DZ8" i="26"/>
  <c r="DY8" i="26"/>
  <c r="DU8" i="26"/>
  <c r="DQ8" i="26"/>
  <c r="DM8" i="26"/>
  <c r="DI8" i="26"/>
  <c r="DE8" i="26"/>
  <c r="DA8" i="26"/>
  <c r="CW8" i="26"/>
  <c r="CS8" i="26"/>
  <c r="CO8" i="26"/>
  <c r="CK8" i="26"/>
  <c r="CG8" i="26"/>
  <c r="CC8" i="26"/>
  <c r="BY8" i="26"/>
  <c r="BU8" i="26"/>
  <c r="BQ8" i="26"/>
  <c r="BL8" i="26"/>
  <c r="BK8" i="26"/>
  <c r="BJ8" i="26"/>
  <c r="ED8" i="26"/>
  <c r="BI8" i="26"/>
  <c r="BE8" i="26"/>
  <c r="BA8" i="26"/>
  <c r="AW8" i="26"/>
  <c r="AS8" i="26"/>
  <c r="AO8" i="26"/>
  <c r="AK8" i="26"/>
  <c r="AG8" i="26"/>
  <c r="AC8" i="26"/>
  <c r="Y8" i="26"/>
  <c r="U8" i="26"/>
  <c r="Q8" i="26"/>
  <c r="M8" i="26"/>
  <c r="I8" i="26"/>
  <c r="E8" i="26"/>
  <c r="AH58" i="26"/>
  <c r="AI58" i="26"/>
  <c r="BK58" i="26"/>
  <c r="BM58" i="26"/>
  <c r="AJ58" i="26"/>
  <c r="CP58" i="26"/>
  <c r="BX58" i="26"/>
  <c r="DX58" i="26"/>
  <c r="DW58" i="26"/>
  <c r="DV58" i="26"/>
  <c r="DT58" i="26"/>
  <c r="DS58" i="26"/>
  <c r="DR58" i="26"/>
  <c r="DP58" i="26"/>
  <c r="DO58" i="26"/>
  <c r="DN58" i="26"/>
  <c r="DL58" i="26"/>
  <c r="DK58" i="26"/>
  <c r="DJ58" i="26"/>
  <c r="DH58" i="26"/>
  <c r="DG58" i="26"/>
  <c r="DF58" i="26"/>
  <c r="DD58" i="26"/>
  <c r="DC58" i="26"/>
  <c r="DB58" i="26"/>
  <c r="CZ58" i="26"/>
  <c r="CY58" i="26"/>
  <c r="CX58" i="26"/>
  <c r="CV58" i="26"/>
  <c r="CU58" i="26"/>
  <c r="CT58" i="26"/>
  <c r="CR58" i="26"/>
  <c r="CQ58" i="26"/>
  <c r="CN58" i="26"/>
  <c r="CM58" i="26"/>
  <c r="CL58" i="26"/>
  <c r="CJ58" i="26"/>
  <c r="CI58" i="26"/>
  <c r="CH58" i="26"/>
  <c r="CF58" i="26"/>
  <c r="CE58" i="26"/>
  <c r="CD58" i="26"/>
  <c r="CB58" i="26"/>
  <c r="CA58" i="26"/>
  <c r="BZ58" i="26"/>
  <c r="BW58" i="26"/>
  <c r="BV58" i="26"/>
  <c r="BS58" i="26"/>
  <c r="BR58" i="26"/>
  <c r="BP58" i="26"/>
  <c r="BO58" i="26"/>
  <c r="BN58" i="26"/>
  <c r="BH58" i="26"/>
  <c r="BG58" i="26"/>
  <c r="BF58" i="26"/>
  <c r="BD58" i="26"/>
  <c r="BC58" i="26"/>
  <c r="BB58" i="26"/>
  <c r="AZ58" i="26"/>
  <c r="AY58" i="26"/>
  <c r="AX58" i="26"/>
  <c r="AV58" i="26"/>
  <c r="AU58" i="26"/>
  <c r="AT58" i="26"/>
  <c r="AR58" i="26"/>
  <c r="AQ58" i="26"/>
  <c r="AP58" i="26"/>
  <c r="AN58" i="26"/>
  <c r="AM58" i="26"/>
  <c r="AL58" i="26"/>
  <c r="AF58" i="26"/>
  <c r="AE58" i="26"/>
  <c r="AD58" i="26"/>
  <c r="AB58" i="26"/>
  <c r="AA58" i="26"/>
  <c r="Z58" i="26"/>
  <c r="X58" i="26"/>
  <c r="T58" i="26"/>
  <c r="S58" i="26"/>
  <c r="R58" i="26"/>
  <c r="P58" i="26"/>
  <c r="O58" i="26"/>
  <c r="N58" i="26"/>
  <c r="L58" i="26"/>
  <c r="K58" i="26"/>
  <c r="J58" i="26"/>
  <c r="H58" i="26"/>
  <c r="G58" i="26"/>
  <c r="F58" i="26"/>
  <c r="D58" i="26"/>
  <c r="BL58" i="26"/>
  <c r="C58" i="26"/>
  <c r="B58" i="26"/>
  <c r="EB57" i="26"/>
  <c r="EA57" i="26"/>
  <c r="DZ57" i="26"/>
  <c r="DY57" i="26"/>
  <c r="DU57" i="26"/>
  <c r="DQ57" i="26"/>
  <c r="DM57" i="26"/>
  <c r="DI57" i="26"/>
  <c r="DE57" i="26"/>
  <c r="DA57" i="26"/>
  <c r="CW57" i="26"/>
  <c r="CS57" i="26"/>
  <c r="CO57" i="26"/>
  <c r="CK57" i="26"/>
  <c r="CG57" i="26"/>
  <c r="CC57" i="26"/>
  <c r="BY57" i="26"/>
  <c r="BU57" i="26"/>
  <c r="BQ57" i="26"/>
  <c r="BL57" i="26"/>
  <c r="BK57" i="26"/>
  <c r="EE57" i="26"/>
  <c r="BJ57" i="26"/>
  <c r="ED57" i="26"/>
  <c r="BI57" i="26"/>
  <c r="BE57" i="26"/>
  <c r="BA57" i="26"/>
  <c r="AW57" i="26"/>
  <c r="AS57" i="26"/>
  <c r="AO57" i="26"/>
  <c r="AK57" i="26"/>
  <c r="AG57" i="26"/>
  <c r="AC57" i="26"/>
  <c r="Y57" i="26"/>
  <c r="U57" i="26"/>
  <c r="Q57" i="26"/>
  <c r="M57" i="26"/>
  <c r="I57" i="26"/>
  <c r="E57" i="26"/>
  <c r="EB56" i="26"/>
  <c r="EA56" i="26"/>
  <c r="DZ56" i="26"/>
  <c r="DY56" i="26"/>
  <c r="DU56" i="26"/>
  <c r="DQ56" i="26"/>
  <c r="DM56" i="26"/>
  <c r="DI56" i="26"/>
  <c r="DE56" i="26"/>
  <c r="DA56" i="26"/>
  <c r="CW56" i="26"/>
  <c r="CS56" i="26"/>
  <c r="CO56" i="26"/>
  <c r="CK56" i="26"/>
  <c r="CG56" i="26"/>
  <c r="CC56" i="26"/>
  <c r="BY56" i="26"/>
  <c r="BU56" i="26"/>
  <c r="BQ56" i="26"/>
  <c r="BL56" i="26"/>
  <c r="EF56" i="26"/>
  <c r="BK56" i="26"/>
  <c r="EE56" i="26"/>
  <c r="EG56" i="26"/>
  <c r="BJ56" i="26"/>
  <c r="ED56" i="26"/>
  <c r="BI56" i="26"/>
  <c r="BE56" i="26"/>
  <c r="BA56" i="26"/>
  <c r="AW56" i="26"/>
  <c r="AS56" i="26"/>
  <c r="AO56" i="26"/>
  <c r="AK56" i="26"/>
  <c r="AG56" i="26"/>
  <c r="AC56" i="26"/>
  <c r="Y56" i="26"/>
  <c r="U56" i="26"/>
  <c r="Q56" i="26"/>
  <c r="M56" i="26"/>
  <c r="I56" i="26"/>
  <c r="E56" i="26"/>
  <c r="EB55" i="26"/>
  <c r="EA55" i="26"/>
  <c r="DZ55" i="26"/>
  <c r="DY55" i="26"/>
  <c r="DU55" i="26"/>
  <c r="DQ55" i="26"/>
  <c r="DM55" i="26"/>
  <c r="DI55" i="26"/>
  <c r="DE55" i="26"/>
  <c r="DA55" i="26"/>
  <c r="CW55" i="26"/>
  <c r="CS55" i="26"/>
  <c r="CO55" i="26"/>
  <c r="CK55" i="26"/>
  <c r="CG55" i="26"/>
  <c r="CC55" i="26"/>
  <c r="BY55" i="26"/>
  <c r="BU55" i="26"/>
  <c r="BQ55" i="26"/>
  <c r="BL55" i="26"/>
  <c r="EF55" i="26"/>
  <c r="BK55" i="26"/>
  <c r="EE55" i="26"/>
  <c r="BJ55" i="26"/>
  <c r="ED55" i="26"/>
  <c r="BI55" i="26"/>
  <c r="BE55" i="26"/>
  <c r="BA55" i="26"/>
  <c r="AW55" i="26"/>
  <c r="AS55" i="26"/>
  <c r="AO55" i="26"/>
  <c r="AK55" i="26"/>
  <c r="AG55" i="26"/>
  <c r="AC55" i="26"/>
  <c r="Y55" i="26"/>
  <c r="U55" i="26"/>
  <c r="Q55" i="26"/>
  <c r="M55" i="26"/>
  <c r="I55" i="26"/>
  <c r="E55" i="26"/>
  <c r="EB54" i="26"/>
  <c r="EA54" i="26"/>
  <c r="DZ54" i="26"/>
  <c r="DY54" i="26"/>
  <c r="DU54" i="26"/>
  <c r="DQ54" i="26"/>
  <c r="DM54" i="26"/>
  <c r="DI54" i="26"/>
  <c r="DE54" i="26"/>
  <c r="DA54" i="26"/>
  <c r="CW54" i="26"/>
  <c r="CS54" i="26"/>
  <c r="CO54" i="26"/>
  <c r="CK54" i="26"/>
  <c r="CG54" i="26"/>
  <c r="CC54" i="26"/>
  <c r="BY54" i="26"/>
  <c r="BU54" i="26"/>
  <c r="BQ54" i="26"/>
  <c r="BL54" i="26"/>
  <c r="BK54" i="26"/>
  <c r="EE54" i="26"/>
  <c r="BJ54" i="26"/>
  <c r="ED54" i="26"/>
  <c r="BI54" i="26"/>
  <c r="BE54" i="26"/>
  <c r="BA54" i="26"/>
  <c r="AW54" i="26"/>
  <c r="AS54" i="26"/>
  <c r="AO54" i="26"/>
  <c r="AK54" i="26"/>
  <c r="AG54" i="26"/>
  <c r="AC54" i="26"/>
  <c r="Y54" i="26"/>
  <c r="U54" i="26"/>
  <c r="Q54" i="26"/>
  <c r="M54" i="26"/>
  <c r="I54" i="26"/>
  <c r="E54" i="26"/>
  <c r="EB53" i="26"/>
  <c r="EA53" i="26"/>
  <c r="DZ53" i="26"/>
  <c r="DY53" i="26"/>
  <c r="DU53" i="26"/>
  <c r="DQ53" i="26"/>
  <c r="DM53" i="26"/>
  <c r="DI53" i="26"/>
  <c r="DE53" i="26"/>
  <c r="DA53" i="26"/>
  <c r="CW53" i="26"/>
  <c r="CS53" i="26"/>
  <c r="CO53" i="26"/>
  <c r="CK53" i="26"/>
  <c r="CG53" i="26"/>
  <c r="CC53" i="26"/>
  <c r="BY53" i="26"/>
  <c r="BU53" i="26"/>
  <c r="BQ53" i="26"/>
  <c r="BL53" i="26"/>
  <c r="BK53" i="26"/>
  <c r="EE53" i="26"/>
  <c r="BJ53" i="26"/>
  <c r="ED53" i="26"/>
  <c r="BI53" i="26"/>
  <c r="BE53" i="26"/>
  <c r="BA53" i="26"/>
  <c r="AW53" i="26"/>
  <c r="AS53" i="26"/>
  <c r="AO53" i="26"/>
  <c r="AK53" i="26"/>
  <c r="AG53" i="26"/>
  <c r="AC53" i="26"/>
  <c r="Y53" i="26"/>
  <c r="U53" i="26"/>
  <c r="Q53" i="26"/>
  <c r="M53" i="26"/>
  <c r="I53" i="26"/>
  <c r="E53" i="26"/>
  <c r="EB52" i="26"/>
  <c r="EA52" i="26"/>
  <c r="DZ52" i="26"/>
  <c r="DY52" i="26"/>
  <c r="DU52" i="26"/>
  <c r="DQ52" i="26"/>
  <c r="DM52" i="26"/>
  <c r="DI52" i="26"/>
  <c r="DE52" i="26"/>
  <c r="DA52" i="26"/>
  <c r="CW52" i="26"/>
  <c r="CS52" i="26"/>
  <c r="CO52" i="26"/>
  <c r="CK52" i="26"/>
  <c r="CG52" i="26"/>
  <c r="CC52" i="26"/>
  <c r="BY52" i="26"/>
  <c r="BU52" i="26"/>
  <c r="BQ52" i="26"/>
  <c r="BL52" i="26"/>
  <c r="EF52" i="26"/>
  <c r="EG52" i="26"/>
  <c r="BK52" i="26"/>
  <c r="BJ52" i="26"/>
  <c r="ED52" i="26"/>
  <c r="BI52" i="26"/>
  <c r="BE52" i="26"/>
  <c r="BA52" i="26"/>
  <c r="AW52" i="26"/>
  <c r="AS52" i="26"/>
  <c r="AO52" i="26"/>
  <c r="AK52" i="26"/>
  <c r="AG52" i="26"/>
  <c r="AC52" i="26"/>
  <c r="Y52" i="26"/>
  <c r="U52" i="26"/>
  <c r="Q52" i="26"/>
  <c r="M52" i="26"/>
  <c r="I52" i="26"/>
  <c r="E52" i="26"/>
  <c r="EB51" i="26"/>
  <c r="EA51" i="26"/>
  <c r="DZ51" i="26"/>
  <c r="DY51" i="26"/>
  <c r="DU51" i="26"/>
  <c r="DQ51" i="26"/>
  <c r="DM51" i="26"/>
  <c r="DI51" i="26"/>
  <c r="DE51" i="26"/>
  <c r="DA51" i="26"/>
  <c r="CW51" i="26"/>
  <c r="CS51" i="26"/>
  <c r="CO51" i="26"/>
  <c r="CK51" i="26"/>
  <c r="CG51" i="26"/>
  <c r="CC51" i="26"/>
  <c r="BY51" i="26"/>
  <c r="BU51" i="26"/>
  <c r="BQ51" i="26"/>
  <c r="BL51" i="26"/>
  <c r="BK51" i="26"/>
  <c r="EE51" i="26"/>
  <c r="BJ51" i="26"/>
  <c r="ED51" i="26"/>
  <c r="BI51" i="26"/>
  <c r="BE51" i="26"/>
  <c r="BA51" i="26"/>
  <c r="AW51" i="26"/>
  <c r="AS51" i="26"/>
  <c r="AO51" i="26"/>
  <c r="AK51" i="26"/>
  <c r="AG51" i="26"/>
  <c r="AC51" i="26"/>
  <c r="Y51" i="26"/>
  <c r="U51" i="26"/>
  <c r="Q51" i="26"/>
  <c r="M51" i="26"/>
  <c r="I51" i="26"/>
  <c r="E51" i="26"/>
  <c r="EB50" i="26"/>
  <c r="EA50" i="26"/>
  <c r="DZ50" i="26"/>
  <c r="DY50" i="26"/>
  <c r="DU50" i="26"/>
  <c r="DQ50" i="26"/>
  <c r="DM50" i="26"/>
  <c r="DI50" i="26"/>
  <c r="DE50" i="26"/>
  <c r="DA50" i="26"/>
  <c r="CW50" i="26"/>
  <c r="CS50" i="26"/>
  <c r="CO50" i="26"/>
  <c r="CK50" i="26"/>
  <c r="CG50" i="26"/>
  <c r="CC50" i="26"/>
  <c r="BY50" i="26"/>
  <c r="BU50" i="26"/>
  <c r="BQ50" i="26"/>
  <c r="BL50" i="26"/>
  <c r="BK50" i="26"/>
  <c r="EE50" i="26"/>
  <c r="BJ50" i="26"/>
  <c r="BI50" i="26"/>
  <c r="BE50" i="26"/>
  <c r="BA50" i="26"/>
  <c r="AW50" i="26"/>
  <c r="AS50" i="26"/>
  <c r="AO50" i="26"/>
  <c r="AK50" i="26"/>
  <c r="AG50" i="26"/>
  <c r="AC50" i="26"/>
  <c r="Y50" i="26"/>
  <c r="U50" i="26"/>
  <c r="Q50" i="26"/>
  <c r="M50" i="26"/>
  <c r="I50" i="26"/>
  <c r="E50" i="26"/>
  <c r="EB49" i="26"/>
  <c r="EA49" i="26"/>
  <c r="DZ49" i="26"/>
  <c r="DY49" i="26"/>
  <c r="DU49" i="26"/>
  <c r="DQ49" i="26"/>
  <c r="DM49" i="26"/>
  <c r="DI49" i="26"/>
  <c r="DE49" i="26"/>
  <c r="DA49" i="26"/>
  <c r="CW49" i="26"/>
  <c r="CS49" i="26"/>
  <c r="CO49" i="26"/>
  <c r="CK49" i="26"/>
  <c r="CG49" i="26"/>
  <c r="CC49" i="26"/>
  <c r="BY49" i="26"/>
  <c r="BU49" i="26"/>
  <c r="BQ49" i="26"/>
  <c r="BL49" i="26"/>
  <c r="BK49" i="26"/>
  <c r="EE49" i="26"/>
  <c r="BJ49" i="26"/>
  <c r="ED49" i="26"/>
  <c r="BI49" i="26"/>
  <c r="BE49" i="26"/>
  <c r="BA49" i="26"/>
  <c r="AW49" i="26"/>
  <c r="AS49" i="26"/>
  <c r="AO49" i="26"/>
  <c r="AK49" i="26"/>
  <c r="AG49" i="26"/>
  <c r="AC49" i="26"/>
  <c r="Y49" i="26"/>
  <c r="U49" i="26"/>
  <c r="Q49" i="26"/>
  <c r="M49" i="26"/>
  <c r="I49" i="26"/>
  <c r="E49" i="26"/>
  <c r="EB48" i="26"/>
  <c r="EA48" i="26"/>
  <c r="DZ48" i="26"/>
  <c r="ED48" i="26"/>
  <c r="DY48" i="26"/>
  <c r="DU48" i="26"/>
  <c r="DQ48" i="26"/>
  <c r="DM48" i="26"/>
  <c r="DI48" i="26"/>
  <c r="DE48" i="26"/>
  <c r="DA48" i="26"/>
  <c r="CW48" i="26"/>
  <c r="CS48" i="26"/>
  <c r="CO48" i="26"/>
  <c r="CK48" i="26"/>
  <c r="CG48" i="26"/>
  <c r="CC48" i="26"/>
  <c r="BY48" i="26"/>
  <c r="BU48" i="26"/>
  <c r="BQ48" i="26"/>
  <c r="BL48" i="26"/>
  <c r="EF48" i="26"/>
  <c r="EG48" i="26"/>
  <c r="BK48" i="26"/>
  <c r="BJ48" i="26"/>
  <c r="BI48" i="26"/>
  <c r="BE48" i="26"/>
  <c r="BA48" i="26"/>
  <c r="AW48" i="26"/>
  <c r="AS48" i="26"/>
  <c r="AO48" i="26"/>
  <c r="AK48" i="26"/>
  <c r="AG48" i="26"/>
  <c r="AC48" i="26"/>
  <c r="Y48" i="26"/>
  <c r="U48" i="26"/>
  <c r="Q48" i="26"/>
  <c r="M48" i="26"/>
  <c r="I48" i="26"/>
  <c r="E48" i="26"/>
  <c r="EB47" i="26"/>
  <c r="EA47" i="26"/>
  <c r="DZ47" i="26"/>
  <c r="DY47" i="26"/>
  <c r="DU47" i="26"/>
  <c r="DQ47" i="26"/>
  <c r="DM47" i="26"/>
  <c r="DI47" i="26"/>
  <c r="DE47" i="26"/>
  <c r="DA47" i="26"/>
  <c r="CW47" i="26"/>
  <c r="CS47" i="26"/>
  <c r="CO47" i="26"/>
  <c r="CK47" i="26"/>
  <c r="CG47" i="26"/>
  <c r="CC47" i="26"/>
  <c r="BY47" i="26"/>
  <c r="BU47" i="26"/>
  <c r="BQ47" i="26"/>
  <c r="BL47" i="26"/>
  <c r="EF47" i="26"/>
  <c r="BK47" i="26"/>
  <c r="BJ47" i="26"/>
  <c r="ED47" i="26"/>
  <c r="BI47" i="26"/>
  <c r="BE47" i="26"/>
  <c r="BA47" i="26"/>
  <c r="AW47" i="26"/>
  <c r="AS47" i="26"/>
  <c r="AO47" i="26"/>
  <c r="AK47" i="26"/>
  <c r="AG47" i="26"/>
  <c r="AC47" i="26"/>
  <c r="Y47" i="26"/>
  <c r="U47" i="26"/>
  <c r="Q47" i="26"/>
  <c r="M47" i="26"/>
  <c r="I47" i="26"/>
  <c r="E47" i="26"/>
  <c r="EB46" i="26"/>
  <c r="EA46" i="26"/>
  <c r="DZ46" i="26"/>
  <c r="DY46" i="26"/>
  <c r="DU46" i="26"/>
  <c r="DQ46" i="26"/>
  <c r="DM46" i="26"/>
  <c r="DI46" i="26"/>
  <c r="DE46" i="26"/>
  <c r="DA46" i="26"/>
  <c r="CW46" i="26"/>
  <c r="CS46" i="26"/>
  <c r="CO46" i="26"/>
  <c r="CK46" i="26"/>
  <c r="CG46" i="26"/>
  <c r="CC46" i="26"/>
  <c r="BY46" i="26"/>
  <c r="BU46" i="26"/>
  <c r="BQ46" i="26"/>
  <c r="BL46" i="26"/>
  <c r="BK46" i="26"/>
  <c r="BJ46" i="26"/>
  <c r="ED46" i="26"/>
  <c r="BI46" i="26"/>
  <c r="BE46" i="26"/>
  <c r="BA46" i="26"/>
  <c r="AW46" i="26"/>
  <c r="AS46" i="26"/>
  <c r="AO46" i="26"/>
  <c r="AK46" i="26"/>
  <c r="AG46" i="26"/>
  <c r="AC46" i="26"/>
  <c r="Y46" i="26"/>
  <c r="U46" i="26"/>
  <c r="Q46" i="26"/>
  <c r="M46" i="26"/>
  <c r="I46" i="26"/>
  <c r="E46" i="26"/>
  <c r="EB45" i="26"/>
  <c r="EA45" i="26"/>
  <c r="EE45" i="26"/>
  <c r="DZ45" i="26"/>
  <c r="DY45" i="26"/>
  <c r="DU45" i="26"/>
  <c r="DQ45" i="26"/>
  <c r="DM45" i="26"/>
  <c r="DI45" i="26"/>
  <c r="DE45" i="26"/>
  <c r="DA45" i="26"/>
  <c r="CW45" i="26"/>
  <c r="CS45" i="26"/>
  <c r="CO45" i="26"/>
  <c r="CK45" i="26"/>
  <c r="CG45" i="26"/>
  <c r="CC45" i="26"/>
  <c r="BY45" i="26"/>
  <c r="BU45" i="26"/>
  <c r="BQ45" i="26"/>
  <c r="BL45" i="26"/>
  <c r="EF45" i="26"/>
  <c r="BK45" i="26"/>
  <c r="BJ45" i="26"/>
  <c r="ED45" i="26"/>
  <c r="BI45" i="26"/>
  <c r="BE45" i="26"/>
  <c r="BA45" i="26"/>
  <c r="AW45" i="26"/>
  <c r="AS45" i="26"/>
  <c r="AO45" i="26"/>
  <c r="AK45" i="26"/>
  <c r="AG45" i="26"/>
  <c r="AC45" i="26"/>
  <c r="Y45" i="26"/>
  <c r="U45" i="26"/>
  <c r="Q45" i="26"/>
  <c r="M45" i="26"/>
  <c r="I45" i="26"/>
  <c r="E45" i="26"/>
  <c r="EB44" i="26"/>
  <c r="EA44" i="26"/>
  <c r="DZ44" i="26"/>
  <c r="DY44" i="26"/>
  <c r="DU44" i="26"/>
  <c r="DQ44" i="26"/>
  <c r="DM44" i="26"/>
  <c r="DI44" i="26"/>
  <c r="DE44" i="26"/>
  <c r="DA44" i="26"/>
  <c r="CW44" i="26"/>
  <c r="CS44" i="26"/>
  <c r="CO44" i="26"/>
  <c r="CK44" i="26"/>
  <c r="CG44" i="26"/>
  <c r="CC44" i="26"/>
  <c r="BY44" i="26"/>
  <c r="BU44" i="26"/>
  <c r="BQ44" i="26"/>
  <c r="BL44" i="26"/>
  <c r="BK44" i="26"/>
  <c r="EE44" i="26"/>
  <c r="BJ44" i="26"/>
  <c r="ED44" i="26"/>
  <c r="BI44" i="26"/>
  <c r="BE44" i="26"/>
  <c r="BA44" i="26"/>
  <c r="AW44" i="26"/>
  <c r="AS44" i="26"/>
  <c r="AO44" i="26"/>
  <c r="AK44" i="26"/>
  <c r="AG44" i="26"/>
  <c r="AC44" i="26"/>
  <c r="Y44" i="26"/>
  <c r="U44" i="26"/>
  <c r="Q44" i="26"/>
  <c r="M44" i="26"/>
  <c r="I44" i="26"/>
  <c r="E44" i="26"/>
  <c r="EB43" i="26"/>
  <c r="EA43" i="26"/>
  <c r="DZ43" i="26"/>
  <c r="DY43" i="26"/>
  <c r="DU43" i="26"/>
  <c r="DQ43" i="26"/>
  <c r="DM43" i="26"/>
  <c r="DI43" i="26"/>
  <c r="DE43" i="26"/>
  <c r="DA43" i="26"/>
  <c r="CW43" i="26"/>
  <c r="CS43" i="26"/>
  <c r="CO43" i="26"/>
  <c r="CK43" i="26"/>
  <c r="CG43" i="26"/>
  <c r="CC43" i="26"/>
  <c r="BY43" i="26"/>
  <c r="BU43" i="26"/>
  <c r="BQ43" i="26"/>
  <c r="BL43" i="26"/>
  <c r="EF43" i="26"/>
  <c r="EG43" i="26"/>
  <c r="BK43" i="26"/>
  <c r="EE43" i="26"/>
  <c r="BJ43" i="26"/>
  <c r="ED43" i="26"/>
  <c r="BI43" i="26"/>
  <c r="BE43" i="26"/>
  <c r="BA43" i="26"/>
  <c r="AW43" i="26"/>
  <c r="AS43" i="26"/>
  <c r="AO43" i="26"/>
  <c r="AK43" i="26"/>
  <c r="AG43" i="26"/>
  <c r="AC43" i="26"/>
  <c r="Y43" i="26"/>
  <c r="U43" i="26"/>
  <c r="Q43" i="26"/>
  <c r="M43" i="26"/>
  <c r="I43" i="26"/>
  <c r="E43" i="26"/>
  <c r="EB42" i="26"/>
  <c r="EA42" i="26"/>
  <c r="DZ42" i="26"/>
  <c r="DY42" i="26"/>
  <c r="DU42" i="26"/>
  <c r="DQ42" i="26"/>
  <c r="DM42" i="26"/>
  <c r="DI42" i="26"/>
  <c r="DE42" i="26"/>
  <c r="DA42" i="26"/>
  <c r="CW42" i="26"/>
  <c r="CS42" i="26"/>
  <c r="CO42" i="26"/>
  <c r="CK42" i="26"/>
  <c r="CG42" i="26"/>
  <c r="CC42" i="26"/>
  <c r="BY42" i="26"/>
  <c r="BU42" i="26"/>
  <c r="BQ42" i="26"/>
  <c r="BL42" i="26"/>
  <c r="BK42" i="26"/>
  <c r="EE42" i="26"/>
  <c r="BJ42" i="26"/>
  <c r="ED42" i="26"/>
  <c r="BI42" i="26"/>
  <c r="BE42" i="26"/>
  <c r="BA42" i="26"/>
  <c r="AW42" i="26"/>
  <c r="AS42" i="26"/>
  <c r="AO42" i="26"/>
  <c r="AK42" i="26"/>
  <c r="AG42" i="26"/>
  <c r="AC42" i="26"/>
  <c r="Y42" i="26"/>
  <c r="U42" i="26"/>
  <c r="Q42" i="26"/>
  <c r="M42" i="26"/>
  <c r="I42" i="26"/>
  <c r="E42" i="26"/>
  <c r="EB41" i="26"/>
  <c r="EA41" i="26"/>
  <c r="DZ41" i="26"/>
  <c r="DY41" i="26"/>
  <c r="DU41" i="26"/>
  <c r="DQ41" i="26"/>
  <c r="DM41" i="26"/>
  <c r="DI41" i="26"/>
  <c r="DE41" i="26"/>
  <c r="DA41" i="26"/>
  <c r="CW41" i="26"/>
  <c r="CS41" i="26"/>
  <c r="CO41" i="26"/>
  <c r="CK41" i="26"/>
  <c r="CG41" i="26"/>
  <c r="CC41" i="26"/>
  <c r="BY41" i="26"/>
  <c r="BU41" i="26"/>
  <c r="BQ41" i="26"/>
  <c r="BL41" i="26"/>
  <c r="EF41" i="26"/>
  <c r="BK41" i="26"/>
  <c r="BJ41" i="26"/>
  <c r="ED41" i="26"/>
  <c r="BI41" i="26"/>
  <c r="BE41" i="26"/>
  <c r="BA41" i="26"/>
  <c r="AW41" i="26"/>
  <c r="AS41" i="26"/>
  <c r="AO41" i="26"/>
  <c r="AK41" i="26"/>
  <c r="AG41" i="26"/>
  <c r="AC41" i="26"/>
  <c r="Y41" i="26"/>
  <c r="U41" i="26"/>
  <c r="Q41" i="26"/>
  <c r="M41" i="26"/>
  <c r="I41" i="26"/>
  <c r="E41" i="26"/>
  <c r="EB40" i="26"/>
  <c r="EA40" i="26"/>
  <c r="DZ40" i="26"/>
  <c r="DY40" i="26"/>
  <c r="DU40" i="26"/>
  <c r="DQ40" i="26"/>
  <c r="DM40" i="26"/>
  <c r="DI40" i="26"/>
  <c r="DE40" i="26"/>
  <c r="DA40" i="26"/>
  <c r="CW40" i="26"/>
  <c r="CS40" i="26"/>
  <c r="CO40" i="26"/>
  <c r="CK40" i="26"/>
  <c r="CG40" i="26"/>
  <c r="CC40" i="26"/>
  <c r="BY40" i="26"/>
  <c r="BU40" i="26"/>
  <c r="BQ40" i="26"/>
  <c r="BL40" i="26"/>
  <c r="EF40" i="26"/>
  <c r="EG40" i="26"/>
  <c r="BK40" i="26"/>
  <c r="EE40" i="26"/>
  <c r="BJ40" i="26"/>
  <c r="BI40" i="26"/>
  <c r="BE40" i="26"/>
  <c r="BA40" i="26"/>
  <c r="AW40" i="26"/>
  <c r="AS40" i="26"/>
  <c r="AO40" i="26"/>
  <c r="AK40" i="26"/>
  <c r="AG40" i="26"/>
  <c r="AC40" i="26"/>
  <c r="Y40" i="26"/>
  <c r="U40" i="26"/>
  <c r="Q40" i="26"/>
  <c r="M40" i="26"/>
  <c r="I40" i="26"/>
  <c r="E40" i="26"/>
  <c r="EB39" i="26"/>
  <c r="EF39" i="26"/>
  <c r="EA39" i="26"/>
  <c r="DZ39" i="26"/>
  <c r="DY39" i="26"/>
  <c r="DU39" i="26"/>
  <c r="DQ39" i="26"/>
  <c r="DM39" i="26"/>
  <c r="DI39" i="26"/>
  <c r="DE39" i="26"/>
  <c r="DA39" i="26"/>
  <c r="CW39" i="26"/>
  <c r="CS39" i="26"/>
  <c r="CO39" i="26"/>
  <c r="CK39" i="26"/>
  <c r="CG39" i="26"/>
  <c r="CC39" i="26"/>
  <c r="BY39" i="26"/>
  <c r="BU39" i="26"/>
  <c r="BQ39" i="26"/>
  <c r="BL39" i="26"/>
  <c r="BK39" i="26"/>
  <c r="BJ39" i="26"/>
  <c r="ED39" i="26"/>
  <c r="BI39" i="26"/>
  <c r="BE39" i="26"/>
  <c r="BA39" i="26"/>
  <c r="AW39" i="26"/>
  <c r="AS39" i="26"/>
  <c r="AO39" i="26"/>
  <c r="AK39" i="26"/>
  <c r="AG39" i="26"/>
  <c r="AC39" i="26"/>
  <c r="Y39" i="26"/>
  <c r="U39" i="26"/>
  <c r="Q39" i="26"/>
  <c r="M39" i="26"/>
  <c r="I39" i="26"/>
  <c r="E39" i="26"/>
  <c r="EB38" i="26"/>
  <c r="EA38" i="26"/>
  <c r="DZ38" i="26"/>
  <c r="DY38" i="26"/>
  <c r="DU38" i="26"/>
  <c r="DQ38" i="26"/>
  <c r="DM38" i="26"/>
  <c r="DI38" i="26"/>
  <c r="DE38" i="26"/>
  <c r="DA38" i="26"/>
  <c r="CW38" i="26"/>
  <c r="CS38" i="26"/>
  <c r="CO38" i="26"/>
  <c r="CK38" i="26"/>
  <c r="CG38" i="26"/>
  <c r="CC38" i="26"/>
  <c r="BY38" i="26"/>
  <c r="BU38" i="26"/>
  <c r="BQ38" i="26"/>
  <c r="BL38" i="26"/>
  <c r="EF38" i="26"/>
  <c r="BK38" i="26"/>
  <c r="EE38" i="26"/>
  <c r="BJ38" i="26"/>
  <c r="ED38" i="26"/>
  <c r="BI38" i="26"/>
  <c r="BE38" i="26"/>
  <c r="BA38" i="26"/>
  <c r="AW38" i="26"/>
  <c r="AS38" i="26"/>
  <c r="AO38" i="26"/>
  <c r="AK38" i="26"/>
  <c r="AG38" i="26"/>
  <c r="AC38" i="26"/>
  <c r="Y38" i="26"/>
  <c r="U38" i="26"/>
  <c r="Q38" i="26"/>
  <c r="M38" i="26"/>
  <c r="I38" i="26"/>
  <c r="E38" i="26"/>
  <c r="EB37" i="26"/>
  <c r="EA37" i="26"/>
  <c r="EE37" i="26"/>
  <c r="DZ37" i="26"/>
  <c r="ED37" i="26"/>
  <c r="DY37" i="26"/>
  <c r="DU37" i="26"/>
  <c r="DQ37" i="26"/>
  <c r="DM37" i="26"/>
  <c r="DI37" i="26"/>
  <c r="DE37" i="26"/>
  <c r="DA37" i="26"/>
  <c r="CW37" i="26"/>
  <c r="CS37" i="26"/>
  <c r="CO37" i="26"/>
  <c r="CK37" i="26"/>
  <c r="CG37" i="26"/>
  <c r="CC37" i="26"/>
  <c r="BY37" i="26"/>
  <c r="BU37" i="26"/>
  <c r="BQ37" i="26"/>
  <c r="BL37" i="26"/>
  <c r="BK37" i="26"/>
  <c r="BJ37" i="26"/>
  <c r="BI37" i="26"/>
  <c r="BE37" i="26"/>
  <c r="BA37" i="26"/>
  <c r="AW37" i="26"/>
  <c r="AS37" i="26"/>
  <c r="AO37" i="26"/>
  <c r="AK37" i="26"/>
  <c r="AG37" i="26"/>
  <c r="AC37" i="26"/>
  <c r="Y37" i="26"/>
  <c r="U37" i="26"/>
  <c r="Q37" i="26"/>
  <c r="M37" i="26"/>
  <c r="I37" i="26"/>
  <c r="E37" i="26"/>
  <c r="EB36" i="26"/>
  <c r="EA36" i="26"/>
  <c r="DZ36" i="26"/>
  <c r="DY36" i="26"/>
  <c r="DU36" i="26"/>
  <c r="DQ36" i="26"/>
  <c r="DM36" i="26"/>
  <c r="DI36" i="26"/>
  <c r="DE36" i="26"/>
  <c r="DA36" i="26"/>
  <c r="CW36" i="26"/>
  <c r="CS36" i="26"/>
  <c r="CO36" i="26"/>
  <c r="CK36" i="26"/>
  <c r="CG36" i="26"/>
  <c r="CC36" i="26"/>
  <c r="BY36" i="26"/>
  <c r="BU36" i="26"/>
  <c r="BQ36" i="26"/>
  <c r="BL36" i="26"/>
  <c r="EF36" i="26"/>
  <c r="EG36" i="26"/>
  <c r="BK36" i="26"/>
  <c r="BJ36" i="26"/>
  <c r="ED36" i="26"/>
  <c r="BI36" i="26"/>
  <c r="BE36" i="26"/>
  <c r="BA36" i="26"/>
  <c r="AW36" i="26"/>
  <c r="AS36" i="26"/>
  <c r="AO36" i="26"/>
  <c r="AK36" i="26"/>
  <c r="AG36" i="26"/>
  <c r="AC36" i="26"/>
  <c r="Y36" i="26"/>
  <c r="U36" i="26"/>
  <c r="Q36" i="26"/>
  <c r="M36" i="26"/>
  <c r="I36" i="26"/>
  <c r="E36" i="26"/>
  <c r="EB35" i="26"/>
  <c r="EA35" i="26"/>
  <c r="DZ35" i="26"/>
  <c r="DY35" i="26"/>
  <c r="DU35" i="26"/>
  <c r="DQ35" i="26"/>
  <c r="DM35" i="26"/>
  <c r="DI35" i="26"/>
  <c r="DE35" i="26"/>
  <c r="DA35" i="26"/>
  <c r="CW35" i="26"/>
  <c r="CS35" i="26"/>
  <c r="CO35" i="26"/>
  <c r="CK35" i="26"/>
  <c r="CG35" i="26"/>
  <c r="CC35" i="26"/>
  <c r="BY35" i="26"/>
  <c r="BU35" i="26"/>
  <c r="BQ35" i="26"/>
  <c r="BL35" i="26"/>
  <c r="EF35" i="26"/>
  <c r="BK35" i="26"/>
  <c r="EE35" i="26"/>
  <c r="BJ35" i="26"/>
  <c r="ED35" i="26"/>
  <c r="BI35" i="26"/>
  <c r="BE35" i="26"/>
  <c r="BA35" i="26"/>
  <c r="AW35" i="26"/>
  <c r="AS35" i="26"/>
  <c r="AO35" i="26"/>
  <c r="AK35" i="26"/>
  <c r="AG35" i="26"/>
  <c r="AC35" i="26"/>
  <c r="Y35" i="26"/>
  <c r="U35" i="26"/>
  <c r="Q35" i="26"/>
  <c r="M35" i="26"/>
  <c r="I35" i="26"/>
  <c r="E35" i="26"/>
  <c r="EB34" i="26"/>
  <c r="EA34" i="26"/>
  <c r="EE34" i="26"/>
  <c r="DZ34" i="26"/>
  <c r="DY34" i="26"/>
  <c r="DU34" i="26"/>
  <c r="DQ34" i="26"/>
  <c r="DM34" i="26"/>
  <c r="DI34" i="26"/>
  <c r="DE34" i="26"/>
  <c r="DA34" i="26"/>
  <c r="CW34" i="26"/>
  <c r="CS34" i="26"/>
  <c r="CO34" i="26"/>
  <c r="CK34" i="26"/>
  <c r="CG34" i="26"/>
  <c r="CC34" i="26"/>
  <c r="BY34" i="26"/>
  <c r="BU34" i="26"/>
  <c r="BQ34" i="26"/>
  <c r="BL34" i="26"/>
  <c r="EF34" i="26"/>
  <c r="EG34" i="26"/>
  <c r="BK34" i="26"/>
  <c r="BJ34" i="26"/>
  <c r="ED34" i="26"/>
  <c r="BI34" i="26"/>
  <c r="BE34" i="26"/>
  <c r="BA34" i="26"/>
  <c r="AW34" i="26"/>
  <c r="AS34" i="26"/>
  <c r="AO34" i="26"/>
  <c r="AK34" i="26"/>
  <c r="AG34" i="26"/>
  <c r="AC34" i="26"/>
  <c r="Y34" i="26"/>
  <c r="U34" i="26"/>
  <c r="Q34" i="26"/>
  <c r="M34" i="26"/>
  <c r="I34" i="26"/>
  <c r="E34" i="26"/>
  <c r="EB33" i="26"/>
  <c r="EF33" i="26"/>
  <c r="EG33" i="26"/>
  <c r="EA33" i="26"/>
  <c r="DZ33" i="26"/>
  <c r="DY33" i="26"/>
  <c r="DU33" i="26"/>
  <c r="DQ33" i="26"/>
  <c r="DM33" i="26"/>
  <c r="DI33" i="26"/>
  <c r="DE33" i="26"/>
  <c r="DA33" i="26"/>
  <c r="CW33" i="26"/>
  <c r="CS33" i="26"/>
  <c r="CO33" i="26"/>
  <c r="CK33" i="26"/>
  <c r="CG33" i="26"/>
  <c r="CC33" i="26"/>
  <c r="BY33" i="26"/>
  <c r="BU33" i="26"/>
  <c r="BQ33" i="26"/>
  <c r="BL33" i="26"/>
  <c r="BK33" i="26"/>
  <c r="BM33" i="26"/>
  <c r="BJ33" i="26"/>
  <c r="ED33" i="26"/>
  <c r="BI33" i="26"/>
  <c r="BE33" i="26"/>
  <c r="BA33" i="26"/>
  <c r="AW33" i="26"/>
  <c r="AS33" i="26"/>
  <c r="AO33" i="26"/>
  <c r="AK33" i="26"/>
  <c r="AG33" i="26"/>
  <c r="AC33" i="26"/>
  <c r="Y33" i="26"/>
  <c r="U33" i="26"/>
  <c r="Q33" i="26"/>
  <c r="M33" i="26"/>
  <c r="I33" i="26"/>
  <c r="E33" i="26"/>
  <c r="EB32" i="26"/>
  <c r="EA32" i="26"/>
  <c r="EE32" i="26"/>
  <c r="DZ32" i="26"/>
  <c r="DY32" i="26"/>
  <c r="DU32" i="26"/>
  <c r="DQ32" i="26"/>
  <c r="DM32" i="26"/>
  <c r="DI32" i="26"/>
  <c r="DE32" i="26"/>
  <c r="DA32" i="26"/>
  <c r="CW32" i="26"/>
  <c r="CS32" i="26"/>
  <c r="CO32" i="26"/>
  <c r="CK32" i="26"/>
  <c r="CG32" i="26"/>
  <c r="CC32" i="26"/>
  <c r="BY32" i="26"/>
  <c r="BU32" i="26"/>
  <c r="BQ32" i="26"/>
  <c r="BL32" i="26"/>
  <c r="EF32" i="26"/>
  <c r="EG32" i="26"/>
  <c r="BK32" i="26"/>
  <c r="BJ32" i="26"/>
  <c r="ED32" i="26"/>
  <c r="BI32" i="26"/>
  <c r="BE32" i="26"/>
  <c r="BA32" i="26"/>
  <c r="AW32" i="26"/>
  <c r="AS32" i="26"/>
  <c r="AO32" i="26"/>
  <c r="AK32" i="26"/>
  <c r="AG32" i="26"/>
  <c r="AC32" i="26"/>
  <c r="Y32" i="26"/>
  <c r="U32" i="26"/>
  <c r="Q32" i="26"/>
  <c r="M32" i="26"/>
  <c r="I32" i="26"/>
  <c r="E32" i="26"/>
  <c r="EB31" i="26"/>
  <c r="EA31" i="26"/>
  <c r="DZ31" i="26"/>
  <c r="DY31" i="26"/>
  <c r="DU31" i="26"/>
  <c r="DQ31" i="26"/>
  <c r="DM31" i="26"/>
  <c r="DI31" i="26"/>
  <c r="DE31" i="26"/>
  <c r="DA31" i="26"/>
  <c r="CW31" i="26"/>
  <c r="CS31" i="26"/>
  <c r="CO31" i="26"/>
  <c r="CK31" i="26"/>
  <c r="CG31" i="26"/>
  <c r="CC31" i="26"/>
  <c r="BY31" i="26"/>
  <c r="BU31" i="26"/>
  <c r="BQ31" i="26"/>
  <c r="BL31" i="26"/>
  <c r="BK31" i="26"/>
  <c r="EE31" i="26"/>
  <c r="BJ31" i="26"/>
  <c r="ED31" i="26"/>
  <c r="BI31" i="26"/>
  <c r="BE31" i="26"/>
  <c r="BA31" i="26"/>
  <c r="AW31" i="26"/>
  <c r="AS31" i="26"/>
  <c r="AO31" i="26"/>
  <c r="AK31" i="26"/>
  <c r="AG31" i="26"/>
  <c r="AC31" i="26"/>
  <c r="Y31" i="26"/>
  <c r="U31" i="26"/>
  <c r="Q31" i="26"/>
  <c r="M31" i="26"/>
  <c r="I31" i="26"/>
  <c r="E31" i="26"/>
  <c r="EB30" i="26"/>
  <c r="EA30" i="26"/>
  <c r="DZ30" i="26"/>
  <c r="ED30" i="26"/>
  <c r="DY30" i="26"/>
  <c r="DU30" i="26"/>
  <c r="DQ30" i="26"/>
  <c r="DM30" i="26"/>
  <c r="DI30" i="26"/>
  <c r="DE30" i="26"/>
  <c r="DA30" i="26"/>
  <c r="CW30" i="26"/>
  <c r="CS30" i="26"/>
  <c r="CO30" i="26"/>
  <c r="CK30" i="26"/>
  <c r="CG30" i="26"/>
  <c r="CC30" i="26"/>
  <c r="BY30" i="26"/>
  <c r="BU30" i="26"/>
  <c r="BQ30" i="26"/>
  <c r="BL30" i="26"/>
  <c r="EF30" i="26"/>
  <c r="BK30" i="26"/>
  <c r="EE30" i="26"/>
  <c r="EG30" i="26"/>
  <c r="BJ30" i="26"/>
  <c r="BI30" i="26"/>
  <c r="BE30" i="26"/>
  <c r="BA30" i="26"/>
  <c r="AW30" i="26"/>
  <c r="AS30" i="26"/>
  <c r="AO30" i="26"/>
  <c r="AK30" i="26"/>
  <c r="AG30" i="26"/>
  <c r="AC30" i="26"/>
  <c r="Y30" i="26"/>
  <c r="U30" i="26"/>
  <c r="Q30" i="26"/>
  <c r="M30" i="26"/>
  <c r="I30" i="26"/>
  <c r="E30" i="26"/>
  <c r="EB29" i="26"/>
  <c r="EA29" i="26"/>
  <c r="DZ29" i="26"/>
  <c r="DY29" i="26"/>
  <c r="DU29" i="26"/>
  <c r="DQ29" i="26"/>
  <c r="DM29" i="26"/>
  <c r="DI29" i="26"/>
  <c r="DE29" i="26"/>
  <c r="DA29" i="26"/>
  <c r="CW29" i="26"/>
  <c r="CS29" i="26"/>
  <c r="CO29" i="26"/>
  <c r="CK29" i="26"/>
  <c r="CG29" i="26"/>
  <c r="CC29" i="26"/>
  <c r="BY29" i="26"/>
  <c r="BU29" i="26"/>
  <c r="BQ29" i="26"/>
  <c r="BL29" i="26"/>
  <c r="BM29" i="26"/>
  <c r="BK29" i="26"/>
  <c r="EE29" i="26"/>
  <c r="BJ29" i="26"/>
  <c r="ED29" i="26"/>
  <c r="BI29" i="26"/>
  <c r="BE29" i="26"/>
  <c r="BA29" i="26"/>
  <c r="AW29" i="26"/>
  <c r="AS29" i="26"/>
  <c r="AO29" i="26"/>
  <c r="AK29" i="26"/>
  <c r="AG29" i="26"/>
  <c r="AC29" i="26"/>
  <c r="Y29" i="26"/>
  <c r="U29" i="26"/>
  <c r="Q29" i="26"/>
  <c r="M29" i="26"/>
  <c r="I29" i="26"/>
  <c r="E29" i="26"/>
  <c r="EB28" i="26"/>
  <c r="EA28" i="26"/>
  <c r="DZ28" i="26"/>
  <c r="DY28" i="26"/>
  <c r="DU28" i="26"/>
  <c r="DQ28" i="26"/>
  <c r="DM28" i="26"/>
  <c r="DI28" i="26"/>
  <c r="DE28" i="26"/>
  <c r="DA28" i="26"/>
  <c r="CW28" i="26"/>
  <c r="CS28" i="26"/>
  <c r="CO28" i="26"/>
  <c r="CK28" i="26"/>
  <c r="CG28" i="26"/>
  <c r="CC28" i="26"/>
  <c r="BY28" i="26"/>
  <c r="BU28" i="26"/>
  <c r="BQ28" i="26"/>
  <c r="BL28" i="26"/>
  <c r="BM28" i="26"/>
  <c r="BK28" i="26"/>
  <c r="EE28" i="26"/>
  <c r="BJ28" i="26"/>
  <c r="ED28" i="26"/>
  <c r="BI28" i="26"/>
  <c r="BE28" i="26"/>
  <c r="BA28" i="26"/>
  <c r="AW28" i="26"/>
  <c r="AS28" i="26"/>
  <c r="AO28" i="26"/>
  <c r="AK28" i="26"/>
  <c r="AG28" i="26"/>
  <c r="AC28" i="26"/>
  <c r="Y28" i="26"/>
  <c r="U28" i="26"/>
  <c r="Q28" i="26"/>
  <c r="M28" i="26"/>
  <c r="I28" i="26"/>
  <c r="E28" i="26"/>
  <c r="EB27" i="26"/>
  <c r="EA27" i="26"/>
  <c r="DZ27" i="26"/>
  <c r="ED27" i="26"/>
  <c r="DY27" i="26"/>
  <c r="DU27" i="26"/>
  <c r="DQ27" i="26"/>
  <c r="DM27" i="26"/>
  <c r="DI27" i="26"/>
  <c r="DE27" i="26"/>
  <c r="DA27" i="26"/>
  <c r="CW27" i="26"/>
  <c r="CS27" i="26"/>
  <c r="CO27" i="26"/>
  <c r="CK27" i="26"/>
  <c r="CG27" i="26"/>
  <c r="CC27" i="26"/>
  <c r="BY27" i="26"/>
  <c r="BU27" i="26"/>
  <c r="BQ27" i="26"/>
  <c r="BL27" i="26"/>
  <c r="BK27" i="26"/>
  <c r="BJ27" i="26"/>
  <c r="BI27" i="26"/>
  <c r="BE27" i="26"/>
  <c r="BA27" i="26"/>
  <c r="AW27" i="26"/>
  <c r="AS27" i="26"/>
  <c r="AO27" i="26"/>
  <c r="AK27" i="26"/>
  <c r="AG27" i="26"/>
  <c r="AC27" i="26"/>
  <c r="Y27" i="26"/>
  <c r="U27" i="26"/>
  <c r="Q27" i="26"/>
  <c r="M27" i="26"/>
  <c r="I27" i="26"/>
  <c r="E27" i="26"/>
  <c r="EB7" i="26"/>
  <c r="EA7" i="26"/>
  <c r="DZ7" i="26"/>
  <c r="DY7" i="26"/>
  <c r="DU7" i="26"/>
  <c r="DQ7" i="26"/>
  <c r="DM7" i="26"/>
  <c r="DI7" i="26"/>
  <c r="DE7" i="26"/>
  <c r="DA7" i="26"/>
  <c r="CW7" i="26"/>
  <c r="CS7" i="26"/>
  <c r="CO7" i="26"/>
  <c r="CK7" i="26"/>
  <c r="CG7" i="26"/>
  <c r="CC7" i="26"/>
  <c r="BY7" i="26"/>
  <c r="BU7" i="26"/>
  <c r="BQ7" i="26"/>
  <c r="BL7" i="26"/>
  <c r="BK7" i="26"/>
  <c r="EE7" i="26"/>
  <c r="BJ7" i="26"/>
  <c r="ED7" i="26"/>
  <c r="BI7" i="26"/>
  <c r="BE7" i="26"/>
  <c r="BA7" i="26"/>
  <c r="AW7" i="26"/>
  <c r="AS7" i="26"/>
  <c r="AO7" i="26"/>
  <c r="AK7" i="26"/>
  <c r="AG7" i="26"/>
  <c r="AC7" i="26"/>
  <c r="Y7" i="26"/>
  <c r="U7" i="26"/>
  <c r="Q7" i="26"/>
  <c r="M7" i="26"/>
  <c r="I7" i="26"/>
  <c r="E7" i="26"/>
  <c r="EB6" i="26"/>
  <c r="EA6" i="26"/>
  <c r="EE6" i="26"/>
  <c r="DZ6" i="26"/>
  <c r="DY6" i="26"/>
  <c r="DU6" i="26"/>
  <c r="DQ6" i="26"/>
  <c r="DM6" i="26"/>
  <c r="DI6" i="26"/>
  <c r="DE6" i="26"/>
  <c r="DA6" i="26"/>
  <c r="CW6" i="26"/>
  <c r="CS6" i="26"/>
  <c r="CO6" i="26"/>
  <c r="CK6" i="26"/>
  <c r="CG6" i="26"/>
  <c r="CC6" i="26"/>
  <c r="BY6" i="26"/>
  <c r="BU6" i="26"/>
  <c r="BQ6" i="26"/>
  <c r="BL6" i="26"/>
  <c r="EF6" i="26"/>
  <c r="BK6" i="26"/>
  <c r="BJ6" i="26"/>
  <c r="ED6" i="26"/>
  <c r="BI6" i="26"/>
  <c r="BE6" i="26"/>
  <c r="BA6" i="26"/>
  <c r="AW6" i="26"/>
  <c r="AS6" i="26"/>
  <c r="AO6" i="26"/>
  <c r="AK6" i="26"/>
  <c r="AG6" i="26"/>
  <c r="AC6" i="26"/>
  <c r="Y6" i="26"/>
  <c r="U6" i="26"/>
  <c r="Q6" i="26"/>
  <c r="M6" i="26"/>
  <c r="I6" i="26"/>
  <c r="E6" i="26"/>
  <c r="EB5" i="26"/>
  <c r="EA5" i="26"/>
  <c r="EE5" i="26"/>
  <c r="DZ5" i="26"/>
  <c r="DY5" i="26"/>
  <c r="DU5" i="26"/>
  <c r="DQ5" i="26"/>
  <c r="DM5" i="26"/>
  <c r="DI5" i="26"/>
  <c r="DE5" i="26"/>
  <c r="DA5" i="26"/>
  <c r="CW5" i="26"/>
  <c r="CS5" i="26"/>
  <c r="CO5" i="26"/>
  <c r="CK5" i="26"/>
  <c r="CG5" i="26"/>
  <c r="CC5" i="26"/>
  <c r="BY5" i="26"/>
  <c r="BU5" i="26"/>
  <c r="BQ5" i="26"/>
  <c r="BL5" i="26"/>
  <c r="BK5" i="26"/>
  <c r="BJ5" i="26"/>
  <c r="ED5" i="26"/>
  <c r="BI5" i="26"/>
  <c r="BE5" i="26"/>
  <c r="BA5" i="26"/>
  <c r="AW5" i="26"/>
  <c r="AS5" i="26"/>
  <c r="AO5" i="26"/>
  <c r="AK5" i="26"/>
  <c r="AG5" i="26"/>
  <c r="AC5" i="26"/>
  <c r="Y5" i="26"/>
  <c r="U5" i="26"/>
  <c r="Q5" i="26"/>
  <c r="M5" i="26"/>
  <c r="I5" i="26"/>
  <c r="E5" i="26"/>
  <c r="EB4" i="26"/>
  <c r="EA4" i="26"/>
  <c r="DZ4" i="26"/>
  <c r="DY4" i="26"/>
  <c r="DU4" i="26"/>
  <c r="DQ4" i="26"/>
  <c r="DM4" i="26"/>
  <c r="DI4" i="26"/>
  <c r="DE4" i="26"/>
  <c r="DA4" i="26"/>
  <c r="CW4" i="26"/>
  <c r="CS4" i="26"/>
  <c r="CO4" i="26"/>
  <c r="CK4" i="26"/>
  <c r="CC4" i="26"/>
  <c r="BY4" i="26"/>
  <c r="BU4" i="26"/>
  <c r="BQ4" i="26"/>
  <c r="BL4" i="26"/>
  <c r="EF4" i="26"/>
  <c r="BK4" i="26"/>
  <c r="EE4" i="26"/>
  <c r="BJ4" i="26"/>
  <c r="ED4" i="26"/>
  <c r="BI4" i="26"/>
  <c r="BE4" i="26"/>
  <c r="BA4" i="26"/>
  <c r="AW4" i="26"/>
  <c r="AS4" i="26"/>
  <c r="AO4" i="26"/>
  <c r="AK4" i="26"/>
  <c r="AG4" i="26"/>
  <c r="AC4" i="26"/>
  <c r="Y4" i="26"/>
  <c r="U4" i="26"/>
  <c r="Q4" i="26"/>
  <c r="M4" i="26"/>
  <c r="I4" i="26"/>
  <c r="E4" i="26"/>
  <c r="EB3" i="26"/>
  <c r="EA3" i="26"/>
  <c r="DZ3" i="26"/>
  <c r="DY3" i="26"/>
  <c r="DU3" i="26"/>
  <c r="DQ3" i="26"/>
  <c r="DM3" i="26"/>
  <c r="DI3" i="26"/>
  <c r="DE3" i="26"/>
  <c r="DA3" i="26"/>
  <c r="CW3" i="26"/>
  <c r="CS3" i="26"/>
  <c r="CO3" i="26"/>
  <c r="CK3" i="26"/>
  <c r="CG3" i="26"/>
  <c r="CC3" i="26"/>
  <c r="BY3" i="26"/>
  <c r="BU3" i="26"/>
  <c r="BQ3" i="26"/>
  <c r="BL3" i="26"/>
  <c r="BK3" i="26"/>
  <c r="EE3" i="26"/>
  <c r="BJ3" i="26"/>
  <c r="ED3" i="26"/>
  <c r="BI3" i="26"/>
  <c r="BE3" i="26"/>
  <c r="BA3" i="26"/>
  <c r="AW3" i="26"/>
  <c r="AS3" i="26"/>
  <c r="AO3" i="26"/>
  <c r="AK3" i="26"/>
  <c r="AG3" i="26"/>
  <c r="AC3" i="26"/>
  <c r="Y3" i="26"/>
  <c r="U3" i="26"/>
  <c r="Q3" i="26"/>
  <c r="M3" i="26"/>
  <c r="I3" i="26"/>
  <c r="E3" i="26"/>
  <c r="BM30" i="26"/>
  <c r="BM38" i="26"/>
  <c r="BM43" i="26"/>
  <c r="BM46" i="26"/>
  <c r="BM50" i="26"/>
  <c r="BM55" i="26"/>
  <c r="EF46" i="26"/>
  <c r="BM49" i="26"/>
  <c r="EF50" i="26"/>
  <c r="EG50" i="26"/>
  <c r="BM53" i="26"/>
  <c r="BM57" i="26"/>
  <c r="EF49" i="26"/>
  <c r="EG49" i="26"/>
  <c r="EF53" i="26"/>
  <c r="EG53" i="26"/>
  <c r="EF57" i="26"/>
  <c r="EG57" i="26"/>
  <c r="DM58" i="26"/>
  <c r="BM17" i="26"/>
  <c r="BM21" i="26"/>
  <c r="EF24" i="26"/>
  <c r="BM25" i="26"/>
  <c r="BM20" i="26"/>
  <c r="EF14" i="26"/>
  <c r="EF22" i="26"/>
  <c r="EF28" i="26"/>
  <c r="EG28" i="26"/>
  <c r="BM41" i="26"/>
  <c r="BM44" i="26"/>
  <c r="BM45" i="26"/>
  <c r="EE48" i="26"/>
  <c r="EE52" i="26"/>
  <c r="BM9" i="28"/>
  <c r="BM13" i="28"/>
  <c r="BM17" i="28"/>
  <c r="BM21" i="28"/>
  <c r="BM26" i="28"/>
  <c r="BM28" i="28"/>
  <c r="EC29" i="28"/>
  <c r="EG40" i="28"/>
  <c r="EG44" i="28"/>
  <c r="EG52" i="28"/>
  <c r="BM4" i="28"/>
  <c r="BM16" i="28"/>
  <c r="BM24" i="28"/>
  <c r="BM29" i="28"/>
  <c r="EG36" i="28"/>
  <c r="EF6" i="28"/>
  <c r="EF18" i="28"/>
  <c r="EG18" i="28"/>
  <c r="EF22" i="28"/>
  <c r="EG22" i="28"/>
  <c r="BM25" i="28"/>
  <c r="EF31" i="28"/>
  <c r="EG31" i="28"/>
  <c r="BM32" i="28"/>
  <c r="EF35" i="28"/>
  <c r="EG35" i="28"/>
  <c r="BM36" i="28"/>
  <c r="EF39" i="28"/>
  <c r="EG39" i="28"/>
  <c r="BM40" i="28"/>
  <c r="BM44" i="28"/>
  <c r="BM52" i="28"/>
  <c r="EF55" i="28"/>
  <c r="EF33" i="28"/>
  <c r="EG33" i="28"/>
  <c r="EF37" i="28"/>
  <c r="EF41" i="28"/>
  <c r="EG41" i="28"/>
  <c r="EF45" i="28"/>
  <c r="EG45" i="28"/>
  <c r="EF49" i="28"/>
  <c r="EG49" i="28"/>
  <c r="EF53" i="28"/>
  <c r="EF57" i="28"/>
  <c r="EG57" i="28"/>
  <c r="BM31" i="26"/>
  <c r="EE33" i="26"/>
  <c r="EE11" i="28"/>
  <c r="EF15" i="28"/>
  <c r="EG15" i="28"/>
  <c r="EE19" i="28"/>
  <c r="EF23" i="28"/>
  <c r="EG23" i="28"/>
  <c r="EE27" i="28"/>
  <c r="EE29" i="28"/>
  <c r="EG29" i="28"/>
  <c r="BM48" i="26"/>
  <c r="BM52" i="26"/>
  <c r="EG27" i="28"/>
  <c r="BM33" i="28"/>
  <c r="BM46" i="28"/>
  <c r="BM51" i="28"/>
  <c r="EF38" i="28"/>
  <c r="EG38" i="28"/>
  <c r="EF42" i="28"/>
  <c r="EG42" i="28"/>
  <c r="EF43" i="28"/>
  <c r="EG43" i="28"/>
  <c r="EF50" i="28"/>
  <c r="EG50" i="28"/>
  <c r="E58" i="28"/>
  <c r="BM13" i="26"/>
  <c r="E58" i="26"/>
  <c r="EE6" i="28"/>
  <c r="EG6" i="28"/>
  <c r="EE3" i="28"/>
  <c r="BM18" i="26"/>
  <c r="EE18" i="26"/>
  <c r="I58" i="26"/>
  <c r="EE15" i="28"/>
  <c r="EF14" i="28"/>
  <c r="EG14" i="28"/>
  <c r="Q58" i="28"/>
  <c r="Q58" i="26"/>
  <c r="M58" i="28"/>
  <c r="BM12" i="28"/>
  <c r="BM19" i="26"/>
  <c r="M58" i="26"/>
  <c r="BM7" i="28"/>
  <c r="U58" i="28"/>
  <c r="U58" i="26"/>
  <c r="Y58" i="28"/>
  <c r="Y58" i="26"/>
  <c r="EE14" i="26"/>
  <c r="EG14" i="26"/>
  <c r="AG58" i="28"/>
  <c r="BM5" i="28"/>
  <c r="BM15" i="26"/>
  <c r="AG58" i="26"/>
  <c r="AC58" i="28"/>
  <c r="BM27" i="26"/>
  <c r="BM11" i="26"/>
  <c r="BM8" i="26"/>
  <c r="AC58" i="26"/>
  <c r="BM14" i="28"/>
  <c r="AS58" i="28"/>
  <c r="BM9" i="26"/>
  <c r="AS58" i="26"/>
  <c r="AO58" i="28"/>
  <c r="BM3" i="28"/>
  <c r="BM26" i="26"/>
  <c r="BM24" i="26"/>
  <c r="AO58" i="26"/>
  <c r="BM16" i="26"/>
  <c r="AW58" i="26"/>
  <c r="AW58" i="28"/>
  <c r="BM8" i="28"/>
  <c r="BA58" i="28"/>
  <c r="BA58" i="26"/>
  <c r="BM12" i="26"/>
  <c r="BE58" i="28"/>
  <c r="BM23" i="26"/>
  <c r="BE58" i="26"/>
  <c r="BM7" i="26"/>
  <c r="BM3" i="26"/>
  <c r="EF11" i="28"/>
  <c r="EG11" i="28"/>
  <c r="BM11" i="28"/>
  <c r="BM6" i="26"/>
  <c r="EF29" i="26"/>
  <c r="BM5" i="26"/>
  <c r="BM39" i="26"/>
  <c r="BM32" i="26"/>
  <c r="BM36" i="26"/>
  <c r="BM42" i="26"/>
  <c r="BM34" i="26"/>
  <c r="BM40" i="26"/>
  <c r="EE17" i="26"/>
  <c r="EE22" i="26"/>
  <c r="EG22" i="26"/>
  <c r="EE23" i="26"/>
  <c r="EE25" i="26"/>
  <c r="ED6" i="28"/>
  <c r="EE9" i="28"/>
  <c r="EG9" i="28"/>
  <c r="EE13" i="28"/>
  <c r="EC15" i="28"/>
  <c r="EE16" i="28"/>
  <c r="EG16" i="28"/>
  <c r="EF17" i="28"/>
  <c r="EF19" i="28"/>
  <c r="EG19" i="28"/>
  <c r="BM19" i="28"/>
  <c r="EF21" i="28"/>
  <c r="EG21" i="28"/>
  <c r="BM23" i="28"/>
  <c r="ED30" i="28"/>
  <c r="BM30" i="28"/>
  <c r="EF30" i="28"/>
  <c r="EG30" i="28"/>
  <c r="EE31" i="28"/>
  <c r="EC31" i="28"/>
  <c r="EE32" i="28"/>
  <c r="EG32" i="28"/>
  <c r="EF47" i="28"/>
  <c r="EG47" i="28"/>
  <c r="EG29" i="26"/>
  <c r="EE10" i="28"/>
  <c r="BM6" i="28"/>
  <c r="BI58" i="28"/>
  <c r="BM4" i="26"/>
  <c r="BI58" i="26"/>
  <c r="BJ58" i="28"/>
  <c r="BQ58" i="28"/>
  <c r="EA58" i="28"/>
  <c r="EE36" i="26"/>
  <c r="EF19" i="26"/>
  <c r="EE9" i="26"/>
  <c r="EE8" i="26"/>
  <c r="BQ58" i="26"/>
  <c r="BU58" i="28"/>
  <c r="EE16" i="26"/>
  <c r="EG16" i="26"/>
  <c r="BY58" i="26"/>
  <c r="EC10" i="28"/>
  <c r="EE8" i="28"/>
  <c r="CC58" i="28"/>
  <c r="EF26" i="26"/>
  <c r="CC58" i="26"/>
  <c r="CG58" i="28"/>
  <c r="CG58" i="26"/>
  <c r="EC5" i="28"/>
  <c r="CK58" i="28"/>
  <c r="EF4" i="28"/>
  <c r="CK58" i="26"/>
  <c r="CO58" i="28"/>
  <c r="CO58" i="26"/>
  <c r="EB58" i="28"/>
  <c r="EC58" i="28"/>
  <c r="CW58" i="28"/>
  <c r="EE4" i="28"/>
  <c r="EG4" i="28"/>
  <c r="CW58" i="26"/>
  <c r="CS58" i="28"/>
  <c r="CS58" i="26"/>
  <c r="EC8" i="28"/>
  <c r="DA58" i="28"/>
  <c r="DA58" i="26"/>
  <c r="EC3" i="28"/>
  <c r="DE58" i="28"/>
  <c r="DE58" i="26"/>
  <c r="EC21" i="28"/>
  <c r="DI58" i="28"/>
  <c r="DI58" i="26"/>
  <c r="DM58" i="28"/>
  <c r="EG9" i="26"/>
  <c r="EC9" i="28"/>
  <c r="EG8" i="28"/>
  <c r="DQ58" i="28"/>
  <c r="EE41" i="26"/>
  <c r="EG41" i="26"/>
  <c r="DQ58" i="26"/>
  <c r="EE13" i="26"/>
  <c r="DU58" i="28"/>
  <c r="EE39" i="26"/>
  <c r="EG39" i="26"/>
  <c r="EF27" i="26"/>
  <c r="EF25" i="26"/>
  <c r="EG25" i="26"/>
  <c r="EF16" i="26"/>
  <c r="EF13" i="26"/>
  <c r="EG13" i="26"/>
  <c r="EF10" i="26"/>
  <c r="EF8" i="26"/>
  <c r="EG8" i="26"/>
  <c r="EF7" i="26"/>
  <c r="DU58" i="26"/>
  <c r="EF3" i="26"/>
  <c r="EG3" i="26"/>
  <c r="ED21" i="28"/>
  <c r="ED4" i="28"/>
  <c r="EG4" i="26"/>
  <c r="EG45" i="26"/>
  <c r="EG21" i="26"/>
  <c r="EG5" i="28"/>
  <c r="DY58" i="28"/>
  <c r="EG3" i="28"/>
  <c r="EG38" i="26"/>
  <c r="EE27" i="26"/>
  <c r="EG27" i="26"/>
  <c r="EG24" i="26"/>
  <c r="EG19" i="26"/>
  <c r="EG18" i="26"/>
  <c r="EG11" i="26"/>
  <c r="EG7" i="26"/>
  <c r="EG6" i="26"/>
  <c r="DY58" i="26"/>
  <c r="EG12" i="26"/>
  <c r="EA58" i="26"/>
  <c r="EF5" i="26"/>
  <c r="EG5" i="26"/>
  <c r="EG10" i="28"/>
  <c r="EG7" i="28"/>
  <c r="EE58" i="26"/>
  <c r="EG46" i="26"/>
  <c r="EE46" i="26"/>
  <c r="EF13" i="28"/>
  <c r="EG13" i="28"/>
  <c r="EF31" i="26"/>
  <c r="EG31" i="26"/>
  <c r="EG35" i="26"/>
  <c r="EF37" i="26"/>
  <c r="EG37" i="26"/>
  <c r="BM37" i="26"/>
  <c r="EF42" i="26"/>
  <c r="EG42" i="26"/>
  <c r="EF44" i="26"/>
  <c r="EG44" i="26"/>
  <c r="ED50" i="26"/>
  <c r="EF54" i="26"/>
  <c r="EG54" i="26"/>
  <c r="BM54" i="26"/>
  <c r="ED19" i="26"/>
  <c r="ED58" i="26"/>
  <c r="BM10" i="28"/>
  <c r="EG12" i="28"/>
  <c r="EC12" i="28"/>
  <c r="ED33" i="28"/>
  <c r="EC39" i="28"/>
  <c r="EF46" i="28"/>
  <c r="EG46" i="28"/>
  <c r="EG56" i="28"/>
  <c r="ED3" i="28"/>
  <c r="ED58" i="28"/>
  <c r="EE12" i="28"/>
  <c r="EC51" i="28"/>
  <c r="EE51" i="28"/>
  <c r="EG51" i="28"/>
  <c r="BJ58" i="26"/>
  <c r="BM35" i="26"/>
  <c r="BM10" i="26"/>
  <c r="EE26" i="26"/>
  <c r="EG26" i="26"/>
  <c r="BM56" i="26"/>
  <c r="EF54" i="28"/>
  <c r="EG54" i="28"/>
  <c r="EE47" i="26"/>
  <c r="EG47" i="26"/>
  <c r="BM47" i="26"/>
  <c r="EF51" i="26"/>
  <c r="EG51" i="26"/>
  <c r="BM51" i="26"/>
  <c r="EG55" i="26"/>
  <c r="EC55" i="28"/>
  <c r="EE55" i="28"/>
  <c r="EG55" i="28"/>
  <c r="EE17" i="28"/>
  <c r="EG17" i="28"/>
  <c r="EB58" i="26"/>
  <c r="EC7" i="28"/>
  <c r="EF34" i="28"/>
  <c r="EG34" i="28"/>
  <c r="BM56" i="28"/>
  <c r="BM48" i="28"/>
  <c r="BM20" i="28"/>
  <c r="ED40" i="26"/>
  <c r="AK58" i="26"/>
  <c r="EC47" i="28"/>
  <c r="EE58" i="28"/>
  <c r="EF58" i="26"/>
  <c r="EG58" i="26"/>
  <c r="EF58" i="28"/>
  <c r="EG58" i="28"/>
  <c r="H48" i="29"/>
  <c r="H32" i="29"/>
  <c r="H9" i="29"/>
  <c r="H19" i="29"/>
  <c r="H46" i="29"/>
  <c r="H35" i="29"/>
  <c r="H23" i="29"/>
  <c r="H44" i="29"/>
  <c r="H28" i="29"/>
  <c r="H20" i="29"/>
  <c r="H3" i="29"/>
  <c r="H15" i="29"/>
  <c r="H55" i="29"/>
  <c r="H50" i="29"/>
  <c r="H45" i="29"/>
  <c r="H39" i="29"/>
  <c r="H34" i="29"/>
  <c r="H29" i="29"/>
  <c r="H22" i="29"/>
  <c r="H10" i="29"/>
  <c r="H56" i="29"/>
  <c r="H40" i="29"/>
  <c r="H8" i="29"/>
  <c r="H11" i="29"/>
  <c r="H54" i="29"/>
  <c r="H49" i="29"/>
  <c r="H43" i="29"/>
  <c r="H38" i="29"/>
  <c r="H33" i="29"/>
  <c r="H27" i="29"/>
  <c r="H18" i="29"/>
  <c r="H6" i="29"/>
  <c r="H26" i="29"/>
  <c r="H12" i="29"/>
  <c r="H51" i="29"/>
  <c r="H41" i="29"/>
  <c r="H30" i="29"/>
  <c r="H13" i="29"/>
  <c r="H52" i="29"/>
  <c r="H36" i="29"/>
  <c r="H24" i="29"/>
  <c r="H16" i="29"/>
  <c r="H4" i="29"/>
  <c r="H7" i="29"/>
  <c r="H53" i="29"/>
  <c r="H47" i="29"/>
  <c r="H42" i="29"/>
  <c r="H37" i="29"/>
  <c r="H31" i="29"/>
  <c r="H25" i="29"/>
  <c r="H14" i="29"/>
  <c r="H5" i="29"/>
  <c r="H2" i="29"/>
  <c r="H21" i="29"/>
</calcChain>
</file>

<file path=xl/sharedStrings.xml><?xml version="1.0" encoding="utf-8"?>
<sst xmlns="http://schemas.openxmlformats.org/spreadsheetml/2006/main" count="401" uniqueCount="98">
  <si>
    <t>День</t>
  </si>
  <si>
    <t>Назначено</t>
  </si>
  <si>
    <t>Пройдено</t>
  </si>
  <si>
    <t>% прохождения</t>
  </si>
  <si>
    <t>ИТОГО:</t>
  </si>
  <si>
    <t>уволен</t>
  </si>
  <si>
    <t>стажер</t>
  </si>
  <si>
    <t>оператор</t>
  </si>
  <si>
    <t>болеет</t>
  </si>
  <si>
    <t>новая (старая) мотивация</t>
  </si>
  <si>
    <t>1 смена       (УТРО)</t>
  </si>
  <si>
    <t xml:space="preserve"> </t>
  </si>
  <si>
    <t>ИТОГО 01-15.05.2018 г</t>
  </si>
  <si>
    <t>16.05.2018-31.05.2018</t>
  </si>
  <si>
    <t>ИТОГО май  2018</t>
  </si>
  <si>
    <t>2 смена       (ВЕЧЕР)</t>
  </si>
  <si>
    <t>Чечнёва Ольга</t>
  </si>
  <si>
    <t>Цветкова Людмила</t>
  </si>
  <si>
    <t>Чижановская Людмила</t>
  </si>
  <si>
    <t>Рощина Татьяна</t>
  </si>
  <si>
    <t>Дряпочкина Алла</t>
  </si>
  <si>
    <t>Куликова Елена</t>
  </si>
  <si>
    <t>Причетникова Ольга</t>
  </si>
  <si>
    <t>Орлова Татьяна</t>
  </si>
  <si>
    <t>Виданова Елена</t>
  </si>
  <si>
    <t>Мадынская Тамара</t>
  </si>
  <si>
    <t>Милевская Ольга</t>
  </si>
  <si>
    <t xml:space="preserve">Сигова Надежда </t>
  </si>
  <si>
    <t>Горицкова Наталья</t>
  </si>
  <si>
    <t>Моржухина Татьяна</t>
  </si>
  <si>
    <t>Блинова Мария</t>
  </si>
  <si>
    <t>Яркина Марина</t>
  </si>
  <si>
    <t>Волкова Елена</t>
  </si>
  <si>
    <t>Лебедева Татьяна Ник.</t>
  </si>
  <si>
    <t>Плющенко Елизавета</t>
  </si>
  <si>
    <t>Погодина Мария Юр.</t>
  </si>
  <si>
    <t>Пармёнова Лариса Алексей</t>
  </si>
  <si>
    <t>Козлова Лариса Анатол</t>
  </si>
  <si>
    <t>Харитонова Марина Вал.</t>
  </si>
  <si>
    <t>Бритвина Светлана</t>
  </si>
  <si>
    <t>Полетаева Ольга</t>
  </si>
  <si>
    <t>Братцевская Наталья</t>
  </si>
  <si>
    <t>Баикина Алевтина</t>
  </si>
  <si>
    <t>Качмина Елена</t>
  </si>
  <si>
    <t>Зюзина Ольга</t>
  </si>
  <si>
    <t>потеряшки</t>
  </si>
  <si>
    <t>Швец Анна</t>
  </si>
  <si>
    <t>Селиванова Ирина с 14,00</t>
  </si>
  <si>
    <t>Синкина Юлия</t>
  </si>
  <si>
    <t>Успенская Наталья с 14,00</t>
  </si>
  <si>
    <t>Романова Любовь</t>
  </si>
  <si>
    <t>Гумберто Ольга</t>
  </si>
  <si>
    <t>Ряполова Елена Ник.</t>
  </si>
  <si>
    <t>Казакова Наталья с 14,00</t>
  </si>
  <si>
    <t>Шишкова Виктория</t>
  </si>
  <si>
    <t>Ларионова Елена</t>
  </si>
  <si>
    <t>Смирнова Наталья Ник</t>
  </si>
  <si>
    <t>Климова Елена Васил</t>
  </si>
  <si>
    <t>Селиверстова Ольга Иван</t>
  </si>
  <si>
    <t>Степанова Вероника Генн</t>
  </si>
  <si>
    <t>Заяц Любовь Генн</t>
  </si>
  <si>
    <t>Ершова Ирина</t>
  </si>
  <si>
    <t>Ельцова Людмила</t>
  </si>
  <si>
    <t>Белоусова Кристина</t>
  </si>
  <si>
    <t>Стародубова Татьяна</t>
  </si>
  <si>
    <t>Короткова Светлана Юрьевна</t>
  </si>
  <si>
    <t>Павлова Вера Сергеевна</t>
  </si>
  <si>
    <t>Козакова Анна Григ</t>
  </si>
  <si>
    <t>Арефьева Виктория Алексей</t>
  </si>
  <si>
    <t>Садкова Людмила Ник.</t>
  </si>
  <si>
    <t>Денисова Алёна</t>
  </si>
  <si>
    <t>Вяткина Нина Петр.</t>
  </si>
  <si>
    <t>Кустова Наталья Владим</t>
  </si>
  <si>
    <t xml:space="preserve">Корчагина Галина </t>
  </si>
  <si>
    <t>Бучина Светлана Вяч.</t>
  </si>
  <si>
    <t>Прощеваева Анна</t>
  </si>
  <si>
    <t>Шмакова Оксана</t>
  </si>
  <si>
    <t>оклад</t>
  </si>
  <si>
    <t>бонус</t>
  </si>
  <si>
    <t>Оклад к выплате</t>
  </si>
  <si>
    <t>Бонусы 1-15</t>
  </si>
  <si>
    <t>Сумма</t>
  </si>
  <si>
    <t>от</t>
  </si>
  <si>
    <t>до</t>
  </si>
  <si>
    <t>сумма</t>
  </si>
  <si>
    <t>С 1-15 оклад</t>
  </si>
  <si>
    <t>Пройдено 16-31</t>
  </si>
  <si>
    <t>Пройдено 1-31</t>
  </si>
  <si>
    <t>Оклад с 16-31</t>
  </si>
  <si>
    <t>Бонусы 16-31</t>
  </si>
  <si>
    <t>БОНУСЫ с 1-31</t>
  </si>
  <si>
    <t>Бонусы предыдущего периода</t>
  </si>
  <si>
    <t>Доплата предыдущего периода</t>
  </si>
  <si>
    <t>Бонусы к выплате</t>
  </si>
  <si>
    <t>Премия</t>
  </si>
  <si>
    <t>Оклад</t>
  </si>
  <si>
    <t>Бонус</t>
  </si>
  <si>
    <t>Сумма к выплате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</si>
</sst>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80" formatCode="0.0"/>
    <numFmt numFmtId="187" formatCode="0.000%"/>
  </numFmts>
  <fonts count="19" x14ac:knownFonts="1">
    <font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sz val="11"/>
      <color indexed="8"/>
      <name val="Calibri"/>
      <family val="2"/>
      <charset val="204"/>
    </font>
    <font>
      <sz val="14"/>
      <color indexed="8"/>
      <name val="Times New Roman"/>
      <family val="1"/>
      <charset val="204"/>
    </font>
    <font>
      <b/>
      <sz val="12"/>
      <color indexed="8"/>
      <name val="Calibri"/>
      <family val="2"/>
      <charset val="204"/>
    </font>
    <font>
      <sz val="11"/>
      <color indexed="8"/>
      <name val="Times New Roman"/>
      <family val="1"/>
      <charset val="204"/>
    </font>
    <font>
      <b/>
      <sz val="22"/>
      <color indexed="8"/>
      <name val="Calibri"/>
      <family val="2"/>
      <charset val="204"/>
    </font>
    <font>
      <b/>
      <sz val="14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b/>
      <sz val="11"/>
      <color indexed="8"/>
      <name val="Times New Roman"/>
      <family val="1"/>
      <charset val="204"/>
    </font>
    <font>
      <sz val="10"/>
      <color indexed="8"/>
      <name val="Calibri"/>
      <family val="2"/>
      <charset val="204"/>
    </font>
    <font>
      <sz val="12"/>
      <color indexed="8"/>
      <name val="Calibri"/>
      <family val="2"/>
      <charset val="204"/>
    </font>
    <font>
      <sz val="11"/>
      <color indexed="10"/>
      <name val="Calibri"/>
      <family val="2"/>
      <charset val="204"/>
    </font>
    <font>
      <sz val="22"/>
      <color indexed="8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9"/>
      <color rgb="FF000000"/>
      <name val="Arial Unicode MS"/>
      <family val="2"/>
      <charset val="204"/>
    </font>
    <font>
      <sz val="11"/>
      <color rgb="FFFF0000"/>
      <name val="Times New Roman"/>
      <family val="1"/>
      <charset val="204"/>
    </font>
  </fonts>
  <fills count="16">
    <fill>
      <patternFill patternType="none"/>
    </fill>
    <fill>
      <patternFill patternType="gray125"/>
    </fill>
    <fill>
      <patternFill patternType="solid">
        <fgColor indexed="5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4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2" fillId="0" borderId="0"/>
    <xf numFmtId="0" fontId="1" fillId="0" borderId="0"/>
    <xf numFmtId="0" fontId="14" fillId="0" borderId="0"/>
  </cellStyleXfs>
  <cellXfs count="167">
    <xf numFmtId="0" fontId="0" fillId="0" borderId="0" xfId="0"/>
    <xf numFmtId="0" fontId="7" fillId="2" borderId="1" xfId="0" applyFont="1" applyFill="1" applyBorder="1" applyAlignment="1">
      <alignment horizontal="center" vertical="center"/>
    </xf>
    <xf numFmtId="0" fontId="0" fillId="0" borderId="0" xfId="0" applyFill="1"/>
    <xf numFmtId="0" fontId="0" fillId="3" borderId="2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3" fillId="0" borderId="3" xfId="0" applyFont="1" applyFill="1" applyBorder="1" applyAlignment="1" applyProtection="1">
      <alignment horizontal="left" vertical="center"/>
      <protection locked="0"/>
    </xf>
    <xf numFmtId="0" fontId="0" fillId="5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1" fillId="6" borderId="4" xfId="2" applyFont="1" applyFill="1" applyBorder="1" applyAlignment="1">
      <alignment horizontal="left" textRotation="90" wrapText="1"/>
    </xf>
    <xf numFmtId="0" fontId="1" fillId="6" borderId="5" xfId="2" applyFont="1" applyFill="1" applyBorder="1" applyAlignment="1">
      <alignment horizontal="left" textRotation="90" wrapText="1"/>
    </xf>
    <xf numFmtId="0" fontId="1" fillId="6" borderId="6" xfId="2" applyFont="1" applyFill="1" applyBorder="1" applyAlignment="1">
      <alignment horizontal="left" textRotation="90" wrapText="1"/>
    </xf>
    <xf numFmtId="0" fontId="1" fillId="6" borderId="7" xfId="2" applyFont="1" applyFill="1" applyBorder="1" applyAlignment="1">
      <alignment horizontal="left" textRotation="90" wrapText="1"/>
    </xf>
    <xf numFmtId="0" fontId="1" fillId="6" borderId="8" xfId="2" applyFont="1" applyFill="1" applyBorder="1" applyAlignment="1">
      <alignment horizontal="left" textRotation="90" wrapText="1"/>
    </xf>
    <xf numFmtId="0" fontId="4" fillId="7" borderId="9" xfId="2" applyFont="1" applyFill="1" applyBorder="1" applyAlignment="1">
      <alignment horizontal="left" textRotation="90" wrapText="1"/>
    </xf>
    <xf numFmtId="0" fontId="4" fillId="7" borderId="10" xfId="2" applyFont="1" applyFill="1" applyBorder="1" applyAlignment="1">
      <alignment horizontal="left" textRotation="90" wrapText="1"/>
    </xf>
    <xf numFmtId="0" fontId="4" fillId="7" borderId="11" xfId="2" applyFont="1" applyFill="1" applyBorder="1" applyAlignment="1">
      <alignment horizontal="left" textRotation="90" wrapText="1"/>
    </xf>
    <xf numFmtId="0" fontId="4" fillId="2" borderId="12" xfId="2" applyFont="1" applyFill="1" applyBorder="1" applyAlignment="1">
      <alignment horizontal="left" textRotation="90" wrapText="1"/>
    </xf>
    <xf numFmtId="0" fontId="4" fillId="2" borderId="13" xfId="2" applyFont="1" applyFill="1" applyBorder="1" applyAlignment="1">
      <alignment horizontal="left" textRotation="90" wrapText="1"/>
    </xf>
    <xf numFmtId="0" fontId="1" fillId="0" borderId="14" xfId="2" applyFont="1" applyFill="1" applyBorder="1" applyAlignment="1" applyProtection="1">
      <alignment horizontal="center" vertical="center"/>
      <protection locked="0"/>
    </xf>
    <xf numFmtId="0" fontId="1" fillId="0" borderId="14" xfId="2" applyFont="1" applyFill="1" applyBorder="1" applyAlignment="1">
      <alignment horizontal="center" vertical="center"/>
    </xf>
    <xf numFmtId="0" fontId="10" fillId="0" borderId="15" xfId="2" applyFont="1" applyFill="1" applyBorder="1" applyAlignment="1" applyProtection="1">
      <alignment horizontal="center" vertical="center"/>
      <protection locked="0"/>
    </xf>
    <xf numFmtId="0" fontId="10" fillId="0" borderId="16" xfId="2" applyFont="1" applyFill="1" applyBorder="1" applyAlignment="1" applyProtection="1">
      <alignment horizontal="center" vertical="center"/>
      <protection locked="0"/>
    </xf>
    <xf numFmtId="0" fontId="10" fillId="0" borderId="15" xfId="2" applyFont="1" applyFill="1" applyBorder="1" applyAlignment="1">
      <alignment horizontal="center" vertical="center"/>
    </xf>
    <xf numFmtId="0" fontId="1" fillId="0" borderId="17" xfId="2" applyFont="1" applyFill="1" applyBorder="1" applyAlignment="1" applyProtection="1">
      <alignment horizontal="center" vertical="center"/>
      <protection locked="0"/>
    </xf>
    <xf numFmtId="0" fontId="10" fillId="0" borderId="18" xfId="2" applyFont="1" applyFill="1" applyBorder="1" applyAlignment="1">
      <alignment horizontal="center" vertical="center"/>
    </xf>
    <xf numFmtId="0" fontId="10" fillId="0" borderId="19" xfId="2" applyFont="1" applyFill="1" applyBorder="1" applyAlignment="1">
      <alignment horizontal="center" vertical="center"/>
    </xf>
    <xf numFmtId="0" fontId="1" fillId="0" borderId="20" xfId="2" applyFont="1" applyFill="1" applyBorder="1" applyAlignment="1" applyProtection="1">
      <alignment horizontal="center" vertical="center"/>
      <protection locked="0"/>
    </xf>
    <xf numFmtId="0" fontId="1" fillId="0" borderId="21" xfId="2" applyFont="1" applyFill="1" applyBorder="1"/>
    <xf numFmtId="0" fontId="5" fillId="7" borderId="22" xfId="2" applyFont="1" applyFill="1" applyBorder="1" applyAlignment="1">
      <alignment horizontal="center" vertical="center"/>
    </xf>
    <xf numFmtId="0" fontId="5" fillId="7" borderId="23" xfId="2" applyFont="1" applyFill="1" applyBorder="1" applyAlignment="1">
      <alignment horizontal="center" vertical="center"/>
    </xf>
    <xf numFmtId="0" fontId="5" fillId="7" borderId="23" xfId="2" applyFont="1" applyFill="1" applyBorder="1"/>
    <xf numFmtId="0" fontId="1" fillId="0" borderId="17" xfId="2" applyFont="1" applyFill="1" applyBorder="1"/>
    <xf numFmtId="0" fontId="1" fillId="0" borderId="24" xfId="2" applyFont="1" applyFill="1" applyBorder="1"/>
    <xf numFmtId="0" fontId="9" fillId="7" borderId="22" xfId="2" applyNumberFormat="1" applyFont="1" applyFill="1" applyBorder="1" applyAlignment="1">
      <alignment horizontal="center" vertical="center"/>
    </xf>
    <xf numFmtId="0" fontId="9" fillId="7" borderId="23" xfId="2" applyNumberFormat="1" applyFont="1" applyFill="1" applyBorder="1" applyAlignment="1">
      <alignment horizontal="center" vertical="center"/>
    </xf>
    <xf numFmtId="0" fontId="9" fillId="7" borderId="25" xfId="2" applyFont="1" applyFill="1" applyBorder="1"/>
    <xf numFmtId="0" fontId="9" fillId="2" borderId="20" xfId="2" applyFont="1" applyFill="1" applyBorder="1" applyAlignment="1">
      <alignment horizontal="center" vertical="center"/>
    </xf>
    <xf numFmtId="0" fontId="9" fillId="2" borderId="17" xfId="2" applyFont="1" applyFill="1" applyBorder="1" applyAlignment="1">
      <alignment horizontal="center" vertical="center"/>
    </xf>
    <xf numFmtId="0" fontId="1" fillId="0" borderId="26" xfId="2" applyFont="1" applyFill="1" applyBorder="1" applyAlignment="1" applyProtection="1">
      <alignment horizontal="center" vertical="center"/>
      <protection locked="0"/>
    </xf>
    <xf numFmtId="0" fontId="1" fillId="0" borderId="26" xfId="2" applyFont="1" applyFill="1" applyBorder="1" applyAlignment="1">
      <alignment horizontal="center" vertical="center"/>
    </xf>
    <xf numFmtId="0" fontId="1" fillId="0" borderId="15" xfId="2" applyFont="1" applyFill="1" applyBorder="1" applyAlignment="1" applyProtection="1">
      <alignment horizontal="center" vertical="center"/>
      <protection locked="0"/>
    </xf>
    <xf numFmtId="0" fontId="1" fillId="0" borderId="16" xfId="2" applyFont="1" applyFill="1" applyBorder="1" applyAlignment="1" applyProtection="1">
      <alignment horizontal="center" vertical="center"/>
      <protection locked="0"/>
    </xf>
    <xf numFmtId="0" fontId="1" fillId="0" borderId="19" xfId="2" applyFont="1" applyFill="1" applyBorder="1"/>
    <xf numFmtId="0" fontId="10" fillId="0" borderId="26" xfId="2" applyFont="1" applyFill="1" applyBorder="1" applyAlignment="1" applyProtection="1">
      <alignment horizontal="center" vertical="center"/>
      <protection locked="0"/>
    </xf>
    <xf numFmtId="0" fontId="10" fillId="0" borderId="17" xfId="2" applyFont="1" applyFill="1" applyBorder="1" applyAlignment="1" applyProtection="1">
      <alignment horizontal="center" vertical="center"/>
      <protection locked="0"/>
    </xf>
    <xf numFmtId="0" fontId="10" fillId="0" borderId="20" xfId="2" applyFont="1" applyFill="1" applyBorder="1" applyAlignment="1" applyProtection="1">
      <alignment horizontal="center" vertical="center"/>
      <protection locked="0"/>
    </xf>
    <xf numFmtId="0" fontId="10" fillId="0" borderId="17" xfId="2" applyFont="1" applyFill="1" applyBorder="1" applyAlignment="1">
      <alignment horizontal="center" vertical="center"/>
    </xf>
    <xf numFmtId="0" fontId="10" fillId="0" borderId="24" xfId="2" applyFont="1" applyFill="1" applyBorder="1" applyAlignment="1">
      <alignment horizontal="center" vertical="center"/>
    </xf>
    <xf numFmtId="0" fontId="10" fillId="0" borderId="21" xfId="2" applyFont="1" applyFill="1" applyBorder="1" applyAlignment="1">
      <alignment horizontal="center" vertical="center"/>
    </xf>
    <xf numFmtId="0" fontId="12" fillId="0" borderId="14" xfId="2" applyFont="1" applyFill="1" applyBorder="1" applyAlignment="1" applyProtection="1">
      <alignment horizontal="center" vertical="center"/>
      <protection locked="0"/>
    </xf>
    <xf numFmtId="0" fontId="9" fillId="2" borderId="4" xfId="2" applyFont="1" applyFill="1" applyBorder="1" applyAlignment="1"/>
    <xf numFmtId="0" fontId="9" fillId="2" borderId="5" xfId="2" applyFont="1" applyFill="1" applyBorder="1" applyAlignment="1"/>
    <xf numFmtId="0" fontId="9" fillId="2" borderId="6" xfId="2" applyFont="1" applyFill="1" applyBorder="1" applyAlignment="1"/>
    <xf numFmtId="0" fontId="9" fillId="2" borderId="7" xfId="2" applyFont="1" applyFill="1" applyBorder="1" applyAlignment="1"/>
    <xf numFmtId="0" fontId="9" fillId="2" borderId="8" xfId="2" applyFont="1" applyFill="1" applyBorder="1" applyAlignment="1"/>
    <xf numFmtId="2" fontId="11" fillId="2" borderId="4" xfId="2" applyNumberFormat="1" applyFont="1" applyFill="1" applyBorder="1" applyAlignment="1">
      <alignment horizontal="center"/>
    </xf>
    <xf numFmtId="0" fontId="5" fillId="2" borderId="23" xfId="2" applyFont="1" applyFill="1" applyBorder="1" applyAlignment="1">
      <alignment horizontal="center" vertical="center"/>
    </xf>
    <xf numFmtId="0" fontId="5" fillId="2" borderId="23" xfId="2" applyFont="1" applyFill="1" applyBorder="1"/>
    <xf numFmtId="0" fontId="1" fillId="2" borderId="5" xfId="2" applyFont="1" applyFill="1" applyBorder="1" applyAlignment="1"/>
    <xf numFmtId="180" fontId="9" fillId="7" borderId="23" xfId="2" applyNumberFormat="1" applyFont="1" applyFill="1" applyBorder="1" applyAlignment="1">
      <alignment horizontal="center" vertical="center"/>
    </xf>
    <xf numFmtId="0" fontId="8" fillId="2" borderId="8" xfId="2" applyFont="1" applyFill="1" applyBorder="1" applyAlignment="1">
      <alignment horizontal="center" vertical="center"/>
    </xf>
    <xf numFmtId="0" fontId="8" fillId="2" borderId="5" xfId="2" applyFont="1" applyFill="1" applyBorder="1" applyAlignment="1">
      <alignment horizontal="center" vertical="center"/>
    </xf>
    <xf numFmtId="0" fontId="8" fillId="2" borderId="7" xfId="2" applyFont="1" applyFill="1" applyBorder="1" applyAlignment="1">
      <alignment horizontal="center" vertical="center"/>
    </xf>
    <xf numFmtId="0" fontId="3" fillId="9" borderId="3" xfId="0" applyFont="1" applyFill="1" applyBorder="1" applyAlignment="1" applyProtection="1">
      <alignment horizontal="left" vertical="center"/>
      <protection locked="0"/>
    </xf>
    <xf numFmtId="0" fontId="3" fillId="10" borderId="3" xfId="0" applyFont="1" applyFill="1" applyBorder="1" applyAlignment="1" applyProtection="1">
      <alignment horizontal="left" vertical="center"/>
      <protection locked="0"/>
    </xf>
    <xf numFmtId="0" fontId="3" fillId="11" borderId="3" xfId="0" applyFont="1" applyFill="1" applyBorder="1" applyAlignment="1" applyProtection="1">
      <alignment horizontal="left" vertical="center"/>
      <protection locked="0"/>
    </xf>
    <xf numFmtId="0" fontId="16" fillId="0" borderId="14" xfId="2" applyFont="1" applyFill="1" applyBorder="1" applyAlignment="1" applyProtection="1">
      <alignment horizontal="center" vertical="center"/>
      <protection locked="0"/>
    </xf>
    <xf numFmtId="0" fontId="1" fillId="10" borderId="14" xfId="2" applyFont="1" applyFill="1" applyBorder="1" applyAlignment="1" applyProtection="1">
      <alignment horizontal="center" vertical="center"/>
      <protection locked="0"/>
    </xf>
    <xf numFmtId="0" fontId="10" fillId="10" borderId="15" xfId="2" applyFont="1" applyFill="1" applyBorder="1" applyAlignment="1" applyProtection="1">
      <alignment horizontal="center" vertical="center"/>
      <protection locked="0"/>
    </xf>
    <xf numFmtId="0" fontId="1" fillId="12" borderId="17" xfId="2" applyFont="1" applyFill="1" applyBorder="1" applyAlignment="1" applyProtection="1">
      <alignment horizontal="center" vertical="center"/>
      <protection locked="0"/>
    </xf>
    <xf numFmtId="0" fontId="1" fillId="10" borderId="17" xfId="2" applyFont="1" applyFill="1" applyBorder="1" applyAlignment="1" applyProtection="1">
      <alignment horizontal="center" vertical="center"/>
      <protection locked="0"/>
    </xf>
    <xf numFmtId="0" fontId="3" fillId="0" borderId="15" xfId="0" applyFont="1" applyFill="1" applyBorder="1" applyAlignment="1" applyProtection="1">
      <alignment horizontal="left" vertical="center"/>
      <protection locked="0"/>
    </xf>
    <xf numFmtId="0" fontId="5" fillId="0" borderId="15" xfId="2" applyFont="1" applyFill="1" applyBorder="1" applyAlignment="1">
      <alignment horizontal="center" vertical="center"/>
    </xf>
    <xf numFmtId="0" fontId="0" fillId="0" borderId="15" xfId="0" applyFill="1" applyBorder="1"/>
    <xf numFmtId="0" fontId="9" fillId="0" borderId="15" xfId="2" applyNumberFormat="1" applyFont="1" applyFill="1" applyBorder="1" applyAlignment="1">
      <alignment horizontal="center" vertical="center"/>
    </xf>
    <xf numFmtId="0" fontId="9" fillId="0" borderId="15" xfId="2" applyFont="1" applyFill="1" applyBorder="1" applyAlignment="1">
      <alignment horizontal="center" vertical="center"/>
    </xf>
    <xf numFmtId="0" fontId="6" fillId="0" borderId="15" xfId="2" applyFont="1" applyFill="1" applyBorder="1" applyAlignment="1" applyProtection="1">
      <alignment horizontal="center" vertical="center" wrapText="1"/>
      <protection locked="0"/>
    </xf>
    <xf numFmtId="49" fontId="3" fillId="0" borderId="15" xfId="0" applyNumberFormat="1" applyFont="1" applyFill="1" applyBorder="1" applyAlignment="1" applyProtection="1">
      <alignment horizontal="left" vertical="center"/>
      <protection locked="0"/>
    </xf>
    <xf numFmtId="0" fontId="4" fillId="0" borderId="15" xfId="2" applyFont="1" applyFill="1" applyBorder="1" applyAlignment="1">
      <alignment horizontal="center" textRotation="90" wrapText="1"/>
    </xf>
    <xf numFmtId="0" fontId="0" fillId="0" borderId="15" xfId="0" applyBorder="1"/>
    <xf numFmtId="0" fontId="3" fillId="0" borderId="0" xfId="0" applyFont="1" applyFill="1" applyBorder="1" applyAlignment="1" applyProtection="1">
      <alignment horizontal="left" vertical="center"/>
      <protection locked="0"/>
    </xf>
    <xf numFmtId="0" fontId="9" fillId="0" borderId="0" xfId="2" applyNumberFormat="1" applyFont="1" applyFill="1" applyBorder="1" applyAlignment="1">
      <alignment horizontal="center" vertical="center"/>
    </xf>
    <xf numFmtId="0" fontId="9" fillId="0" borderId="0" xfId="2" applyFont="1" applyFill="1" applyBorder="1" applyAlignment="1">
      <alignment horizontal="center" vertical="center"/>
    </xf>
    <xf numFmtId="0" fontId="0" fillId="0" borderId="0" xfId="0" applyFill="1" applyBorder="1"/>
    <xf numFmtId="0" fontId="0" fillId="0" borderId="2" xfId="0" applyBorder="1" applyAlignment="1">
      <alignment horizontal="right"/>
    </xf>
    <xf numFmtId="0" fontId="0" fillId="0" borderId="27" xfId="0" applyBorder="1" applyAlignment="1">
      <alignment horizontal="right"/>
    </xf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13" borderId="34" xfId="0" applyFill="1" applyBorder="1"/>
    <xf numFmtId="0" fontId="0" fillId="13" borderId="35" xfId="0" applyFill="1" applyBorder="1"/>
    <xf numFmtId="0" fontId="0" fillId="13" borderId="36" xfId="0" applyFill="1" applyBorder="1"/>
    <xf numFmtId="0" fontId="0" fillId="13" borderId="28" xfId="0" applyFill="1" applyBorder="1"/>
    <xf numFmtId="0" fontId="0" fillId="13" borderId="32" xfId="0" applyFill="1" applyBorder="1"/>
    <xf numFmtId="0" fontId="0" fillId="13" borderId="30" xfId="0" applyFill="1" applyBorder="1"/>
    <xf numFmtId="0" fontId="0" fillId="14" borderId="28" xfId="0" applyFill="1" applyBorder="1"/>
    <xf numFmtId="0" fontId="0" fillId="14" borderId="32" xfId="0" applyFill="1" applyBorder="1"/>
    <xf numFmtId="0" fontId="0" fillId="14" borderId="30" xfId="0" applyFill="1" applyBorder="1"/>
    <xf numFmtId="0" fontId="0" fillId="14" borderId="29" xfId="0" applyFill="1" applyBorder="1"/>
    <xf numFmtId="0" fontId="0" fillId="14" borderId="33" xfId="0" applyFill="1" applyBorder="1"/>
    <xf numFmtId="0" fontId="0" fillId="14" borderId="31" xfId="0" applyFill="1" applyBorder="1"/>
    <xf numFmtId="0" fontId="5" fillId="0" borderId="0" xfId="2" applyFont="1" applyFill="1" applyBorder="1" applyAlignment="1">
      <alignment horizontal="center" vertical="center"/>
    </xf>
    <xf numFmtId="0" fontId="6" fillId="14" borderId="15" xfId="2" applyFont="1" applyFill="1" applyBorder="1" applyAlignment="1" applyProtection="1">
      <alignment horizontal="center" vertical="center" wrapText="1"/>
      <protection locked="0"/>
    </xf>
    <xf numFmtId="0" fontId="0" fillId="14" borderId="0" xfId="0" applyFill="1"/>
    <xf numFmtId="0" fontId="3" fillId="14" borderId="15" xfId="0" applyFont="1" applyFill="1" applyBorder="1" applyAlignment="1" applyProtection="1">
      <alignment horizontal="left" vertical="center"/>
      <protection locked="0"/>
    </xf>
    <xf numFmtId="0" fontId="0" fillId="0" borderId="15" xfId="0" applyFill="1" applyBorder="1" applyAlignment="1">
      <alignment horizontal="right"/>
    </xf>
    <xf numFmtId="0" fontId="0" fillId="13" borderId="15" xfId="0" applyFill="1" applyBorder="1"/>
    <xf numFmtId="0" fontId="0" fillId="15" borderId="15" xfId="0" applyFill="1" applyBorder="1"/>
    <xf numFmtId="0" fontId="0" fillId="14" borderId="15" xfId="0" applyFill="1" applyBorder="1"/>
    <xf numFmtId="0" fontId="0" fillId="0" borderId="15" xfId="0" applyBorder="1" applyAlignment="1">
      <alignment horizontal="right"/>
    </xf>
    <xf numFmtId="0" fontId="3" fillId="15" borderId="15" xfId="0" applyFont="1" applyFill="1" applyBorder="1" applyAlignment="1" applyProtection="1">
      <alignment horizontal="left" vertical="center"/>
      <protection locked="0"/>
    </xf>
    <xf numFmtId="0" fontId="9" fillId="15" borderId="15" xfId="2" applyNumberFormat="1" applyFont="1" applyFill="1" applyBorder="1" applyAlignment="1">
      <alignment horizontal="center" vertical="center"/>
    </xf>
    <xf numFmtId="0" fontId="9" fillId="15" borderId="15" xfId="2" applyFont="1" applyFill="1" applyBorder="1" applyAlignment="1">
      <alignment horizontal="center" vertical="center"/>
    </xf>
    <xf numFmtId="0" fontId="0" fillId="15" borderId="15" xfId="0" applyNumberFormat="1" applyFill="1" applyBorder="1"/>
    <xf numFmtId="0" fontId="0" fillId="15" borderId="15" xfId="0" applyFill="1" applyBorder="1" applyAlignment="1">
      <alignment horizontal="right"/>
    </xf>
    <xf numFmtId="0" fontId="0" fillId="15" borderId="0" xfId="0" applyFill="1"/>
    <xf numFmtId="0" fontId="0" fillId="14" borderId="0" xfId="0" applyFill="1" applyBorder="1"/>
    <xf numFmtId="0" fontId="17" fillId="0" borderId="0" xfId="0" applyFont="1" applyFill="1" applyBorder="1" applyAlignment="1">
      <alignment horizontal="left" vertical="center"/>
    </xf>
    <xf numFmtId="0" fontId="0" fillId="12" borderId="0" xfId="0" applyFill="1" applyBorder="1"/>
    <xf numFmtId="0" fontId="0" fillId="12" borderId="0" xfId="0" applyFill="1"/>
    <xf numFmtId="0" fontId="9" fillId="12" borderId="15" xfId="2" applyFont="1" applyFill="1" applyBorder="1" applyAlignment="1">
      <alignment horizontal="center" vertical="center"/>
    </xf>
    <xf numFmtId="0" fontId="0" fillId="12" borderId="15" xfId="0" applyFill="1" applyBorder="1"/>
    <xf numFmtId="0" fontId="0" fillId="12" borderId="15" xfId="0" applyNumberFormat="1" applyFill="1" applyBorder="1"/>
    <xf numFmtId="0" fontId="9" fillId="12" borderId="15" xfId="2" applyNumberFormat="1" applyFont="1" applyFill="1" applyBorder="1" applyAlignment="1">
      <alignment horizontal="center" vertical="center"/>
    </xf>
    <xf numFmtId="49" fontId="3" fillId="15" borderId="15" xfId="0" applyNumberFormat="1" applyFont="1" applyFill="1" applyBorder="1" applyAlignment="1" applyProtection="1">
      <alignment horizontal="left" vertical="center"/>
      <protection locked="0"/>
    </xf>
    <xf numFmtId="0" fontId="13" fillId="0" borderId="15" xfId="2" applyFont="1" applyFill="1" applyBorder="1" applyAlignment="1" applyProtection="1">
      <alignment horizontal="center" vertical="center" wrapText="1"/>
      <protection locked="0"/>
    </xf>
    <xf numFmtId="0" fontId="11" fillId="0" borderId="15" xfId="2" applyFont="1" applyFill="1" applyBorder="1" applyAlignment="1">
      <alignment horizontal="center" textRotation="90" wrapText="1"/>
    </xf>
    <xf numFmtId="0" fontId="5" fillId="0" borderId="15" xfId="2" applyNumberFormat="1" applyFont="1" applyFill="1" applyBorder="1" applyAlignment="1">
      <alignment horizontal="center" vertical="center"/>
    </xf>
    <xf numFmtId="0" fontId="0" fillId="0" borderId="0" xfId="0" applyFont="1" applyFill="1" applyBorder="1"/>
    <xf numFmtId="0" fontId="3" fillId="12" borderId="15" xfId="0" applyFont="1" applyFill="1" applyBorder="1" applyAlignment="1" applyProtection="1">
      <alignment horizontal="left" vertical="center"/>
      <protection locked="0"/>
    </xf>
    <xf numFmtId="0" fontId="3" fillId="12" borderId="0" xfId="0" applyFont="1" applyFill="1" applyBorder="1" applyAlignment="1" applyProtection="1">
      <alignment horizontal="left" vertical="center"/>
      <protection locked="0"/>
    </xf>
    <xf numFmtId="0" fontId="5" fillId="12" borderId="0" xfId="2" applyFont="1" applyFill="1" applyBorder="1" applyAlignment="1">
      <alignment horizontal="center" vertical="center"/>
    </xf>
    <xf numFmtId="0" fontId="3" fillId="15" borderId="15" xfId="0" applyNumberFormat="1" applyFont="1" applyFill="1" applyBorder="1" applyAlignment="1" applyProtection="1">
      <alignment horizontal="left" vertical="center"/>
      <protection locked="0"/>
    </xf>
    <xf numFmtId="0" fontId="0" fillId="12" borderId="15" xfId="0" applyFill="1" applyBorder="1" applyAlignment="1">
      <alignment horizontal="right"/>
    </xf>
    <xf numFmtId="0" fontId="9" fillId="12" borderId="0" xfId="2" applyNumberFormat="1" applyFont="1" applyFill="1" applyBorder="1" applyAlignment="1">
      <alignment horizontal="center" vertical="center"/>
    </xf>
    <xf numFmtId="0" fontId="9" fillId="12" borderId="0" xfId="2" applyFont="1" applyFill="1" applyBorder="1" applyAlignment="1">
      <alignment horizontal="center" vertical="center"/>
    </xf>
    <xf numFmtId="0" fontId="4" fillId="12" borderId="15" xfId="2" applyFont="1" applyFill="1" applyBorder="1" applyAlignment="1">
      <alignment horizontal="center" textRotation="90" wrapText="1"/>
    </xf>
    <xf numFmtId="0" fontId="4" fillId="14" borderId="15" xfId="2" applyFont="1" applyFill="1" applyBorder="1" applyAlignment="1">
      <alignment horizontal="center" textRotation="90" wrapText="1"/>
    </xf>
    <xf numFmtId="0" fontId="3" fillId="0" borderId="15" xfId="0" applyNumberFormat="1" applyFont="1" applyFill="1" applyBorder="1" applyAlignment="1" applyProtection="1">
      <alignment horizontal="left" vertical="center"/>
      <protection locked="0"/>
    </xf>
    <xf numFmtId="0" fontId="0" fillId="0" borderId="0" xfId="0" applyFont="1" applyFill="1"/>
    <xf numFmtId="0" fontId="0" fillId="0" borderId="15" xfId="0" applyFont="1" applyFill="1" applyBorder="1"/>
    <xf numFmtId="0" fontId="18" fillId="0" borderId="15" xfId="2" applyNumberFormat="1" applyFont="1" applyFill="1" applyBorder="1" applyAlignment="1">
      <alignment horizontal="center" vertical="center"/>
    </xf>
    <xf numFmtId="0" fontId="15" fillId="0" borderId="15" xfId="0" applyFont="1" applyFill="1" applyBorder="1"/>
    <xf numFmtId="187" fontId="9" fillId="7" borderId="25" xfId="2" applyNumberFormat="1" applyFont="1" applyFill="1" applyBorder="1"/>
    <xf numFmtId="0" fontId="3" fillId="12" borderId="15" xfId="0" applyNumberFormat="1" applyFont="1" applyFill="1" applyBorder="1" applyAlignment="1" applyProtection="1">
      <alignment horizontal="left" vertical="center"/>
      <protection locked="0"/>
    </xf>
    <xf numFmtId="0" fontId="17" fillId="12" borderId="0" xfId="0" applyFont="1" applyFill="1" applyBorder="1" applyAlignment="1">
      <alignment horizontal="left" vertical="center"/>
    </xf>
    <xf numFmtId="0" fontId="0" fillId="15" borderId="0" xfId="0" applyFill="1" applyBorder="1"/>
    <xf numFmtId="0" fontId="17" fillId="15" borderId="0" xfId="0" applyFont="1" applyFill="1" applyBorder="1" applyAlignment="1">
      <alignment horizontal="left" vertical="center"/>
    </xf>
    <xf numFmtId="0" fontId="6" fillId="8" borderId="40" xfId="2" applyFont="1" applyFill="1" applyBorder="1" applyAlignment="1" applyProtection="1">
      <alignment horizontal="center" vertical="center" wrapText="1"/>
      <protection locked="0"/>
    </xf>
    <xf numFmtId="0" fontId="6" fillId="8" borderId="41" xfId="2" applyFont="1" applyFill="1" applyBorder="1" applyAlignment="1" applyProtection="1">
      <alignment horizontal="center" vertical="center" wrapText="1"/>
      <protection locked="0"/>
    </xf>
    <xf numFmtId="14" fontId="1" fillId="6" borderId="37" xfId="2" applyNumberFormat="1" applyFill="1" applyBorder="1" applyAlignment="1">
      <alignment horizontal="center"/>
    </xf>
    <xf numFmtId="14" fontId="1" fillId="6" borderId="38" xfId="2" applyNumberFormat="1" applyFill="1" applyBorder="1" applyAlignment="1">
      <alignment horizontal="center"/>
    </xf>
    <xf numFmtId="14" fontId="4" fillId="7" borderId="1" xfId="2" applyNumberFormat="1" applyFont="1" applyFill="1" applyBorder="1" applyAlignment="1">
      <alignment horizontal="center"/>
    </xf>
    <xf numFmtId="14" fontId="4" fillId="7" borderId="39" xfId="2" applyNumberFormat="1" applyFont="1" applyFill="1" applyBorder="1" applyAlignment="1">
      <alignment horizontal="center"/>
    </xf>
    <xf numFmtId="14" fontId="4" fillId="2" borderId="4" xfId="2" applyNumberFormat="1" applyFont="1" applyFill="1" applyBorder="1" applyAlignment="1">
      <alignment horizontal="center"/>
    </xf>
    <xf numFmtId="14" fontId="4" fillId="2" borderId="5" xfId="2" applyNumberFormat="1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14" borderId="42" xfId="0" applyFill="1" applyBorder="1" applyAlignment="1">
      <alignment horizontal="center"/>
    </xf>
    <xf numFmtId="0" fontId="0" fillId="14" borderId="11" xfId="0" applyFill="1" applyBorder="1" applyAlignment="1">
      <alignment horizontal="center"/>
    </xf>
    <xf numFmtId="0" fontId="0" fillId="14" borderId="43" xfId="0" applyFill="1" applyBorder="1" applyAlignment="1">
      <alignment horizontal="center"/>
    </xf>
    <xf numFmtId="0" fontId="0" fillId="0" borderId="15" xfId="0" applyBorder="1" applyAlignment="1">
      <alignment horizontal="center"/>
    </xf>
  </cellXfs>
  <cellStyles count="4">
    <cellStyle name="Обычный" xfId="0" builtinId="0"/>
    <cellStyle name="Обычный 2_1" xfId="1"/>
    <cellStyle name="Обычный 2_1_шаблон статистика" xfId="2"/>
    <cellStyle name="Обычный 3 2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G64"/>
  <sheetViews>
    <sheetView tabSelected="1" workbookViewId="0">
      <pane xSplit="1" topLeftCell="CE1" activePane="topRight" state="frozen"/>
      <selection pane="topRight" activeCell="A3" sqref="A3"/>
    </sheetView>
  </sheetViews>
  <sheetFormatPr defaultRowHeight="15" x14ac:dyDescent="0.25"/>
  <cols>
    <col min="1" max="1" width="30.5703125" customWidth="1"/>
    <col min="2" max="12" width="3.7109375" customWidth="1"/>
    <col min="13" max="13" width="4.140625" customWidth="1"/>
    <col min="14" max="38" width="3.7109375" customWidth="1"/>
    <col min="39" max="40" width="3.7109375" bestFit="1" customWidth="1"/>
    <col min="41" max="41" width="5" customWidth="1"/>
    <col min="42" max="43" width="3.7109375" bestFit="1" customWidth="1"/>
    <col min="44" max="44" width="4" customWidth="1"/>
    <col min="45" max="45" width="5.42578125" customWidth="1"/>
    <col min="46" max="48" width="3.7109375" bestFit="1" customWidth="1"/>
    <col min="49" max="49" width="6" customWidth="1"/>
    <col min="50" max="52" width="3.7109375" bestFit="1" customWidth="1"/>
    <col min="53" max="53" width="4.7109375" customWidth="1"/>
    <col min="54" max="56" width="3.7109375" bestFit="1" customWidth="1"/>
    <col min="57" max="57" width="4.42578125" customWidth="1"/>
    <col min="58" max="59" width="3.7109375" bestFit="1" customWidth="1"/>
    <col min="60" max="60" width="4.42578125" customWidth="1"/>
    <col min="61" max="61" width="3.7109375" customWidth="1"/>
    <col min="62" max="62" width="5.85546875" customWidth="1"/>
    <col min="63" max="65" width="4.7109375" customWidth="1"/>
    <col min="66" max="72" width="3.7109375" customWidth="1"/>
    <col min="73" max="73" width="4.7109375" customWidth="1"/>
    <col min="74" max="95" width="3.7109375" customWidth="1"/>
    <col min="96" max="96" width="6.5703125" customWidth="1"/>
    <col min="97" max="97" width="4.85546875" customWidth="1"/>
    <col min="98" max="117" width="3.7109375" customWidth="1"/>
    <col min="118" max="120" width="3.7109375" bestFit="1" customWidth="1"/>
    <col min="121" max="121" width="4.42578125" customWidth="1"/>
    <col min="122" max="124" width="3.7109375" bestFit="1" customWidth="1"/>
    <col min="125" max="125" width="5.42578125" customWidth="1"/>
    <col min="126" max="128" width="3.7109375" customWidth="1"/>
    <col min="129" max="129" width="5.85546875" customWidth="1"/>
    <col min="130" max="130" width="5.5703125" customWidth="1"/>
    <col min="131" max="131" width="4.7109375" customWidth="1"/>
    <col min="132" max="132" width="6.5703125" customWidth="1"/>
    <col min="133" max="133" width="13.7109375" bestFit="1" customWidth="1"/>
    <col min="134" max="135" width="5.7109375" customWidth="1"/>
    <col min="136" max="136" width="4.5703125" customWidth="1"/>
    <col min="137" max="137" width="4.85546875" customWidth="1"/>
    <col min="138" max="16384" width="9.140625" style="2"/>
  </cols>
  <sheetData>
    <row r="1" spans="1:137" ht="15.75" customHeight="1" thickBot="1" x14ac:dyDescent="0.3">
      <c r="A1" s="152" t="s">
        <v>10</v>
      </c>
      <c r="B1" s="154">
        <v>43221</v>
      </c>
      <c r="C1" s="155"/>
      <c r="D1" s="155"/>
      <c r="E1" s="155"/>
      <c r="F1" s="154">
        <v>43222</v>
      </c>
      <c r="G1" s="155"/>
      <c r="H1" s="155"/>
      <c r="I1" s="155"/>
      <c r="J1" s="154">
        <v>43223</v>
      </c>
      <c r="K1" s="155"/>
      <c r="L1" s="155"/>
      <c r="M1" s="155"/>
      <c r="N1" s="154">
        <v>43224</v>
      </c>
      <c r="O1" s="155"/>
      <c r="P1" s="155"/>
      <c r="Q1" s="155"/>
      <c r="R1" s="154">
        <v>43225</v>
      </c>
      <c r="S1" s="155"/>
      <c r="T1" s="155"/>
      <c r="U1" s="155"/>
      <c r="V1" s="154">
        <v>43226</v>
      </c>
      <c r="W1" s="155"/>
      <c r="X1" s="155"/>
      <c r="Y1" s="155"/>
      <c r="Z1" s="154">
        <v>43227</v>
      </c>
      <c r="AA1" s="155"/>
      <c r="AB1" s="155"/>
      <c r="AC1" s="155"/>
      <c r="AD1" s="154">
        <v>43228</v>
      </c>
      <c r="AE1" s="155"/>
      <c r="AF1" s="155"/>
      <c r="AG1" s="155"/>
      <c r="AH1" s="154">
        <v>43229</v>
      </c>
      <c r="AI1" s="155"/>
      <c r="AJ1" s="155"/>
      <c r="AK1" s="155"/>
      <c r="AL1" s="154">
        <v>43230</v>
      </c>
      <c r="AM1" s="155"/>
      <c r="AN1" s="155"/>
      <c r="AO1" s="155"/>
      <c r="AP1" s="154">
        <v>43231</v>
      </c>
      <c r="AQ1" s="155"/>
      <c r="AR1" s="155"/>
      <c r="AS1" s="155"/>
      <c r="AT1" s="154">
        <v>43232</v>
      </c>
      <c r="AU1" s="155"/>
      <c r="AV1" s="155"/>
      <c r="AW1" s="155"/>
      <c r="AX1" s="154">
        <v>43233</v>
      </c>
      <c r="AY1" s="155"/>
      <c r="AZ1" s="155"/>
      <c r="BA1" s="155"/>
      <c r="BB1" s="154">
        <v>43234</v>
      </c>
      <c r="BC1" s="155"/>
      <c r="BD1" s="155"/>
      <c r="BE1" s="155"/>
      <c r="BF1" s="154">
        <v>43235</v>
      </c>
      <c r="BG1" s="155"/>
      <c r="BH1" s="155"/>
      <c r="BI1" s="155"/>
      <c r="BJ1" s="156" t="s">
        <v>12</v>
      </c>
      <c r="BK1" s="157"/>
      <c r="BL1" s="157"/>
      <c r="BM1" s="157"/>
      <c r="BN1" s="154">
        <v>43236</v>
      </c>
      <c r="BO1" s="155"/>
      <c r="BP1" s="155"/>
      <c r="BQ1" s="155"/>
      <c r="BR1" s="154">
        <v>43237</v>
      </c>
      <c r="BS1" s="155"/>
      <c r="BT1" s="155"/>
      <c r="BU1" s="155"/>
      <c r="BV1" s="154">
        <v>43238</v>
      </c>
      <c r="BW1" s="155"/>
      <c r="BX1" s="155"/>
      <c r="BY1" s="155"/>
      <c r="BZ1" s="154">
        <v>43239</v>
      </c>
      <c r="CA1" s="155"/>
      <c r="CB1" s="155"/>
      <c r="CC1" s="155"/>
      <c r="CD1" s="154">
        <v>43240</v>
      </c>
      <c r="CE1" s="155"/>
      <c r="CF1" s="155"/>
      <c r="CG1" s="155"/>
      <c r="CH1" s="154">
        <v>43241</v>
      </c>
      <c r="CI1" s="155"/>
      <c r="CJ1" s="155"/>
      <c r="CK1" s="155"/>
      <c r="CL1" s="154">
        <v>43242</v>
      </c>
      <c r="CM1" s="155"/>
      <c r="CN1" s="155"/>
      <c r="CO1" s="155"/>
      <c r="CP1" s="154">
        <v>43243</v>
      </c>
      <c r="CQ1" s="155"/>
      <c r="CR1" s="155"/>
      <c r="CS1" s="155"/>
      <c r="CT1" s="154">
        <v>43244</v>
      </c>
      <c r="CU1" s="155"/>
      <c r="CV1" s="155"/>
      <c r="CW1" s="155"/>
      <c r="CX1" s="154">
        <v>43245</v>
      </c>
      <c r="CY1" s="155"/>
      <c r="CZ1" s="155"/>
      <c r="DA1" s="155"/>
      <c r="DB1" s="154">
        <v>43246</v>
      </c>
      <c r="DC1" s="155"/>
      <c r="DD1" s="155"/>
      <c r="DE1" s="155"/>
      <c r="DF1" s="154">
        <v>43247</v>
      </c>
      <c r="DG1" s="155"/>
      <c r="DH1" s="155"/>
      <c r="DI1" s="155"/>
      <c r="DJ1" s="154">
        <v>43248</v>
      </c>
      <c r="DK1" s="155"/>
      <c r="DL1" s="155"/>
      <c r="DM1" s="155"/>
      <c r="DN1" s="154">
        <v>43249</v>
      </c>
      <c r="DO1" s="155"/>
      <c r="DP1" s="155"/>
      <c r="DQ1" s="155"/>
      <c r="DR1" s="154">
        <v>43250</v>
      </c>
      <c r="DS1" s="155"/>
      <c r="DT1" s="155"/>
      <c r="DU1" s="155"/>
      <c r="DV1" s="154">
        <v>43251</v>
      </c>
      <c r="DW1" s="155"/>
      <c r="DX1" s="155"/>
      <c r="DY1" s="155"/>
      <c r="DZ1" s="156" t="s">
        <v>13</v>
      </c>
      <c r="EA1" s="157"/>
      <c r="EB1" s="157"/>
      <c r="EC1" s="157"/>
      <c r="ED1" s="158" t="s">
        <v>14</v>
      </c>
      <c r="EE1" s="159"/>
      <c r="EF1" s="159"/>
      <c r="EG1" s="159"/>
    </row>
    <row r="2" spans="1:137" ht="93" thickBot="1" x14ac:dyDescent="0.3">
      <c r="A2" s="153"/>
      <c r="B2" s="9" t="s">
        <v>0</v>
      </c>
      <c r="C2" s="10" t="s">
        <v>1</v>
      </c>
      <c r="D2" s="10" t="s">
        <v>2</v>
      </c>
      <c r="E2" s="10" t="s">
        <v>3</v>
      </c>
      <c r="F2" s="9" t="s">
        <v>0</v>
      </c>
      <c r="G2" s="10" t="s">
        <v>1</v>
      </c>
      <c r="H2" s="10" t="s">
        <v>2</v>
      </c>
      <c r="I2" s="10" t="s">
        <v>3</v>
      </c>
      <c r="J2" s="9" t="s">
        <v>0</v>
      </c>
      <c r="K2" s="10" t="s">
        <v>1</v>
      </c>
      <c r="L2" s="10" t="s">
        <v>2</v>
      </c>
      <c r="M2" s="10" t="s">
        <v>3</v>
      </c>
      <c r="N2" s="9" t="s">
        <v>0</v>
      </c>
      <c r="O2" s="10" t="s">
        <v>1</v>
      </c>
      <c r="P2" s="10" t="s">
        <v>2</v>
      </c>
      <c r="Q2" s="10" t="s">
        <v>3</v>
      </c>
      <c r="R2" s="9" t="s">
        <v>0</v>
      </c>
      <c r="S2" s="10" t="s">
        <v>1</v>
      </c>
      <c r="T2" s="10" t="s">
        <v>2</v>
      </c>
      <c r="U2" s="10" t="s">
        <v>3</v>
      </c>
      <c r="V2" s="9" t="s">
        <v>0</v>
      </c>
      <c r="W2" s="10" t="s">
        <v>1</v>
      </c>
      <c r="X2" s="10" t="s">
        <v>2</v>
      </c>
      <c r="Y2" s="10" t="s">
        <v>3</v>
      </c>
      <c r="Z2" s="9" t="s">
        <v>0</v>
      </c>
      <c r="AA2" s="10" t="s">
        <v>1</v>
      </c>
      <c r="AB2" s="10" t="s">
        <v>2</v>
      </c>
      <c r="AC2" s="11" t="s">
        <v>3</v>
      </c>
      <c r="AD2" s="9" t="s">
        <v>0</v>
      </c>
      <c r="AE2" s="10" t="s">
        <v>1</v>
      </c>
      <c r="AF2" s="10" t="s">
        <v>2</v>
      </c>
      <c r="AG2" s="12" t="s">
        <v>3</v>
      </c>
      <c r="AH2" s="9" t="s">
        <v>0</v>
      </c>
      <c r="AI2" s="10" t="s">
        <v>1</v>
      </c>
      <c r="AJ2" s="10" t="s">
        <v>2</v>
      </c>
      <c r="AK2" s="12" t="s">
        <v>3</v>
      </c>
      <c r="AL2" s="9" t="s">
        <v>0</v>
      </c>
      <c r="AM2" s="10" t="s">
        <v>1</v>
      </c>
      <c r="AN2" s="10" t="s">
        <v>2</v>
      </c>
      <c r="AO2" s="12" t="s">
        <v>3</v>
      </c>
      <c r="AP2" s="13" t="s">
        <v>0</v>
      </c>
      <c r="AQ2" s="10" t="s">
        <v>1</v>
      </c>
      <c r="AR2" s="10" t="s">
        <v>2</v>
      </c>
      <c r="AS2" s="11" t="s">
        <v>3</v>
      </c>
      <c r="AT2" s="9" t="s">
        <v>0</v>
      </c>
      <c r="AU2" s="10" t="s">
        <v>1</v>
      </c>
      <c r="AV2" s="10" t="s">
        <v>2</v>
      </c>
      <c r="AW2" s="12" t="s">
        <v>3</v>
      </c>
      <c r="AX2" s="13" t="s">
        <v>0</v>
      </c>
      <c r="AY2" s="10" t="s">
        <v>1</v>
      </c>
      <c r="AZ2" s="10" t="s">
        <v>2</v>
      </c>
      <c r="BA2" s="11" t="s">
        <v>3</v>
      </c>
      <c r="BB2" s="9" t="s">
        <v>0</v>
      </c>
      <c r="BC2" s="10" t="s">
        <v>1</v>
      </c>
      <c r="BD2" s="10" t="s">
        <v>2</v>
      </c>
      <c r="BE2" s="12" t="s">
        <v>3</v>
      </c>
      <c r="BF2" s="9" t="s">
        <v>0</v>
      </c>
      <c r="BG2" s="10" t="s">
        <v>1</v>
      </c>
      <c r="BH2" s="10" t="s">
        <v>2</v>
      </c>
      <c r="BI2" s="12" t="s">
        <v>3</v>
      </c>
      <c r="BJ2" s="14" t="s">
        <v>0</v>
      </c>
      <c r="BK2" s="15" t="s">
        <v>1</v>
      </c>
      <c r="BL2" s="15" t="s">
        <v>2</v>
      </c>
      <c r="BM2" s="16" t="s">
        <v>3</v>
      </c>
      <c r="BN2" s="9" t="s">
        <v>0</v>
      </c>
      <c r="BO2" s="10" t="s">
        <v>1</v>
      </c>
      <c r="BP2" s="10" t="s">
        <v>2</v>
      </c>
      <c r="BQ2" s="10" t="s">
        <v>3</v>
      </c>
      <c r="BR2" s="9" t="s">
        <v>0</v>
      </c>
      <c r="BS2" s="10" t="s">
        <v>1</v>
      </c>
      <c r="BT2" s="10" t="s">
        <v>2</v>
      </c>
      <c r="BU2" s="10" t="s">
        <v>3</v>
      </c>
      <c r="BV2" s="9" t="s">
        <v>0</v>
      </c>
      <c r="BW2" s="10" t="s">
        <v>1</v>
      </c>
      <c r="BX2" s="10" t="s">
        <v>2</v>
      </c>
      <c r="BY2" s="10" t="s">
        <v>3</v>
      </c>
      <c r="BZ2" s="9" t="s">
        <v>0</v>
      </c>
      <c r="CA2" s="10" t="s">
        <v>1</v>
      </c>
      <c r="CB2" s="10" t="s">
        <v>2</v>
      </c>
      <c r="CC2" s="10" t="s">
        <v>3</v>
      </c>
      <c r="CD2" s="9" t="s">
        <v>0</v>
      </c>
      <c r="CE2" s="10" t="s">
        <v>1</v>
      </c>
      <c r="CF2" s="10" t="s">
        <v>2</v>
      </c>
      <c r="CG2" s="10" t="s">
        <v>3</v>
      </c>
      <c r="CH2" s="9" t="s">
        <v>0</v>
      </c>
      <c r="CI2" s="10" t="s">
        <v>1</v>
      </c>
      <c r="CJ2" s="10" t="s">
        <v>2</v>
      </c>
      <c r="CK2" s="10" t="s">
        <v>3</v>
      </c>
      <c r="CL2" s="9" t="s">
        <v>0</v>
      </c>
      <c r="CM2" s="10" t="s">
        <v>1</v>
      </c>
      <c r="CN2" s="10" t="s">
        <v>2</v>
      </c>
      <c r="CO2" s="10" t="s">
        <v>3</v>
      </c>
      <c r="CP2" s="9" t="s">
        <v>0</v>
      </c>
      <c r="CQ2" s="10" t="s">
        <v>1</v>
      </c>
      <c r="CR2" s="10" t="s">
        <v>2</v>
      </c>
      <c r="CS2" s="10" t="s">
        <v>3</v>
      </c>
      <c r="CT2" s="9" t="s">
        <v>0</v>
      </c>
      <c r="CU2" s="10" t="s">
        <v>1</v>
      </c>
      <c r="CV2" s="10" t="s">
        <v>2</v>
      </c>
      <c r="CW2" s="10" t="s">
        <v>3</v>
      </c>
      <c r="CX2" s="9" t="s">
        <v>0</v>
      </c>
      <c r="CY2" s="10" t="s">
        <v>1</v>
      </c>
      <c r="CZ2" s="10" t="s">
        <v>2</v>
      </c>
      <c r="DA2" s="10" t="s">
        <v>3</v>
      </c>
      <c r="DB2" s="9" t="s">
        <v>0</v>
      </c>
      <c r="DC2" s="10" t="s">
        <v>1</v>
      </c>
      <c r="DD2" s="10" t="s">
        <v>2</v>
      </c>
      <c r="DE2" s="10" t="s">
        <v>3</v>
      </c>
      <c r="DF2" s="9" t="s">
        <v>0</v>
      </c>
      <c r="DG2" s="10" t="s">
        <v>1</v>
      </c>
      <c r="DH2" s="10" t="s">
        <v>2</v>
      </c>
      <c r="DI2" s="10" t="s">
        <v>3</v>
      </c>
      <c r="DJ2" s="9" t="s">
        <v>0</v>
      </c>
      <c r="DK2" s="10" t="s">
        <v>1</v>
      </c>
      <c r="DL2" s="10" t="s">
        <v>2</v>
      </c>
      <c r="DM2" s="10" t="s">
        <v>3</v>
      </c>
      <c r="DN2" s="9" t="s">
        <v>0</v>
      </c>
      <c r="DO2" s="10" t="s">
        <v>1</v>
      </c>
      <c r="DP2" s="10" t="s">
        <v>2</v>
      </c>
      <c r="DQ2" s="10" t="s">
        <v>3</v>
      </c>
      <c r="DR2" s="9" t="s">
        <v>0</v>
      </c>
      <c r="DS2" s="10" t="s">
        <v>1</v>
      </c>
      <c r="DT2" s="10" t="s">
        <v>2</v>
      </c>
      <c r="DU2" s="10" t="s">
        <v>3</v>
      </c>
      <c r="DV2" s="9" t="s">
        <v>0</v>
      </c>
      <c r="DW2" s="10" t="s">
        <v>1</v>
      </c>
      <c r="DX2" s="10" t="s">
        <v>2</v>
      </c>
      <c r="DY2" s="10" t="s">
        <v>3</v>
      </c>
      <c r="DZ2" s="14" t="s">
        <v>0</v>
      </c>
      <c r="EA2" s="15" t="s">
        <v>1</v>
      </c>
      <c r="EB2" s="15" t="s">
        <v>2</v>
      </c>
      <c r="EC2" s="16" t="s">
        <v>3</v>
      </c>
      <c r="ED2" s="17" t="s">
        <v>0</v>
      </c>
      <c r="EE2" s="18" t="s">
        <v>1</v>
      </c>
      <c r="EF2" s="18" t="s">
        <v>2</v>
      </c>
      <c r="EG2" s="18" t="s">
        <v>3</v>
      </c>
    </row>
    <row r="3" spans="1:137" ht="17.100000000000001" customHeight="1" thickBot="1" x14ac:dyDescent="0.3">
      <c r="A3" s="6" t="s">
        <v>16</v>
      </c>
      <c r="B3" s="19"/>
      <c r="C3" s="19">
        <v>1</v>
      </c>
      <c r="D3" s="19">
        <v>0</v>
      </c>
      <c r="E3" s="20">
        <f t="shared" ref="E3:E57" si="0">(D3*100)/C3</f>
        <v>0</v>
      </c>
      <c r="F3" s="19">
        <v>1</v>
      </c>
      <c r="G3" s="19"/>
      <c r="H3" s="19"/>
      <c r="I3" s="20" t="e">
        <f t="shared" ref="I3:I57" si="1">(H3*100)/G3</f>
        <v>#DIV/0!</v>
      </c>
      <c r="J3" s="19">
        <v>1</v>
      </c>
      <c r="K3" s="19"/>
      <c r="L3" s="19"/>
      <c r="M3" s="20" t="e">
        <f t="shared" ref="M3:M57" si="2">(L3*100)/K3</f>
        <v>#DIV/0!</v>
      </c>
      <c r="N3" s="19">
        <v>1</v>
      </c>
      <c r="O3" s="19">
        <v>1</v>
      </c>
      <c r="P3" s="19">
        <v>1</v>
      </c>
      <c r="Q3" s="20">
        <f t="shared" ref="Q3:Q57" si="3">(P3*100)/O3</f>
        <v>100</v>
      </c>
      <c r="R3" s="19">
        <v>1</v>
      </c>
      <c r="S3" s="19">
        <v>2</v>
      </c>
      <c r="T3" s="19">
        <v>1</v>
      </c>
      <c r="U3" s="20">
        <f t="shared" ref="U3:U57" si="4">(T3*100)/S3</f>
        <v>50</v>
      </c>
      <c r="V3" s="19"/>
      <c r="W3" s="21">
        <v>1</v>
      </c>
      <c r="X3" s="22">
        <v>1</v>
      </c>
      <c r="Y3" s="23">
        <f t="shared" ref="Y3:Y57" si="5">(X3*100)/W3</f>
        <v>100</v>
      </c>
      <c r="Z3" s="24">
        <v>1</v>
      </c>
      <c r="AA3" s="21"/>
      <c r="AB3" s="22"/>
      <c r="AC3" s="25" t="e">
        <f t="shared" ref="AC3:AC57" si="6">(AB3*100)/AA3</f>
        <v>#DIV/0!</v>
      </c>
      <c r="AD3" s="19">
        <v>1</v>
      </c>
      <c r="AE3" s="21">
        <v>1</v>
      </c>
      <c r="AF3" s="22">
        <v>1</v>
      </c>
      <c r="AG3" s="26">
        <f>(AF3*100)/AE3</f>
        <v>100</v>
      </c>
      <c r="AH3" s="19"/>
      <c r="AI3" s="21"/>
      <c r="AJ3" s="22"/>
      <c r="AK3" s="26" t="e">
        <f t="shared" ref="AK3:AK58" si="7">AJ3*100/AI3</f>
        <v>#DIV/0!</v>
      </c>
      <c r="AL3" s="19">
        <v>1</v>
      </c>
      <c r="AM3" s="21">
        <v>3</v>
      </c>
      <c r="AN3" s="22">
        <v>3</v>
      </c>
      <c r="AO3" s="26">
        <f t="shared" ref="AO3:AO58" si="8">AN3*100/AM3</f>
        <v>100</v>
      </c>
      <c r="AP3" s="27">
        <v>1</v>
      </c>
      <c r="AQ3" s="21">
        <v>2</v>
      </c>
      <c r="AR3" s="22">
        <v>1</v>
      </c>
      <c r="AS3" s="25">
        <f t="shared" ref="AS3:AS58" si="9">AR3*100/AQ3</f>
        <v>50</v>
      </c>
      <c r="AT3" s="19">
        <v>1</v>
      </c>
      <c r="AU3" s="21"/>
      <c r="AV3" s="22"/>
      <c r="AW3" s="26" t="e">
        <f t="shared" ref="AW3:AW45" si="10">AV3*100/AU3</f>
        <v>#DIV/0!</v>
      </c>
      <c r="AX3" s="27"/>
      <c r="AY3" s="21">
        <v>1</v>
      </c>
      <c r="AZ3" s="22">
        <v>1</v>
      </c>
      <c r="BA3" s="25">
        <f t="shared" ref="BA3:BA58" si="11">AZ3*100/AY3</f>
        <v>100</v>
      </c>
      <c r="BB3" s="19">
        <v>1</v>
      </c>
      <c r="BC3" s="21">
        <v>1</v>
      </c>
      <c r="BD3" s="22">
        <v>1</v>
      </c>
      <c r="BE3" s="26">
        <f t="shared" ref="BE3:BE58" si="12">BD3*100/BC3</f>
        <v>100</v>
      </c>
      <c r="BF3" s="19">
        <v>1</v>
      </c>
      <c r="BG3" s="21">
        <v>5</v>
      </c>
      <c r="BH3" s="24">
        <v>5</v>
      </c>
      <c r="BI3" s="28">
        <f t="shared" ref="BI3:BI57" si="13">(BH3*100)/BG3</f>
        <v>100</v>
      </c>
      <c r="BJ3" s="29">
        <f t="shared" ref="BJ3:BL57" si="14">B3+F3+J3+N3+R3+V3+Z3+AD3+AH3+AL3+AP3+AT3+AX3+BB3+BF3</f>
        <v>11</v>
      </c>
      <c r="BK3" s="30">
        <f t="shared" si="14"/>
        <v>18</v>
      </c>
      <c r="BL3" s="30">
        <f t="shared" si="14"/>
        <v>15</v>
      </c>
      <c r="BM3" s="31">
        <f t="shared" ref="BM3:BM58" si="15">BL3*100/BK3</f>
        <v>83.333333333333329</v>
      </c>
      <c r="BN3" s="19">
        <v>1</v>
      </c>
      <c r="BO3" s="21">
        <v>2</v>
      </c>
      <c r="BP3" s="24">
        <v>1</v>
      </c>
      <c r="BQ3" s="28">
        <f t="shared" ref="BQ3:BQ57" si="16">(BP3*100)/BO3</f>
        <v>50</v>
      </c>
      <c r="BR3" s="19"/>
      <c r="BS3" s="21">
        <v>2</v>
      </c>
      <c r="BT3" s="24">
        <v>0</v>
      </c>
      <c r="BU3" s="28">
        <f t="shared" ref="BU3:BU57" si="17">(BT3*100)/BS3</f>
        <v>0</v>
      </c>
      <c r="BV3" s="19">
        <v>1</v>
      </c>
      <c r="BW3" s="21">
        <v>1</v>
      </c>
      <c r="BX3" s="24">
        <v>0</v>
      </c>
      <c r="BY3" s="28">
        <f t="shared" ref="BY3:BY57" si="18">(BX3*100)/BW3</f>
        <v>0</v>
      </c>
      <c r="BZ3" s="19">
        <v>1</v>
      </c>
      <c r="CA3" s="21"/>
      <c r="CB3" s="24"/>
      <c r="CC3" s="28" t="e">
        <f t="shared" ref="CC3:CC57" si="19">(CB3*100)/CA3</f>
        <v>#DIV/0!</v>
      </c>
      <c r="CD3" s="19"/>
      <c r="CE3" s="21">
        <v>2</v>
      </c>
      <c r="CF3" s="24">
        <v>1</v>
      </c>
      <c r="CG3" s="28">
        <f t="shared" ref="CG3:CG57" si="20">(CF3*100)/CE3</f>
        <v>50</v>
      </c>
      <c r="CH3" s="19">
        <v>1</v>
      </c>
      <c r="CI3" s="21">
        <v>1</v>
      </c>
      <c r="CJ3" s="24">
        <v>1</v>
      </c>
      <c r="CK3" s="28">
        <f t="shared" ref="CK3:CK57" si="21">(CJ3*100)/CI3</f>
        <v>100</v>
      </c>
      <c r="CL3" s="19">
        <v>1</v>
      </c>
      <c r="CM3" s="21"/>
      <c r="CN3" s="24"/>
      <c r="CO3" s="28" t="e">
        <f t="shared" ref="CO3:CO57" si="22">(CN3*100)/CM3</f>
        <v>#DIV/0!</v>
      </c>
      <c r="CP3" s="19">
        <v>1</v>
      </c>
      <c r="CQ3" s="21">
        <v>1</v>
      </c>
      <c r="CR3" s="24">
        <v>0</v>
      </c>
      <c r="CS3" s="28">
        <f t="shared" ref="CS3:CS57" si="23">(CR3*100)/CQ3</f>
        <v>0</v>
      </c>
      <c r="CT3" s="19">
        <v>1</v>
      </c>
      <c r="CU3" s="21">
        <v>2</v>
      </c>
      <c r="CV3" s="24">
        <v>1</v>
      </c>
      <c r="CW3" s="28">
        <f t="shared" ref="CW3:CW57" si="24">(CV3*100)/CU3</f>
        <v>50</v>
      </c>
      <c r="CX3" s="19"/>
      <c r="CY3" s="21"/>
      <c r="CZ3" s="24"/>
      <c r="DA3" s="28" t="e">
        <f t="shared" ref="DA3:DA57" si="25">(CZ3*100)/CY3</f>
        <v>#DIV/0!</v>
      </c>
      <c r="DB3" s="19">
        <v>1</v>
      </c>
      <c r="DC3" s="21">
        <v>1</v>
      </c>
      <c r="DD3" s="24">
        <v>1</v>
      </c>
      <c r="DE3" s="28">
        <f t="shared" ref="DE3:DE57" si="26">(DD3*100)/DC3</f>
        <v>100</v>
      </c>
      <c r="DF3" s="19">
        <v>1</v>
      </c>
      <c r="DG3" s="21">
        <v>2</v>
      </c>
      <c r="DH3" s="24">
        <v>2</v>
      </c>
      <c r="DI3" s="28">
        <f t="shared" ref="DI3:DI57" si="27">(DH3*100)/DG3</f>
        <v>100</v>
      </c>
      <c r="DJ3" s="19">
        <v>1</v>
      </c>
      <c r="DK3" s="21">
        <v>1</v>
      </c>
      <c r="DL3" s="24">
        <v>1</v>
      </c>
      <c r="DM3" s="28">
        <f t="shared" ref="DM3:DM57" si="28">(DL3*100)/DK3</f>
        <v>100</v>
      </c>
      <c r="DN3" s="19">
        <v>1</v>
      </c>
      <c r="DO3" s="24">
        <v>4</v>
      </c>
      <c r="DP3" s="24">
        <v>4</v>
      </c>
      <c r="DQ3" s="32">
        <f t="shared" ref="DQ3:DQ58" si="29">DP3*100/DO3</f>
        <v>100</v>
      </c>
      <c r="DR3" s="19">
        <v>1</v>
      </c>
      <c r="DS3" s="24">
        <v>2</v>
      </c>
      <c r="DT3" s="24">
        <v>0</v>
      </c>
      <c r="DU3" s="32">
        <f t="shared" ref="DU3:DU58" si="30">DT3*100/DS3</f>
        <v>0</v>
      </c>
      <c r="DV3" s="19">
        <v>1</v>
      </c>
      <c r="DW3" s="24">
        <v>2</v>
      </c>
      <c r="DX3" s="24">
        <v>1</v>
      </c>
      <c r="DY3" s="33">
        <f t="shared" ref="DY3:DY58" si="31">DX3*100/DW3</f>
        <v>50</v>
      </c>
      <c r="DZ3" s="34">
        <f t="shared" ref="DZ3:EA57" si="32">BN3+BR3+BV3+BZ3+CD3+CH3+CL3+CP3+CT3+CX3+DB3+DF3+DJ3+DN3+DR3+DV3</f>
        <v>13</v>
      </c>
      <c r="EA3" s="35">
        <f t="shared" si="32"/>
        <v>23</v>
      </c>
      <c r="EB3" s="35">
        <f t="shared" ref="EB3:EB58" si="33">BP3+BT3+BX3+CB3+CF3+CJ3+CN3+CR3+CZ3+DD3+DH3+DL3+DP3+DT3+DX3+CV3</f>
        <v>13</v>
      </c>
      <c r="EC3" s="147">
        <f>EB3*100%/EA3</f>
        <v>0.56521739130434778</v>
      </c>
      <c r="ED3" s="37">
        <f t="shared" ref="ED3:EF57" si="34">BJ3+DZ3</f>
        <v>24</v>
      </c>
      <c r="EE3" s="38">
        <f t="shared" si="34"/>
        <v>41</v>
      </c>
      <c r="EF3" s="38">
        <f t="shared" si="34"/>
        <v>28</v>
      </c>
      <c r="EG3" s="38">
        <f t="shared" ref="EG3:EG58" si="35">EF3*100/EE3</f>
        <v>68.292682926829272</v>
      </c>
    </row>
    <row r="4" spans="1:137" ht="17.100000000000001" customHeight="1" thickBot="1" x14ac:dyDescent="0.3">
      <c r="A4" s="6" t="s">
        <v>17</v>
      </c>
      <c r="B4" s="19">
        <v>1</v>
      </c>
      <c r="C4" s="19">
        <v>1</v>
      </c>
      <c r="D4" s="19">
        <v>0</v>
      </c>
      <c r="E4" s="20">
        <f t="shared" si="0"/>
        <v>0</v>
      </c>
      <c r="F4" s="19">
        <v>1</v>
      </c>
      <c r="G4" s="19">
        <v>1</v>
      </c>
      <c r="H4" s="19">
        <v>1</v>
      </c>
      <c r="I4" s="20">
        <f t="shared" si="1"/>
        <v>100</v>
      </c>
      <c r="J4" s="19">
        <v>1</v>
      </c>
      <c r="K4" s="19">
        <v>3</v>
      </c>
      <c r="L4" s="19">
        <v>2</v>
      </c>
      <c r="M4" s="20">
        <f t="shared" si="2"/>
        <v>66.666666666666671</v>
      </c>
      <c r="N4" s="19">
        <v>1</v>
      </c>
      <c r="O4" s="19">
        <v>6</v>
      </c>
      <c r="P4" s="19">
        <v>3</v>
      </c>
      <c r="Q4" s="20">
        <f t="shared" si="3"/>
        <v>50</v>
      </c>
      <c r="R4" s="19">
        <v>1</v>
      </c>
      <c r="S4" s="19">
        <v>6</v>
      </c>
      <c r="T4" s="19">
        <v>1</v>
      </c>
      <c r="U4" s="20">
        <f t="shared" si="4"/>
        <v>16.666666666666668</v>
      </c>
      <c r="V4" s="19">
        <v>1</v>
      </c>
      <c r="W4" s="21">
        <v>3</v>
      </c>
      <c r="X4" s="22">
        <v>2</v>
      </c>
      <c r="Y4" s="23">
        <f t="shared" si="5"/>
        <v>66.666666666666671</v>
      </c>
      <c r="Z4" s="24">
        <v>1</v>
      </c>
      <c r="AA4" s="21">
        <v>4</v>
      </c>
      <c r="AB4" s="22">
        <v>3</v>
      </c>
      <c r="AC4" s="25">
        <f t="shared" si="6"/>
        <v>75</v>
      </c>
      <c r="AD4" s="19">
        <v>1</v>
      </c>
      <c r="AE4" s="21">
        <v>4</v>
      </c>
      <c r="AF4" s="22">
        <v>3</v>
      </c>
      <c r="AG4" s="26">
        <f t="shared" ref="AG4:AG58" si="36">AF4*100/AE4</f>
        <v>75</v>
      </c>
      <c r="AH4" s="19">
        <v>1</v>
      </c>
      <c r="AI4" s="21"/>
      <c r="AJ4" s="22"/>
      <c r="AK4" s="26" t="e">
        <f t="shared" si="7"/>
        <v>#DIV/0!</v>
      </c>
      <c r="AL4" s="19">
        <v>1</v>
      </c>
      <c r="AM4" s="21">
        <v>6</v>
      </c>
      <c r="AN4" s="22">
        <v>5</v>
      </c>
      <c r="AO4" s="26">
        <f t="shared" si="8"/>
        <v>83.333333333333329</v>
      </c>
      <c r="AP4" s="27">
        <v>1</v>
      </c>
      <c r="AQ4" s="21">
        <v>5</v>
      </c>
      <c r="AR4" s="22">
        <v>2</v>
      </c>
      <c r="AS4" s="25">
        <f t="shared" si="9"/>
        <v>40</v>
      </c>
      <c r="AT4" s="19">
        <v>1</v>
      </c>
      <c r="AU4" s="21"/>
      <c r="AV4" s="22"/>
      <c r="AW4" s="26" t="e">
        <f t="shared" si="10"/>
        <v>#DIV/0!</v>
      </c>
      <c r="AX4" s="27">
        <v>1</v>
      </c>
      <c r="AY4" s="21">
        <v>1</v>
      </c>
      <c r="AZ4" s="22">
        <v>0</v>
      </c>
      <c r="BA4" s="25">
        <f t="shared" si="11"/>
        <v>0</v>
      </c>
      <c r="BB4" s="19">
        <v>1</v>
      </c>
      <c r="BC4" s="21">
        <v>1</v>
      </c>
      <c r="BD4" s="22">
        <v>1</v>
      </c>
      <c r="BE4" s="26">
        <f t="shared" si="12"/>
        <v>100</v>
      </c>
      <c r="BF4" s="19">
        <v>1</v>
      </c>
      <c r="BG4" s="21">
        <v>5</v>
      </c>
      <c r="BH4" s="24">
        <v>5</v>
      </c>
      <c r="BI4" s="28">
        <f t="shared" si="13"/>
        <v>100</v>
      </c>
      <c r="BJ4" s="29">
        <f t="shared" si="14"/>
        <v>15</v>
      </c>
      <c r="BK4" s="30">
        <f t="shared" si="14"/>
        <v>46</v>
      </c>
      <c r="BL4" s="30">
        <f t="shared" si="14"/>
        <v>28</v>
      </c>
      <c r="BM4" s="31">
        <f t="shared" si="15"/>
        <v>60.869565217391305</v>
      </c>
      <c r="BN4" s="19">
        <v>1</v>
      </c>
      <c r="BO4" s="21">
        <v>7</v>
      </c>
      <c r="BP4" s="24">
        <v>7</v>
      </c>
      <c r="BQ4" s="28">
        <f t="shared" si="16"/>
        <v>100</v>
      </c>
      <c r="BR4" s="19">
        <v>1</v>
      </c>
      <c r="BS4" s="21">
        <v>2</v>
      </c>
      <c r="BT4" s="24">
        <v>1</v>
      </c>
      <c r="BU4" s="28">
        <f t="shared" si="17"/>
        <v>50</v>
      </c>
      <c r="BV4" s="19">
        <v>1</v>
      </c>
      <c r="BW4" s="21">
        <v>2</v>
      </c>
      <c r="BX4" s="24">
        <v>0</v>
      </c>
      <c r="BY4" s="28">
        <f t="shared" si="18"/>
        <v>0</v>
      </c>
      <c r="BZ4" s="19">
        <v>1</v>
      </c>
      <c r="CA4" s="21">
        <v>3</v>
      </c>
      <c r="CB4" s="24">
        <v>1</v>
      </c>
      <c r="CC4" s="28">
        <f t="shared" si="19"/>
        <v>33.333333333333336</v>
      </c>
      <c r="CD4" s="19"/>
      <c r="CE4" s="21">
        <v>2</v>
      </c>
      <c r="CF4" s="24">
        <v>1</v>
      </c>
      <c r="CG4" s="28">
        <f t="shared" si="20"/>
        <v>50</v>
      </c>
      <c r="CH4" s="19"/>
      <c r="CI4" s="21">
        <v>1</v>
      </c>
      <c r="CJ4" s="24">
        <v>1</v>
      </c>
      <c r="CK4" s="28">
        <f t="shared" si="21"/>
        <v>100</v>
      </c>
      <c r="CL4" s="19"/>
      <c r="CM4" s="21"/>
      <c r="CN4" s="24"/>
      <c r="CO4" s="28" t="e">
        <f t="shared" si="22"/>
        <v>#DIV/0!</v>
      </c>
      <c r="CP4" s="19"/>
      <c r="CQ4" s="21"/>
      <c r="CR4" s="24"/>
      <c r="CS4" s="28" t="e">
        <f t="shared" si="23"/>
        <v>#DIV/0!</v>
      </c>
      <c r="CT4" s="19"/>
      <c r="CU4" s="21"/>
      <c r="CV4" s="24"/>
      <c r="CW4" s="28" t="e">
        <f t="shared" si="24"/>
        <v>#DIV/0!</v>
      </c>
      <c r="CX4" s="19"/>
      <c r="CY4" s="21">
        <v>1</v>
      </c>
      <c r="CZ4" s="24">
        <v>0</v>
      </c>
      <c r="DA4" s="28">
        <f t="shared" si="25"/>
        <v>0</v>
      </c>
      <c r="DB4" s="19"/>
      <c r="DC4" s="21">
        <v>2</v>
      </c>
      <c r="DD4" s="24">
        <v>2</v>
      </c>
      <c r="DE4" s="28">
        <f t="shared" si="26"/>
        <v>100</v>
      </c>
      <c r="DF4" s="19"/>
      <c r="DG4" s="21"/>
      <c r="DH4" s="24"/>
      <c r="DI4" s="28" t="e">
        <f t="shared" si="27"/>
        <v>#DIV/0!</v>
      </c>
      <c r="DJ4" s="19"/>
      <c r="DK4" s="21"/>
      <c r="DL4" s="24"/>
      <c r="DM4" s="28" t="e">
        <f t="shared" si="28"/>
        <v>#DIV/0!</v>
      </c>
      <c r="DN4" s="19"/>
      <c r="DO4" s="24"/>
      <c r="DP4" s="24"/>
      <c r="DQ4" s="32" t="e">
        <f t="shared" si="29"/>
        <v>#DIV/0!</v>
      </c>
      <c r="DR4" s="19"/>
      <c r="DS4" s="24"/>
      <c r="DT4" s="24"/>
      <c r="DU4" s="32" t="e">
        <f t="shared" si="30"/>
        <v>#DIV/0!</v>
      </c>
      <c r="DV4" s="19"/>
      <c r="DW4" s="24"/>
      <c r="DX4" s="24"/>
      <c r="DY4" s="33" t="e">
        <f t="shared" si="31"/>
        <v>#DIV/0!</v>
      </c>
      <c r="DZ4" s="34">
        <f t="shared" si="32"/>
        <v>4</v>
      </c>
      <c r="EA4" s="35">
        <f t="shared" si="32"/>
        <v>20</v>
      </c>
      <c r="EB4" s="35">
        <f t="shared" si="33"/>
        <v>13</v>
      </c>
      <c r="EC4" s="147">
        <f t="shared" ref="EC4:EC57" si="37">EB4*100%/EA4</f>
        <v>0.65</v>
      </c>
      <c r="ED4" s="37">
        <f t="shared" si="34"/>
        <v>19</v>
      </c>
      <c r="EE4" s="38">
        <f t="shared" si="34"/>
        <v>66</v>
      </c>
      <c r="EF4" s="38">
        <f t="shared" si="34"/>
        <v>41</v>
      </c>
      <c r="EG4" s="38">
        <f t="shared" si="35"/>
        <v>62.121212121212125</v>
      </c>
    </row>
    <row r="5" spans="1:137" ht="17.100000000000001" customHeight="1" thickBot="1" x14ac:dyDescent="0.3">
      <c r="A5" s="6" t="s">
        <v>18</v>
      </c>
      <c r="B5" s="19">
        <v>1</v>
      </c>
      <c r="C5" s="19"/>
      <c r="D5" s="19"/>
      <c r="E5" s="20" t="e">
        <f t="shared" si="0"/>
        <v>#DIV/0!</v>
      </c>
      <c r="F5" s="19">
        <v>1</v>
      </c>
      <c r="G5" s="19"/>
      <c r="H5" s="19"/>
      <c r="I5" s="20" t="e">
        <f t="shared" si="1"/>
        <v>#DIV/0!</v>
      </c>
      <c r="J5" s="19">
        <v>1</v>
      </c>
      <c r="K5" s="19">
        <v>2</v>
      </c>
      <c r="L5" s="19">
        <v>1</v>
      </c>
      <c r="M5" s="20">
        <f t="shared" si="2"/>
        <v>50</v>
      </c>
      <c r="N5" s="19">
        <v>1</v>
      </c>
      <c r="O5" s="19"/>
      <c r="P5" s="19"/>
      <c r="Q5" s="20" t="e">
        <f t="shared" si="3"/>
        <v>#DIV/0!</v>
      </c>
      <c r="R5" s="19">
        <v>1</v>
      </c>
      <c r="S5" s="19">
        <v>2</v>
      </c>
      <c r="T5" s="19">
        <v>1</v>
      </c>
      <c r="U5" s="20">
        <f t="shared" si="4"/>
        <v>50</v>
      </c>
      <c r="V5" s="19">
        <v>1</v>
      </c>
      <c r="W5" s="21"/>
      <c r="X5" s="22"/>
      <c r="Y5" s="23" t="e">
        <f t="shared" si="5"/>
        <v>#DIV/0!</v>
      </c>
      <c r="Z5" s="24"/>
      <c r="AA5" s="21">
        <v>1</v>
      </c>
      <c r="AB5" s="22">
        <v>1</v>
      </c>
      <c r="AC5" s="25">
        <f t="shared" si="6"/>
        <v>100</v>
      </c>
      <c r="AD5" s="19"/>
      <c r="AE5" s="21"/>
      <c r="AF5" s="22"/>
      <c r="AG5" s="26" t="e">
        <f t="shared" si="36"/>
        <v>#DIV/0!</v>
      </c>
      <c r="AH5" s="19"/>
      <c r="AI5" s="21"/>
      <c r="AJ5" s="22"/>
      <c r="AK5" s="26" t="e">
        <f t="shared" si="7"/>
        <v>#DIV/0!</v>
      </c>
      <c r="AL5" s="19"/>
      <c r="AM5" s="21"/>
      <c r="AN5" s="22"/>
      <c r="AO5" s="26" t="e">
        <f t="shared" si="8"/>
        <v>#DIV/0!</v>
      </c>
      <c r="AP5" s="27">
        <v>1</v>
      </c>
      <c r="AQ5" s="21"/>
      <c r="AR5" s="22"/>
      <c r="AS5" s="25" t="e">
        <f t="shared" si="9"/>
        <v>#DIV/0!</v>
      </c>
      <c r="AT5" s="19">
        <v>1</v>
      </c>
      <c r="AU5" s="21"/>
      <c r="AV5" s="22"/>
      <c r="AW5" s="26" t="e">
        <f t="shared" si="10"/>
        <v>#DIV/0!</v>
      </c>
      <c r="AX5" s="27">
        <v>1</v>
      </c>
      <c r="AY5" s="21">
        <v>1</v>
      </c>
      <c r="AZ5" s="22">
        <v>1</v>
      </c>
      <c r="BA5" s="25">
        <f t="shared" si="11"/>
        <v>100</v>
      </c>
      <c r="BB5" s="19">
        <v>1</v>
      </c>
      <c r="BC5" s="21"/>
      <c r="BD5" s="22"/>
      <c r="BE5" s="26" t="e">
        <f t="shared" si="12"/>
        <v>#DIV/0!</v>
      </c>
      <c r="BF5" s="19">
        <v>1</v>
      </c>
      <c r="BG5" s="21">
        <v>2</v>
      </c>
      <c r="BH5" s="24">
        <v>2</v>
      </c>
      <c r="BI5" s="28">
        <f t="shared" si="13"/>
        <v>100</v>
      </c>
      <c r="BJ5" s="29">
        <f t="shared" si="14"/>
        <v>11</v>
      </c>
      <c r="BK5" s="30">
        <f t="shared" si="14"/>
        <v>8</v>
      </c>
      <c r="BL5" s="30">
        <f t="shared" si="14"/>
        <v>6</v>
      </c>
      <c r="BM5" s="31">
        <f t="shared" si="15"/>
        <v>75</v>
      </c>
      <c r="BN5" s="19"/>
      <c r="BO5" s="21"/>
      <c r="BP5" s="24"/>
      <c r="BQ5" s="28" t="e">
        <f t="shared" si="16"/>
        <v>#DIV/0!</v>
      </c>
      <c r="BR5" s="19">
        <v>1</v>
      </c>
      <c r="BS5" s="21"/>
      <c r="BT5" s="24"/>
      <c r="BU5" s="28" t="e">
        <f t="shared" si="17"/>
        <v>#DIV/0!</v>
      </c>
      <c r="BV5" s="19">
        <v>1</v>
      </c>
      <c r="BW5" s="21">
        <v>2</v>
      </c>
      <c r="BX5" s="24">
        <v>2</v>
      </c>
      <c r="BY5" s="28">
        <f t="shared" si="18"/>
        <v>100</v>
      </c>
      <c r="BZ5" s="19"/>
      <c r="CA5" s="21"/>
      <c r="CB5" s="24"/>
      <c r="CC5" s="28" t="e">
        <f t="shared" si="19"/>
        <v>#DIV/0!</v>
      </c>
      <c r="CD5" s="19"/>
      <c r="CE5" s="21">
        <v>1</v>
      </c>
      <c r="CF5" s="70">
        <v>1</v>
      </c>
      <c r="CG5" s="28">
        <f t="shared" si="20"/>
        <v>100</v>
      </c>
      <c r="CH5" s="19">
        <v>1</v>
      </c>
      <c r="CI5" s="21"/>
      <c r="CJ5" s="24"/>
      <c r="CK5" s="28" t="e">
        <f t="shared" si="21"/>
        <v>#DIV/0!</v>
      </c>
      <c r="CL5" s="19">
        <v>1</v>
      </c>
      <c r="CM5" s="21">
        <v>2</v>
      </c>
      <c r="CN5" s="24">
        <v>2</v>
      </c>
      <c r="CO5" s="28">
        <f t="shared" si="22"/>
        <v>100</v>
      </c>
      <c r="CP5" s="19">
        <v>1</v>
      </c>
      <c r="CQ5" s="21"/>
      <c r="CR5" s="24"/>
      <c r="CS5" s="28" t="e">
        <f t="shared" si="23"/>
        <v>#DIV/0!</v>
      </c>
      <c r="CT5" s="19">
        <v>1</v>
      </c>
      <c r="CU5" s="21"/>
      <c r="CV5" s="24"/>
      <c r="CW5" s="28" t="e">
        <f t="shared" si="24"/>
        <v>#DIV/0!</v>
      </c>
      <c r="CX5" s="19">
        <v>1</v>
      </c>
      <c r="CY5" s="21">
        <v>1</v>
      </c>
      <c r="CZ5" s="24">
        <v>1</v>
      </c>
      <c r="DA5" s="28">
        <f t="shared" si="25"/>
        <v>100</v>
      </c>
      <c r="DB5" s="19">
        <v>1</v>
      </c>
      <c r="DC5" s="21">
        <v>1</v>
      </c>
      <c r="DD5" s="24">
        <v>0</v>
      </c>
      <c r="DE5" s="28">
        <f t="shared" si="26"/>
        <v>0</v>
      </c>
      <c r="DF5" s="19"/>
      <c r="DG5" s="21"/>
      <c r="DH5" s="24"/>
      <c r="DI5" s="28" t="e">
        <f t="shared" si="27"/>
        <v>#DIV/0!</v>
      </c>
      <c r="DJ5" s="19">
        <v>1</v>
      </c>
      <c r="DK5" s="21">
        <v>2</v>
      </c>
      <c r="DL5" s="24">
        <v>2</v>
      </c>
      <c r="DM5" s="28">
        <f t="shared" si="28"/>
        <v>100</v>
      </c>
      <c r="DN5" s="19">
        <v>1</v>
      </c>
      <c r="DO5" s="24">
        <v>2</v>
      </c>
      <c r="DP5" s="24">
        <v>1</v>
      </c>
      <c r="DQ5" s="32">
        <f t="shared" si="29"/>
        <v>50</v>
      </c>
      <c r="DR5" s="19">
        <v>1</v>
      </c>
      <c r="DS5" s="24">
        <v>2</v>
      </c>
      <c r="DT5" s="24">
        <v>1</v>
      </c>
      <c r="DU5" s="32">
        <f t="shared" si="30"/>
        <v>50</v>
      </c>
      <c r="DV5" s="19">
        <v>1</v>
      </c>
      <c r="DW5" s="24">
        <v>1</v>
      </c>
      <c r="DX5" s="24">
        <v>0</v>
      </c>
      <c r="DY5" s="33">
        <f t="shared" si="31"/>
        <v>0</v>
      </c>
      <c r="DZ5" s="34">
        <f t="shared" si="32"/>
        <v>12</v>
      </c>
      <c r="EA5" s="35">
        <f t="shared" si="32"/>
        <v>14</v>
      </c>
      <c r="EB5" s="35">
        <f t="shared" si="33"/>
        <v>10</v>
      </c>
      <c r="EC5" s="147">
        <f t="shared" si="37"/>
        <v>0.7142857142857143</v>
      </c>
      <c r="ED5" s="37">
        <f t="shared" si="34"/>
        <v>23</v>
      </c>
      <c r="EE5" s="38">
        <f t="shared" si="34"/>
        <v>22</v>
      </c>
      <c r="EF5" s="38">
        <f t="shared" si="34"/>
        <v>16</v>
      </c>
      <c r="EG5" s="38">
        <f t="shared" si="35"/>
        <v>72.727272727272734</v>
      </c>
    </row>
    <row r="6" spans="1:137" ht="17.100000000000001" customHeight="1" thickBot="1" x14ac:dyDescent="0.3">
      <c r="A6" s="6" t="s">
        <v>19</v>
      </c>
      <c r="B6" s="19">
        <v>1</v>
      </c>
      <c r="C6" s="19">
        <v>1</v>
      </c>
      <c r="D6" s="19">
        <v>1</v>
      </c>
      <c r="E6" s="20">
        <f t="shared" si="0"/>
        <v>100</v>
      </c>
      <c r="F6" s="19"/>
      <c r="G6" s="19"/>
      <c r="H6" s="19"/>
      <c r="I6" s="20" t="e">
        <f t="shared" si="1"/>
        <v>#DIV/0!</v>
      </c>
      <c r="J6" s="19">
        <v>1</v>
      </c>
      <c r="K6" s="19"/>
      <c r="L6" s="19"/>
      <c r="M6" s="20" t="e">
        <f t="shared" si="2"/>
        <v>#DIV/0!</v>
      </c>
      <c r="N6" s="19">
        <v>1</v>
      </c>
      <c r="O6" s="19"/>
      <c r="P6" s="19"/>
      <c r="Q6" s="20" t="e">
        <f t="shared" si="3"/>
        <v>#DIV/0!</v>
      </c>
      <c r="R6" s="19">
        <v>1</v>
      </c>
      <c r="S6" s="19"/>
      <c r="T6" s="19"/>
      <c r="U6" s="20" t="e">
        <f t="shared" si="4"/>
        <v>#DIV/0!</v>
      </c>
      <c r="V6" s="19">
        <v>1</v>
      </c>
      <c r="W6" s="21"/>
      <c r="X6" s="22"/>
      <c r="Y6" s="23" t="e">
        <f t="shared" si="5"/>
        <v>#DIV/0!</v>
      </c>
      <c r="Z6" s="24">
        <v>1</v>
      </c>
      <c r="AA6" s="21">
        <v>1</v>
      </c>
      <c r="AB6" s="22">
        <v>0</v>
      </c>
      <c r="AC6" s="25">
        <f t="shared" si="6"/>
        <v>0</v>
      </c>
      <c r="AD6" s="19">
        <v>1</v>
      </c>
      <c r="AE6" s="21">
        <v>1</v>
      </c>
      <c r="AF6" s="22">
        <v>1</v>
      </c>
      <c r="AG6" s="26">
        <f t="shared" si="36"/>
        <v>100</v>
      </c>
      <c r="AH6" s="19"/>
      <c r="AI6" s="21"/>
      <c r="AJ6" s="22"/>
      <c r="AK6" s="26" t="e">
        <f t="shared" si="7"/>
        <v>#DIV/0!</v>
      </c>
      <c r="AL6" s="19">
        <v>1</v>
      </c>
      <c r="AM6" s="21">
        <v>1</v>
      </c>
      <c r="AN6" s="22">
        <v>1</v>
      </c>
      <c r="AO6" s="26">
        <f t="shared" si="8"/>
        <v>100</v>
      </c>
      <c r="AP6" s="27">
        <v>1</v>
      </c>
      <c r="AQ6" s="21">
        <v>1</v>
      </c>
      <c r="AR6" s="22">
        <v>1</v>
      </c>
      <c r="AS6" s="25">
        <f t="shared" si="9"/>
        <v>100</v>
      </c>
      <c r="AT6" s="19">
        <v>1</v>
      </c>
      <c r="AU6" s="21"/>
      <c r="AV6" s="22"/>
      <c r="AW6" s="26" t="e">
        <f t="shared" si="10"/>
        <v>#DIV/0!</v>
      </c>
      <c r="AX6" s="27">
        <v>1</v>
      </c>
      <c r="AY6" s="21"/>
      <c r="AZ6" s="22"/>
      <c r="BA6" s="25" t="e">
        <f t="shared" si="11"/>
        <v>#DIV/0!</v>
      </c>
      <c r="BB6" s="19">
        <v>1</v>
      </c>
      <c r="BC6" s="21">
        <v>2</v>
      </c>
      <c r="BD6" s="22">
        <v>2</v>
      </c>
      <c r="BE6" s="26">
        <f t="shared" si="12"/>
        <v>100</v>
      </c>
      <c r="BF6" s="19">
        <v>1</v>
      </c>
      <c r="BG6" s="21"/>
      <c r="BH6" s="24"/>
      <c r="BI6" s="28" t="e">
        <f t="shared" si="13"/>
        <v>#DIV/0!</v>
      </c>
      <c r="BJ6" s="29">
        <f t="shared" si="14"/>
        <v>13</v>
      </c>
      <c r="BK6" s="30">
        <f t="shared" si="14"/>
        <v>7</v>
      </c>
      <c r="BL6" s="30">
        <f t="shared" si="14"/>
        <v>6</v>
      </c>
      <c r="BM6" s="31">
        <f t="shared" si="15"/>
        <v>85.714285714285708</v>
      </c>
      <c r="BN6" s="19">
        <v>1</v>
      </c>
      <c r="BO6" s="21"/>
      <c r="BP6" s="24"/>
      <c r="BQ6" s="28" t="e">
        <f t="shared" si="16"/>
        <v>#DIV/0!</v>
      </c>
      <c r="BR6" s="19">
        <v>1</v>
      </c>
      <c r="BS6" s="21"/>
      <c r="BT6" s="24"/>
      <c r="BU6" s="28" t="e">
        <f t="shared" si="17"/>
        <v>#DIV/0!</v>
      </c>
      <c r="BV6" s="19"/>
      <c r="BW6" s="21">
        <v>1</v>
      </c>
      <c r="BX6" s="24">
        <v>1</v>
      </c>
      <c r="BY6" s="28">
        <f t="shared" si="18"/>
        <v>100</v>
      </c>
      <c r="BZ6" s="19"/>
      <c r="CA6" s="21">
        <v>1</v>
      </c>
      <c r="CB6" s="24">
        <v>1</v>
      </c>
      <c r="CC6" s="28">
        <f t="shared" si="19"/>
        <v>100</v>
      </c>
      <c r="CD6" s="19">
        <v>1</v>
      </c>
      <c r="CE6" s="21"/>
      <c r="CF6" s="24"/>
      <c r="CG6" s="28" t="e">
        <f t="shared" si="20"/>
        <v>#DIV/0!</v>
      </c>
      <c r="CH6" s="19">
        <v>1</v>
      </c>
      <c r="CI6" s="21"/>
      <c r="CJ6" s="24"/>
      <c r="CK6" s="28" t="e">
        <f t="shared" si="21"/>
        <v>#DIV/0!</v>
      </c>
      <c r="CL6" s="19">
        <v>1</v>
      </c>
      <c r="CM6" s="21"/>
      <c r="CN6" s="24"/>
      <c r="CO6" s="28" t="e">
        <f t="shared" si="22"/>
        <v>#DIV/0!</v>
      </c>
      <c r="CP6" s="19">
        <v>1</v>
      </c>
      <c r="CQ6" s="21">
        <v>1</v>
      </c>
      <c r="CR6" s="24">
        <v>1</v>
      </c>
      <c r="CS6" s="28">
        <f t="shared" si="23"/>
        <v>100</v>
      </c>
      <c r="CT6" s="19">
        <v>1</v>
      </c>
      <c r="CU6" s="21"/>
      <c r="CV6" s="24"/>
      <c r="CW6" s="28" t="e">
        <f t="shared" si="24"/>
        <v>#DIV/0!</v>
      </c>
      <c r="CX6" s="19">
        <v>1</v>
      </c>
      <c r="CY6" s="21"/>
      <c r="CZ6" s="24"/>
      <c r="DA6" s="28" t="e">
        <f t="shared" si="25"/>
        <v>#DIV/0!</v>
      </c>
      <c r="DB6" s="19">
        <v>1</v>
      </c>
      <c r="DC6" s="21">
        <v>1</v>
      </c>
      <c r="DD6" s="24">
        <v>0</v>
      </c>
      <c r="DE6" s="28">
        <f t="shared" si="26"/>
        <v>0</v>
      </c>
      <c r="DF6" s="19">
        <v>1</v>
      </c>
      <c r="DG6" s="21"/>
      <c r="DH6" s="24"/>
      <c r="DI6" s="28" t="e">
        <f t="shared" si="27"/>
        <v>#DIV/0!</v>
      </c>
      <c r="DJ6" s="19">
        <v>1</v>
      </c>
      <c r="DK6" s="21"/>
      <c r="DL6" s="24"/>
      <c r="DM6" s="28" t="e">
        <f t="shared" si="28"/>
        <v>#DIV/0!</v>
      </c>
      <c r="DN6" s="19">
        <v>1</v>
      </c>
      <c r="DO6" s="24">
        <v>1</v>
      </c>
      <c r="DP6" s="24">
        <v>1</v>
      </c>
      <c r="DQ6" s="32">
        <f t="shared" si="29"/>
        <v>100</v>
      </c>
      <c r="DR6" s="19">
        <v>1</v>
      </c>
      <c r="DS6" s="24"/>
      <c r="DT6" s="24"/>
      <c r="DU6" s="32" t="e">
        <f t="shared" si="30"/>
        <v>#DIV/0!</v>
      </c>
      <c r="DV6" s="19">
        <v>1</v>
      </c>
      <c r="DW6" s="24">
        <v>2</v>
      </c>
      <c r="DX6" s="24">
        <v>0</v>
      </c>
      <c r="DY6" s="33">
        <f t="shared" si="31"/>
        <v>0</v>
      </c>
      <c r="DZ6" s="34">
        <f t="shared" si="32"/>
        <v>14</v>
      </c>
      <c r="EA6" s="35">
        <f t="shared" si="32"/>
        <v>7</v>
      </c>
      <c r="EB6" s="35">
        <f t="shared" si="33"/>
        <v>4</v>
      </c>
      <c r="EC6" s="147">
        <f t="shared" si="37"/>
        <v>0.5714285714285714</v>
      </c>
      <c r="ED6" s="37">
        <f t="shared" si="34"/>
        <v>27</v>
      </c>
      <c r="EE6" s="38">
        <f t="shared" si="34"/>
        <v>14</v>
      </c>
      <c r="EF6" s="38">
        <f t="shared" si="34"/>
        <v>10</v>
      </c>
      <c r="EG6" s="38">
        <f t="shared" si="35"/>
        <v>71.428571428571431</v>
      </c>
    </row>
    <row r="7" spans="1:137" ht="17.100000000000001" customHeight="1" thickBot="1" x14ac:dyDescent="0.3">
      <c r="A7" s="6" t="s">
        <v>20</v>
      </c>
      <c r="B7" s="19">
        <v>1</v>
      </c>
      <c r="C7" s="19"/>
      <c r="D7" s="19"/>
      <c r="E7" s="20" t="e">
        <f t="shared" si="0"/>
        <v>#DIV/0!</v>
      </c>
      <c r="F7" s="19">
        <v>1</v>
      </c>
      <c r="G7" s="19">
        <v>2</v>
      </c>
      <c r="H7" s="19">
        <v>0</v>
      </c>
      <c r="I7" s="20">
        <f t="shared" si="1"/>
        <v>0</v>
      </c>
      <c r="J7" s="19">
        <v>1</v>
      </c>
      <c r="K7" s="19">
        <v>2</v>
      </c>
      <c r="L7" s="19">
        <v>2</v>
      </c>
      <c r="M7" s="20">
        <f t="shared" si="2"/>
        <v>100</v>
      </c>
      <c r="N7" s="19">
        <v>1</v>
      </c>
      <c r="O7" s="19">
        <v>4</v>
      </c>
      <c r="P7" s="19">
        <v>4</v>
      </c>
      <c r="Q7" s="20">
        <f t="shared" si="3"/>
        <v>100</v>
      </c>
      <c r="R7" s="19">
        <v>1</v>
      </c>
      <c r="S7" s="19">
        <v>1</v>
      </c>
      <c r="T7" s="19">
        <v>1</v>
      </c>
      <c r="U7" s="20">
        <f t="shared" si="4"/>
        <v>100</v>
      </c>
      <c r="V7" s="19">
        <v>1</v>
      </c>
      <c r="W7" s="21">
        <v>6</v>
      </c>
      <c r="X7" s="22">
        <v>4</v>
      </c>
      <c r="Y7" s="23">
        <f t="shared" si="5"/>
        <v>66.666666666666671</v>
      </c>
      <c r="Z7" s="24">
        <v>1</v>
      </c>
      <c r="AA7" s="21">
        <v>6</v>
      </c>
      <c r="AB7" s="22">
        <v>5</v>
      </c>
      <c r="AC7" s="25">
        <f t="shared" si="6"/>
        <v>83.333333333333329</v>
      </c>
      <c r="AD7" s="19">
        <v>1</v>
      </c>
      <c r="AE7" s="21">
        <v>2</v>
      </c>
      <c r="AF7" s="22">
        <v>1</v>
      </c>
      <c r="AG7" s="26">
        <f t="shared" si="36"/>
        <v>50</v>
      </c>
      <c r="AH7" s="19"/>
      <c r="AI7" s="21"/>
      <c r="AJ7" s="22"/>
      <c r="AK7" s="26" t="e">
        <f t="shared" si="7"/>
        <v>#DIV/0!</v>
      </c>
      <c r="AL7" s="19">
        <v>1</v>
      </c>
      <c r="AM7" s="21">
        <v>1</v>
      </c>
      <c r="AN7" s="22">
        <v>1</v>
      </c>
      <c r="AO7" s="26">
        <f t="shared" si="8"/>
        <v>100</v>
      </c>
      <c r="AP7" s="27">
        <v>1</v>
      </c>
      <c r="AQ7" s="21">
        <v>1</v>
      </c>
      <c r="AR7" s="22">
        <v>0</v>
      </c>
      <c r="AS7" s="25">
        <f t="shared" si="9"/>
        <v>0</v>
      </c>
      <c r="AT7" s="19">
        <v>1</v>
      </c>
      <c r="AU7" s="21">
        <v>2</v>
      </c>
      <c r="AV7" s="22">
        <v>1</v>
      </c>
      <c r="AW7" s="26">
        <f t="shared" si="10"/>
        <v>50</v>
      </c>
      <c r="AX7" s="27">
        <v>1</v>
      </c>
      <c r="AY7" s="21">
        <v>1</v>
      </c>
      <c r="AZ7" s="22">
        <v>1</v>
      </c>
      <c r="BA7" s="25">
        <f t="shared" si="11"/>
        <v>100</v>
      </c>
      <c r="BB7" s="19">
        <v>1</v>
      </c>
      <c r="BC7" s="21">
        <v>5</v>
      </c>
      <c r="BD7" s="22">
        <v>2</v>
      </c>
      <c r="BE7" s="26">
        <f t="shared" si="12"/>
        <v>40</v>
      </c>
      <c r="BF7" s="19">
        <v>1</v>
      </c>
      <c r="BG7" s="21">
        <v>3</v>
      </c>
      <c r="BH7" s="24">
        <v>2</v>
      </c>
      <c r="BI7" s="28">
        <f t="shared" si="13"/>
        <v>66.666666666666671</v>
      </c>
      <c r="BJ7" s="29">
        <f t="shared" si="14"/>
        <v>14</v>
      </c>
      <c r="BK7" s="30">
        <f t="shared" si="14"/>
        <v>36</v>
      </c>
      <c r="BL7" s="30">
        <f t="shared" si="14"/>
        <v>24</v>
      </c>
      <c r="BM7" s="31">
        <f t="shared" si="15"/>
        <v>66.666666666666671</v>
      </c>
      <c r="BN7" s="19">
        <v>1</v>
      </c>
      <c r="BO7" s="21">
        <v>4</v>
      </c>
      <c r="BP7" s="24">
        <v>3</v>
      </c>
      <c r="BQ7" s="28">
        <f t="shared" si="16"/>
        <v>75</v>
      </c>
      <c r="BR7" s="19">
        <v>1</v>
      </c>
      <c r="BS7" s="21">
        <v>2</v>
      </c>
      <c r="BT7" s="24">
        <v>1</v>
      </c>
      <c r="BU7" s="28">
        <f t="shared" si="17"/>
        <v>50</v>
      </c>
      <c r="BV7" s="19">
        <v>1</v>
      </c>
      <c r="BW7" s="21">
        <v>1</v>
      </c>
      <c r="BX7" s="24">
        <v>0</v>
      </c>
      <c r="BY7" s="28">
        <f t="shared" si="18"/>
        <v>0</v>
      </c>
      <c r="BZ7" s="19"/>
      <c r="CA7" s="21">
        <v>3</v>
      </c>
      <c r="CB7" s="24">
        <v>2</v>
      </c>
      <c r="CC7" s="28">
        <f t="shared" si="19"/>
        <v>66.666666666666671</v>
      </c>
      <c r="CD7" s="19">
        <v>1</v>
      </c>
      <c r="CE7" s="21">
        <v>2</v>
      </c>
      <c r="CF7" s="24">
        <v>2</v>
      </c>
      <c r="CG7" s="28">
        <f t="shared" si="20"/>
        <v>100</v>
      </c>
      <c r="CH7" s="19">
        <v>1</v>
      </c>
      <c r="CI7" s="21">
        <v>3</v>
      </c>
      <c r="CJ7" s="70">
        <v>3</v>
      </c>
      <c r="CK7" s="28">
        <f t="shared" si="21"/>
        <v>100</v>
      </c>
      <c r="CL7" s="19">
        <v>1</v>
      </c>
      <c r="CM7" s="21"/>
      <c r="CN7" s="24"/>
      <c r="CO7" s="28" t="e">
        <f t="shared" si="22"/>
        <v>#DIV/0!</v>
      </c>
      <c r="CP7" s="19">
        <v>1</v>
      </c>
      <c r="CQ7" s="21"/>
      <c r="CR7" s="24"/>
      <c r="CS7" s="28" t="e">
        <f t="shared" si="23"/>
        <v>#DIV/0!</v>
      </c>
      <c r="CT7" s="19">
        <v>1</v>
      </c>
      <c r="CU7" s="21">
        <v>1</v>
      </c>
      <c r="CV7" s="24">
        <v>1</v>
      </c>
      <c r="CW7" s="28">
        <f t="shared" si="24"/>
        <v>100</v>
      </c>
      <c r="CX7" s="19">
        <v>1</v>
      </c>
      <c r="CY7" s="21">
        <v>3</v>
      </c>
      <c r="CZ7" s="71">
        <v>3</v>
      </c>
      <c r="DA7" s="28">
        <f t="shared" si="25"/>
        <v>100</v>
      </c>
      <c r="DB7" s="19">
        <v>1</v>
      </c>
      <c r="DC7" s="21">
        <v>3</v>
      </c>
      <c r="DD7" s="24">
        <v>2</v>
      </c>
      <c r="DE7" s="28">
        <f t="shared" si="26"/>
        <v>66.666666666666671</v>
      </c>
      <c r="DF7" s="19"/>
      <c r="DG7" s="21">
        <v>1</v>
      </c>
      <c r="DH7" s="24">
        <v>0</v>
      </c>
      <c r="DI7" s="28">
        <f t="shared" si="27"/>
        <v>0</v>
      </c>
      <c r="DJ7" s="19">
        <v>1</v>
      </c>
      <c r="DK7" s="21">
        <v>1</v>
      </c>
      <c r="DL7" s="24">
        <v>1</v>
      </c>
      <c r="DM7" s="28">
        <f t="shared" si="28"/>
        <v>100</v>
      </c>
      <c r="DN7" s="19">
        <v>1</v>
      </c>
      <c r="DO7" s="24">
        <v>2</v>
      </c>
      <c r="DP7" s="24">
        <v>1</v>
      </c>
      <c r="DQ7" s="32">
        <f t="shared" si="29"/>
        <v>50</v>
      </c>
      <c r="DR7" s="19">
        <v>1</v>
      </c>
      <c r="DS7" s="24">
        <v>2</v>
      </c>
      <c r="DT7" s="24">
        <v>2</v>
      </c>
      <c r="DU7" s="32">
        <f t="shared" si="30"/>
        <v>100</v>
      </c>
      <c r="DV7" s="19">
        <v>1</v>
      </c>
      <c r="DW7" s="24">
        <v>1</v>
      </c>
      <c r="DX7" s="24">
        <v>0</v>
      </c>
      <c r="DY7" s="33">
        <f t="shared" si="31"/>
        <v>0</v>
      </c>
      <c r="DZ7" s="34">
        <f t="shared" si="32"/>
        <v>14</v>
      </c>
      <c r="EA7" s="35">
        <f t="shared" si="32"/>
        <v>29</v>
      </c>
      <c r="EB7" s="35">
        <f t="shared" si="33"/>
        <v>21</v>
      </c>
      <c r="EC7" s="147">
        <f t="shared" si="37"/>
        <v>0.72413793103448276</v>
      </c>
      <c r="ED7" s="37">
        <f t="shared" si="34"/>
        <v>28</v>
      </c>
      <c r="EE7" s="38">
        <f t="shared" si="34"/>
        <v>65</v>
      </c>
      <c r="EF7" s="38">
        <f t="shared" si="34"/>
        <v>45</v>
      </c>
      <c r="EG7" s="38">
        <f t="shared" si="35"/>
        <v>69.230769230769226</v>
      </c>
    </row>
    <row r="8" spans="1:137" ht="17.100000000000001" customHeight="1" thickBot="1" x14ac:dyDescent="0.3">
      <c r="A8" s="6" t="s">
        <v>21</v>
      </c>
      <c r="B8" s="19"/>
      <c r="C8" s="19"/>
      <c r="D8" s="19"/>
      <c r="E8" s="20" t="e">
        <f t="shared" ref="E8:E26" si="38">(D8*100)/C8</f>
        <v>#DIV/0!</v>
      </c>
      <c r="F8" s="19"/>
      <c r="G8" s="19"/>
      <c r="H8" s="19"/>
      <c r="I8" s="20" t="e">
        <f t="shared" ref="I8:I26" si="39">(H8*100)/G8</f>
        <v>#DIV/0!</v>
      </c>
      <c r="J8" s="19">
        <v>1</v>
      </c>
      <c r="K8" s="19"/>
      <c r="L8" s="19"/>
      <c r="M8" s="20" t="e">
        <f t="shared" ref="M8:M26" si="40">(L8*100)/K8</f>
        <v>#DIV/0!</v>
      </c>
      <c r="N8" s="19">
        <v>1</v>
      </c>
      <c r="O8" s="19">
        <v>2</v>
      </c>
      <c r="P8" s="19">
        <v>0</v>
      </c>
      <c r="Q8" s="20">
        <f t="shared" ref="Q8:Q26" si="41">(P8*100)/O8</f>
        <v>0</v>
      </c>
      <c r="R8" s="19">
        <v>1</v>
      </c>
      <c r="S8" s="19">
        <v>2</v>
      </c>
      <c r="T8" s="19">
        <v>1</v>
      </c>
      <c r="U8" s="20">
        <f t="shared" ref="U8:U26" si="42">(T8*100)/S8</f>
        <v>50</v>
      </c>
      <c r="V8" s="19"/>
      <c r="W8" s="21">
        <v>1</v>
      </c>
      <c r="X8" s="22">
        <v>1</v>
      </c>
      <c r="Y8" s="23">
        <f t="shared" ref="Y8:Y26" si="43">(X8*100)/W8</f>
        <v>100</v>
      </c>
      <c r="Z8" s="24">
        <v>1</v>
      </c>
      <c r="AA8" s="21">
        <v>1</v>
      </c>
      <c r="AB8" s="22">
        <v>0</v>
      </c>
      <c r="AC8" s="25">
        <f t="shared" ref="AC8:AC26" si="44">(AB8*100)/AA8</f>
        <v>0</v>
      </c>
      <c r="AD8" s="19">
        <v>1</v>
      </c>
      <c r="AE8" s="21">
        <v>2</v>
      </c>
      <c r="AF8" s="22">
        <v>1</v>
      </c>
      <c r="AG8" s="26">
        <f t="shared" ref="AG8:AG26" si="45">AF8*100/AE8</f>
        <v>50</v>
      </c>
      <c r="AH8" s="19"/>
      <c r="AI8" s="21"/>
      <c r="AJ8" s="22"/>
      <c r="AK8" s="26" t="e">
        <f t="shared" ref="AK8:AK26" si="46">AJ8*100/AI8</f>
        <v>#DIV/0!</v>
      </c>
      <c r="AL8" s="19">
        <v>1</v>
      </c>
      <c r="AM8" s="21">
        <v>3</v>
      </c>
      <c r="AN8" s="22">
        <v>2</v>
      </c>
      <c r="AO8" s="26">
        <f t="shared" ref="AO8:AO26" si="47">AN8*100/AM8</f>
        <v>66.666666666666671</v>
      </c>
      <c r="AP8" s="27">
        <v>1</v>
      </c>
      <c r="AQ8" s="21">
        <v>3</v>
      </c>
      <c r="AR8" s="22">
        <v>1</v>
      </c>
      <c r="AS8" s="25">
        <f t="shared" ref="AS8:AS26" si="48">AR8*100/AQ8</f>
        <v>33.333333333333336</v>
      </c>
      <c r="AT8" s="19">
        <v>1</v>
      </c>
      <c r="AU8" s="21">
        <v>3</v>
      </c>
      <c r="AV8" s="22">
        <v>1</v>
      </c>
      <c r="AW8" s="26">
        <f t="shared" ref="AW8:AW26" si="49">AV8*100/AU8</f>
        <v>33.333333333333336</v>
      </c>
      <c r="AX8" s="27"/>
      <c r="AY8" s="21">
        <v>1</v>
      </c>
      <c r="AZ8" s="22">
        <v>1</v>
      </c>
      <c r="BA8" s="25">
        <f t="shared" ref="BA8:BA26" si="50">AZ8*100/AY8</f>
        <v>100</v>
      </c>
      <c r="BB8" s="19">
        <v>1</v>
      </c>
      <c r="BC8" s="21">
        <v>2</v>
      </c>
      <c r="BD8" s="22">
        <v>2</v>
      </c>
      <c r="BE8" s="26">
        <f t="shared" ref="BE8:BE26" si="51">BD8*100/BC8</f>
        <v>100</v>
      </c>
      <c r="BF8" s="19">
        <v>1</v>
      </c>
      <c r="BG8" s="21">
        <v>4</v>
      </c>
      <c r="BH8" s="24">
        <v>4</v>
      </c>
      <c r="BI8" s="28">
        <f t="shared" ref="BI8:BI26" si="52">(BH8*100)/BG8</f>
        <v>100</v>
      </c>
      <c r="BJ8" s="29">
        <f t="shared" ref="BJ8:BJ26" si="53">B8+F8+J8+N8+R8+V8+Z8+AD8+AH8+AL8+AP8+AT8+AX8+BB8+BF8</f>
        <v>10</v>
      </c>
      <c r="BK8" s="30">
        <f t="shared" ref="BK8:BK26" si="54">C8+G8+K8+O8+S8+W8+AA8+AE8+AI8+AM8+AQ8+AU8+AY8+BC8+BG8</f>
        <v>24</v>
      </c>
      <c r="BL8" s="30">
        <f t="shared" ref="BL8:BL26" si="55">D8+H8+L8+P8+T8+X8+AB8+AF8+AJ8+AN8+AR8+AV8+AZ8+BD8+BH8</f>
        <v>14</v>
      </c>
      <c r="BM8" s="31">
        <f t="shared" ref="BM8:BM26" si="56">BL8*100/BK8</f>
        <v>58.333333333333336</v>
      </c>
      <c r="BN8" s="19">
        <v>1</v>
      </c>
      <c r="BO8" s="21">
        <v>1</v>
      </c>
      <c r="BP8" s="24">
        <v>0</v>
      </c>
      <c r="BQ8" s="28">
        <f t="shared" ref="BQ8:BQ26" si="57">(BP8*100)/BO8</f>
        <v>0</v>
      </c>
      <c r="BR8" s="19">
        <v>1</v>
      </c>
      <c r="BS8" s="21">
        <v>2</v>
      </c>
      <c r="BT8" s="24">
        <v>2</v>
      </c>
      <c r="BU8" s="28">
        <f t="shared" ref="BU8:BU26" si="58">(BT8*100)/BS8</f>
        <v>100</v>
      </c>
      <c r="BV8" s="19"/>
      <c r="BW8" s="21">
        <v>1</v>
      </c>
      <c r="BX8" s="24">
        <v>0</v>
      </c>
      <c r="BY8" s="28">
        <f t="shared" ref="BY8:BY26" si="59">(BX8*100)/BW8</f>
        <v>0</v>
      </c>
      <c r="BZ8" s="19">
        <v>1</v>
      </c>
      <c r="CA8" s="21"/>
      <c r="CB8" s="24"/>
      <c r="CC8" s="28" t="e">
        <f t="shared" ref="CC8:CC26" si="60">(CB8*100)/CA8</f>
        <v>#DIV/0!</v>
      </c>
      <c r="CD8" s="19"/>
      <c r="CE8" s="21">
        <v>1</v>
      </c>
      <c r="CF8" s="24">
        <v>0</v>
      </c>
      <c r="CG8" s="28">
        <f t="shared" ref="CG8:CG26" si="61">(CF8*100)/CE8</f>
        <v>0</v>
      </c>
      <c r="CH8" s="19"/>
      <c r="CI8" s="21"/>
      <c r="CJ8" s="24"/>
      <c r="CK8" s="28" t="e">
        <f t="shared" ref="CK8:CK26" si="62">(CJ8*100)/CI8</f>
        <v>#DIV/0!</v>
      </c>
      <c r="CL8" s="19">
        <v>1</v>
      </c>
      <c r="CM8" s="21"/>
      <c r="CN8" s="24"/>
      <c r="CO8" s="28" t="e">
        <f t="shared" ref="CO8:CO26" si="63">(CN8*100)/CM8</f>
        <v>#DIV/0!</v>
      </c>
      <c r="CP8" s="19">
        <v>1</v>
      </c>
      <c r="CQ8" s="21">
        <v>2</v>
      </c>
      <c r="CR8" s="24">
        <v>2</v>
      </c>
      <c r="CS8" s="28">
        <f t="shared" ref="CS8:CS26" si="64">(CR8*100)/CQ8</f>
        <v>100</v>
      </c>
      <c r="CT8" s="19">
        <v>1</v>
      </c>
      <c r="CU8" s="21">
        <v>3</v>
      </c>
      <c r="CV8" s="24">
        <v>3</v>
      </c>
      <c r="CW8" s="28">
        <f t="shared" ref="CW8:CW26" si="65">(CV8*100)/CU8</f>
        <v>100</v>
      </c>
      <c r="CX8" s="19">
        <v>1</v>
      </c>
      <c r="CY8" s="21">
        <v>1</v>
      </c>
      <c r="CZ8" s="24">
        <v>1</v>
      </c>
      <c r="DA8" s="28">
        <f t="shared" ref="DA8:DA26" si="66">(CZ8*100)/CY8</f>
        <v>100</v>
      </c>
      <c r="DB8" s="19">
        <v>1</v>
      </c>
      <c r="DC8" s="21"/>
      <c r="DD8" s="24"/>
      <c r="DE8" s="28" t="e">
        <f t="shared" ref="DE8:DE26" si="67">(DD8*100)/DC8</f>
        <v>#DIV/0!</v>
      </c>
      <c r="DF8" s="19"/>
      <c r="DG8" s="21"/>
      <c r="DH8" s="24"/>
      <c r="DI8" s="28" t="e">
        <f t="shared" ref="DI8:DI26" si="68">(DH8*100)/DG8</f>
        <v>#DIV/0!</v>
      </c>
      <c r="DJ8" s="19">
        <v>1</v>
      </c>
      <c r="DK8" s="21"/>
      <c r="DL8" s="24"/>
      <c r="DM8" s="28" t="e">
        <f t="shared" ref="DM8:DM26" si="69">(DL8*100)/DK8</f>
        <v>#DIV/0!</v>
      </c>
      <c r="DN8" s="19"/>
      <c r="DO8" s="24">
        <v>1</v>
      </c>
      <c r="DP8" s="24">
        <v>1</v>
      </c>
      <c r="DQ8" s="32">
        <f t="shared" ref="DQ8:DQ26" si="70">DP8*100/DO8</f>
        <v>100</v>
      </c>
      <c r="DR8" s="19">
        <v>1</v>
      </c>
      <c r="DS8" s="24">
        <v>1</v>
      </c>
      <c r="DT8" s="24">
        <v>0</v>
      </c>
      <c r="DU8" s="32">
        <f t="shared" ref="DU8:DU26" si="71">DT8*100/DS8</f>
        <v>0</v>
      </c>
      <c r="DV8" s="19">
        <v>1</v>
      </c>
      <c r="DW8" s="24"/>
      <c r="DX8" s="24"/>
      <c r="DY8" s="33" t="e">
        <f t="shared" ref="DY8:DY26" si="72">DX8*100/DW8</f>
        <v>#DIV/0!</v>
      </c>
      <c r="DZ8" s="34">
        <f t="shared" ref="DZ8:DZ26" si="73">BN8+BR8+BV8+BZ8+CD8+CH8+CL8+CP8+CT8+CX8+DB8+DF8+DJ8+DN8+DR8+DV8</f>
        <v>11</v>
      </c>
      <c r="EA8" s="35">
        <f t="shared" ref="EA8:EA26" si="74">BO8+BS8+BW8+CA8+CE8+CI8+CM8+CQ8+CU8+CY8+DC8+DG8+DK8+DO8+DS8+DW8</f>
        <v>13</v>
      </c>
      <c r="EB8" s="35">
        <f t="shared" ref="EB8:EB26" si="75">BP8+BT8+BX8+CB8+CF8+CJ8+CN8+CR8+CZ8+DD8+DH8+DL8+DP8+DT8+DX8+CV8</f>
        <v>9</v>
      </c>
      <c r="EC8" s="147">
        <f t="shared" si="37"/>
        <v>0.69230769230769229</v>
      </c>
      <c r="ED8" s="37">
        <f t="shared" ref="ED8:ED26" si="76">BJ8+DZ8</f>
        <v>21</v>
      </c>
      <c r="EE8" s="38">
        <f t="shared" ref="EE8:EE26" si="77">BK8+EA8</f>
        <v>37</v>
      </c>
      <c r="EF8" s="38">
        <f t="shared" ref="EF8:EF26" si="78">BL8+EB8</f>
        <v>23</v>
      </c>
      <c r="EG8" s="38">
        <f t="shared" ref="EG8:EG26" si="79">EF8*100/EE8</f>
        <v>62.162162162162161</v>
      </c>
    </row>
    <row r="9" spans="1:137" ht="17.100000000000001" customHeight="1" thickBot="1" x14ac:dyDescent="0.3">
      <c r="A9" s="66" t="s">
        <v>22</v>
      </c>
      <c r="B9" s="19">
        <v>1</v>
      </c>
      <c r="C9" s="19">
        <v>1</v>
      </c>
      <c r="D9" s="19">
        <v>0</v>
      </c>
      <c r="E9" s="20">
        <f t="shared" si="38"/>
        <v>0</v>
      </c>
      <c r="F9" s="19">
        <v>1</v>
      </c>
      <c r="G9" s="19">
        <v>2</v>
      </c>
      <c r="H9" s="19">
        <v>1</v>
      </c>
      <c r="I9" s="20">
        <f t="shared" si="39"/>
        <v>50</v>
      </c>
      <c r="J9" s="19">
        <v>1</v>
      </c>
      <c r="K9" s="19">
        <v>1</v>
      </c>
      <c r="L9" s="19">
        <v>1</v>
      </c>
      <c r="M9" s="20">
        <f t="shared" si="40"/>
        <v>100</v>
      </c>
      <c r="N9" s="19">
        <v>1</v>
      </c>
      <c r="O9" s="19">
        <v>1</v>
      </c>
      <c r="P9" s="19">
        <v>1</v>
      </c>
      <c r="Q9" s="20">
        <f t="shared" si="41"/>
        <v>100</v>
      </c>
      <c r="R9" s="19">
        <v>1</v>
      </c>
      <c r="S9" s="19">
        <v>1</v>
      </c>
      <c r="T9" s="19">
        <v>0</v>
      </c>
      <c r="U9" s="20">
        <f t="shared" si="42"/>
        <v>0</v>
      </c>
      <c r="V9" s="19">
        <v>1</v>
      </c>
      <c r="W9" s="21">
        <v>3</v>
      </c>
      <c r="X9" s="22">
        <v>2</v>
      </c>
      <c r="Y9" s="23">
        <f t="shared" si="43"/>
        <v>66.666666666666671</v>
      </c>
      <c r="Z9" s="24">
        <v>1</v>
      </c>
      <c r="AA9" s="21">
        <v>1</v>
      </c>
      <c r="AB9" s="22">
        <v>0</v>
      </c>
      <c r="AC9" s="25">
        <f t="shared" si="44"/>
        <v>0</v>
      </c>
      <c r="AD9" s="19"/>
      <c r="AE9" s="21">
        <v>1</v>
      </c>
      <c r="AF9" s="22">
        <v>0</v>
      </c>
      <c r="AG9" s="26">
        <f t="shared" si="45"/>
        <v>0</v>
      </c>
      <c r="AH9" s="19"/>
      <c r="AI9" s="21"/>
      <c r="AJ9" s="22"/>
      <c r="AK9" s="26" t="e">
        <f t="shared" si="46"/>
        <v>#DIV/0!</v>
      </c>
      <c r="AL9" s="19">
        <v>1</v>
      </c>
      <c r="AM9" s="21">
        <v>1</v>
      </c>
      <c r="AN9" s="22">
        <v>1</v>
      </c>
      <c r="AO9" s="26">
        <f t="shared" si="47"/>
        <v>100</v>
      </c>
      <c r="AP9" s="27">
        <v>1</v>
      </c>
      <c r="AQ9" s="21">
        <v>1</v>
      </c>
      <c r="AR9" s="22">
        <v>1</v>
      </c>
      <c r="AS9" s="25">
        <f t="shared" si="48"/>
        <v>100</v>
      </c>
      <c r="AT9" s="19">
        <v>1</v>
      </c>
      <c r="AU9" s="21"/>
      <c r="AV9" s="22"/>
      <c r="AW9" s="26" t="e">
        <f t="shared" si="49"/>
        <v>#DIV/0!</v>
      </c>
      <c r="AX9" s="27">
        <v>1</v>
      </c>
      <c r="AY9" s="21"/>
      <c r="AZ9" s="22"/>
      <c r="BA9" s="25" t="e">
        <f t="shared" si="50"/>
        <v>#DIV/0!</v>
      </c>
      <c r="BB9" s="19">
        <v>1</v>
      </c>
      <c r="BC9" s="21">
        <v>2</v>
      </c>
      <c r="BD9" s="22">
        <v>1</v>
      </c>
      <c r="BE9" s="26">
        <f t="shared" si="51"/>
        <v>50</v>
      </c>
      <c r="BF9" s="19">
        <v>1</v>
      </c>
      <c r="BG9" s="21">
        <v>1</v>
      </c>
      <c r="BH9" s="24">
        <v>0</v>
      </c>
      <c r="BI9" s="28">
        <f t="shared" si="52"/>
        <v>0</v>
      </c>
      <c r="BJ9" s="29">
        <f t="shared" si="53"/>
        <v>13</v>
      </c>
      <c r="BK9" s="30">
        <f t="shared" si="54"/>
        <v>16</v>
      </c>
      <c r="BL9" s="30">
        <f t="shared" si="55"/>
        <v>8</v>
      </c>
      <c r="BM9" s="31">
        <f t="shared" si="56"/>
        <v>50</v>
      </c>
      <c r="BN9" s="19">
        <v>1</v>
      </c>
      <c r="BO9" s="21">
        <v>1</v>
      </c>
      <c r="BP9" s="24">
        <v>1</v>
      </c>
      <c r="BQ9" s="28">
        <f t="shared" si="57"/>
        <v>100</v>
      </c>
      <c r="BR9" s="19">
        <v>1</v>
      </c>
      <c r="BS9" s="21">
        <v>1</v>
      </c>
      <c r="BT9" s="24">
        <v>0</v>
      </c>
      <c r="BU9" s="28">
        <f t="shared" si="58"/>
        <v>0</v>
      </c>
      <c r="BV9" s="19">
        <v>1</v>
      </c>
      <c r="BW9" s="21">
        <v>4</v>
      </c>
      <c r="BX9" s="24">
        <v>3</v>
      </c>
      <c r="BY9" s="28">
        <f t="shared" si="59"/>
        <v>75</v>
      </c>
      <c r="BZ9" s="19">
        <v>1</v>
      </c>
      <c r="CA9" s="21"/>
      <c r="CB9" s="24"/>
      <c r="CC9" s="28" t="e">
        <f t="shared" si="60"/>
        <v>#DIV/0!</v>
      </c>
      <c r="CD9" s="19">
        <v>1</v>
      </c>
      <c r="CE9" s="21">
        <v>1</v>
      </c>
      <c r="CF9" s="24">
        <v>1</v>
      </c>
      <c r="CG9" s="28">
        <f t="shared" si="61"/>
        <v>100</v>
      </c>
      <c r="CH9" s="19">
        <v>1</v>
      </c>
      <c r="CI9" s="21">
        <v>1</v>
      </c>
      <c r="CJ9" s="24">
        <v>0</v>
      </c>
      <c r="CK9" s="28">
        <f t="shared" si="62"/>
        <v>0</v>
      </c>
      <c r="CL9" s="19">
        <v>1</v>
      </c>
      <c r="CM9" s="21">
        <v>2</v>
      </c>
      <c r="CN9" s="24">
        <v>1</v>
      </c>
      <c r="CO9" s="28">
        <f t="shared" si="63"/>
        <v>50</v>
      </c>
      <c r="CP9" s="19">
        <v>1</v>
      </c>
      <c r="CQ9" s="21">
        <v>1</v>
      </c>
      <c r="CR9" s="24">
        <v>1</v>
      </c>
      <c r="CS9" s="28">
        <f t="shared" si="64"/>
        <v>100</v>
      </c>
      <c r="CT9" s="19">
        <v>1</v>
      </c>
      <c r="CU9" s="21">
        <v>2</v>
      </c>
      <c r="CV9" s="24">
        <v>1</v>
      </c>
      <c r="CW9" s="28">
        <f t="shared" si="65"/>
        <v>50</v>
      </c>
      <c r="CX9" s="19">
        <v>1</v>
      </c>
      <c r="CY9" s="21">
        <v>1</v>
      </c>
      <c r="CZ9" s="24">
        <v>1</v>
      </c>
      <c r="DA9" s="28">
        <f t="shared" si="66"/>
        <v>100</v>
      </c>
      <c r="DB9" s="19">
        <v>1</v>
      </c>
      <c r="DC9" s="21"/>
      <c r="DD9" s="24"/>
      <c r="DE9" s="28" t="e">
        <f t="shared" si="67"/>
        <v>#DIV/0!</v>
      </c>
      <c r="DF9" s="19">
        <v>1</v>
      </c>
      <c r="DG9" s="21">
        <v>1</v>
      </c>
      <c r="DH9" s="24">
        <v>1</v>
      </c>
      <c r="DI9" s="28">
        <f t="shared" si="68"/>
        <v>100</v>
      </c>
      <c r="DJ9" s="19">
        <v>1</v>
      </c>
      <c r="DK9" s="21">
        <v>2</v>
      </c>
      <c r="DL9" s="24">
        <v>2</v>
      </c>
      <c r="DM9" s="28">
        <f t="shared" si="69"/>
        <v>100</v>
      </c>
      <c r="DN9" s="19"/>
      <c r="DO9" s="24">
        <v>1</v>
      </c>
      <c r="DP9" s="24">
        <v>0</v>
      </c>
      <c r="DQ9" s="32">
        <f t="shared" si="70"/>
        <v>0</v>
      </c>
      <c r="DR9" s="19"/>
      <c r="DS9" s="24"/>
      <c r="DT9" s="24"/>
      <c r="DU9" s="32" t="e">
        <f t="shared" si="71"/>
        <v>#DIV/0!</v>
      </c>
      <c r="DV9" s="19"/>
      <c r="DW9" s="24"/>
      <c r="DX9" s="24"/>
      <c r="DY9" s="33" t="e">
        <f t="shared" si="72"/>
        <v>#DIV/0!</v>
      </c>
      <c r="DZ9" s="34">
        <f t="shared" si="73"/>
        <v>13</v>
      </c>
      <c r="EA9" s="35">
        <f t="shared" si="74"/>
        <v>18</v>
      </c>
      <c r="EB9" s="35">
        <f t="shared" si="75"/>
        <v>12</v>
      </c>
      <c r="EC9" s="147">
        <f t="shared" si="37"/>
        <v>0.66666666666666663</v>
      </c>
      <c r="ED9" s="37">
        <f t="shared" si="76"/>
        <v>26</v>
      </c>
      <c r="EE9" s="38">
        <f t="shared" si="77"/>
        <v>34</v>
      </c>
      <c r="EF9" s="38">
        <f t="shared" si="78"/>
        <v>20</v>
      </c>
      <c r="EG9" s="38">
        <f t="shared" si="79"/>
        <v>58.823529411764703</v>
      </c>
    </row>
    <row r="10" spans="1:137" ht="15.75" customHeight="1" thickBot="1" x14ac:dyDescent="0.3">
      <c r="A10" s="6" t="s">
        <v>23</v>
      </c>
      <c r="B10" s="19"/>
      <c r="C10" s="19"/>
      <c r="D10" s="19"/>
      <c r="E10" s="20" t="e">
        <f t="shared" si="38"/>
        <v>#DIV/0!</v>
      </c>
      <c r="F10" s="19"/>
      <c r="G10" s="19"/>
      <c r="H10" s="19"/>
      <c r="I10" s="20" t="e">
        <f t="shared" si="39"/>
        <v>#DIV/0!</v>
      </c>
      <c r="J10" s="19">
        <v>1</v>
      </c>
      <c r="K10" s="19">
        <v>1</v>
      </c>
      <c r="L10" s="19">
        <v>1</v>
      </c>
      <c r="M10" s="20">
        <f t="shared" si="40"/>
        <v>100</v>
      </c>
      <c r="N10" s="19">
        <v>1</v>
      </c>
      <c r="O10" s="19">
        <v>2</v>
      </c>
      <c r="P10" s="19">
        <v>1</v>
      </c>
      <c r="Q10" s="20">
        <f t="shared" si="41"/>
        <v>50</v>
      </c>
      <c r="R10" s="19">
        <v>1</v>
      </c>
      <c r="S10" s="19">
        <v>2</v>
      </c>
      <c r="T10" s="19">
        <v>0</v>
      </c>
      <c r="U10" s="20">
        <f t="shared" si="42"/>
        <v>0</v>
      </c>
      <c r="V10" s="19">
        <v>1</v>
      </c>
      <c r="W10" s="21">
        <v>2</v>
      </c>
      <c r="X10" s="22">
        <v>1</v>
      </c>
      <c r="Y10" s="23">
        <f t="shared" si="43"/>
        <v>50</v>
      </c>
      <c r="Z10" s="24">
        <v>1</v>
      </c>
      <c r="AA10" s="21">
        <v>2</v>
      </c>
      <c r="AB10" s="22">
        <v>1</v>
      </c>
      <c r="AC10" s="25">
        <f t="shared" si="44"/>
        <v>50</v>
      </c>
      <c r="AD10" s="19">
        <v>1</v>
      </c>
      <c r="AE10" s="21">
        <v>1</v>
      </c>
      <c r="AF10" s="22">
        <v>1</v>
      </c>
      <c r="AG10" s="26">
        <f t="shared" si="45"/>
        <v>100</v>
      </c>
      <c r="AH10" s="19">
        <v>1</v>
      </c>
      <c r="AI10" s="21"/>
      <c r="AJ10" s="22"/>
      <c r="AK10" s="26" t="e">
        <f t="shared" si="46"/>
        <v>#DIV/0!</v>
      </c>
      <c r="AL10" s="19">
        <v>1</v>
      </c>
      <c r="AM10" s="21">
        <v>1</v>
      </c>
      <c r="AN10" s="22">
        <v>1</v>
      </c>
      <c r="AO10" s="26">
        <f t="shared" si="47"/>
        <v>100</v>
      </c>
      <c r="AP10" s="27">
        <v>1</v>
      </c>
      <c r="AQ10" s="21">
        <v>2</v>
      </c>
      <c r="AR10" s="22">
        <v>1</v>
      </c>
      <c r="AS10" s="25">
        <f t="shared" si="48"/>
        <v>50</v>
      </c>
      <c r="AT10" s="19">
        <v>1</v>
      </c>
      <c r="AU10" s="21">
        <v>1</v>
      </c>
      <c r="AV10" s="22">
        <v>0</v>
      </c>
      <c r="AW10" s="26">
        <f t="shared" si="49"/>
        <v>0</v>
      </c>
      <c r="AX10" s="27"/>
      <c r="AY10" s="21">
        <v>1</v>
      </c>
      <c r="AZ10" s="22">
        <v>1</v>
      </c>
      <c r="BA10" s="25">
        <f t="shared" si="50"/>
        <v>100</v>
      </c>
      <c r="BB10" s="19">
        <v>1</v>
      </c>
      <c r="BC10" s="21">
        <v>1</v>
      </c>
      <c r="BD10" s="22">
        <v>1</v>
      </c>
      <c r="BE10" s="26">
        <f t="shared" si="51"/>
        <v>100</v>
      </c>
      <c r="BF10" s="19">
        <v>1</v>
      </c>
      <c r="BG10" s="21">
        <v>1</v>
      </c>
      <c r="BH10" s="24">
        <v>1</v>
      </c>
      <c r="BI10" s="28">
        <f t="shared" si="52"/>
        <v>100</v>
      </c>
      <c r="BJ10" s="29">
        <f t="shared" si="53"/>
        <v>12</v>
      </c>
      <c r="BK10" s="30">
        <f t="shared" si="54"/>
        <v>17</v>
      </c>
      <c r="BL10" s="30">
        <f t="shared" si="55"/>
        <v>10</v>
      </c>
      <c r="BM10" s="31">
        <f t="shared" si="56"/>
        <v>58.823529411764703</v>
      </c>
      <c r="BN10" s="19">
        <v>1</v>
      </c>
      <c r="BO10" s="21"/>
      <c r="BP10" s="24"/>
      <c r="BQ10" s="28" t="e">
        <f t="shared" si="57"/>
        <v>#DIV/0!</v>
      </c>
      <c r="BR10" s="19">
        <v>1</v>
      </c>
      <c r="BS10" s="21">
        <v>4</v>
      </c>
      <c r="BT10" s="24">
        <v>4</v>
      </c>
      <c r="BU10" s="28">
        <f t="shared" si="58"/>
        <v>100</v>
      </c>
      <c r="BV10" s="19">
        <v>1</v>
      </c>
      <c r="BW10" s="69">
        <v>3</v>
      </c>
      <c r="BX10" s="24">
        <v>3</v>
      </c>
      <c r="BY10" s="28">
        <f t="shared" si="59"/>
        <v>100</v>
      </c>
      <c r="BZ10" s="19"/>
      <c r="CA10" s="21">
        <v>1</v>
      </c>
      <c r="CB10" s="24">
        <v>0</v>
      </c>
      <c r="CC10" s="28">
        <f t="shared" si="60"/>
        <v>0</v>
      </c>
      <c r="CD10" s="19">
        <v>1</v>
      </c>
      <c r="CE10" s="21"/>
      <c r="CF10" s="24"/>
      <c r="CG10" s="28" t="e">
        <f t="shared" si="61"/>
        <v>#DIV/0!</v>
      </c>
      <c r="CH10" s="19">
        <v>1</v>
      </c>
      <c r="CI10" s="21">
        <v>3</v>
      </c>
      <c r="CJ10" s="24">
        <v>1</v>
      </c>
      <c r="CK10" s="28">
        <f t="shared" si="62"/>
        <v>33.333333333333336</v>
      </c>
      <c r="CL10" s="19">
        <v>1</v>
      </c>
      <c r="CM10" s="21">
        <v>2</v>
      </c>
      <c r="CN10" s="24">
        <v>2</v>
      </c>
      <c r="CO10" s="28">
        <f t="shared" si="63"/>
        <v>100</v>
      </c>
      <c r="CP10" s="19">
        <v>1</v>
      </c>
      <c r="CQ10" s="21">
        <v>1</v>
      </c>
      <c r="CR10" s="24">
        <v>1</v>
      </c>
      <c r="CS10" s="28">
        <f t="shared" si="64"/>
        <v>100</v>
      </c>
      <c r="CT10" s="19">
        <v>1</v>
      </c>
      <c r="CU10" s="21">
        <v>2</v>
      </c>
      <c r="CV10" s="24">
        <v>2</v>
      </c>
      <c r="CW10" s="28">
        <f t="shared" si="65"/>
        <v>100</v>
      </c>
      <c r="CX10" s="19">
        <v>1</v>
      </c>
      <c r="CY10" s="21">
        <v>2</v>
      </c>
      <c r="CZ10" s="24">
        <v>2</v>
      </c>
      <c r="DA10" s="28">
        <f t="shared" si="66"/>
        <v>100</v>
      </c>
      <c r="DB10" s="19"/>
      <c r="DC10" s="21"/>
      <c r="DD10" s="24"/>
      <c r="DE10" s="28" t="e">
        <f t="shared" si="67"/>
        <v>#DIV/0!</v>
      </c>
      <c r="DF10" s="19">
        <v>1</v>
      </c>
      <c r="DG10" s="21"/>
      <c r="DH10" s="24"/>
      <c r="DI10" s="28" t="e">
        <f t="shared" si="68"/>
        <v>#DIV/0!</v>
      </c>
      <c r="DJ10" s="19">
        <v>1</v>
      </c>
      <c r="DK10" s="21">
        <v>2</v>
      </c>
      <c r="DL10" s="24">
        <v>1</v>
      </c>
      <c r="DM10" s="28">
        <f t="shared" si="69"/>
        <v>50</v>
      </c>
      <c r="DN10" s="19">
        <v>1</v>
      </c>
      <c r="DO10" s="24"/>
      <c r="DP10" s="24"/>
      <c r="DQ10" s="32" t="e">
        <f t="shared" si="70"/>
        <v>#DIV/0!</v>
      </c>
      <c r="DR10" s="19">
        <v>1</v>
      </c>
      <c r="DS10" s="24">
        <v>1</v>
      </c>
      <c r="DT10" s="24">
        <v>1</v>
      </c>
      <c r="DU10" s="32">
        <f t="shared" si="71"/>
        <v>100</v>
      </c>
      <c r="DV10" s="19">
        <v>1</v>
      </c>
      <c r="DW10" s="24">
        <v>1</v>
      </c>
      <c r="DX10" s="24">
        <v>0</v>
      </c>
      <c r="DY10" s="33">
        <f t="shared" si="72"/>
        <v>0</v>
      </c>
      <c r="DZ10" s="34">
        <f t="shared" si="73"/>
        <v>14</v>
      </c>
      <c r="EA10" s="35">
        <f t="shared" si="74"/>
        <v>22</v>
      </c>
      <c r="EB10" s="35">
        <f t="shared" si="75"/>
        <v>17</v>
      </c>
      <c r="EC10" s="147">
        <f t="shared" si="37"/>
        <v>0.77272727272727271</v>
      </c>
      <c r="ED10" s="37">
        <f t="shared" si="76"/>
        <v>26</v>
      </c>
      <c r="EE10" s="38">
        <f t="shared" si="77"/>
        <v>39</v>
      </c>
      <c r="EF10" s="38">
        <f t="shared" si="78"/>
        <v>27</v>
      </c>
      <c r="EG10" s="38">
        <f t="shared" si="79"/>
        <v>69.230769230769226</v>
      </c>
    </row>
    <row r="11" spans="1:137" ht="17.100000000000001" customHeight="1" thickBot="1" x14ac:dyDescent="0.3">
      <c r="A11" s="6" t="s">
        <v>24</v>
      </c>
      <c r="B11" s="19">
        <v>1</v>
      </c>
      <c r="C11" s="19"/>
      <c r="D11" s="19"/>
      <c r="E11" s="20" t="e">
        <f t="shared" si="38"/>
        <v>#DIV/0!</v>
      </c>
      <c r="F11" s="19">
        <v>1</v>
      </c>
      <c r="G11" s="19"/>
      <c r="H11" s="19"/>
      <c r="I11" s="20" t="e">
        <f t="shared" si="39"/>
        <v>#DIV/0!</v>
      </c>
      <c r="J11" s="19">
        <v>1</v>
      </c>
      <c r="K11" s="19">
        <v>1</v>
      </c>
      <c r="L11" s="19">
        <v>0</v>
      </c>
      <c r="M11" s="20">
        <f t="shared" si="40"/>
        <v>0</v>
      </c>
      <c r="N11" s="19">
        <v>1</v>
      </c>
      <c r="O11" s="19"/>
      <c r="P11" s="19"/>
      <c r="Q11" s="20" t="e">
        <f t="shared" si="41"/>
        <v>#DIV/0!</v>
      </c>
      <c r="R11" s="19">
        <v>1</v>
      </c>
      <c r="S11" s="19"/>
      <c r="T11" s="19"/>
      <c r="U11" s="20" t="e">
        <f t="shared" si="42"/>
        <v>#DIV/0!</v>
      </c>
      <c r="V11" s="19">
        <v>1</v>
      </c>
      <c r="W11" s="21"/>
      <c r="X11" s="22"/>
      <c r="Y11" s="23" t="e">
        <f t="shared" si="43"/>
        <v>#DIV/0!</v>
      </c>
      <c r="Z11" s="24">
        <v>1</v>
      </c>
      <c r="AA11" s="21">
        <v>2</v>
      </c>
      <c r="AB11" s="22">
        <v>1</v>
      </c>
      <c r="AC11" s="25">
        <f t="shared" si="44"/>
        <v>50</v>
      </c>
      <c r="AD11" s="19">
        <v>1</v>
      </c>
      <c r="AE11" s="21">
        <v>1</v>
      </c>
      <c r="AF11" s="22">
        <v>0</v>
      </c>
      <c r="AG11" s="26">
        <f t="shared" si="45"/>
        <v>0</v>
      </c>
      <c r="AH11" s="19">
        <v>1</v>
      </c>
      <c r="AI11" s="21"/>
      <c r="AJ11" s="22"/>
      <c r="AK11" s="26" t="e">
        <f t="shared" si="46"/>
        <v>#DIV/0!</v>
      </c>
      <c r="AL11" s="19">
        <v>1</v>
      </c>
      <c r="AM11" s="21"/>
      <c r="AN11" s="22"/>
      <c r="AO11" s="26" t="e">
        <f t="shared" si="47"/>
        <v>#DIV/0!</v>
      </c>
      <c r="AP11" s="27">
        <v>1</v>
      </c>
      <c r="AQ11" s="21">
        <v>2</v>
      </c>
      <c r="AR11" s="22">
        <v>0</v>
      </c>
      <c r="AS11" s="25">
        <f t="shared" si="48"/>
        <v>0</v>
      </c>
      <c r="AT11" s="19">
        <v>1</v>
      </c>
      <c r="AU11" s="21">
        <v>1</v>
      </c>
      <c r="AV11" s="22">
        <v>1</v>
      </c>
      <c r="AW11" s="26">
        <f t="shared" si="49"/>
        <v>100</v>
      </c>
      <c r="AX11" s="27">
        <v>1</v>
      </c>
      <c r="AY11" s="21">
        <v>2</v>
      </c>
      <c r="AZ11" s="22">
        <v>2</v>
      </c>
      <c r="BA11" s="25">
        <f t="shared" si="50"/>
        <v>100</v>
      </c>
      <c r="BB11" s="19">
        <v>1</v>
      </c>
      <c r="BC11" s="21"/>
      <c r="BD11" s="22"/>
      <c r="BE11" s="26" t="e">
        <f t="shared" si="51"/>
        <v>#DIV/0!</v>
      </c>
      <c r="BF11" s="19">
        <v>1</v>
      </c>
      <c r="BG11" s="21">
        <v>1</v>
      </c>
      <c r="BH11" s="24">
        <v>1</v>
      </c>
      <c r="BI11" s="28">
        <f t="shared" si="52"/>
        <v>100</v>
      </c>
      <c r="BJ11" s="29">
        <f t="shared" si="53"/>
        <v>15</v>
      </c>
      <c r="BK11" s="30">
        <f t="shared" si="54"/>
        <v>10</v>
      </c>
      <c r="BL11" s="30">
        <f t="shared" si="55"/>
        <v>5</v>
      </c>
      <c r="BM11" s="31">
        <f t="shared" si="56"/>
        <v>50</v>
      </c>
      <c r="BN11" s="19">
        <v>1</v>
      </c>
      <c r="BO11" s="21">
        <v>3</v>
      </c>
      <c r="BP11" s="24">
        <v>2</v>
      </c>
      <c r="BQ11" s="28">
        <f t="shared" si="57"/>
        <v>66.666666666666671</v>
      </c>
      <c r="BR11" s="19">
        <v>1</v>
      </c>
      <c r="BS11" s="21">
        <v>1</v>
      </c>
      <c r="BT11" s="24">
        <v>0</v>
      </c>
      <c r="BU11" s="28">
        <f t="shared" si="58"/>
        <v>0</v>
      </c>
      <c r="BV11" s="19"/>
      <c r="BW11" s="21"/>
      <c r="BX11" s="24"/>
      <c r="BY11" s="28" t="e">
        <f t="shared" si="59"/>
        <v>#DIV/0!</v>
      </c>
      <c r="BZ11" s="19"/>
      <c r="CA11" s="21">
        <v>1</v>
      </c>
      <c r="CB11" s="24">
        <v>1</v>
      </c>
      <c r="CC11" s="28">
        <f t="shared" si="60"/>
        <v>100</v>
      </c>
      <c r="CD11" s="19">
        <v>1</v>
      </c>
      <c r="CE11" s="21"/>
      <c r="CF11" s="24"/>
      <c r="CG11" s="28" t="e">
        <f t="shared" si="61"/>
        <v>#DIV/0!</v>
      </c>
      <c r="CH11" s="19">
        <v>1</v>
      </c>
      <c r="CI11" s="21">
        <v>3</v>
      </c>
      <c r="CJ11" s="24">
        <v>3</v>
      </c>
      <c r="CK11" s="28">
        <f t="shared" si="62"/>
        <v>100</v>
      </c>
      <c r="CL11" s="19">
        <v>1</v>
      </c>
      <c r="CM11" s="21"/>
      <c r="CN11" s="24"/>
      <c r="CO11" s="28" t="e">
        <f t="shared" si="63"/>
        <v>#DIV/0!</v>
      </c>
      <c r="CP11" s="19">
        <v>1</v>
      </c>
      <c r="CQ11" s="21">
        <v>2</v>
      </c>
      <c r="CR11" s="71">
        <v>1.5</v>
      </c>
      <c r="CS11" s="28">
        <f t="shared" si="64"/>
        <v>75</v>
      </c>
      <c r="CT11" s="19">
        <v>1</v>
      </c>
      <c r="CU11" s="21"/>
      <c r="CV11" s="24"/>
      <c r="CW11" s="28" t="e">
        <f t="shared" si="65"/>
        <v>#DIV/0!</v>
      </c>
      <c r="CX11" s="19">
        <v>1</v>
      </c>
      <c r="CY11" s="21"/>
      <c r="CZ11" s="24"/>
      <c r="DA11" s="28" t="e">
        <f t="shared" si="66"/>
        <v>#DIV/0!</v>
      </c>
      <c r="DB11" s="19">
        <v>1</v>
      </c>
      <c r="DC11" s="21">
        <v>1</v>
      </c>
      <c r="DD11" s="24">
        <v>1</v>
      </c>
      <c r="DE11" s="28">
        <f t="shared" si="67"/>
        <v>100</v>
      </c>
      <c r="DF11" s="19">
        <v>1</v>
      </c>
      <c r="DG11" s="21"/>
      <c r="DH11" s="24"/>
      <c r="DI11" s="28" t="e">
        <f t="shared" si="68"/>
        <v>#DIV/0!</v>
      </c>
      <c r="DJ11" s="19">
        <v>1</v>
      </c>
      <c r="DK11" s="21">
        <v>1</v>
      </c>
      <c r="DL11" s="24">
        <v>1</v>
      </c>
      <c r="DM11" s="28">
        <f t="shared" si="69"/>
        <v>100</v>
      </c>
      <c r="DN11" s="19">
        <v>1</v>
      </c>
      <c r="DO11" s="24"/>
      <c r="DP11" s="24"/>
      <c r="DQ11" s="32" t="e">
        <f t="shared" si="70"/>
        <v>#DIV/0!</v>
      </c>
      <c r="DR11" s="19">
        <v>1</v>
      </c>
      <c r="DS11" s="24"/>
      <c r="DT11" s="24"/>
      <c r="DU11" s="32" t="e">
        <f t="shared" si="71"/>
        <v>#DIV/0!</v>
      </c>
      <c r="DV11" s="19">
        <v>1</v>
      </c>
      <c r="DW11" s="24">
        <v>2</v>
      </c>
      <c r="DX11" s="24">
        <v>0</v>
      </c>
      <c r="DY11" s="33">
        <f t="shared" si="72"/>
        <v>0</v>
      </c>
      <c r="DZ11" s="34">
        <f t="shared" si="73"/>
        <v>14</v>
      </c>
      <c r="EA11" s="35">
        <f t="shared" si="74"/>
        <v>14</v>
      </c>
      <c r="EB11" s="35">
        <f t="shared" si="75"/>
        <v>9.5</v>
      </c>
      <c r="EC11" s="147">
        <f t="shared" si="37"/>
        <v>0.6785714285714286</v>
      </c>
      <c r="ED11" s="37">
        <f t="shared" si="76"/>
        <v>29</v>
      </c>
      <c r="EE11" s="38">
        <f t="shared" si="77"/>
        <v>24</v>
      </c>
      <c r="EF11" s="38">
        <f t="shared" si="78"/>
        <v>14.5</v>
      </c>
      <c r="EG11" s="38">
        <f t="shared" si="79"/>
        <v>60.416666666666664</v>
      </c>
    </row>
    <row r="12" spans="1:137" ht="17.100000000000001" customHeight="1" thickBot="1" x14ac:dyDescent="0.3">
      <c r="A12" s="6" t="s">
        <v>25</v>
      </c>
      <c r="B12" s="19">
        <v>1</v>
      </c>
      <c r="C12" s="19">
        <v>2</v>
      </c>
      <c r="D12" s="19">
        <v>1</v>
      </c>
      <c r="E12" s="20">
        <f t="shared" si="38"/>
        <v>50</v>
      </c>
      <c r="F12" s="19">
        <v>1</v>
      </c>
      <c r="G12" s="19">
        <v>5</v>
      </c>
      <c r="H12" s="19">
        <v>3</v>
      </c>
      <c r="I12" s="20">
        <f t="shared" si="39"/>
        <v>60</v>
      </c>
      <c r="J12" s="19">
        <v>1</v>
      </c>
      <c r="K12" s="19"/>
      <c r="L12" s="19"/>
      <c r="M12" s="20" t="e">
        <f t="shared" si="40"/>
        <v>#DIV/0!</v>
      </c>
      <c r="N12" s="19">
        <v>1</v>
      </c>
      <c r="O12" s="19">
        <v>1</v>
      </c>
      <c r="P12" s="19">
        <v>0</v>
      </c>
      <c r="Q12" s="20">
        <f t="shared" si="41"/>
        <v>0</v>
      </c>
      <c r="R12" s="19">
        <v>1</v>
      </c>
      <c r="S12" s="19">
        <v>2</v>
      </c>
      <c r="T12" s="19">
        <v>1</v>
      </c>
      <c r="U12" s="20">
        <f t="shared" si="42"/>
        <v>50</v>
      </c>
      <c r="V12" s="19">
        <v>1</v>
      </c>
      <c r="W12" s="21"/>
      <c r="X12" s="22"/>
      <c r="Y12" s="23" t="e">
        <f t="shared" si="43"/>
        <v>#DIV/0!</v>
      </c>
      <c r="Z12" s="24">
        <v>1</v>
      </c>
      <c r="AA12" s="21">
        <v>5</v>
      </c>
      <c r="AB12" s="22">
        <v>4</v>
      </c>
      <c r="AC12" s="25">
        <f t="shared" si="44"/>
        <v>80</v>
      </c>
      <c r="AD12" s="19">
        <v>1</v>
      </c>
      <c r="AE12" s="21">
        <v>4</v>
      </c>
      <c r="AF12" s="22">
        <v>3</v>
      </c>
      <c r="AG12" s="26">
        <f t="shared" si="45"/>
        <v>75</v>
      </c>
      <c r="AH12" s="19"/>
      <c r="AI12" s="21"/>
      <c r="AJ12" s="22"/>
      <c r="AK12" s="26" t="e">
        <f t="shared" si="46"/>
        <v>#DIV/0!</v>
      </c>
      <c r="AL12" s="19">
        <v>1</v>
      </c>
      <c r="AM12" s="21"/>
      <c r="AN12" s="22"/>
      <c r="AO12" s="26" t="e">
        <f t="shared" si="47"/>
        <v>#DIV/0!</v>
      </c>
      <c r="AP12" s="27">
        <v>1</v>
      </c>
      <c r="AQ12" s="21">
        <v>2</v>
      </c>
      <c r="AR12" s="22">
        <v>0</v>
      </c>
      <c r="AS12" s="25">
        <f t="shared" si="48"/>
        <v>0</v>
      </c>
      <c r="AT12" s="19">
        <v>1</v>
      </c>
      <c r="AU12" s="21">
        <v>2</v>
      </c>
      <c r="AV12" s="22">
        <v>1</v>
      </c>
      <c r="AW12" s="26">
        <f t="shared" si="49"/>
        <v>50</v>
      </c>
      <c r="AX12" s="27">
        <v>1</v>
      </c>
      <c r="AY12" s="21">
        <v>2</v>
      </c>
      <c r="AZ12" s="22">
        <v>2</v>
      </c>
      <c r="BA12" s="25">
        <f t="shared" si="50"/>
        <v>100</v>
      </c>
      <c r="BB12" s="19">
        <v>1</v>
      </c>
      <c r="BC12" s="21">
        <v>3</v>
      </c>
      <c r="BD12" s="22">
        <v>0</v>
      </c>
      <c r="BE12" s="26">
        <f t="shared" si="51"/>
        <v>0</v>
      </c>
      <c r="BF12" s="19">
        <v>1</v>
      </c>
      <c r="BG12" s="21">
        <v>2</v>
      </c>
      <c r="BH12" s="24">
        <v>1</v>
      </c>
      <c r="BI12" s="28">
        <f t="shared" si="52"/>
        <v>50</v>
      </c>
      <c r="BJ12" s="29">
        <f t="shared" si="53"/>
        <v>14</v>
      </c>
      <c r="BK12" s="30">
        <f t="shared" si="54"/>
        <v>30</v>
      </c>
      <c r="BL12" s="30">
        <f t="shared" si="55"/>
        <v>16</v>
      </c>
      <c r="BM12" s="31">
        <f t="shared" si="56"/>
        <v>53.333333333333336</v>
      </c>
      <c r="BN12" s="19">
        <v>1</v>
      </c>
      <c r="BO12" s="21">
        <v>1</v>
      </c>
      <c r="BP12" s="24">
        <v>1</v>
      </c>
      <c r="BQ12" s="28">
        <f t="shared" si="57"/>
        <v>100</v>
      </c>
      <c r="BR12" s="19">
        <v>1</v>
      </c>
      <c r="BS12" s="21"/>
      <c r="BT12" s="24"/>
      <c r="BU12" s="28" t="e">
        <f t="shared" si="58"/>
        <v>#DIV/0!</v>
      </c>
      <c r="BV12" s="19">
        <v>1</v>
      </c>
      <c r="BW12" s="21">
        <v>2</v>
      </c>
      <c r="BX12" s="24">
        <v>1</v>
      </c>
      <c r="BY12" s="28">
        <f t="shared" si="59"/>
        <v>50</v>
      </c>
      <c r="BZ12" s="19">
        <v>1</v>
      </c>
      <c r="CA12" s="21">
        <v>2</v>
      </c>
      <c r="CB12" s="24">
        <v>0</v>
      </c>
      <c r="CC12" s="28">
        <f t="shared" si="60"/>
        <v>0</v>
      </c>
      <c r="CD12" s="19">
        <v>1</v>
      </c>
      <c r="CE12" s="21">
        <v>3</v>
      </c>
      <c r="CF12" s="24">
        <v>1</v>
      </c>
      <c r="CG12" s="28">
        <f t="shared" si="61"/>
        <v>33.333333333333336</v>
      </c>
      <c r="CH12" s="19">
        <v>1</v>
      </c>
      <c r="CI12" s="21">
        <v>2</v>
      </c>
      <c r="CJ12" s="24">
        <v>1</v>
      </c>
      <c r="CK12" s="28">
        <f t="shared" si="62"/>
        <v>50</v>
      </c>
      <c r="CL12" s="19">
        <v>1</v>
      </c>
      <c r="CM12" s="21"/>
      <c r="CN12" s="24"/>
      <c r="CO12" s="28" t="e">
        <f t="shared" si="63"/>
        <v>#DIV/0!</v>
      </c>
      <c r="CP12" s="19">
        <v>1</v>
      </c>
      <c r="CQ12" s="21">
        <v>1</v>
      </c>
      <c r="CR12" s="24">
        <v>0</v>
      </c>
      <c r="CS12" s="28">
        <f t="shared" si="64"/>
        <v>0</v>
      </c>
      <c r="CT12" s="19">
        <v>1</v>
      </c>
      <c r="CU12" s="21">
        <v>1</v>
      </c>
      <c r="CV12" s="24">
        <v>0</v>
      </c>
      <c r="CW12" s="28">
        <f t="shared" si="65"/>
        <v>0</v>
      </c>
      <c r="CX12" s="19">
        <v>1</v>
      </c>
      <c r="CY12" s="21"/>
      <c r="CZ12" s="24"/>
      <c r="DA12" s="28" t="e">
        <f t="shared" si="66"/>
        <v>#DIV/0!</v>
      </c>
      <c r="DB12" s="19">
        <v>1</v>
      </c>
      <c r="DC12" s="21">
        <v>1</v>
      </c>
      <c r="DD12" s="24">
        <v>1</v>
      </c>
      <c r="DE12" s="28">
        <f t="shared" si="67"/>
        <v>100</v>
      </c>
      <c r="DF12" s="19">
        <v>1</v>
      </c>
      <c r="DG12" s="21"/>
      <c r="DH12" s="24"/>
      <c r="DI12" s="28" t="e">
        <f t="shared" si="68"/>
        <v>#DIV/0!</v>
      </c>
      <c r="DJ12" s="19">
        <v>1</v>
      </c>
      <c r="DK12" s="21">
        <v>3</v>
      </c>
      <c r="DL12" s="24">
        <v>2</v>
      </c>
      <c r="DM12" s="28">
        <f t="shared" si="69"/>
        <v>66.666666666666671</v>
      </c>
      <c r="DN12" s="19">
        <v>1</v>
      </c>
      <c r="DO12" s="24">
        <v>1</v>
      </c>
      <c r="DP12" s="24">
        <v>1</v>
      </c>
      <c r="DQ12" s="32">
        <f t="shared" si="70"/>
        <v>100</v>
      </c>
      <c r="DR12" s="19">
        <v>1</v>
      </c>
      <c r="DS12" s="24">
        <v>3</v>
      </c>
      <c r="DT12" s="24">
        <v>1</v>
      </c>
      <c r="DU12" s="32">
        <f t="shared" si="71"/>
        <v>33.333333333333336</v>
      </c>
      <c r="DV12" s="19"/>
      <c r="DW12" s="24">
        <v>1</v>
      </c>
      <c r="DX12" s="24">
        <v>0</v>
      </c>
      <c r="DY12" s="33">
        <f t="shared" si="72"/>
        <v>0</v>
      </c>
      <c r="DZ12" s="34">
        <f t="shared" si="73"/>
        <v>15</v>
      </c>
      <c r="EA12" s="35">
        <f t="shared" si="74"/>
        <v>21</v>
      </c>
      <c r="EB12" s="35">
        <f t="shared" si="75"/>
        <v>9</v>
      </c>
      <c r="EC12" s="147">
        <f t="shared" si="37"/>
        <v>0.42857142857142855</v>
      </c>
      <c r="ED12" s="37">
        <f t="shared" si="76"/>
        <v>29</v>
      </c>
      <c r="EE12" s="38">
        <f t="shared" si="77"/>
        <v>51</v>
      </c>
      <c r="EF12" s="38">
        <f t="shared" si="78"/>
        <v>25</v>
      </c>
      <c r="EG12" s="38">
        <f t="shared" si="79"/>
        <v>49.019607843137258</v>
      </c>
    </row>
    <row r="13" spans="1:137" ht="17.25" customHeight="1" thickBot="1" x14ac:dyDescent="0.3">
      <c r="A13" s="6" t="s">
        <v>26</v>
      </c>
      <c r="B13" s="39">
        <v>1</v>
      </c>
      <c r="C13" s="39">
        <v>1</v>
      </c>
      <c r="D13" s="39">
        <v>0</v>
      </c>
      <c r="E13" s="40">
        <f t="shared" si="38"/>
        <v>0</v>
      </c>
      <c r="F13" s="39">
        <v>1</v>
      </c>
      <c r="G13" s="39">
        <v>1</v>
      </c>
      <c r="H13" s="39">
        <v>1</v>
      </c>
      <c r="I13" s="40">
        <f t="shared" si="39"/>
        <v>100</v>
      </c>
      <c r="J13" s="39">
        <v>1</v>
      </c>
      <c r="K13" s="39"/>
      <c r="L13" s="39"/>
      <c r="M13" s="40" t="e">
        <f t="shared" si="40"/>
        <v>#DIV/0!</v>
      </c>
      <c r="N13" s="39">
        <v>1</v>
      </c>
      <c r="O13" s="39"/>
      <c r="P13" s="39"/>
      <c r="Q13" s="40" t="e">
        <f t="shared" si="41"/>
        <v>#DIV/0!</v>
      </c>
      <c r="R13" s="39">
        <v>1</v>
      </c>
      <c r="S13" s="39"/>
      <c r="T13" s="39"/>
      <c r="U13" s="40" t="e">
        <f t="shared" si="42"/>
        <v>#DIV/0!</v>
      </c>
      <c r="V13" s="39">
        <v>1</v>
      </c>
      <c r="W13" s="21"/>
      <c r="X13" s="22"/>
      <c r="Y13" s="23" t="e">
        <f t="shared" si="43"/>
        <v>#DIV/0!</v>
      </c>
      <c r="Z13" s="41">
        <v>1</v>
      </c>
      <c r="AA13" s="21"/>
      <c r="AB13" s="22"/>
      <c r="AC13" s="25" t="e">
        <f t="shared" si="44"/>
        <v>#DIV/0!</v>
      </c>
      <c r="AD13" s="39">
        <v>1</v>
      </c>
      <c r="AE13" s="21"/>
      <c r="AF13" s="22"/>
      <c r="AG13" s="26" t="e">
        <f t="shared" si="45"/>
        <v>#DIV/0!</v>
      </c>
      <c r="AH13" s="39">
        <v>1</v>
      </c>
      <c r="AI13" s="21"/>
      <c r="AJ13" s="22"/>
      <c r="AK13" s="26" t="e">
        <f t="shared" si="46"/>
        <v>#DIV/0!</v>
      </c>
      <c r="AL13" s="39">
        <v>1</v>
      </c>
      <c r="AM13" s="21"/>
      <c r="AN13" s="22"/>
      <c r="AO13" s="26" t="e">
        <f t="shared" si="47"/>
        <v>#DIV/0!</v>
      </c>
      <c r="AP13" s="42">
        <v>1</v>
      </c>
      <c r="AQ13" s="21">
        <v>2</v>
      </c>
      <c r="AR13" s="22">
        <v>2</v>
      </c>
      <c r="AS13" s="25">
        <f t="shared" si="48"/>
        <v>100</v>
      </c>
      <c r="AT13" s="39">
        <v>1</v>
      </c>
      <c r="AU13" s="21"/>
      <c r="AV13" s="22"/>
      <c r="AW13" s="26" t="e">
        <f t="shared" si="49"/>
        <v>#DIV/0!</v>
      </c>
      <c r="AX13" s="42">
        <v>1</v>
      </c>
      <c r="AY13" s="21"/>
      <c r="AZ13" s="22"/>
      <c r="BA13" s="25" t="e">
        <f t="shared" si="50"/>
        <v>#DIV/0!</v>
      </c>
      <c r="BB13" s="39">
        <v>1</v>
      </c>
      <c r="BC13" s="21"/>
      <c r="BD13" s="22"/>
      <c r="BE13" s="26" t="e">
        <f t="shared" si="51"/>
        <v>#DIV/0!</v>
      </c>
      <c r="BF13" s="39">
        <v>1</v>
      </c>
      <c r="BG13" s="21"/>
      <c r="BH13" s="41"/>
      <c r="BI13" s="43" t="e">
        <f t="shared" si="52"/>
        <v>#DIV/0!</v>
      </c>
      <c r="BJ13" s="29">
        <f t="shared" si="53"/>
        <v>15</v>
      </c>
      <c r="BK13" s="30">
        <f t="shared" si="54"/>
        <v>4</v>
      </c>
      <c r="BL13" s="30">
        <f t="shared" si="55"/>
        <v>3</v>
      </c>
      <c r="BM13" s="31">
        <f t="shared" si="56"/>
        <v>75</v>
      </c>
      <c r="BN13" s="39">
        <v>1</v>
      </c>
      <c r="BO13" s="21">
        <v>1</v>
      </c>
      <c r="BP13" s="41">
        <v>1</v>
      </c>
      <c r="BQ13" s="43">
        <f t="shared" si="57"/>
        <v>100</v>
      </c>
      <c r="BR13" s="39">
        <v>1</v>
      </c>
      <c r="BS13" s="21"/>
      <c r="BT13" s="41"/>
      <c r="BU13" s="43" t="e">
        <f t="shared" si="58"/>
        <v>#DIV/0!</v>
      </c>
      <c r="BV13" s="39">
        <v>1</v>
      </c>
      <c r="BW13" s="21"/>
      <c r="BX13" s="41"/>
      <c r="BY13" s="43" t="e">
        <f t="shared" si="59"/>
        <v>#DIV/0!</v>
      </c>
      <c r="BZ13" s="39">
        <v>1</v>
      </c>
      <c r="CA13" s="21"/>
      <c r="CB13" s="41"/>
      <c r="CC13" s="43" t="e">
        <f t="shared" si="60"/>
        <v>#DIV/0!</v>
      </c>
      <c r="CD13" s="39">
        <v>1</v>
      </c>
      <c r="CE13" s="21"/>
      <c r="CF13" s="41"/>
      <c r="CG13" s="43" t="e">
        <f t="shared" si="61"/>
        <v>#DIV/0!</v>
      </c>
      <c r="CH13" s="39">
        <v>1</v>
      </c>
      <c r="CI13" s="21">
        <v>1</v>
      </c>
      <c r="CJ13" s="41">
        <v>0</v>
      </c>
      <c r="CK13" s="43">
        <f t="shared" si="62"/>
        <v>0</v>
      </c>
      <c r="CL13" s="39">
        <v>1</v>
      </c>
      <c r="CM13" s="21"/>
      <c r="CN13" s="41"/>
      <c r="CO13" s="43" t="e">
        <f t="shared" si="63"/>
        <v>#DIV/0!</v>
      </c>
      <c r="CP13" s="39">
        <v>1</v>
      </c>
      <c r="CQ13" s="21"/>
      <c r="CR13" s="41"/>
      <c r="CS13" s="43" t="e">
        <f t="shared" si="64"/>
        <v>#DIV/0!</v>
      </c>
      <c r="CT13" s="39">
        <v>1</v>
      </c>
      <c r="CU13" s="21"/>
      <c r="CV13" s="41"/>
      <c r="CW13" s="43" t="e">
        <f t="shared" si="65"/>
        <v>#DIV/0!</v>
      </c>
      <c r="CX13" s="39">
        <v>1</v>
      </c>
      <c r="CY13" s="21"/>
      <c r="CZ13" s="41"/>
      <c r="DA13" s="43" t="e">
        <f t="shared" si="66"/>
        <v>#DIV/0!</v>
      </c>
      <c r="DB13" s="39">
        <v>1</v>
      </c>
      <c r="DC13" s="21"/>
      <c r="DD13" s="41"/>
      <c r="DE13" s="43" t="e">
        <f t="shared" si="67"/>
        <v>#DIV/0!</v>
      </c>
      <c r="DF13" s="39">
        <v>1</v>
      </c>
      <c r="DG13" s="21"/>
      <c r="DH13" s="41"/>
      <c r="DI13" s="43" t="e">
        <f t="shared" si="68"/>
        <v>#DIV/0!</v>
      </c>
      <c r="DJ13" s="39">
        <v>1</v>
      </c>
      <c r="DK13" s="21"/>
      <c r="DL13" s="41"/>
      <c r="DM13" s="43" t="e">
        <f t="shared" si="69"/>
        <v>#DIV/0!</v>
      </c>
      <c r="DN13" s="19">
        <v>1</v>
      </c>
      <c r="DO13" s="24">
        <v>1</v>
      </c>
      <c r="DP13" s="24">
        <v>1</v>
      </c>
      <c r="DQ13" s="32">
        <f t="shared" si="70"/>
        <v>100</v>
      </c>
      <c r="DR13" s="19">
        <v>1</v>
      </c>
      <c r="DS13" s="24">
        <v>3</v>
      </c>
      <c r="DT13" s="24">
        <v>2</v>
      </c>
      <c r="DU13" s="32">
        <f t="shared" si="71"/>
        <v>66.666666666666671</v>
      </c>
      <c r="DV13" s="19">
        <v>1</v>
      </c>
      <c r="DW13" s="24"/>
      <c r="DX13" s="24"/>
      <c r="DY13" s="33" t="e">
        <f t="shared" si="72"/>
        <v>#DIV/0!</v>
      </c>
      <c r="DZ13" s="34">
        <f t="shared" si="73"/>
        <v>16</v>
      </c>
      <c r="EA13" s="35">
        <f t="shared" si="74"/>
        <v>6</v>
      </c>
      <c r="EB13" s="35">
        <f t="shared" si="75"/>
        <v>4</v>
      </c>
      <c r="EC13" s="147">
        <f t="shared" si="37"/>
        <v>0.66666666666666663</v>
      </c>
      <c r="ED13" s="37">
        <f t="shared" si="76"/>
        <v>31</v>
      </c>
      <c r="EE13" s="38">
        <f t="shared" si="77"/>
        <v>10</v>
      </c>
      <c r="EF13" s="38">
        <f t="shared" si="78"/>
        <v>7</v>
      </c>
      <c r="EG13" s="38">
        <f t="shared" si="79"/>
        <v>70</v>
      </c>
    </row>
    <row r="14" spans="1:137" ht="17.100000000000001" customHeight="1" thickBot="1" x14ac:dyDescent="0.3">
      <c r="A14" s="6" t="s">
        <v>27</v>
      </c>
      <c r="B14" s="19"/>
      <c r="C14" s="19"/>
      <c r="D14" s="19"/>
      <c r="E14" s="20" t="e">
        <f t="shared" si="38"/>
        <v>#DIV/0!</v>
      </c>
      <c r="F14" s="19"/>
      <c r="G14" s="19">
        <v>1</v>
      </c>
      <c r="H14" s="19">
        <v>0</v>
      </c>
      <c r="I14" s="20">
        <f t="shared" si="39"/>
        <v>0</v>
      </c>
      <c r="J14" s="19"/>
      <c r="K14" s="19"/>
      <c r="L14" s="19"/>
      <c r="M14" s="20" t="e">
        <f t="shared" si="40"/>
        <v>#DIV/0!</v>
      </c>
      <c r="N14" s="19">
        <v>1</v>
      </c>
      <c r="O14" s="19"/>
      <c r="P14" s="19"/>
      <c r="Q14" s="20" t="e">
        <f t="shared" si="41"/>
        <v>#DIV/0!</v>
      </c>
      <c r="R14" s="19">
        <v>1</v>
      </c>
      <c r="S14" s="19"/>
      <c r="T14" s="19"/>
      <c r="U14" s="20" t="e">
        <f t="shared" si="42"/>
        <v>#DIV/0!</v>
      </c>
      <c r="V14" s="19">
        <v>1</v>
      </c>
      <c r="W14" s="21">
        <v>1</v>
      </c>
      <c r="X14" s="22">
        <v>0</v>
      </c>
      <c r="Y14" s="23">
        <f t="shared" si="43"/>
        <v>0</v>
      </c>
      <c r="Z14" s="24">
        <v>1</v>
      </c>
      <c r="AA14" s="21">
        <v>1</v>
      </c>
      <c r="AB14" s="22">
        <v>1</v>
      </c>
      <c r="AC14" s="25">
        <f t="shared" si="44"/>
        <v>100</v>
      </c>
      <c r="AD14" s="19"/>
      <c r="AE14" s="21">
        <v>2</v>
      </c>
      <c r="AF14" s="22">
        <v>2</v>
      </c>
      <c r="AG14" s="26">
        <f t="shared" si="45"/>
        <v>100</v>
      </c>
      <c r="AH14" s="19"/>
      <c r="AI14" s="21"/>
      <c r="AJ14" s="22"/>
      <c r="AK14" s="26" t="e">
        <f t="shared" si="46"/>
        <v>#DIV/0!</v>
      </c>
      <c r="AL14" s="19"/>
      <c r="AM14" s="21"/>
      <c r="AN14" s="22"/>
      <c r="AO14" s="26" t="e">
        <f t="shared" si="47"/>
        <v>#DIV/0!</v>
      </c>
      <c r="AP14" s="27">
        <v>1</v>
      </c>
      <c r="AQ14" s="21"/>
      <c r="AR14" s="22"/>
      <c r="AS14" s="25" t="e">
        <f t="shared" si="48"/>
        <v>#DIV/0!</v>
      </c>
      <c r="AT14" s="19">
        <v>1</v>
      </c>
      <c r="AU14" s="21"/>
      <c r="AV14" s="22"/>
      <c r="AW14" s="26" t="e">
        <f t="shared" si="49"/>
        <v>#DIV/0!</v>
      </c>
      <c r="AX14" s="27">
        <v>1</v>
      </c>
      <c r="AY14" s="21"/>
      <c r="AZ14" s="22"/>
      <c r="BA14" s="25" t="e">
        <f t="shared" si="50"/>
        <v>#DIV/0!</v>
      </c>
      <c r="BB14" s="19">
        <v>1</v>
      </c>
      <c r="BC14" s="21"/>
      <c r="BD14" s="22"/>
      <c r="BE14" s="26" t="e">
        <f t="shared" si="51"/>
        <v>#DIV/0!</v>
      </c>
      <c r="BF14" s="19">
        <v>1</v>
      </c>
      <c r="BG14" s="21">
        <v>1</v>
      </c>
      <c r="BH14" s="24">
        <v>1</v>
      </c>
      <c r="BI14" s="28">
        <f t="shared" si="52"/>
        <v>100</v>
      </c>
      <c r="BJ14" s="29">
        <f t="shared" si="53"/>
        <v>9</v>
      </c>
      <c r="BK14" s="30">
        <f t="shared" si="54"/>
        <v>6</v>
      </c>
      <c r="BL14" s="30">
        <f t="shared" si="55"/>
        <v>4</v>
      </c>
      <c r="BM14" s="31">
        <f t="shared" si="56"/>
        <v>66.666666666666671</v>
      </c>
      <c r="BN14" s="19">
        <v>1</v>
      </c>
      <c r="BO14" s="21">
        <v>1</v>
      </c>
      <c r="BP14" s="24">
        <v>1</v>
      </c>
      <c r="BQ14" s="28">
        <f t="shared" si="57"/>
        <v>100</v>
      </c>
      <c r="BR14" s="19">
        <v>1</v>
      </c>
      <c r="BS14" s="21"/>
      <c r="BT14" s="24"/>
      <c r="BU14" s="28" t="e">
        <f t="shared" si="58"/>
        <v>#DIV/0!</v>
      </c>
      <c r="BV14" s="19">
        <v>1</v>
      </c>
      <c r="BW14" s="21"/>
      <c r="BX14" s="24"/>
      <c r="BY14" s="28" t="e">
        <f t="shared" si="59"/>
        <v>#DIV/0!</v>
      </c>
      <c r="BZ14" s="19">
        <v>1</v>
      </c>
      <c r="CA14" s="21"/>
      <c r="CB14" s="24"/>
      <c r="CC14" s="28" t="e">
        <f t="shared" si="60"/>
        <v>#DIV/0!</v>
      </c>
      <c r="CD14" s="19">
        <v>1</v>
      </c>
      <c r="CE14" s="21"/>
      <c r="CF14" s="24"/>
      <c r="CG14" s="28" t="e">
        <f t="shared" si="61"/>
        <v>#DIV/0!</v>
      </c>
      <c r="CH14" s="19"/>
      <c r="CI14" s="21"/>
      <c r="CJ14" s="24"/>
      <c r="CK14" s="28" t="e">
        <f t="shared" si="62"/>
        <v>#DIV/0!</v>
      </c>
      <c r="CL14" s="19"/>
      <c r="CM14" s="21">
        <v>1</v>
      </c>
      <c r="CN14" s="24">
        <v>1</v>
      </c>
      <c r="CO14" s="28">
        <f t="shared" si="63"/>
        <v>100</v>
      </c>
      <c r="CP14" s="19"/>
      <c r="CQ14" s="21"/>
      <c r="CR14" s="24"/>
      <c r="CS14" s="28" t="e">
        <f t="shared" si="64"/>
        <v>#DIV/0!</v>
      </c>
      <c r="CT14" s="19"/>
      <c r="CU14" s="21"/>
      <c r="CV14" s="24"/>
      <c r="CW14" s="28" t="e">
        <f t="shared" si="65"/>
        <v>#DIV/0!</v>
      </c>
      <c r="CX14" s="19">
        <v>1</v>
      </c>
      <c r="CY14" s="21"/>
      <c r="CZ14" s="24"/>
      <c r="DA14" s="28" t="e">
        <f t="shared" si="66"/>
        <v>#DIV/0!</v>
      </c>
      <c r="DB14" s="19">
        <v>1</v>
      </c>
      <c r="DC14" s="21"/>
      <c r="DD14" s="24"/>
      <c r="DE14" s="28" t="e">
        <f t="shared" si="67"/>
        <v>#DIV/0!</v>
      </c>
      <c r="DF14" s="19">
        <v>1</v>
      </c>
      <c r="DG14" s="21"/>
      <c r="DH14" s="24"/>
      <c r="DI14" s="28" t="e">
        <f t="shared" si="68"/>
        <v>#DIV/0!</v>
      </c>
      <c r="DJ14" s="19">
        <v>1</v>
      </c>
      <c r="DK14" s="21"/>
      <c r="DL14" s="24"/>
      <c r="DM14" s="28" t="e">
        <f t="shared" si="69"/>
        <v>#DIV/0!</v>
      </c>
      <c r="DN14" s="19">
        <v>1</v>
      </c>
      <c r="DO14" s="24"/>
      <c r="DP14" s="24"/>
      <c r="DQ14" s="32" t="e">
        <f t="shared" si="70"/>
        <v>#DIV/0!</v>
      </c>
      <c r="DR14" s="19">
        <v>1</v>
      </c>
      <c r="DS14" s="24"/>
      <c r="DT14" s="24"/>
      <c r="DU14" s="32" t="e">
        <f t="shared" si="71"/>
        <v>#DIV/0!</v>
      </c>
      <c r="DV14" s="19">
        <v>1</v>
      </c>
      <c r="DW14" s="24"/>
      <c r="DX14" s="24"/>
      <c r="DY14" s="33" t="e">
        <f t="shared" si="72"/>
        <v>#DIV/0!</v>
      </c>
      <c r="DZ14" s="34">
        <f t="shared" si="73"/>
        <v>12</v>
      </c>
      <c r="EA14" s="35">
        <f t="shared" si="74"/>
        <v>2</v>
      </c>
      <c r="EB14" s="35">
        <f t="shared" si="75"/>
        <v>2</v>
      </c>
      <c r="EC14" s="147">
        <f t="shared" si="37"/>
        <v>1</v>
      </c>
      <c r="ED14" s="37">
        <f t="shared" si="76"/>
        <v>21</v>
      </c>
      <c r="EE14" s="38">
        <f t="shared" si="77"/>
        <v>8</v>
      </c>
      <c r="EF14" s="38">
        <f t="shared" si="78"/>
        <v>6</v>
      </c>
      <c r="EG14" s="38">
        <f t="shared" si="79"/>
        <v>75</v>
      </c>
    </row>
    <row r="15" spans="1:137" ht="17.100000000000001" customHeight="1" thickBot="1" x14ac:dyDescent="0.3">
      <c r="A15" s="6" t="s">
        <v>28</v>
      </c>
      <c r="B15" s="19">
        <v>1</v>
      </c>
      <c r="C15" s="19">
        <v>1</v>
      </c>
      <c r="D15" s="19">
        <v>1</v>
      </c>
      <c r="E15" s="20">
        <f t="shared" si="38"/>
        <v>100</v>
      </c>
      <c r="F15" s="19">
        <v>1</v>
      </c>
      <c r="G15" s="19"/>
      <c r="H15" s="19"/>
      <c r="I15" s="20" t="e">
        <f t="shared" si="39"/>
        <v>#DIV/0!</v>
      </c>
      <c r="J15" s="19">
        <v>1</v>
      </c>
      <c r="K15" s="19"/>
      <c r="L15" s="19"/>
      <c r="M15" s="20" t="e">
        <f t="shared" si="40"/>
        <v>#DIV/0!</v>
      </c>
      <c r="N15" s="19">
        <v>1</v>
      </c>
      <c r="O15" s="19">
        <v>1</v>
      </c>
      <c r="P15" s="19">
        <v>1</v>
      </c>
      <c r="Q15" s="20">
        <f t="shared" si="41"/>
        <v>100</v>
      </c>
      <c r="R15" s="19"/>
      <c r="S15" s="19">
        <v>2</v>
      </c>
      <c r="T15" s="19">
        <v>1</v>
      </c>
      <c r="U15" s="20">
        <f t="shared" si="42"/>
        <v>50</v>
      </c>
      <c r="V15" s="19"/>
      <c r="W15" s="22">
        <v>1</v>
      </c>
      <c r="X15" s="22">
        <v>1</v>
      </c>
      <c r="Y15" s="23">
        <f t="shared" si="43"/>
        <v>100</v>
      </c>
      <c r="Z15" s="22">
        <v>1</v>
      </c>
      <c r="AA15" s="22"/>
      <c r="AB15" s="22"/>
      <c r="AC15" s="25" t="e">
        <f t="shared" si="44"/>
        <v>#DIV/0!</v>
      </c>
      <c r="AD15" s="44">
        <v>1</v>
      </c>
      <c r="AE15" s="22">
        <v>2</v>
      </c>
      <c r="AF15" s="22">
        <v>2</v>
      </c>
      <c r="AG15" s="26">
        <f t="shared" si="45"/>
        <v>100</v>
      </c>
      <c r="AH15" s="44"/>
      <c r="AI15" s="22"/>
      <c r="AJ15" s="22"/>
      <c r="AK15" s="26" t="e">
        <f t="shared" si="46"/>
        <v>#DIV/0!</v>
      </c>
      <c r="AL15" s="44">
        <v>1</v>
      </c>
      <c r="AM15" s="22"/>
      <c r="AN15" s="22"/>
      <c r="AO15" s="26" t="e">
        <f t="shared" si="47"/>
        <v>#DIV/0!</v>
      </c>
      <c r="AP15" s="22">
        <v>1</v>
      </c>
      <c r="AQ15" s="22">
        <v>1</v>
      </c>
      <c r="AR15" s="22">
        <v>1</v>
      </c>
      <c r="AS15" s="25">
        <f t="shared" si="48"/>
        <v>100</v>
      </c>
      <c r="AT15" s="44"/>
      <c r="AU15" s="22">
        <v>1</v>
      </c>
      <c r="AV15" s="22">
        <v>1</v>
      </c>
      <c r="AW15" s="26">
        <f t="shared" si="49"/>
        <v>100</v>
      </c>
      <c r="AX15" s="22">
        <v>1</v>
      </c>
      <c r="AY15" s="22"/>
      <c r="AZ15" s="22"/>
      <c r="BA15" s="25" t="e">
        <f t="shared" si="50"/>
        <v>#DIV/0!</v>
      </c>
      <c r="BB15" s="44">
        <v>1</v>
      </c>
      <c r="BC15" s="22"/>
      <c r="BD15" s="22"/>
      <c r="BE15" s="26" t="e">
        <f t="shared" si="51"/>
        <v>#DIV/0!</v>
      </c>
      <c r="BF15" s="44">
        <v>1</v>
      </c>
      <c r="BG15" s="22">
        <v>4</v>
      </c>
      <c r="BH15" s="22">
        <v>1</v>
      </c>
      <c r="BI15" s="28">
        <f t="shared" si="52"/>
        <v>25</v>
      </c>
      <c r="BJ15" s="29">
        <f t="shared" si="53"/>
        <v>11</v>
      </c>
      <c r="BK15" s="30">
        <f t="shared" si="54"/>
        <v>13</v>
      </c>
      <c r="BL15" s="30">
        <f t="shared" si="55"/>
        <v>9</v>
      </c>
      <c r="BM15" s="31">
        <f t="shared" si="56"/>
        <v>69.230769230769226</v>
      </c>
      <c r="BN15" s="44">
        <v>1</v>
      </c>
      <c r="BO15" s="22"/>
      <c r="BP15" s="22"/>
      <c r="BQ15" s="28" t="e">
        <f t="shared" si="57"/>
        <v>#DIV/0!</v>
      </c>
      <c r="BR15" s="44"/>
      <c r="BS15" s="22"/>
      <c r="BT15" s="22"/>
      <c r="BU15" s="28" t="e">
        <f t="shared" si="58"/>
        <v>#DIV/0!</v>
      </c>
      <c r="BV15" s="44">
        <v>1</v>
      </c>
      <c r="BW15" s="22">
        <v>2</v>
      </c>
      <c r="BX15" s="22">
        <v>1</v>
      </c>
      <c r="BY15" s="28">
        <f t="shared" si="59"/>
        <v>50</v>
      </c>
      <c r="BZ15" s="44"/>
      <c r="CA15" s="22"/>
      <c r="CB15" s="22"/>
      <c r="CC15" s="28" t="e">
        <f t="shared" si="60"/>
        <v>#DIV/0!</v>
      </c>
      <c r="CD15" s="44">
        <v>1</v>
      </c>
      <c r="CE15" s="22"/>
      <c r="CF15" s="22"/>
      <c r="CG15" s="28" t="e">
        <f t="shared" si="61"/>
        <v>#DIV/0!</v>
      </c>
      <c r="CH15" s="44">
        <v>1</v>
      </c>
      <c r="CI15" s="22"/>
      <c r="CJ15" s="22"/>
      <c r="CK15" s="28" t="e">
        <f t="shared" si="62"/>
        <v>#DIV/0!</v>
      </c>
      <c r="CL15" s="44">
        <v>1</v>
      </c>
      <c r="CM15" s="22"/>
      <c r="CN15" s="22"/>
      <c r="CO15" s="28" t="e">
        <f t="shared" si="63"/>
        <v>#DIV/0!</v>
      </c>
      <c r="CP15" s="44">
        <v>1</v>
      </c>
      <c r="CQ15" s="22">
        <v>1</v>
      </c>
      <c r="CR15" s="22">
        <v>1</v>
      </c>
      <c r="CS15" s="28">
        <f t="shared" si="64"/>
        <v>100</v>
      </c>
      <c r="CT15" s="44">
        <v>1</v>
      </c>
      <c r="CU15" s="22">
        <v>2</v>
      </c>
      <c r="CV15" s="22">
        <v>1</v>
      </c>
      <c r="CW15" s="28">
        <f t="shared" si="65"/>
        <v>50</v>
      </c>
      <c r="CX15" s="44">
        <v>1</v>
      </c>
      <c r="CY15" s="22"/>
      <c r="CZ15" s="22"/>
      <c r="DA15" s="28" t="e">
        <f t="shared" si="66"/>
        <v>#DIV/0!</v>
      </c>
      <c r="DB15" s="44"/>
      <c r="DC15" s="22">
        <v>2</v>
      </c>
      <c r="DD15" s="22">
        <v>0</v>
      </c>
      <c r="DE15" s="28">
        <f t="shared" si="67"/>
        <v>0</v>
      </c>
      <c r="DF15" s="44"/>
      <c r="DG15" s="22"/>
      <c r="DH15" s="22"/>
      <c r="DI15" s="28" t="e">
        <f t="shared" si="68"/>
        <v>#DIV/0!</v>
      </c>
      <c r="DJ15" s="44">
        <v>1</v>
      </c>
      <c r="DK15" s="22">
        <v>1</v>
      </c>
      <c r="DL15" s="22">
        <v>1</v>
      </c>
      <c r="DM15" s="28">
        <f t="shared" si="69"/>
        <v>100</v>
      </c>
      <c r="DN15" s="19">
        <v>1</v>
      </c>
      <c r="DO15" s="24"/>
      <c r="DP15" s="24"/>
      <c r="DQ15" s="32" t="e">
        <f t="shared" si="70"/>
        <v>#DIV/0!</v>
      </c>
      <c r="DR15" s="19"/>
      <c r="DS15" s="24">
        <v>2</v>
      </c>
      <c r="DT15" s="24">
        <v>0</v>
      </c>
      <c r="DU15" s="32">
        <f t="shared" si="71"/>
        <v>0</v>
      </c>
      <c r="DV15" s="19"/>
      <c r="DW15" s="24"/>
      <c r="DX15" s="24"/>
      <c r="DY15" s="33" t="e">
        <f t="shared" si="72"/>
        <v>#DIV/0!</v>
      </c>
      <c r="DZ15" s="34">
        <f t="shared" si="73"/>
        <v>10</v>
      </c>
      <c r="EA15" s="35">
        <f t="shared" si="74"/>
        <v>10</v>
      </c>
      <c r="EB15" s="35">
        <f t="shared" si="75"/>
        <v>4</v>
      </c>
      <c r="EC15" s="147">
        <f t="shared" si="37"/>
        <v>0.4</v>
      </c>
      <c r="ED15" s="37">
        <f t="shared" si="76"/>
        <v>21</v>
      </c>
      <c r="EE15" s="38">
        <f t="shared" si="77"/>
        <v>23</v>
      </c>
      <c r="EF15" s="38">
        <f t="shared" si="78"/>
        <v>13</v>
      </c>
      <c r="EG15" s="38">
        <f t="shared" si="79"/>
        <v>56.521739130434781</v>
      </c>
    </row>
    <row r="16" spans="1:137" ht="17.100000000000001" customHeight="1" thickBot="1" x14ac:dyDescent="0.3">
      <c r="A16" s="6" t="s">
        <v>29</v>
      </c>
      <c r="B16" s="19">
        <v>1</v>
      </c>
      <c r="C16" s="19">
        <v>3</v>
      </c>
      <c r="D16" s="19">
        <v>3</v>
      </c>
      <c r="E16" s="20">
        <f t="shared" si="38"/>
        <v>100</v>
      </c>
      <c r="F16" s="19"/>
      <c r="G16" s="19"/>
      <c r="H16" s="19"/>
      <c r="I16" s="20" t="e">
        <f t="shared" si="39"/>
        <v>#DIV/0!</v>
      </c>
      <c r="J16" s="19">
        <v>1</v>
      </c>
      <c r="K16" s="19"/>
      <c r="L16" s="19"/>
      <c r="M16" s="20" t="e">
        <f t="shared" si="40"/>
        <v>#DIV/0!</v>
      </c>
      <c r="N16" s="19">
        <v>1</v>
      </c>
      <c r="O16" s="19"/>
      <c r="P16" s="19"/>
      <c r="Q16" s="20" t="e">
        <f t="shared" si="41"/>
        <v>#DIV/0!</v>
      </c>
      <c r="R16" s="19">
        <v>1</v>
      </c>
      <c r="S16" s="19"/>
      <c r="T16" s="19"/>
      <c r="U16" s="20" t="e">
        <f t="shared" si="42"/>
        <v>#DIV/0!</v>
      </c>
      <c r="V16" s="19">
        <v>1</v>
      </c>
      <c r="W16" s="45">
        <v>1</v>
      </c>
      <c r="X16" s="46">
        <v>1</v>
      </c>
      <c r="Y16" s="47">
        <f t="shared" si="43"/>
        <v>100</v>
      </c>
      <c r="Z16" s="24">
        <v>1</v>
      </c>
      <c r="AA16" s="45"/>
      <c r="AB16" s="46"/>
      <c r="AC16" s="48" t="e">
        <f t="shared" si="44"/>
        <v>#DIV/0!</v>
      </c>
      <c r="AD16" s="19"/>
      <c r="AE16" s="45"/>
      <c r="AF16" s="46"/>
      <c r="AG16" s="49" t="e">
        <f t="shared" si="45"/>
        <v>#DIV/0!</v>
      </c>
      <c r="AH16" s="19"/>
      <c r="AI16" s="45"/>
      <c r="AJ16" s="46"/>
      <c r="AK16" s="49" t="e">
        <f t="shared" si="46"/>
        <v>#DIV/0!</v>
      </c>
      <c r="AL16" s="19"/>
      <c r="AM16" s="45"/>
      <c r="AN16" s="46"/>
      <c r="AO16" s="49" t="e">
        <f t="shared" si="47"/>
        <v>#DIV/0!</v>
      </c>
      <c r="AP16" s="27"/>
      <c r="AQ16" s="45"/>
      <c r="AR16" s="46"/>
      <c r="AS16" s="48" t="e">
        <f t="shared" si="48"/>
        <v>#DIV/0!</v>
      </c>
      <c r="AT16" s="19"/>
      <c r="AU16" s="45">
        <v>1</v>
      </c>
      <c r="AV16" s="46">
        <v>1</v>
      </c>
      <c r="AW16" s="49">
        <f t="shared" si="49"/>
        <v>100</v>
      </c>
      <c r="AX16" s="27">
        <v>1</v>
      </c>
      <c r="AY16" s="45"/>
      <c r="AZ16" s="46"/>
      <c r="BA16" s="48" t="e">
        <f t="shared" si="50"/>
        <v>#DIV/0!</v>
      </c>
      <c r="BB16" s="19">
        <v>1</v>
      </c>
      <c r="BC16" s="45"/>
      <c r="BD16" s="46"/>
      <c r="BE16" s="49" t="e">
        <f t="shared" si="51"/>
        <v>#DIV/0!</v>
      </c>
      <c r="BF16" s="19">
        <v>1</v>
      </c>
      <c r="BG16" s="45"/>
      <c r="BH16" s="24"/>
      <c r="BI16" s="28" t="e">
        <f t="shared" si="52"/>
        <v>#DIV/0!</v>
      </c>
      <c r="BJ16" s="29">
        <f t="shared" si="53"/>
        <v>9</v>
      </c>
      <c r="BK16" s="30">
        <f t="shared" si="54"/>
        <v>5</v>
      </c>
      <c r="BL16" s="30">
        <f t="shared" si="55"/>
        <v>5</v>
      </c>
      <c r="BM16" s="31">
        <f t="shared" si="56"/>
        <v>100</v>
      </c>
      <c r="BN16" s="19">
        <v>1</v>
      </c>
      <c r="BO16" s="45"/>
      <c r="BP16" s="24"/>
      <c r="BQ16" s="28" t="e">
        <f t="shared" si="57"/>
        <v>#DIV/0!</v>
      </c>
      <c r="BR16" s="19">
        <v>1</v>
      </c>
      <c r="BS16" s="45">
        <v>1</v>
      </c>
      <c r="BT16" s="24">
        <v>0</v>
      </c>
      <c r="BU16" s="28">
        <f t="shared" si="58"/>
        <v>0</v>
      </c>
      <c r="BV16" s="19">
        <v>1</v>
      </c>
      <c r="BW16" s="45"/>
      <c r="BX16" s="24"/>
      <c r="BY16" s="28" t="e">
        <f t="shared" si="59"/>
        <v>#DIV/0!</v>
      </c>
      <c r="BZ16" s="19">
        <v>1</v>
      </c>
      <c r="CA16" s="45">
        <v>3</v>
      </c>
      <c r="CB16" s="24">
        <v>1</v>
      </c>
      <c r="CC16" s="28">
        <f t="shared" si="60"/>
        <v>33.333333333333336</v>
      </c>
      <c r="CD16" s="19">
        <v>1</v>
      </c>
      <c r="CE16" s="45"/>
      <c r="CF16" s="24"/>
      <c r="CG16" s="28" t="e">
        <f t="shared" si="61"/>
        <v>#DIV/0!</v>
      </c>
      <c r="CH16" s="19">
        <v>1</v>
      </c>
      <c r="CI16" s="45">
        <v>1</v>
      </c>
      <c r="CJ16" s="24">
        <v>1</v>
      </c>
      <c r="CK16" s="28">
        <f t="shared" si="62"/>
        <v>100</v>
      </c>
      <c r="CL16" s="19">
        <v>1</v>
      </c>
      <c r="CM16" s="45">
        <v>1</v>
      </c>
      <c r="CN16" s="24">
        <v>1</v>
      </c>
      <c r="CO16" s="28">
        <f t="shared" si="63"/>
        <v>100</v>
      </c>
      <c r="CP16" s="19">
        <v>1</v>
      </c>
      <c r="CQ16" s="45"/>
      <c r="CR16" s="24"/>
      <c r="CS16" s="28" t="e">
        <f t="shared" si="64"/>
        <v>#DIV/0!</v>
      </c>
      <c r="CT16" s="19">
        <v>1</v>
      </c>
      <c r="CU16" s="45"/>
      <c r="CV16" s="24"/>
      <c r="CW16" s="28" t="e">
        <f t="shared" si="65"/>
        <v>#DIV/0!</v>
      </c>
      <c r="CX16" s="19"/>
      <c r="CY16" s="45"/>
      <c r="CZ16" s="24"/>
      <c r="DA16" s="28" t="e">
        <f t="shared" si="66"/>
        <v>#DIV/0!</v>
      </c>
      <c r="DB16" s="19">
        <v>1</v>
      </c>
      <c r="DC16" s="45"/>
      <c r="DD16" s="24"/>
      <c r="DE16" s="28" t="e">
        <f t="shared" si="67"/>
        <v>#DIV/0!</v>
      </c>
      <c r="DF16" s="19">
        <v>1</v>
      </c>
      <c r="DG16" s="45"/>
      <c r="DH16" s="24"/>
      <c r="DI16" s="28" t="e">
        <f t="shared" si="68"/>
        <v>#DIV/0!</v>
      </c>
      <c r="DJ16" s="19">
        <v>1</v>
      </c>
      <c r="DK16" s="45">
        <v>1</v>
      </c>
      <c r="DL16" s="24">
        <v>1</v>
      </c>
      <c r="DM16" s="28">
        <f t="shared" si="69"/>
        <v>100</v>
      </c>
      <c r="DN16" s="19">
        <v>1</v>
      </c>
      <c r="DO16" s="24">
        <v>2</v>
      </c>
      <c r="DP16" s="24">
        <v>2</v>
      </c>
      <c r="DQ16" s="32">
        <f t="shared" si="70"/>
        <v>100</v>
      </c>
      <c r="DR16" s="19">
        <v>1</v>
      </c>
      <c r="DS16" s="24">
        <v>1</v>
      </c>
      <c r="DT16" s="24">
        <v>1</v>
      </c>
      <c r="DU16" s="32">
        <f t="shared" si="71"/>
        <v>100</v>
      </c>
      <c r="DV16" s="19">
        <v>1</v>
      </c>
      <c r="DW16" s="24"/>
      <c r="DX16" s="24"/>
      <c r="DY16" s="33" t="e">
        <f t="shared" si="72"/>
        <v>#DIV/0!</v>
      </c>
      <c r="DZ16" s="34">
        <f t="shared" si="73"/>
        <v>15</v>
      </c>
      <c r="EA16" s="35">
        <f t="shared" si="74"/>
        <v>10</v>
      </c>
      <c r="EB16" s="35">
        <f t="shared" si="75"/>
        <v>7</v>
      </c>
      <c r="EC16" s="147">
        <f t="shared" si="37"/>
        <v>0.7</v>
      </c>
      <c r="ED16" s="37">
        <f t="shared" si="76"/>
        <v>24</v>
      </c>
      <c r="EE16" s="38">
        <f t="shared" si="77"/>
        <v>15</v>
      </c>
      <c r="EF16" s="38">
        <f t="shared" si="78"/>
        <v>12</v>
      </c>
      <c r="EG16" s="38">
        <f t="shared" si="79"/>
        <v>80</v>
      </c>
    </row>
    <row r="17" spans="1:137" ht="17.100000000000001" customHeight="1" thickBot="1" x14ac:dyDescent="0.3">
      <c r="A17" s="66" t="s">
        <v>30</v>
      </c>
      <c r="B17" s="19">
        <v>1</v>
      </c>
      <c r="C17" s="19"/>
      <c r="D17" s="19"/>
      <c r="E17" s="20" t="e">
        <f t="shared" si="38"/>
        <v>#DIV/0!</v>
      </c>
      <c r="F17" s="19">
        <v>1</v>
      </c>
      <c r="G17" s="19"/>
      <c r="H17" s="19"/>
      <c r="I17" s="20" t="e">
        <f t="shared" si="39"/>
        <v>#DIV/0!</v>
      </c>
      <c r="J17" s="19">
        <v>1</v>
      </c>
      <c r="K17" s="19"/>
      <c r="L17" s="19"/>
      <c r="M17" s="20" t="e">
        <f t="shared" si="40"/>
        <v>#DIV/0!</v>
      </c>
      <c r="N17" s="19">
        <v>1</v>
      </c>
      <c r="O17" s="19"/>
      <c r="P17" s="19"/>
      <c r="Q17" s="20" t="e">
        <f t="shared" si="41"/>
        <v>#DIV/0!</v>
      </c>
      <c r="R17" s="19"/>
      <c r="S17" s="19"/>
      <c r="T17" s="19"/>
      <c r="U17" s="20" t="e">
        <f t="shared" si="42"/>
        <v>#DIV/0!</v>
      </c>
      <c r="V17" s="19">
        <v>1</v>
      </c>
      <c r="W17" s="21"/>
      <c r="X17" s="22"/>
      <c r="Y17" s="23" t="e">
        <f t="shared" si="43"/>
        <v>#DIV/0!</v>
      </c>
      <c r="Z17" s="24">
        <v>1</v>
      </c>
      <c r="AA17" s="21">
        <v>1</v>
      </c>
      <c r="AB17" s="22">
        <v>1</v>
      </c>
      <c r="AC17" s="25">
        <f t="shared" si="44"/>
        <v>100</v>
      </c>
      <c r="AD17" s="19"/>
      <c r="AE17" s="21">
        <v>3</v>
      </c>
      <c r="AF17" s="22">
        <v>2</v>
      </c>
      <c r="AG17" s="26">
        <f t="shared" si="45"/>
        <v>66.666666666666671</v>
      </c>
      <c r="AH17" s="19"/>
      <c r="AI17" s="21"/>
      <c r="AJ17" s="22"/>
      <c r="AK17" s="26" t="e">
        <f t="shared" si="46"/>
        <v>#DIV/0!</v>
      </c>
      <c r="AL17" s="19"/>
      <c r="AM17" s="21"/>
      <c r="AN17" s="22"/>
      <c r="AO17" s="26" t="e">
        <f t="shared" si="47"/>
        <v>#DIV/0!</v>
      </c>
      <c r="AP17" s="27"/>
      <c r="AQ17" s="21"/>
      <c r="AR17" s="22"/>
      <c r="AS17" s="25" t="e">
        <f t="shared" si="48"/>
        <v>#DIV/0!</v>
      </c>
      <c r="AT17" s="19"/>
      <c r="AU17" s="21"/>
      <c r="AV17" s="22"/>
      <c r="AW17" s="26" t="e">
        <f t="shared" si="49"/>
        <v>#DIV/0!</v>
      </c>
      <c r="AX17" s="27"/>
      <c r="AY17" s="21"/>
      <c r="AZ17" s="22"/>
      <c r="BA17" s="25" t="e">
        <f t="shared" si="50"/>
        <v>#DIV/0!</v>
      </c>
      <c r="BB17" s="19"/>
      <c r="BC17" s="21"/>
      <c r="BD17" s="22"/>
      <c r="BE17" s="26" t="e">
        <f t="shared" si="51"/>
        <v>#DIV/0!</v>
      </c>
      <c r="BF17" s="19"/>
      <c r="BG17" s="21"/>
      <c r="BH17" s="24"/>
      <c r="BI17" s="28" t="e">
        <f t="shared" si="52"/>
        <v>#DIV/0!</v>
      </c>
      <c r="BJ17" s="29">
        <f t="shared" si="53"/>
        <v>6</v>
      </c>
      <c r="BK17" s="30">
        <f t="shared" si="54"/>
        <v>4</v>
      </c>
      <c r="BL17" s="30">
        <f t="shared" si="55"/>
        <v>3</v>
      </c>
      <c r="BM17" s="31">
        <f t="shared" si="56"/>
        <v>75</v>
      </c>
      <c r="BN17" s="19"/>
      <c r="BO17" s="21"/>
      <c r="BP17" s="24"/>
      <c r="BQ17" s="28" t="e">
        <f t="shared" si="57"/>
        <v>#DIV/0!</v>
      </c>
      <c r="BR17" s="19"/>
      <c r="BS17" s="21"/>
      <c r="BT17" s="24"/>
      <c r="BU17" s="28" t="e">
        <f t="shared" si="58"/>
        <v>#DIV/0!</v>
      </c>
      <c r="BV17" s="19"/>
      <c r="BW17" s="21"/>
      <c r="BX17" s="24"/>
      <c r="BY17" s="28" t="e">
        <f t="shared" si="59"/>
        <v>#DIV/0!</v>
      </c>
      <c r="BZ17" s="19"/>
      <c r="CA17" s="21"/>
      <c r="CB17" s="24"/>
      <c r="CC17" s="28" t="e">
        <f t="shared" si="60"/>
        <v>#DIV/0!</v>
      </c>
      <c r="CD17" s="19"/>
      <c r="CE17" s="21"/>
      <c r="CF17" s="24"/>
      <c r="CG17" s="28" t="e">
        <f t="shared" si="61"/>
        <v>#DIV/0!</v>
      </c>
      <c r="CH17" s="19"/>
      <c r="CI17" s="21"/>
      <c r="CJ17" s="24"/>
      <c r="CK17" s="28" t="e">
        <f t="shared" si="62"/>
        <v>#DIV/0!</v>
      </c>
      <c r="CL17" s="19"/>
      <c r="CM17" s="21"/>
      <c r="CN17" s="24"/>
      <c r="CO17" s="28" t="e">
        <f t="shared" si="63"/>
        <v>#DIV/0!</v>
      </c>
      <c r="CP17" s="19"/>
      <c r="CQ17" s="21"/>
      <c r="CR17" s="24"/>
      <c r="CS17" s="28" t="e">
        <f t="shared" si="64"/>
        <v>#DIV/0!</v>
      </c>
      <c r="CT17" s="19"/>
      <c r="CU17" s="21"/>
      <c r="CV17" s="24"/>
      <c r="CW17" s="28" t="e">
        <f t="shared" si="65"/>
        <v>#DIV/0!</v>
      </c>
      <c r="CX17" s="19"/>
      <c r="CY17" s="21"/>
      <c r="CZ17" s="24"/>
      <c r="DA17" s="28" t="e">
        <f t="shared" si="66"/>
        <v>#DIV/0!</v>
      </c>
      <c r="DB17" s="19"/>
      <c r="DC17" s="21"/>
      <c r="DD17" s="24"/>
      <c r="DE17" s="28" t="e">
        <f t="shared" si="67"/>
        <v>#DIV/0!</v>
      </c>
      <c r="DF17" s="19"/>
      <c r="DG17" s="21"/>
      <c r="DH17" s="24"/>
      <c r="DI17" s="28" t="e">
        <f t="shared" si="68"/>
        <v>#DIV/0!</v>
      </c>
      <c r="DJ17" s="19"/>
      <c r="DK17" s="21"/>
      <c r="DL17" s="24"/>
      <c r="DM17" s="28" t="e">
        <f t="shared" si="69"/>
        <v>#DIV/0!</v>
      </c>
      <c r="DN17" s="19"/>
      <c r="DO17" s="24"/>
      <c r="DP17" s="24"/>
      <c r="DQ17" s="32" t="e">
        <f t="shared" si="70"/>
        <v>#DIV/0!</v>
      </c>
      <c r="DR17" s="19"/>
      <c r="DS17" s="24"/>
      <c r="DT17" s="24"/>
      <c r="DU17" s="32" t="e">
        <f t="shared" si="71"/>
        <v>#DIV/0!</v>
      </c>
      <c r="DV17" s="19"/>
      <c r="DW17" s="24"/>
      <c r="DX17" s="24"/>
      <c r="DY17" s="33" t="e">
        <f t="shared" si="72"/>
        <v>#DIV/0!</v>
      </c>
      <c r="DZ17" s="34">
        <f t="shared" si="73"/>
        <v>0</v>
      </c>
      <c r="EA17" s="35">
        <f t="shared" si="74"/>
        <v>0</v>
      </c>
      <c r="EB17" s="35">
        <f t="shared" si="75"/>
        <v>0</v>
      </c>
      <c r="EC17" s="147" t="e">
        <f t="shared" si="37"/>
        <v>#DIV/0!</v>
      </c>
      <c r="ED17" s="37">
        <f t="shared" si="76"/>
        <v>6</v>
      </c>
      <c r="EE17" s="38">
        <f t="shared" si="77"/>
        <v>4</v>
      </c>
      <c r="EF17" s="38">
        <f t="shared" si="78"/>
        <v>3</v>
      </c>
      <c r="EG17" s="38">
        <f t="shared" si="79"/>
        <v>75</v>
      </c>
    </row>
    <row r="18" spans="1:137" ht="17.100000000000001" customHeight="1" thickBot="1" x14ac:dyDescent="0.3">
      <c r="A18" s="6" t="s">
        <v>31</v>
      </c>
      <c r="B18" s="19"/>
      <c r="C18" s="19"/>
      <c r="D18" s="19"/>
      <c r="E18" s="20" t="e">
        <f t="shared" si="38"/>
        <v>#DIV/0!</v>
      </c>
      <c r="F18" s="19">
        <v>1</v>
      </c>
      <c r="G18" s="19">
        <v>1</v>
      </c>
      <c r="H18" s="19">
        <v>1</v>
      </c>
      <c r="I18" s="20">
        <f t="shared" si="39"/>
        <v>100</v>
      </c>
      <c r="J18" s="19">
        <v>1</v>
      </c>
      <c r="K18" s="19"/>
      <c r="L18" s="19"/>
      <c r="M18" s="20" t="e">
        <f t="shared" si="40"/>
        <v>#DIV/0!</v>
      </c>
      <c r="N18" s="19">
        <v>1</v>
      </c>
      <c r="O18" s="19">
        <v>1</v>
      </c>
      <c r="P18" s="19">
        <v>1</v>
      </c>
      <c r="Q18" s="20">
        <f t="shared" si="41"/>
        <v>100</v>
      </c>
      <c r="R18" s="19">
        <v>1</v>
      </c>
      <c r="S18" s="19">
        <v>3</v>
      </c>
      <c r="T18" s="19">
        <v>3</v>
      </c>
      <c r="U18" s="20">
        <f t="shared" si="42"/>
        <v>100</v>
      </c>
      <c r="V18" s="19">
        <v>1</v>
      </c>
      <c r="W18" s="21"/>
      <c r="X18" s="22"/>
      <c r="Y18" s="23" t="e">
        <f t="shared" si="43"/>
        <v>#DIV/0!</v>
      </c>
      <c r="Z18" s="24"/>
      <c r="AA18" s="21">
        <v>2</v>
      </c>
      <c r="AB18" s="22">
        <v>2</v>
      </c>
      <c r="AC18" s="25">
        <f t="shared" si="44"/>
        <v>100</v>
      </c>
      <c r="AD18" s="19">
        <v>1</v>
      </c>
      <c r="AE18" s="21"/>
      <c r="AF18" s="22"/>
      <c r="AG18" s="26" t="e">
        <f t="shared" si="45"/>
        <v>#DIV/0!</v>
      </c>
      <c r="AH18" s="19">
        <v>1</v>
      </c>
      <c r="AI18" s="21"/>
      <c r="AJ18" s="22"/>
      <c r="AK18" s="26" t="e">
        <f t="shared" si="46"/>
        <v>#DIV/0!</v>
      </c>
      <c r="AL18" s="19">
        <v>1</v>
      </c>
      <c r="AM18" s="21">
        <v>1</v>
      </c>
      <c r="AN18" s="22">
        <v>1</v>
      </c>
      <c r="AO18" s="26">
        <f t="shared" si="47"/>
        <v>100</v>
      </c>
      <c r="AP18" s="27">
        <v>1</v>
      </c>
      <c r="AQ18" s="21"/>
      <c r="AR18" s="22"/>
      <c r="AS18" s="25" t="e">
        <f t="shared" si="48"/>
        <v>#DIV/0!</v>
      </c>
      <c r="AT18" s="19">
        <v>1</v>
      </c>
      <c r="AU18" s="21">
        <v>2</v>
      </c>
      <c r="AV18" s="22">
        <v>1</v>
      </c>
      <c r="AW18" s="26">
        <f t="shared" si="49"/>
        <v>50</v>
      </c>
      <c r="AX18" s="27">
        <v>1</v>
      </c>
      <c r="AY18" s="21">
        <v>3</v>
      </c>
      <c r="AZ18" s="22">
        <v>3</v>
      </c>
      <c r="BA18" s="25">
        <f t="shared" si="50"/>
        <v>100</v>
      </c>
      <c r="BB18" s="19"/>
      <c r="BC18" s="21">
        <v>2</v>
      </c>
      <c r="BD18" s="22">
        <v>2</v>
      </c>
      <c r="BE18" s="26">
        <f t="shared" si="51"/>
        <v>100</v>
      </c>
      <c r="BF18" s="19">
        <v>1</v>
      </c>
      <c r="BG18" s="21">
        <v>1</v>
      </c>
      <c r="BH18" s="24">
        <v>1</v>
      </c>
      <c r="BI18" s="28">
        <f t="shared" si="52"/>
        <v>100</v>
      </c>
      <c r="BJ18" s="29">
        <f t="shared" si="53"/>
        <v>12</v>
      </c>
      <c r="BK18" s="30">
        <f t="shared" si="54"/>
        <v>16</v>
      </c>
      <c r="BL18" s="30">
        <f t="shared" si="55"/>
        <v>15</v>
      </c>
      <c r="BM18" s="31">
        <f t="shared" si="56"/>
        <v>93.75</v>
      </c>
      <c r="BN18" s="19">
        <v>1</v>
      </c>
      <c r="BO18" s="21"/>
      <c r="BP18" s="24"/>
      <c r="BQ18" s="28" t="e">
        <f t="shared" si="57"/>
        <v>#DIV/0!</v>
      </c>
      <c r="BR18" s="19">
        <v>1</v>
      </c>
      <c r="BS18" s="21">
        <v>2</v>
      </c>
      <c r="BT18" s="24">
        <v>1</v>
      </c>
      <c r="BU18" s="28">
        <f t="shared" si="58"/>
        <v>50</v>
      </c>
      <c r="BV18" s="19">
        <v>1</v>
      </c>
      <c r="BW18" s="21">
        <v>1</v>
      </c>
      <c r="BX18" s="24">
        <v>1</v>
      </c>
      <c r="BY18" s="28">
        <f t="shared" si="59"/>
        <v>100</v>
      </c>
      <c r="BZ18" s="19">
        <v>1</v>
      </c>
      <c r="CA18" s="21">
        <v>2</v>
      </c>
      <c r="CB18" s="24">
        <v>1</v>
      </c>
      <c r="CC18" s="28">
        <f t="shared" si="60"/>
        <v>50</v>
      </c>
      <c r="CD18" s="19">
        <v>1</v>
      </c>
      <c r="CE18" s="21">
        <v>1</v>
      </c>
      <c r="CF18" s="24">
        <v>0</v>
      </c>
      <c r="CG18" s="28">
        <f t="shared" si="61"/>
        <v>0</v>
      </c>
      <c r="CH18" s="19">
        <v>1</v>
      </c>
      <c r="CI18" s="21">
        <v>2</v>
      </c>
      <c r="CJ18" s="24">
        <v>2</v>
      </c>
      <c r="CK18" s="28">
        <f t="shared" si="62"/>
        <v>100</v>
      </c>
      <c r="CL18" s="19"/>
      <c r="CM18" s="21"/>
      <c r="CN18" s="24"/>
      <c r="CO18" s="28" t="e">
        <f t="shared" si="63"/>
        <v>#DIV/0!</v>
      </c>
      <c r="CP18" s="19">
        <v>1</v>
      </c>
      <c r="CQ18" s="21"/>
      <c r="CR18" s="24"/>
      <c r="CS18" s="28" t="e">
        <f t="shared" si="64"/>
        <v>#DIV/0!</v>
      </c>
      <c r="CT18" s="19">
        <v>1</v>
      </c>
      <c r="CU18" s="21"/>
      <c r="CV18" s="24"/>
      <c r="CW18" s="28" t="e">
        <f t="shared" si="65"/>
        <v>#DIV/0!</v>
      </c>
      <c r="CX18" s="19">
        <v>1</v>
      </c>
      <c r="CY18" s="21">
        <v>1</v>
      </c>
      <c r="CZ18" s="24">
        <v>1</v>
      </c>
      <c r="DA18" s="28">
        <f t="shared" si="66"/>
        <v>100</v>
      </c>
      <c r="DB18" s="19">
        <v>1</v>
      </c>
      <c r="DC18" s="21"/>
      <c r="DD18" s="24"/>
      <c r="DE18" s="28" t="e">
        <f t="shared" si="67"/>
        <v>#DIV/0!</v>
      </c>
      <c r="DF18" s="19">
        <v>1</v>
      </c>
      <c r="DG18" s="21">
        <v>4</v>
      </c>
      <c r="DH18" s="24">
        <v>1</v>
      </c>
      <c r="DI18" s="28">
        <f t="shared" si="68"/>
        <v>25</v>
      </c>
      <c r="DJ18" s="19">
        <v>1</v>
      </c>
      <c r="DK18" s="21"/>
      <c r="DL18" s="24"/>
      <c r="DM18" s="28" t="e">
        <f t="shared" si="69"/>
        <v>#DIV/0!</v>
      </c>
      <c r="DN18" s="19"/>
      <c r="DO18" s="24">
        <v>2</v>
      </c>
      <c r="DP18" s="24">
        <v>1</v>
      </c>
      <c r="DQ18" s="32">
        <f t="shared" si="70"/>
        <v>50</v>
      </c>
      <c r="DR18" s="19">
        <v>1</v>
      </c>
      <c r="DS18" s="24"/>
      <c r="DT18" s="24"/>
      <c r="DU18" s="32" t="e">
        <f t="shared" si="71"/>
        <v>#DIV/0!</v>
      </c>
      <c r="DV18" s="19">
        <v>1</v>
      </c>
      <c r="DW18" s="24">
        <v>2</v>
      </c>
      <c r="DX18" s="24">
        <v>1</v>
      </c>
      <c r="DY18" s="33">
        <f t="shared" si="72"/>
        <v>50</v>
      </c>
      <c r="DZ18" s="34">
        <f t="shared" si="73"/>
        <v>14</v>
      </c>
      <c r="EA18" s="35">
        <f t="shared" si="74"/>
        <v>17</v>
      </c>
      <c r="EB18" s="35">
        <f t="shared" si="75"/>
        <v>9</v>
      </c>
      <c r="EC18" s="147">
        <f t="shared" si="37"/>
        <v>0.52941176470588236</v>
      </c>
      <c r="ED18" s="37">
        <f t="shared" si="76"/>
        <v>26</v>
      </c>
      <c r="EE18" s="38">
        <f t="shared" si="77"/>
        <v>33</v>
      </c>
      <c r="EF18" s="38">
        <f t="shared" si="78"/>
        <v>24</v>
      </c>
      <c r="EG18" s="38">
        <f t="shared" si="79"/>
        <v>72.727272727272734</v>
      </c>
    </row>
    <row r="19" spans="1:137" ht="17.100000000000001" customHeight="1" thickBot="1" x14ac:dyDescent="0.3">
      <c r="A19" s="6" t="s">
        <v>32</v>
      </c>
      <c r="B19" s="19"/>
      <c r="C19" s="19">
        <v>1</v>
      </c>
      <c r="D19" s="19">
        <v>0</v>
      </c>
      <c r="E19" s="20">
        <f t="shared" si="38"/>
        <v>0</v>
      </c>
      <c r="F19" s="19">
        <v>1</v>
      </c>
      <c r="G19" s="19"/>
      <c r="H19" s="19"/>
      <c r="I19" s="20" t="e">
        <f t="shared" si="39"/>
        <v>#DIV/0!</v>
      </c>
      <c r="J19" s="19">
        <v>1</v>
      </c>
      <c r="K19" s="19">
        <v>3</v>
      </c>
      <c r="L19" s="19">
        <v>3</v>
      </c>
      <c r="M19" s="20">
        <f t="shared" si="40"/>
        <v>100</v>
      </c>
      <c r="N19" s="19">
        <v>1</v>
      </c>
      <c r="O19" s="19"/>
      <c r="P19" s="19"/>
      <c r="Q19" s="20" t="e">
        <f t="shared" si="41"/>
        <v>#DIV/0!</v>
      </c>
      <c r="R19" s="19"/>
      <c r="S19" s="19"/>
      <c r="T19" s="19"/>
      <c r="U19" s="20" t="e">
        <f t="shared" si="42"/>
        <v>#DIV/0!</v>
      </c>
      <c r="V19" s="19">
        <v>1</v>
      </c>
      <c r="W19" s="21"/>
      <c r="X19" s="22"/>
      <c r="Y19" s="23" t="e">
        <f t="shared" si="43"/>
        <v>#DIV/0!</v>
      </c>
      <c r="Z19" s="24">
        <v>1</v>
      </c>
      <c r="AA19" s="21">
        <v>1</v>
      </c>
      <c r="AB19" s="22">
        <v>1</v>
      </c>
      <c r="AC19" s="25">
        <f t="shared" si="44"/>
        <v>100</v>
      </c>
      <c r="AD19" s="19">
        <v>1</v>
      </c>
      <c r="AE19" s="21"/>
      <c r="AF19" s="22"/>
      <c r="AG19" s="26" t="e">
        <f t="shared" si="45"/>
        <v>#DIV/0!</v>
      </c>
      <c r="AH19" s="19"/>
      <c r="AI19" s="21"/>
      <c r="AJ19" s="22"/>
      <c r="AK19" s="26" t="e">
        <f t="shared" si="46"/>
        <v>#DIV/0!</v>
      </c>
      <c r="AL19" s="19">
        <v>1</v>
      </c>
      <c r="AM19" s="21">
        <v>1</v>
      </c>
      <c r="AN19" s="22">
        <v>1</v>
      </c>
      <c r="AO19" s="26">
        <f t="shared" si="47"/>
        <v>100</v>
      </c>
      <c r="AP19" s="27">
        <v>1</v>
      </c>
      <c r="AQ19" s="21">
        <v>1</v>
      </c>
      <c r="AR19" s="22">
        <v>0</v>
      </c>
      <c r="AS19" s="25">
        <f t="shared" si="48"/>
        <v>0</v>
      </c>
      <c r="AT19" s="19">
        <v>1</v>
      </c>
      <c r="AU19" s="21"/>
      <c r="AV19" s="22"/>
      <c r="AW19" s="26" t="e">
        <f t="shared" si="49"/>
        <v>#DIV/0!</v>
      </c>
      <c r="AX19" s="27"/>
      <c r="AY19" s="21"/>
      <c r="AZ19" s="22"/>
      <c r="BA19" s="25" t="e">
        <f t="shared" si="50"/>
        <v>#DIV/0!</v>
      </c>
      <c r="BB19" s="19">
        <v>1</v>
      </c>
      <c r="BC19" s="21">
        <v>1</v>
      </c>
      <c r="BD19" s="22">
        <v>0</v>
      </c>
      <c r="BE19" s="26">
        <f t="shared" si="51"/>
        <v>0</v>
      </c>
      <c r="BF19" s="19">
        <v>1</v>
      </c>
      <c r="BG19" s="21"/>
      <c r="BH19" s="24"/>
      <c r="BI19" s="28" t="e">
        <f t="shared" si="52"/>
        <v>#DIV/0!</v>
      </c>
      <c r="BJ19" s="29">
        <f t="shared" si="53"/>
        <v>11</v>
      </c>
      <c r="BK19" s="30">
        <f t="shared" si="54"/>
        <v>8</v>
      </c>
      <c r="BL19" s="30">
        <f t="shared" si="55"/>
        <v>5</v>
      </c>
      <c r="BM19" s="31">
        <f t="shared" si="56"/>
        <v>62.5</v>
      </c>
      <c r="BN19" s="19">
        <v>1</v>
      </c>
      <c r="BO19" s="21">
        <v>1</v>
      </c>
      <c r="BP19" s="24">
        <v>1</v>
      </c>
      <c r="BQ19" s="28">
        <f t="shared" si="57"/>
        <v>100</v>
      </c>
      <c r="BR19" s="19"/>
      <c r="BS19" s="21">
        <v>1</v>
      </c>
      <c r="BT19" s="24">
        <v>1</v>
      </c>
      <c r="BU19" s="28">
        <f t="shared" si="58"/>
        <v>100</v>
      </c>
      <c r="BV19" s="19">
        <v>1</v>
      </c>
      <c r="BW19" s="21"/>
      <c r="BX19" s="24"/>
      <c r="BY19" s="28" t="e">
        <f t="shared" si="59"/>
        <v>#DIV/0!</v>
      </c>
      <c r="BZ19" s="19">
        <v>1</v>
      </c>
      <c r="CA19" s="21">
        <v>2</v>
      </c>
      <c r="CB19" s="24">
        <v>2</v>
      </c>
      <c r="CC19" s="28">
        <f t="shared" si="60"/>
        <v>100</v>
      </c>
      <c r="CD19" s="19"/>
      <c r="CE19" s="21">
        <v>1</v>
      </c>
      <c r="CF19" s="24">
        <v>1</v>
      </c>
      <c r="CG19" s="28">
        <f t="shared" si="61"/>
        <v>100</v>
      </c>
      <c r="CH19" s="19">
        <v>1</v>
      </c>
      <c r="CI19" s="21"/>
      <c r="CJ19" s="24"/>
      <c r="CK19" s="28" t="e">
        <f t="shared" si="62"/>
        <v>#DIV/0!</v>
      </c>
      <c r="CL19" s="19">
        <v>1</v>
      </c>
      <c r="CM19" s="21">
        <v>1</v>
      </c>
      <c r="CN19" s="24">
        <v>1</v>
      </c>
      <c r="CO19" s="28">
        <f t="shared" si="63"/>
        <v>100</v>
      </c>
      <c r="CP19" s="19">
        <v>1</v>
      </c>
      <c r="CQ19" s="21">
        <v>1</v>
      </c>
      <c r="CR19" s="24">
        <v>1</v>
      </c>
      <c r="CS19" s="28">
        <f t="shared" si="64"/>
        <v>100</v>
      </c>
      <c r="CT19" s="19">
        <v>1</v>
      </c>
      <c r="CU19" s="21">
        <v>1</v>
      </c>
      <c r="CV19" s="24">
        <v>1</v>
      </c>
      <c r="CW19" s="28">
        <f t="shared" si="65"/>
        <v>100</v>
      </c>
      <c r="CX19" s="19"/>
      <c r="CY19" s="21">
        <v>1</v>
      </c>
      <c r="CZ19" s="24">
        <v>0</v>
      </c>
      <c r="DA19" s="28">
        <f t="shared" si="66"/>
        <v>0</v>
      </c>
      <c r="DB19" s="19"/>
      <c r="DC19" s="21"/>
      <c r="DD19" s="24"/>
      <c r="DE19" s="28" t="e">
        <f t="shared" si="67"/>
        <v>#DIV/0!</v>
      </c>
      <c r="DF19" s="19">
        <v>1</v>
      </c>
      <c r="DG19" s="21"/>
      <c r="DH19" s="24"/>
      <c r="DI19" s="28" t="e">
        <f t="shared" si="68"/>
        <v>#DIV/0!</v>
      </c>
      <c r="DJ19" s="19">
        <v>1</v>
      </c>
      <c r="DK19" s="21"/>
      <c r="DL19" s="24"/>
      <c r="DM19" s="28" t="e">
        <f t="shared" si="69"/>
        <v>#DIV/0!</v>
      </c>
      <c r="DN19" s="19">
        <v>1</v>
      </c>
      <c r="DO19" s="24">
        <v>1</v>
      </c>
      <c r="DP19" s="24">
        <v>1</v>
      </c>
      <c r="DQ19" s="32">
        <f t="shared" si="70"/>
        <v>100</v>
      </c>
      <c r="DR19" s="19">
        <v>1</v>
      </c>
      <c r="DS19" s="24">
        <v>2</v>
      </c>
      <c r="DT19" s="24">
        <v>1</v>
      </c>
      <c r="DU19" s="32">
        <f t="shared" si="71"/>
        <v>50</v>
      </c>
      <c r="DV19" s="19">
        <v>1</v>
      </c>
      <c r="DW19" s="24">
        <v>1</v>
      </c>
      <c r="DX19" s="24">
        <v>1</v>
      </c>
      <c r="DY19" s="33">
        <f t="shared" si="72"/>
        <v>100</v>
      </c>
      <c r="DZ19" s="34">
        <f t="shared" si="73"/>
        <v>12</v>
      </c>
      <c r="EA19" s="35">
        <f t="shared" si="74"/>
        <v>13</v>
      </c>
      <c r="EB19" s="35">
        <f t="shared" si="75"/>
        <v>11</v>
      </c>
      <c r="EC19" s="147">
        <f t="shared" si="37"/>
        <v>0.84615384615384615</v>
      </c>
      <c r="ED19" s="37">
        <f t="shared" si="76"/>
        <v>23</v>
      </c>
      <c r="EE19" s="38">
        <f t="shared" si="77"/>
        <v>21</v>
      </c>
      <c r="EF19" s="38">
        <f t="shared" si="78"/>
        <v>16</v>
      </c>
      <c r="EG19" s="38">
        <f t="shared" si="79"/>
        <v>76.19047619047619</v>
      </c>
    </row>
    <row r="20" spans="1:137" ht="17.100000000000001" customHeight="1" thickBot="1" x14ac:dyDescent="0.3">
      <c r="A20" s="6" t="s">
        <v>74</v>
      </c>
      <c r="B20" s="19"/>
      <c r="C20" s="19"/>
      <c r="D20" s="19"/>
      <c r="E20" s="20" t="e">
        <f t="shared" si="38"/>
        <v>#DIV/0!</v>
      </c>
      <c r="F20" s="19">
        <v>1</v>
      </c>
      <c r="G20" s="19"/>
      <c r="H20" s="19"/>
      <c r="I20" s="20" t="e">
        <f t="shared" si="39"/>
        <v>#DIV/0!</v>
      </c>
      <c r="J20" s="19"/>
      <c r="K20" s="19"/>
      <c r="L20" s="19"/>
      <c r="M20" s="20" t="e">
        <f t="shared" si="40"/>
        <v>#DIV/0!</v>
      </c>
      <c r="N20" s="19">
        <v>1</v>
      </c>
      <c r="O20" s="19"/>
      <c r="P20" s="19"/>
      <c r="Q20" s="20" t="e">
        <f t="shared" si="41"/>
        <v>#DIV/0!</v>
      </c>
      <c r="R20" s="19"/>
      <c r="S20" s="19"/>
      <c r="T20" s="19"/>
      <c r="U20" s="20" t="e">
        <f t="shared" si="42"/>
        <v>#DIV/0!</v>
      </c>
      <c r="V20" s="19"/>
      <c r="W20" s="21">
        <v>1</v>
      </c>
      <c r="X20" s="22">
        <v>1</v>
      </c>
      <c r="Y20" s="23">
        <f t="shared" si="43"/>
        <v>100</v>
      </c>
      <c r="Z20" s="24"/>
      <c r="AA20" s="21"/>
      <c r="AB20" s="22"/>
      <c r="AC20" s="25" t="e">
        <f t="shared" si="44"/>
        <v>#DIV/0!</v>
      </c>
      <c r="AD20" s="19"/>
      <c r="AE20" s="21"/>
      <c r="AF20" s="22"/>
      <c r="AG20" s="26" t="e">
        <f t="shared" si="45"/>
        <v>#DIV/0!</v>
      </c>
      <c r="AH20" s="19"/>
      <c r="AI20" s="21"/>
      <c r="AJ20" s="22"/>
      <c r="AK20" s="26" t="e">
        <f t="shared" si="46"/>
        <v>#DIV/0!</v>
      </c>
      <c r="AL20" s="19"/>
      <c r="AM20" s="21"/>
      <c r="AN20" s="22"/>
      <c r="AO20" s="26" t="e">
        <f t="shared" si="47"/>
        <v>#DIV/0!</v>
      </c>
      <c r="AP20" s="27"/>
      <c r="AQ20" s="21"/>
      <c r="AR20" s="22"/>
      <c r="AS20" s="25" t="e">
        <f t="shared" si="48"/>
        <v>#DIV/0!</v>
      </c>
      <c r="AT20" s="19">
        <v>1</v>
      </c>
      <c r="AU20" s="21"/>
      <c r="AV20" s="22"/>
      <c r="AW20" s="26" t="e">
        <f t="shared" si="49"/>
        <v>#DIV/0!</v>
      </c>
      <c r="AX20" s="27">
        <v>1</v>
      </c>
      <c r="AY20" s="21">
        <v>1</v>
      </c>
      <c r="AZ20" s="22">
        <v>1</v>
      </c>
      <c r="BA20" s="25">
        <f t="shared" si="50"/>
        <v>100</v>
      </c>
      <c r="BB20" s="19">
        <v>1</v>
      </c>
      <c r="BC20" s="21"/>
      <c r="BD20" s="22"/>
      <c r="BE20" s="26" t="e">
        <f t="shared" si="51"/>
        <v>#DIV/0!</v>
      </c>
      <c r="BF20" s="19">
        <v>1</v>
      </c>
      <c r="BG20" s="21">
        <v>2</v>
      </c>
      <c r="BH20" s="24">
        <v>0</v>
      </c>
      <c r="BI20" s="28">
        <f t="shared" si="52"/>
        <v>0</v>
      </c>
      <c r="BJ20" s="29">
        <f t="shared" si="53"/>
        <v>6</v>
      </c>
      <c r="BK20" s="30">
        <f t="shared" si="54"/>
        <v>4</v>
      </c>
      <c r="BL20" s="30">
        <f t="shared" si="55"/>
        <v>2</v>
      </c>
      <c r="BM20" s="31">
        <f t="shared" si="56"/>
        <v>50</v>
      </c>
      <c r="BN20" s="19">
        <v>1</v>
      </c>
      <c r="BO20" s="21">
        <v>1</v>
      </c>
      <c r="BP20" s="24">
        <v>1</v>
      </c>
      <c r="BQ20" s="28">
        <f t="shared" si="57"/>
        <v>100</v>
      </c>
      <c r="BR20" s="19"/>
      <c r="BS20" s="21">
        <v>1</v>
      </c>
      <c r="BT20" s="24">
        <v>1</v>
      </c>
      <c r="BU20" s="28">
        <f t="shared" si="58"/>
        <v>100</v>
      </c>
      <c r="BV20" s="19">
        <v>1</v>
      </c>
      <c r="BW20" s="21"/>
      <c r="BX20" s="24"/>
      <c r="BY20" s="28" t="e">
        <f t="shared" si="59"/>
        <v>#DIV/0!</v>
      </c>
      <c r="BZ20" s="19">
        <v>1</v>
      </c>
      <c r="CA20" s="21">
        <v>1</v>
      </c>
      <c r="CB20" s="24">
        <v>1</v>
      </c>
      <c r="CC20" s="28">
        <f t="shared" si="60"/>
        <v>100</v>
      </c>
      <c r="CD20" s="19">
        <v>1</v>
      </c>
      <c r="CE20" s="21"/>
      <c r="CF20" s="24"/>
      <c r="CG20" s="28" t="e">
        <f t="shared" si="61"/>
        <v>#DIV/0!</v>
      </c>
      <c r="CH20" s="19">
        <v>1</v>
      </c>
      <c r="CI20" s="21">
        <v>1</v>
      </c>
      <c r="CJ20" s="24">
        <v>1</v>
      </c>
      <c r="CK20" s="28">
        <f t="shared" si="62"/>
        <v>100</v>
      </c>
      <c r="CL20" s="19"/>
      <c r="CM20" s="21"/>
      <c r="CN20" s="24"/>
      <c r="CO20" s="28" t="e">
        <f t="shared" si="63"/>
        <v>#DIV/0!</v>
      </c>
      <c r="CP20" s="19">
        <v>1</v>
      </c>
      <c r="CQ20" s="21"/>
      <c r="CR20" s="24"/>
      <c r="CS20" s="28" t="e">
        <f t="shared" si="64"/>
        <v>#DIV/0!</v>
      </c>
      <c r="CT20" s="19">
        <v>1</v>
      </c>
      <c r="CU20" s="21">
        <v>1</v>
      </c>
      <c r="CV20" s="24">
        <v>0</v>
      </c>
      <c r="CW20" s="28">
        <f t="shared" si="65"/>
        <v>0</v>
      </c>
      <c r="CX20" s="19"/>
      <c r="CY20" s="21">
        <v>1</v>
      </c>
      <c r="CZ20" s="24">
        <v>1</v>
      </c>
      <c r="DA20" s="28">
        <f t="shared" si="66"/>
        <v>100</v>
      </c>
      <c r="DB20" s="19"/>
      <c r="DC20" s="21"/>
      <c r="DD20" s="24"/>
      <c r="DE20" s="28" t="e">
        <f t="shared" si="67"/>
        <v>#DIV/0!</v>
      </c>
      <c r="DF20" s="19">
        <v>1</v>
      </c>
      <c r="DG20" s="21"/>
      <c r="DH20" s="24"/>
      <c r="DI20" s="28" t="e">
        <f t="shared" si="68"/>
        <v>#DIV/0!</v>
      </c>
      <c r="DJ20" s="19">
        <v>1</v>
      </c>
      <c r="DK20" s="21"/>
      <c r="DL20" s="24"/>
      <c r="DM20" s="28" t="e">
        <f t="shared" si="69"/>
        <v>#DIV/0!</v>
      </c>
      <c r="DN20" s="19">
        <v>1</v>
      </c>
      <c r="DO20" s="24">
        <v>1</v>
      </c>
      <c r="DP20" s="24">
        <v>1</v>
      </c>
      <c r="DQ20" s="32">
        <f t="shared" si="70"/>
        <v>100</v>
      </c>
      <c r="DR20" s="19">
        <v>1</v>
      </c>
      <c r="DS20" s="24"/>
      <c r="DT20" s="24"/>
      <c r="DU20" s="32" t="e">
        <f t="shared" si="71"/>
        <v>#DIV/0!</v>
      </c>
      <c r="DV20" s="19">
        <v>1</v>
      </c>
      <c r="DW20" s="24">
        <v>2</v>
      </c>
      <c r="DX20" s="24">
        <v>1</v>
      </c>
      <c r="DY20" s="33">
        <f t="shared" si="72"/>
        <v>50</v>
      </c>
      <c r="DZ20" s="34">
        <f t="shared" si="73"/>
        <v>12</v>
      </c>
      <c r="EA20" s="35">
        <f t="shared" si="74"/>
        <v>9</v>
      </c>
      <c r="EB20" s="35">
        <f t="shared" si="75"/>
        <v>7</v>
      </c>
      <c r="EC20" s="147">
        <f t="shared" si="37"/>
        <v>0.77777777777777779</v>
      </c>
      <c r="ED20" s="37">
        <f t="shared" si="76"/>
        <v>18</v>
      </c>
      <c r="EE20" s="38">
        <f t="shared" si="77"/>
        <v>13</v>
      </c>
      <c r="EF20" s="38">
        <f t="shared" si="78"/>
        <v>9</v>
      </c>
      <c r="EG20" s="38">
        <f t="shared" si="79"/>
        <v>69.230769230769226</v>
      </c>
    </row>
    <row r="21" spans="1:137" ht="18" customHeight="1" thickBot="1" x14ac:dyDescent="0.3">
      <c r="A21" s="66" t="s">
        <v>33</v>
      </c>
      <c r="B21" s="19">
        <v>1</v>
      </c>
      <c r="C21" s="19"/>
      <c r="D21" s="19"/>
      <c r="E21" s="20" t="e">
        <f t="shared" si="38"/>
        <v>#DIV/0!</v>
      </c>
      <c r="F21" s="19">
        <v>1</v>
      </c>
      <c r="G21" s="19">
        <v>1</v>
      </c>
      <c r="H21" s="19">
        <v>1</v>
      </c>
      <c r="I21" s="20">
        <f t="shared" si="39"/>
        <v>100</v>
      </c>
      <c r="J21" s="19"/>
      <c r="K21" s="19">
        <v>1</v>
      </c>
      <c r="L21" s="19">
        <v>1</v>
      </c>
      <c r="M21" s="20">
        <f t="shared" si="40"/>
        <v>100</v>
      </c>
      <c r="N21" s="19"/>
      <c r="O21" s="19">
        <v>1</v>
      </c>
      <c r="P21" s="19">
        <v>0</v>
      </c>
      <c r="Q21" s="20">
        <f t="shared" si="41"/>
        <v>0</v>
      </c>
      <c r="R21" s="19">
        <v>1</v>
      </c>
      <c r="S21" s="19">
        <v>1</v>
      </c>
      <c r="T21" s="68">
        <v>1</v>
      </c>
      <c r="U21" s="20">
        <f t="shared" si="42"/>
        <v>100</v>
      </c>
      <c r="V21" s="19">
        <v>1</v>
      </c>
      <c r="W21" s="21"/>
      <c r="X21" s="22"/>
      <c r="Y21" s="23" t="e">
        <f t="shared" si="43"/>
        <v>#DIV/0!</v>
      </c>
      <c r="Z21" s="24">
        <v>1</v>
      </c>
      <c r="AA21" s="21"/>
      <c r="AB21" s="22"/>
      <c r="AC21" s="25" t="e">
        <f t="shared" si="44"/>
        <v>#DIV/0!</v>
      </c>
      <c r="AD21" s="19"/>
      <c r="AE21" s="21"/>
      <c r="AF21" s="22"/>
      <c r="AG21" s="26" t="e">
        <f t="shared" si="45"/>
        <v>#DIV/0!</v>
      </c>
      <c r="AH21" s="19">
        <v>1</v>
      </c>
      <c r="AI21" s="21"/>
      <c r="AJ21" s="22"/>
      <c r="AK21" s="26" t="e">
        <f t="shared" si="46"/>
        <v>#DIV/0!</v>
      </c>
      <c r="AL21" s="19"/>
      <c r="AM21" s="21">
        <v>1</v>
      </c>
      <c r="AN21" s="22">
        <v>1</v>
      </c>
      <c r="AO21" s="26">
        <f t="shared" si="47"/>
        <v>100</v>
      </c>
      <c r="AP21" s="27">
        <v>1</v>
      </c>
      <c r="AQ21" s="21"/>
      <c r="AR21" s="22"/>
      <c r="AS21" s="25" t="e">
        <f t="shared" si="48"/>
        <v>#DIV/0!</v>
      </c>
      <c r="AT21" s="19"/>
      <c r="AU21" s="21"/>
      <c r="AV21" s="22"/>
      <c r="AW21" s="26" t="e">
        <f t="shared" si="49"/>
        <v>#DIV/0!</v>
      </c>
      <c r="AX21" s="27"/>
      <c r="AY21" s="21"/>
      <c r="AZ21" s="22"/>
      <c r="BA21" s="25" t="e">
        <f t="shared" si="50"/>
        <v>#DIV/0!</v>
      </c>
      <c r="BB21" s="19"/>
      <c r="BC21" s="21">
        <v>1</v>
      </c>
      <c r="BD21" s="22">
        <v>1</v>
      </c>
      <c r="BE21" s="26">
        <f t="shared" si="51"/>
        <v>100</v>
      </c>
      <c r="BF21" s="19"/>
      <c r="BG21" s="21"/>
      <c r="BH21" s="24"/>
      <c r="BI21" s="28" t="e">
        <f t="shared" si="52"/>
        <v>#DIV/0!</v>
      </c>
      <c r="BJ21" s="29">
        <f t="shared" si="53"/>
        <v>7</v>
      </c>
      <c r="BK21" s="30">
        <f t="shared" si="54"/>
        <v>6</v>
      </c>
      <c r="BL21" s="30">
        <f t="shared" si="55"/>
        <v>5</v>
      </c>
      <c r="BM21" s="31">
        <f t="shared" si="56"/>
        <v>83.333333333333329</v>
      </c>
      <c r="BN21" s="19"/>
      <c r="BO21" s="21"/>
      <c r="BP21" s="24"/>
      <c r="BQ21" s="28" t="e">
        <f t="shared" si="57"/>
        <v>#DIV/0!</v>
      </c>
      <c r="BR21" s="19"/>
      <c r="BS21" s="21"/>
      <c r="BT21" s="24"/>
      <c r="BU21" s="28" t="e">
        <f t="shared" si="58"/>
        <v>#DIV/0!</v>
      </c>
      <c r="BV21" s="19"/>
      <c r="BW21" s="21"/>
      <c r="BX21" s="24"/>
      <c r="BY21" s="28" t="e">
        <f t="shared" si="59"/>
        <v>#DIV/0!</v>
      </c>
      <c r="BZ21" s="19"/>
      <c r="CA21" s="21"/>
      <c r="CB21" s="24"/>
      <c r="CC21" s="28" t="e">
        <f t="shared" si="60"/>
        <v>#DIV/0!</v>
      </c>
      <c r="CD21" s="19"/>
      <c r="CE21" s="21"/>
      <c r="CF21" s="24"/>
      <c r="CG21" s="28" t="e">
        <f t="shared" si="61"/>
        <v>#DIV/0!</v>
      </c>
      <c r="CH21" s="19"/>
      <c r="CI21" s="21"/>
      <c r="CJ21" s="24"/>
      <c r="CK21" s="28" t="e">
        <f t="shared" si="62"/>
        <v>#DIV/0!</v>
      </c>
      <c r="CL21" s="19"/>
      <c r="CM21" s="21"/>
      <c r="CN21" s="24"/>
      <c r="CO21" s="28" t="e">
        <f t="shared" si="63"/>
        <v>#DIV/0!</v>
      </c>
      <c r="CP21" s="19"/>
      <c r="CQ21" s="21"/>
      <c r="CR21" s="24"/>
      <c r="CS21" s="28" t="e">
        <f t="shared" si="64"/>
        <v>#DIV/0!</v>
      </c>
      <c r="CT21" s="19"/>
      <c r="CU21" s="21"/>
      <c r="CV21" s="24"/>
      <c r="CW21" s="28" t="e">
        <f t="shared" si="65"/>
        <v>#DIV/0!</v>
      </c>
      <c r="CX21" s="19"/>
      <c r="CY21" s="21"/>
      <c r="CZ21" s="24"/>
      <c r="DA21" s="28" t="e">
        <f t="shared" si="66"/>
        <v>#DIV/0!</v>
      </c>
      <c r="DB21" s="19"/>
      <c r="DC21" s="21"/>
      <c r="DD21" s="24"/>
      <c r="DE21" s="28" t="e">
        <f t="shared" si="67"/>
        <v>#DIV/0!</v>
      </c>
      <c r="DF21" s="19"/>
      <c r="DG21" s="21"/>
      <c r="DH21" s="24"/>
      <c r="DI21" s="28" t="e">
        <f t="shared" si="68"/>
        <v>#DIV/0!</v>
      </c>
      <c r="DJ21" s="19"/>
      <c r="DK21" s="21"/>
      <c r="DL21" s="24"/>
      <c r="DM21" s="28" t="e">
        <f t="shared" si="69"/>
        <v>#DIV/0!</v>
      </c>
      <c r="DN21" s="19"/>
      <c r="DO21" s="24"/>
      <c r="DP21" s="24"/>
      <c r="DQ21" s="32" t="e">
        <f t="shared" si="70"/>
        <v>#DIV/0!</v>
      </c>
      <c r="DR21" s="19"/>
      <c r="DS21" s="24"/>
      <c r="DT21" s="24"/>
      <c r="DU21" s="32" t="e">
        <f t="shared" si="71"/>
        <v>#DIV/0!</v>
      </c>
      <c r="DV21" s="19"/>
      <c r="DW21" s="24"/>
      <c r="DX21" s="24"/>
      <c r="DY21" s="33" t="e">
        <f t="shared" si="72"/>
        <v>#DIV/0!</v>
      </c>
      <c r="DZ21" s="34">
        <f t="shared" si="73"/>
        <v>0</v>
      </c>
      <c r="EA21" s="35">
        <f t="shared" si="74"/>
        <v>0</v>
      </c>
      <c r="EB21" s="35">
        <f t="shared" si="75"/>
        <v>0</v>
      </c>
      <c r="EC21" s="147" t="e">
        <f t="shared" si="37"/>
        <v>#DIV/0!</v>
      </c>
      <c r="ED21" s="37">
        <f t="shared" si="76"/>
        <v>7</v>
      </c>
      <c r="EE21" s="38">
        <f t="shared" si="77"/>
        <v>6</v>
      </c>
      <c r="EF21" s="38">
        <f t="shared" si="78"/>
        <v>5</v>
      </c>
      <c r="EG21" s="38">
        <f t="shared" si="79"/>
        <v>83.333333333333329</v>
      </c>
    </row>
    <row r="22" spans="1:137" ht="17.100000000000001" customHeight="1" thickBot="1" x14ac:dyDescent="0.3">
      <c r="A22" s="6" t="s">
        <v>34</v>
      </c>
      <c r="B22" s="19"/>
      <c r="C22" s="19"/>
      <c r="D22" s="19"/>
      <c r="E22" s="20" t="e">
        <f t="shared" si="38"/>
        <v>#DIV/0!</v>
      </c>
      <c r="F22" s="19"/>
      <c r="G22" s="19"/>
      <c r="H22" s="19"/>
      <c r="I22" s="20" t="e">
        <f t="shared" si="39"/>
        <v>#DIV/0!</v>
      </c>
      <c r="J22" s="19"/>
      <c r="K22" s="19"/>
      <c r="L22" s="19"/>
      <c r="M22" s="20" t="e">
        <f t="shared" si="40"/>
        <v>#DIV/0!</v>
      </c>
      <c r="N22" s="19"/>
      <c r="O22" s="19"/>
      <c r="P22" s="19"/>
      <c r="Q22" s="20" t="e">
        <f t="shared" si="41"/>
        <v>#DIV/0!</v>
      </c>
      <c r="R22" s="19"/>
      <c r="S22" s="19"/>
      <c r="T22" s="19"/>
      <c r="U22" s="20" t="e">
        <f t="shared" si="42"/>
        <v>#DIV/0!</v>
      </c>
      <c r="V22" s="19"/>
      <c r="W22" s="21"/>
      <c r="X22" s="22"/>
      <c r="Y22" s="23" t="e">
        <f t="shared" si="43"/>
        <v>#DIV/0!</v>
      </c>
      <c r="Z22" s="24"/>
      <c r="AA22" s="21"/>
      <c r="AB22" s="22"/>
      <c r="AC22" s="25" t="e">
        <f t="shared" si="44"/>
        <v>#DIV/0!</v>
      </c>
      <c r="AD22" s="19"/>
      <c r="AE22" s="21"/>
      <c r="AF22" s="22"/>
      <c r="AG22" s="26" t="e">
        <f t="shared" si="45"/>
        <v>#DIV/0!</v>
      </c>
      <c r="AH22" s="19"/>
      <c r="AI22" s="21"/>
      <c r="AJ22" s="22"/>
      <c r="AK22" s="26" t="e">
        <f t="shared" si="46"/>
        <v>#DIV/0!</v>
      </c>
      <c r="AL22" s="19"/>
      <c r="AM22" s="21"/>
      <c r="AN22" s="22"/>
      <c r="AO22" s="26" t="e">
        <f t="shared" si="47"/>
        <v>#DIV/0!</v>
      </c>
      <c r="AP22" s="27"/>
      <c r="AQ22" s="21"/>
      <c r="AR22" s="22"/>
      <c r="AS22" s="25" t="e">
        <f t="shared" si="48"/>
        <v>#DIV/0!</v>
      </c>
      <c r="AT22" s="19"/>
      <c r="AU22" s="21"/>
      <c r="AV22" s="22"/>
      <c r="AW22" s="26" t="e">
        <f t="shared" si="49"/>
        <v>#DIV/0!</v>
      </c>
      <c r="AX22" s="27"/>
      <c r="AY22" s="21"/>
      <c r="AZ22" s="22"/>
      <c r="BA22" s="25" t="e">
        <f t="shared" si="50"/>
        <v>#DIV/0!</v>
      </c>
      <c r="BB22" s="19"/>
      <c r="BC22" s="21"/>
      <c r="BD22" s="22"/>
      <c r="BE22" s="26" t="e">
        <f t="shared" si="51"/>
        <v>#DIV/0!</v>
      </c>
      <c r="BF22" s="19"/>
      <c r="BG22" s="21"/>
      <c r="BH22" s="24"/>
      <c r="BI22" s="28" t="e">
        <f t="shared" si="52"/>
        <v>#DIV/0!</v>
      </c>
      <c r="BJ22" s="29">
        <f t="shared" si="53"/>
        <v>0</v>
      </c>
      <c r="BK22" s="30">
        <f t="shared" si="54"/>
        <v>0</v>
      </c>
      <c r="BL22" s="30">
        <f t="shared" si="55"/>
        <v>0</v>
      </c>
      <c r="BM22" s="31" t="e">
        <f t="shared" si="56"/>
        <v>#DIV/0!</v>
      </c>
      <c r="BN22" s="19"/>
      <c r="BO22" s="21"/>
      <c r="BP22" s="24"/>
      <c r="BQ22" s="28" t="e">
        <f t="shared" si="57"/>
        <v>#DIV/0!</v>
      </c>
      <c r="BR22" s="19"/>
      <c r="BS22" s="21"/>
      <c r="BT22" s="24"/>
      <c r="BU22" s="28" t="e">
        <f t="shared" si="58"/>
        <v>#DIV/0!</v>
      </c>
      <c r="BV22" s="19"/>
      <c r="BW22" s="21"/>
      <c r="BX22" s="24"/>
      <c r="BY22" s="28" t="e">
        <f t="shared" si="59"/>
        <v>#DIV/0!</v>
      </c>
      <c r="BZ22" s="19"/>
      <c r="CA22" s="21"/>
      <c r="CB22" s="24"/>
      <c r="CC22" s="28" t="e">
        <f t="shared" si="60"/>
        <v>#DIV/0!</v>
      </c>
      <c r="CD22" s="19"/>
      <c r="CE22" s="21"/>
      <c r="CF22" s="24"/>
      <c r="CG22" s="28" t="e">
        <f t="shared" si="61"/>
        <v>#DIV/0!</v>
      </c>
      <c r="CH22" s="19"/>
      <c r="CI22" s="21"/>
      <c r="CJ22" s="24"/>
      <c r="CK22" s="28" t="e">
        <f t="shared" si="62"/>
        <v>#DIV/0!</v>
      </c>
      <c r="CL22" s="19"/>
      <c r="CM22" s="21"/>
      <c r="CN22" s="24"/>
      <c r="CO22" s="28" t="e">
        <f t="shared" si="63"/>
        <v>#DIV/0!</v>
      </c>
      <c r="CP22" s="19"/>
      <c r="CQ22" s="21"/>
      <c r="CR22" s="24"/>
      <c r="CS22" s="28" t="e">
        <f t="shared" si="64"/>
        <v>#DIV/0!</v>
      </c>
      <c r="CT22" s="19"/>
      <c r="CU22" s="21"/>
      <c r="CV22" s="24"/>
      <c r="CW22" s="28" t="e">
        <f t="shared" si="65"/>
        <v>#DIV/0!</v>
      </c>
      <c r="CX22" s="19">
        <v>1</v>
      </c>
      <c r="CY22" s="21"/>
      <c r="CZ22" s="24"/>
      <c r="DA22" s="28" t="e">
        <f t="shared" si="66"/>
        <v>#DIV/0!</v>
      </c>
      <c r="DB22" s="19">
        <v>1</v>
      </c>
      <c r="DC22" s="21"/>
      <c r="DD22" s="24"/>
      <c r="DE22" s="28" t="e">
        <f t="shared" si="67"/>
        <v>#DIV/0!</v>
      </c>
      <c r="DF22" s="19">
        <v>1</v>
      </c>
      <c r="DG22" s="21"/>
      <c r="DH22" s="24"/>
      <c r="DI22" s="28" t="e">
        <f t="shared" si="68"/>
        <v>#DIV/0!</v>
      </c>
      <c r="DJ22" s="19">
        <v>1</v>
      </c>
      <c r="DK22" s="21"/>
      <c r="DL22" s="24"/>
      <c r="DM22" s="28" t="e">
        <f t="shared" si="69"/>
        <v>#DIV/0!</v>
      </c>
      <c r="DN22" s="19">
        <v>1</v>
      </c>
      <c r="DO22" s="24"/>
      <c r="DP22" s="24"/>
      <c r="DQ22" s="32" t="e">
        <f t="shared" si="70"/>
        <v>#DIV/0!</v>
      </c>
      <c r="DR22" s="19">
        <v>1</v>
      </c>
      <c r="DS22" s="24"/>
      <c r="DT22" s="24"/>
      <c r="DU22" s="32" t="e">
        <f t="shared" si="71"/>
        <v>#DIV/0!</v>
      </c>
      <c r="DV22" s="19">
        <v>1</v>
      </c>
      <c r="DW22" s="24"/>
      <c r="DX22" s="24"/>
      <c r="DY22" s="33" t="e">
        <f t="shared" si="72"/>
        <v>#DIV/0!</v>
      </c>
      <c r="DZ22" s="34">
        <f t="shared" si="73"/>
        <v>7</v>
      </c>
      <c r="EA22" s="35">
        <f t="shared" si="74"/>
        <v>0</v>
      </c>
      <c r="EB22" s="35">
        <f t="shared" si="75"/>
        <v>0</v>
      </c>
      <c r="EC22" s="147" t="e">
        <f t="shared" si="37"/>
        <v>#DIV/0!</v>
      </c>
      <c r="ED22" s="37">
        <f t="shared" si="76"/>
        <v>7</v>
      </c>
      <c r="EE22" s="38">
        <f t="shared" si="77"/>
        <v>0</v>
      </c>
      <c r="EF22" s="38">
        <f t="shared" si="78"/>
        <v>0</v>
      </c>
      <c r="EG22" s="38" t="e">
        <f t="shared" si="79"/>
        <v>#DIV/0!</v>
      </c>
    </row>
    <row r="23" spans="1:137" ht="17.100000000000001" customHeight="1" thickBot="1" x14ac:dyDescent="0.3">
      <c r="A23" s="66" t="s">
        <v>35</v>
      </c>
      <c r="B23" s="19">
        <v>1</v>
      </c>
      <c r="C23" s="19"/>
      <c r="D23" s="19"/>
      <c r="E23" s="20" t="e">
        <f t="shared" si="38"/>
        <v>#DIV/0!</v>
      </c>
      <c r="F23" s="19">
        <v>1</v>
      </c>
      <c r="G23" s="19">
        <v>1</v>
      </c>
      <c r="H23" s="19">
        <v>1</v>
      </c>
      <c r="I23" s="20">
        <f t="shared" si="39"/>
        <v>100</v>
      </c>
      <c r="J23" s="19"/>
      <c r="K23" s="19">
        <v>1</v>
      </c>
      <c r="L23" s="19">
        <v>1</v>
      </c>
      <c r="M23" s="20">
        <f t="shared" si="40"/>
        <v>100</v>
      </c>
      <c r="N23" s="19">
        <v>1</v>
      </c>
      <c r="O23" s="67">
        <v>1</v>
      </c>
      <c r="P23" s="19">
        <v>1</v>
      </c>
      <c r="Q23" s="20">
        <f t="shared" si="41"/>
        <v>100</v>
      </c>
      <c r="R23" s="19">
        <v>1</v>
      </c>
      <c r="S23" s="19">
        <v>1</v>
      </c>
      <c r="T23" s="19">
        <v>0</v>
      </c>
      <c r="U23" s="20">
        <f t="shared" si="42"/>
        <v>0</v>
      </c>
      <c r="V23" s="19">
        <v>1</v>
      </c>
      <c r="W23" s="21"/>
      <c r="X23" s="22"/>
      <c r="Y23" s="23" t="e">
        <f t="shared" si="43"/>
        <v>#DIV/0!</v>
      </c>
      <c r="Z23" s="24">
        <v>1</v>
      </c>
      <c r="AA23" s="21">
        <v>3</v>
      </c>
      <c r="AB23" s="22">
        <v>2</v>
      </c>
      <c r="AC23" s="25">
        <f t="shared" si="44"/>
        <v>66.666666666666671</v>
      </c>
      <c r="AD23" s="19"/>
      <c r="AE23" s="21"/>
      <c r="AF23" s="22"/>
      <c r="AG23" s="26" t="e">
        <f t="shared" si="45"/>
        <v>#DIV/0!</v>
      </c>
      <c r="AH23" s="19">
        <v>1</v>
      </c>
      <c r="AI23" s="21"/>
      <c r="AJ23" s="22"/>
      <c r="AK23" s="26" t="e">
        <f t="shared" si="46"/>
        <v>#DIV/0!</v>
      </c>
      <c r="AL23" s="19"/>
      <c r="AM23" s="21">
        <v>1</v>
      </c>
      <c r="AN23" s="22">
        <v>1</v>
      </c>
      <c r="AO23" s="26">
        <f t="shared" si="47"/>
        <v>100</v>
      </c>
      <c r="AP23" s="27">
        <v>1</v>
      </c>
      <c r="AQ23" s="21"/>
      <c r="AR23" s="22"/>
      <c r="AS23" s="25" t="e">
        <f t="shared" si="48"/>
        <v>#DIV/0!</v>
      </c>
      <c r="AT23" s="19">
        <v>1</v>
      </c>
      <c r="AU23" s="21">
        <v>1</v>
      </c>
      <c r="AV23" s="22">
        <v>1</v>
      </c>
      <c r="AW23" s="26">
        <f t="shared" si="49"/>
        <v>100</v>
      </c>
      <c r="AX23" s="27">
        <v>1</v>
      </c>
      <c r="AY23" s="21"/>
      <c r="AZ23" s="22"/>
      <c r="BA23" s="25" t="e">
        <f t="shared" si="50"/>
        <v>#DIV/0!</v>
      </c>
      <c r="BB23" s="19">
        <v>1</v>
      </c>
      <c r="BC23" s="21">
        <v>2</v>
      </c>
      <c r="BD23" s="22">
        <v>1</v>
      </c>
      <c r="BE23" s="26">
        <f t="shared" si="51"/>
        <v>50</v>
      </c>
      <c r="BF23" s="19"/>
      <c r="BG23" s="21">
        <v>1</v>
      </c>
      <c r="BH23" s="24">
        <v>0</v>
      </c>
      <c r="BI23" s="28">
        <f t="shared" si="52"/>
        <v>0</v>
      </c>
      <c r="BJ23" s="29">
        <f t="shared" si="53"/>
        <v>11</v>
      </c>
      <c r="BK23" s="30">
        <f t="shared" si="54"/>
        <v>12</v>
      </c>
      <c r="BL23" s="30">
        <f t="shared" si="55"/>
        <v>8</v>
      </c>
      <c r="BM23" s="31">
        <f t="shared" si="56"/>
        <v>66.666666666666671</v>
      </c>
      <c r="BN23" s="19"/>
      <c r="BO23" s="21"/>
      <c r="BP23" s="24"/>
      <c r="BQ23" s="28" t="e">
        <f t="shared" si="57"/>
        <v>#DIV/0!</v>
      </c>
      <c r="BR23" s="19"/>
      <c r="BS23" s="21"/>
      <c r="BT23" s="24"/>
      <c r="BU23" s="28" t="e">
        <f t="shared" si="58"/>
        <v>#DIV/0!</v>
      </c>
      <c r="BV23" s="19"/>
      <c r="BW23" s="21"/>
      <c r="BX23" s="24"/>
      <c r="BY23" s="28" t="e">
        <f t="shared" si="59"/>
        <v>#DIV/0!</v>
      </c>
      <c r="BZ23" s="19"/>
      <c r="CA23" s="21">
        <v>1</v>
      </c>
      <c r="CB23" s="24">
        <v>1</v>
      </c>
      <c r="CC23" s="28">
        <f t="shared" si="60"/>
        <v>100</v>
      </c>
      <c r="CD23" s="19"/>
      <c r="CE23" s="21"/>
      <c r="CF23" s="24"/>
      <c r="CG23" s="28" t="e">
        <f t="shared" si="61"/>
        <v>#DIV/0!</v>
      </c>
      <c r="CH23" s="19"/>
      <c r="CI23" s="21"/>
      <c r="CJ23" s="24"/>
      <c r="CK23" s="28" t="e">
        <f t="shared" si="62"/>
        <v>#DIV/0!</v>
      </c>
      <c r="CL23" s="19"/>
      <c r="CM23" s="21">
        <v>1</v>
      </c>
      <c r="CN23" s="24">
        <v>1</v>
      </c>
      <c r="CO23" s="28">
        <f t="shared" si="63"/>
        <v>100</v>
      </c>
      <c r="CP23" s="19"/>
      <c r="CQ23" s="21"/>
      <c r="CR23" s="24"/>
      <c r="CS23" s="28" t="e">
        <f t="shared" si="64"/>
        <v>#DIV/0!</v>
      </c>
      <c r="CT23" s="19"/>
      <c r="CU23" s="21"/>
      <c r="CV23" s="24"/>
      <c r="CW23" s="28" t="e">
        <f t="shared" si="65"/>
        <v>#DIV/0!</v>
      </c>
      <c r="CX23" s="19"/>
      <c r="CY23" s="21"/>
      <c r="CZ23" s="24"/>
      <c r="DA23" s="28" t="e">
        <f t="shared" si="66"/>
        <v>#DIV/0!</v>
      </c>
      <c r="DB23" s="19"/>
      <c r="DC23" s="21"/>
      <c r="DD23" s="24"/>
      <c r="DE23" s="28" t="e">
        <f t="shared" si="67"/>
        <v>#DIV/0!</v>
      </c>
      <c r="DF23" s="19"/>
      <c r="DG23" s="21"/>
      <c r="DH23" s="24"/>
      <c r="DI23" s="28" t="e">
        <f t="shared" si="68"/>
        <v>#DIV/0!</v>
      </c>
      <c r="DJ23" s="19"/>
      <c r="DK23" s="21"/>
      <c r="DL23" s="24"/>
      <c r="DM23" s="28" t="e">
        <f t="shared" si="69"/>
        <v>#DIV/0!</v>
      </c>
      <c r="DN23" s="19"/>
      <c r="DO23" s="24"/>
      <c r="DP23" s="24"/>
      <c r="DQ23" s="32" t="e">
        <f t="shared" si="70"/>
        <v>#DIV/0!</v>
      </c>
      <c r="DR23" s="19"/>
      <c r="DS23" s="24"/>
      <c r="DT23" s="24"/>
      <c r="DU23" s="32" t="e">
        <f t="shared" si="71"/>
        <v>#DIV/0!</v>
      </c>
      <c r="DV23" s="19"/>
      <c r="DW23" s="24"/>
      <c r="DX23" s="24"/>
      <c r="DY23" s="33" t="e">
        <f t="shared" si="72"/>
        <v>#DIV/0!</v>
      </c>
      <c r="DZ23" s="34">
        <f t="shared" si="73"/>
        <v>0</v>
      </c>
      <c r="EA23" s="35">
        <f t="shared" si="74"/>
        <v>2</v>
      </c>
      <c r="EB23" s="35">
        <f t="shared" si="75"/>
        <v>2</v>
      </c>
      <c r="EC23" s="147">
        <f t="shared" si="37"/>
        <v>1</v>
      </c>
      <c r="ED23" s="37">
        <f t="shared" si="76"/>
        <v>11</v>
      </c>
      <c r="EE23" s="38">
        <f t="shared" si="77"/>
        <v>14</v>
      </c>
      <c r="EF23" s="38">
        <f t="shared" si="78"/>
        <v>10</v>
      </c>
      <c r="EG23" s="38">
        <f t="shared" si="79"/>
        <v>71.428571428571431</v>
      </c>
    </row>
    <row r="24" spans="1:137" ht="17.100000000000001" customHeight="1" thickBot="1" x14ac:dyDescent="0.3">
      <c r="A24" s="6" t="s">
        <v>64</v>
      </c>
      <c r="B24" s="19">
        <v>1</v>
      </c>
      <c r="C24" s="19"/>
      <c r="D24" s="19"/>
      <c r="E24" s="20" t="e">
        <f t="shared" si="38"/>
        <v>#DIV/0!</v>
      </c>
      <c r="F24" s="19">
        <v>1</v>
      </c>
      <c r="G24" s="19"/>
      <c r="H24" s="19"/>
      <c r="I24" s="20" t="e">
        <f t="shared" si="39"/>
        <v>#DIV/0!</v>
      </c>
      <c r="J24" s="19">
        <v>1</v>
      </c>
      <c r="K24" s="19"/>
      <c r="L24" s="19"/>
      <c r="M24" s="20" t="e">
        <f t="shared" si="40"/>
        <v>#DIV/0!</v>
      </c>
      <c r="N24" s="19">
        <v>1</v>
      </c>
      <c r="O24" s="19"/>
      <c r="P24" s="19"/>
      <c r="Q24" s="20" t="e">
        <f t="shared" si="41"/>
        <v>#DIV/0!</v>
      </c>
      <c r="R24" s="19">
        <v>1</v>
      </c>
      <c r="S24" s="19"/>
      <c r="T24" s="19"/>
      <c r="U24" s="20" t="e">
        <f t="shared" si="42"/>
        <v>#DIV/0!</v>
      </c>
      <c r="V24" s="19">
        <v>1</v>
      </c>
      <c r="W24" s="21"/>
      <c r="X24" s="22"/>
      <c r="Y24" s="23" t="e">
        <f t="shared" si="43"/>
        <v>#DIV/0!</v>
      </c>
      <c r="Z24" s="24"/>
      <c r="AA24" s="21">
        <v>2</v>
      </c>
      <c r="AB24" s="22">
        <v>2</v>
      </c>
      <c r="AC24" s="25">
        <f t="shared" si="44"/>
        <v>100</v>
      </c>
      <c r="AD24" s="19"/>
      <c r="AE24" s="21">
        <v>1</v>
      </c>
      <c r="AF24" s="22">
        <v>0</v>
      </c>
      <c r="AG24" s="26">
        <f t="shared" si="45"/>
        <v>0</v>
      </c>
      <c r="AH24" s="19"/>
      <c r="AI24" s="21"/>
      <c r="AJ24" s="22"/>
      <c r="AK24" s="26" t="e">
        <f t="shared" si="46"/>
        <v>#DIV/0!</v>
      </c>
      <c r="AL24" s="19"/>
      <c r="AM24" s="21">
        <v>2</v>
      </c>
      <c r="AN24" s="22">
        <v>1</v>
      </c>
      <c r="AO24" s="26">
        <f t="shared" si="47"/>
        <v>50</v>
      </c>
      <c r="AP24" s="27">
        <v>1</v>
      </c>
      <c r="AQ24" s="21"/>
      <c r="AR24" s="22"/>
      <c r="AS24" s="25" t="e">
        <f t="shared" si="48"/>
        <v>#DIV/0!</v>
      </c>
      <c r="AT24" s="19">
        <v>1</v>
      </c>
      <c r="AU24" s="21"/>
      <c r="AV24" s="22"/>
      <c r="AW24" s="26" t="e">
        <f t="shared" si="49"/>
        <v>#DIV/0!</v>
      </c>
      <c r="AX24" s="27">
        <v>1</v>
      </c>
      <c r="AY24" s="21"/>
      <c r="AZ24" s="22"/>
      <c r="BA24" s="25" t="e">
        <f t="shared" si="50"/>
        <v>#DIV/0!</v>
      </c>
      <c r="BB24" s="19">
        <v>1</v>
      </c>
      <c r="BC24" s="21">
        <v>2</v>
      </c>
      <c r="BD24" s="22">
        <v>2</v>
      </c>
      <c r="BE24" s="26">
        <f t="shared" si="51"/>
        <v>100</v>
      </c>
      <c r="BF24" s="19">
        <v>1</v>
      </c>
      <c r="BG24" s="21"/>
      <c r="BH24" s="24"/>
      <c r="BI24" s="28" t="e">
        <f t="shared" si="52"/>
        <v>#DIV/0!</v>
      </c>
      <c r="BJ24" s="29">
        <f t="shared" si="53"/>
        <v>11</v>
      </c>
      <c r="BK24" s="30">
        <f t="shared" si="54"/>
        <v>7</v>
      </c>
      <c r="BL24" s="30">
        <f t="shared" si="55"/>
        <v>5</v>
      </c>
      <c r="BM24" s="31">
        <f t="shared" si="56"/>
        <v>71.428571428571431</v>
      </c>
      <c r="BN24" s="19">
        <v>1</v>
      </c>
      <c r="BO24" s="21">
        <v>2</v>
      </c>
      <c r="BP24" s="24">
        <v>1</v>
      </c>
      <c r="BQ24" s="28">
        <f t="shared" si="57"/>
        <v>50</v>
      </c>
      <c r="BR24" s="19">
        <v>1</v>
      </c>
      <c r="BS24" s="21">
        <v>4</v>
      </c>
      <c r="BT24" s="24">
        <v>2</v>
      </c>
      <c r="BU24" s="28">
        <f t="shared" si="58"/>
        <v>50</v>
      </c>
      <c r="BV24" s="19">
        <v>1</v>
      </c>
      <c r="BW24" s="21">
        <v>2</v>
      </c>
      <c r="BX24" s="24">
        <v>2</v>
      </c>
      <c r="BY24" s="28">
        <f t="shared" si="59"/>
        <v>100</v>
      </c>
      <c r="BZ24" s="19">
        <v>1</v>
      </c>
      <c r="CA24" s="21"/>
      <c r="CB24" s="24"/>
      <c r="CC24" s="28" t="e">
        <f t="shared" si="60"/>
        <v>#DIV/0!</v>
      </c>
      <c r="CD24" s="19"/>
      <c r="CE24" s="21"/>
      <c r="CF24" s="24"/>
      <c r="CG24" s="28" t="e">
        <f t="shared" si="61"/>
        <v>#DIV/0!</v>
      </c>
      <c r="CH24" s="19">
        <v>1</v>
      </c>
      <c r="CI24" s="21">
        <v>3</v>
      </c>
      <c r="CJ24" s="24">
        <v>2</v>
      </c>
      <c r="CK24" s="28">
        <f t="shared" si="62"/>
        <v>66.666666666666671</v>
      </c>
      <c r="CL24" s="19">
        <v>1</v>
      </c>
      <c r="CM24" s="21">
        <v>2</v>
      </c>
      <c r="CN24" s="24">
        <v>1</v>
      </c>
      <c r="CO24" s="28">
        <f t="shared" si="63"/>
        <v>50</v>
      </c>
      <c r="CP24" s="19">
        <v>1</v>
      </c>
      <c r="CQ24" s="21"/>
      <c r="CR24" s="24"/>
      <c r="CS24" s="28" t="e">
        <f t="shared" si="64"/>
        <v>#DIV/0!</v>
      </c>
      <c r="CT24" s="19">
        <v>1</v>
      </c>
      <c r="CU24" s="21">
        <v>1</v>
      </c>
      <c r="CV24" s="24">
        <v>1</v>
      </c>
      <c r="CW24" s="28">
        <f t="shared" si="65"/>
        <v>100</v>
      </c>
      <c r="CX24" s="19">
        <v>1</v>
      </c>
      <c r="CY24" s="21"/>
      <c r="CZ24" s="24"/>
      <c r="DA24" s="28" t="e">
        <f t="shared" si="66"/>
        <v>#DIV/0!</v>
      </c>
      <c r="DB24" s="19">
        <v>1</v>
      </c>
      <c r="DC24" s="21">
        <v>1</v>
      </c>
      <c r="DD24" s="24">
        <v>1</v>
      </c>
      <c r="DE24" s="28">
        <f t="shared" si="67"/>
        <v>100</v>
      </c>
      <c r="DF24" s="19">
        <v>1</v>
      </c>
      <c r="DG24" s="21"/>
      <c r="DH24" s="24"/>
      <c r="DI24" s="28" t="e">
        <f t="shared" si="68"/>
        <v>#DIV/0!</v>
      </c>
      <c r="DJ24" s="19">
        <v>1</v>
      </c>
      <c r="DK24" s="21">
        <v>2</v>
      </c>
      <c r="DL24" s="24">
        <v>2</v>
      </c>
      <c r="DM24" s="28">
        <f t="shared" si="69"/>
        <v>100</v>
      </c>
      <c r="DN24" s="19">
        <v>1</v>
      </c>
      <c r="DO24" s="24">
        <v>1</v>
      </c>
      <c r="DP24" s="24">
        <v>1</v>
      </c>
      <c r="DQ24" s="32">
        <f t="shared" si="70"/>
        <v>100</v>
      </c>
      <c r="DR24" s="19">
        <v>1</v>
      </c>
      <c r="DS24" s="24"/>
      <c r="DT24" s="24"/>
      <c r="DU24" s="32" t="e">
        <f t="shared" si="71"/>
        <v>#DIV/0!</v>
      </c>
      <c r="DV24" s="19">
        <v>1</v>
      </c>
      <c r="DW24" s="24">
        <v>2</v>
      </c>
      <c r="DX24" s="24">
        <v>1</v>
      </c>
      <c r="DY24" s="33">
        <f t="shared" si="72"/>
        <v>50</v>
      </c>
      <c r="DZ24" s="34">
        <f t="shared" si="73"/>
        <v>15</v>
      </c>
      <c r="EA24" s="35">
        <f t="shared" si="74"/>
        <v>20</v>
      </c>
      <c r="EB24" s="35">
        <f t="shared" si="75"/>
        <v>14</v>
      </c>
      <c r="EC24" s="147">
        <f t="shared" si="37"/>
        <v>0.7</v>
      </c>
      <c r="ED24" s="37">
        <f t="shared" si="76"/>
        <v>26</v>
      </c>
      <c r="EE24" s="38">
        <f t="shared" si="77"/>
        <v>27</v>
      </c>
      <c r="EF24" s="38">
        <f t="shared" si="78"/>
        <v>19</v>
      </c>
      <c r="EG24" s="38">
        <f t="shared" si="79"/>
        <v>70.370370370370367</v>
      </c>
    </row>
    <row r="25" spans="1:137" ht="17.100000000000001" customHeight="1" thickBot="1" x14ac:dyDescent="0.3">
      <c r="A25" s="6" t="s">
        <v>36</v>
      </c>
      <c r="B25" s="19">
        <v>1</v>
      </c>
      <c r="C25" s="19"/>
      <c r="D25" s="19"/>
      <c r="E25" s="20" t="e">
        <f t="shared" si="38"/>
        <v>#DIV/0!</v>
      </c>
      <c r="F25" s="19"/>
      <c r="G25" s="19">
        <v>2</v>
      </c>
      <c r="H25" s="19">
        <v>0</v>
      </c>
      <c r="I25" s="20">
        <f t="shared" si="39"/>
        <v>0</v>
      </c>
      <c r="J25" s="19">
        <v>1</v>
      </c>
      <c r="K25" s="19">
        <v>1</v>
      </c>
      <c r="L25" s="19">
        <v>1</v>
      </c>
      <c r="M25" s="20">
        <f t="shared" si="40"/>
        <v>100</v>
      </c>
      <c r="N25" s="19"/>
      <c r="O25" s="19"/>
      <c r="P25" s="19"/>
      <c r="Q25" s="20" t="e">
        <f t="shared" si="41"/>
        <v>#DIV/0!</v>
      </c>
      <c r="R25" s="19">
        <v>1</v>
      </c>
      <c r="S25" s="19"/>
      <c r="T25" s="19"/>
      <c r="U25" s="20" t="e">
        <f t="shared" si="42"/>
        <v>#DIV/0!</v>
      </c>
      <c r="V25" s="19">
        <v>1</v>
      </c>
      <c r="W25" s="21"/>
      <c r="X25" s="22"/>
      <c r="Y25" s="23" t="e">
        <f t="shared" si="43"/>
        <v>#DIV/0!</v>
      </c>
      <c r="Z25" s="24">
        <v>1</v>
      </c>
      <c r="AA25" s="21"/>
      <c r="AB25" s="22"/>
      <c r="AC25" s="25" t="e">
        <f t="shared" si="44"/>
        <v>#DIV/0!</v>
      </c>
      <c r="AD25" s="19"/>
      <c r="AE25" s="21"/>
      <c r="AF25" s="22"/>
      <c r="AG25" s="26" t="e">
        <f t="shared" si="45"/>
        <v>#DIV/0!</v>
      </c>
      <c r="AH25" s="19">
        <v>1</v>
      </c>
      <c r="AI25" s="21"/>
      <c r="AJ25" s="22"/>
      <c r="AK25" s="26" t="e">
        <f t="shared" si="46"/>
        <v>#DIV/0!</v>
      </c>
      <c r="AL25" s="19">
        <v>1</v>
      </c>
      <c r="AM25" s="21"/>
      <c r="AN25" s="22"/>
      <c r="AO25" s="26" t="e">
        <f t="shared" si="47"/>
        <v>#DIV/0!</v>
      </c>
      <c r="AP25" s="27">
        <v>1</v>
      </c>
      <c r="AQ25" s="21"/>
      <c r="AR25" s="22"/>
      <c r="AS25" s="25" t="e">
        <f t="shared" si="48"/>
        <v>#DIV/0!</v>
      </c>
      <c r="AT25" s="19"/>
      <c r="AU25" s="21">
        <v>1</v>
      </c>
      <c r="AV25" s="22">
        <v>1</v>
      </c>
      <c r="AW25" s="26">
        <f t="shared" si="49"/>
        <v>100</v>
      </c>
      <c r="AX25" s="27"/>
      <c r="AY25" s="21"/>
      <c r="AZ25" s="22"/>
      <c r="BA25" s="25" t="e">
        <f t="shared" si="50"/>
        <v>#DIV/0!</v>
      </c>
      <c r="BB25" s="19"/>
      <c r="BC25" s="21"/>
      <c r="BD25" s="22"/>
      <c r="BE25" s="26" t="e">
        <f t="shared" si="51"/>
        <v>#DIV/0!</v>
      </c>
      <c r="BF25" s="19"/>
      <c r="BG25" s="21"/>
      <c r="BH25" s="24"/>
      <c r="BI25" s="28" t="e">
        <f t="shared" si="52"/>
        <v>#DIV/0!</v>
      </c>
      <c r="BJ25" s="29">
        <f t="shared" si="53"/>
        <v>8</v>
      </c>
      <c r="BK25" s="30">
        <f t="shared" si="54"/>
        <v>4</v>
      </c>
      <c r="BL25" s="30">
        <f t="shared" si="55"/>
        <v>2</v>
      </c>
      <c r="BM25" s="31">
        <f t="shared" si="56"/>
        <v>50</v>
      </c>
      <c r="BN25" s="19">
        <v>1</v>
      </c>
      <c r="BO25" s="21"/>
      <c r="BP25" s="24"/>
      <c r="BQ25" s="28" t="e">
        <f t="shared" si="57"/>
        <v>#DIV/0!</v>
      </c>
      <c r="BR25" s="19">
        <v>1</v>
      </c>
      <c r="BS25" s="21"/>
      <c r="BT25" s="24"/>
      <c r="BU25" s="28" t="e">
        <f t="shared" si="58"/>
        <v>#DIV/0!</v>
      </c>
      <c r="BV25" s="19">
        <v>1</v>
      </c>
      <c r="BW25" s="21">
        <v>1</v>
      </c>
      <c r="BX25" s="24">
        <v>1</v>
      </c>
      <c r="BY25" s="28">
        <f t="shared" si="59"/>
        <v>100</v>
      </c>
      <c r="BZ25" s="19">
        <v>1</v>
      </c>
      <c r="CA25" s="21">
        <v>2</v>
      </c>
      <c r="CB25" s="24">
        <v>1</v>
      </c>
      <c r="CC25" s="28">
        <f t="shared" si="60"/>
        <v>50</v>
      </c>
      <c r="CD25" s="19"/>
      <c r="CE25" s="21">
        <v>2</v>
      </c>
      <c r="CF25" s="24">
        <v>0</v>
      </c>
      <c r="CG25" s="28">
        <f t="shared" si="61"/>
        <v>0</v>
      </c>
      <c r="CH25" s="19">
        <v>1</v>
      </c>
      <c r="CI25" s="21"/>
      <c r="CJ25" s="24"/>
      <c r="CK25" s="28" t="e">
        <f t="shared" si="62"/>
        <v>#DIV/0!</v>
      </c>
      <c r="CL25" s="19">
        <v>1</v>
      </c>
      <c r="CM25" s="21"/>
      <c r="CN25" s="24"/>
      <c r="CO25" s="28" t="e">
        <f t="shared" si="63"/>
        <v>#DIV/0!</v>
      </c>
      <c r="CP25" s="19"/>
      <c r="CQ25" s="21">
        <v>2</v>
      </c>
      <c r="CR25" s="24">
        <v>1</v>
      </c>
      <c r="CS25" s="28">
        <f t="shared" si="64"/>
        <v>50</v>
      </c>
      <c r="CT25" s="19">
        <v>1</v>
      </c>
      <c r="CU25" s="21"/>
      <c r="CV25" s="24"/>
      <c r="CW25" s="28" t="e">
        <f t="shared" si="65"/>
        <v>#DIV/0!</v>
      </c>
      <c r="CX25" s="19"/>
      <c r="CY25" s="21"/>
      <c r="CZ25" s="24"/>
      <c r="DA25" s="28" t="e">
        <f t="shared" si="66"/>
        <v>#DIV/0!</v>
      </c>
      <c r="DB25" s="19"/>
      <c r="DC25" s="21"/>
      <c r="DD25" s="24"/>
      <c r="DE25" s="28" t="e">
        <f t="shared" si="67"/>
        <v>#DIV/0!</v>
      </c>
      <c r="DF25" s="19">
        <v>1</v>
      </c>
      <c r="DG25" s="21"/>
      <c r="DH25" s="24"/>
      <c r="DI25" s="28" t="e">
        <f t="shared" si="68"/>
        <v>#DIV/0!</v>
      </c>
      <c r="DJ25" s="19">
        <v>1</v>
      </c>
      <c r="DK25" s="21"/>
      <c r="DL25" s="24"/>
      <c r="DM25" s="28" t="e">
        <f t="shared" si="69"/>
        <v>#DIV/0!</v>
      </c>
      <c r="DN25" s="19"/>
      <c r="DO25" s="24">
        <v>2</v>
      </c>
      <c r="DP25" s="24">
        <v>2</v>
      </c>
      <c r="DQ25" s="32">
        <f t="shared" si="70"/>
        <v>100</v>
      </c>
      <c r="DR25" s="19">
        <v>1</v>
      </c>
      <c r="DS25" s="24">
        <v>1</v>
      </c>
      <c r="DT25" s="24">
        <v>1</v>
      </c>
      <c r="DU25" s="32">
        <f t="shared" si="71"/>
        <v>100</v>
      </c>
      <c r="DV25" s="19">
        <v>1</v>
      </c>
      <c r="DW25" s="24"/>
      <c r="DX25" s="24"/>
      <c r="DY25" s="33" t="e">
        <f t="shared" si="72"/>
        <v>#DIV/0!</v>
      </c>
      <c r="DZ25" s="34">
        <f t="shared" si="73"/>
        <v>11</v>
      </c>
      <c r="EA25" s="35">
        <f t="shared" si="74"/>
        <v>10</v>
      </c>
      <c r="EB25" s="35">
        <f t="shared" si="75"/>
        <v>6</v>
      </c>
      <c r="EC25" s="147">
        <f t="shared" si="37"/>
        <v>0.6</v>
      </c>
      <c r="ED25" s="37">
        <f t="shared" si="76"/>
        <v>19</v>
      </c>
      <c r="EE25" s="38">
        <f t="shared" si="77"/>
        <v>14</v>
      </c>
      <c r="EF25" s="38">
        <f t="shared" si="78"/>
        <v>8</v>
      </c>
      <c r="EG25" s="38">
        <f t="shared" si="79"/>
        <v>57.142857142857146</v>
      </c>
    </row>
    <row r="26" spans="1:137" ht="17.100000000000001" customHeight="1" thickBot="1" x14ac:dyDescent="0.3">
      <c r="A26" s="6" t="s">
        <v>37</v>
      </c>
      <c r="B26" s="19"/>
      <c r="C26" s="19"/>
      <c r="D26" s="19"/>
      <c r="E26" s="20" t="e">
        <f t="shared" si="38"/>
        <v>#DIV/0!</v>
      </c>
      <c r="F26" s="19"/>
      <c r="G26" s="19">
        <v>3</v>
      </c>
      <c r="H26" s="19">
        <v>1</v>
      </c>
      <c r="I26" s="20">
        <f t="shared" si="39"/>
        <v>33.333333333333336</v>
      </c>
      <c r="J26" s="19">
        <v>1</v>
      </c>
      <c r="K26" s="19"/>
      <c r="L26" s="19"/>
      <c r="M26" s="20" t="e">
        <f t="shared" si="40"/>
        <v>#DIV/0!</v>
      </c>
      <c r="N26" s="19">
        <v>1</v>
      </c>
      <c r="O26" s="19">
        <v>1</v>
      </c>
      <c r="P26" s="19">
        <v>0</v>
      </c>
      <c r="Q26" s="20">
        <f t="shared" si="41"/>
        <v>0</v>
      </c>
      <c r="R26" s="19">
        <v>1</v>
      </c>
      <c r="S26" s="19"/>
      <c r="T26" s="19"/>
      <c r="U26" s="20" t="e">
        <f t="shared" si="42"/>
        <v>#DIV/0!</v>
      </c>
      <c r="V26" s="19">
        <v>1</v>
      </c>
      <c r="W26" s="21"/>
      <c r="X26" s="22"/>
      <c r="Y26" s="23" t="e">
        <f t="shared" si="43"/>
        <v>#DIV/0!</v>
      </c>
      <c r="Z26" s="24">
        <v>1</v>
      </c>
      <c r="AA26" s="21"/>
      <c r="AB26" s="22"/>
      <c r="AC26" s="25" t="e">
        <f t="shared" si="44"/>
        <v>#DIV/0!</v>
      </c>
      <c r="AD26" s="19">
        <v>1</v>
      </c>
      <c r="AE26" s="21">
        <v>3</v>
      </c>
      <c r="AF26" s="22">
        <v>2</v>
      </c>
      <c r="AG26" s="26">
        <f t="shared" si="45"/>
        <v>66.666666666666671</v>
      </c>
      <c r="AH26" s="19">
        <v>1</v>
      </c>
      <c r="AI26" s="21"/>
      <c r="AJ26" s="22"/>
      <c r="AK26" s="26" t="e">
        <f t="shared" si="46"/>
        <v>#DIV/0!</v>
      </c>
      <c r="AL26" s="19">
        <v>0.5</v>
      </c>
      <c r="AM26" s="21">
        <v>2</v>
      </c>
      <c r="AN26" s="22">
        <v>2</v>
      </c>
      <c r="AO26" s="26">
        <f t="shared" si="47"/>
        <v>100</v>
      </c>
      <c r="AP26" s="27">
        <v>1</v>
      </c>
      <c r="AQ26" s="21">
        <v>1</v>
      </c>
      <c r="AR26" s="22">
        <v>1</v>
      </c>
      <c r="AS26" s="25">
        <f t="shared" si="48"/>
        <v>100</v>
      </c>
      <c r="AT26" s="19">
        <v>1</v>
      </c>
      <c r="AU26" s="21">
        <v>3</v>
      </c>
      <c r="AV26" s="22">
        <v>0</v>
      </c>
      <c r="AW26" s="26">
        <f t="shared" si="49"/>
        <v>0</v>
      </c>
      <c r="AX26" s="27">
        <v>1</v>
      </c>
      <c r="AY26" s="21">
        <v>1</v>
      </c>
      <c r="AZ26" s="22">
        <v>0</v>
      </c>
      <c r="BA26" s="25">
        <f t="shared" si="50"/>
        <v>0</v>
      </c>
      <c r="BB26" s="19">
        <v>1</v>
      </c>
      <c r="BC26" s="21"/>
      <c r="BD26" s="22"/>
      <c r="BE26" s="26" t="e">
        <f t="shared" si="51"/>
        <v>#DIV/0!</v>
      </c>
      <c r="BF26" s="19">
        <v>1</v>
      </c>
      <c r="BG26" s="21">
        <v>2</v>
      </c>
      <c r="BH26" s="24">
        <v>2</v>
      </c>
      <c r="BI26" s="28">
        <f t="shared" si="52"/>
        <v>100</v>
      </c>
      <c r="BJ26" s="29">
        <f t="shared" si="53"/>
        <v>12.5</v>
      </c>
      <c r="BK26" s="30">
        <f t="shared" si="54"/>
        <v>16</v>
      </c>
      <c r="BL26" s="30">
        <f t="shared" si="55"/>
        <v>8</v>
      </c>
      <c r="BM26" s="31">
        <f t="shared" si="56"/>
        <v>50</v>
      </c>
      <c r="BN26" s="19">
        <v>1</v>
      </c>
      <c r="BO26" s="21"/>
      <c r="BP26" s="24"/>
      <c r="BQ26" s="28" t="e">
        <f t="shared" si="57"/>
        <v>#DIV/0!</v>
      </c>
      <c r="BR26" s="19">
        <v>1</v>
      </c>
      <c r="BS26" s="21"/>
      <c r="BT26" s="24"/>
      <c r="BU26" s="28" t="e">
        <f t="shared" si="58"/>
        <v>#DIV/0!</v>
      </c>
      <c r="BV26" s="19">
        <v>1</v>
      </c>
      <c r="BW26" s="21"/>
      <c r="BX26" s="24"/>
      <c r="BY26" s="28" t="e">
        <f t="shared" si="59"/>
        <v>#DIV/0!</v>
      </c>
      <c r="BZ26" s="19">
        <v>1</v>
      </c>
      <c r="CA26" s="21">
        <v>2</v>
      </c>
      <c r="CB26" s="24">
        <v>0</v>
      </c>
      <c r="CC26" s="28">
        <f t="shared" si="60"/>
        <v>0</v>
      </c>
      <c r="CD26" s="19"/>
      <c r="CE26" s="21"/>
      <c r="CF26" s="24"/>
      <c r="CG26" s="28" t="e">
        <f t="shared" si="61"/>
        <v>#DIV/0!</v>
      </c>
      <c r="CH26" s="19">
        <v>1</v>
      </c>
      <c r="CI26" s="21"/>
      <c r="CJ26" s="24"/>
      <c r="CK26" s="28" t="e">
        <f t="shared" si="62"/>
        <v>#DIV/0!</v>
      </c>
      <c r="CL26" s="19">
        <v>1</v>
      </c>
      <c r="CM26" s="21"/>
      <c r="CN26" s="24"/>
      <c r="CO26" s="28" t="e">
        <f t="shared" si="63"/>
        <v>#DIV/0!</v>
      </c>
      <c r="CP26" s="19">
        <v>1</v>
      </c>
      <c r="CQ26" s="21">
        <v>3</v>
      </c>
      <c r="CR26" s="24">
        <v>2</v>
      </c>
      <c r="CS26" s="28">
        <f t="shared" si="64"/>
        <v>66.666666666666671</v>
      </c>
      <c r="CT26" s="19">
        <v>1</v>
      </c>
      <c r="CU26" s="21">
        <v>1</v>
      </c>
      <c r="CV26" s="24">
        <v>1</v>
      </c>
      <c r="CW26" s="28">
        <f t="shared" si="65"/>
        <v>100</v>
      </c>
      <c r="CX26" s="19">
        <v>1</v>
      </c>
      <c r="CY26" s="21"/>
      <c r="CZ26" s="24"/>
      <c r="DA26" s="28" t="e">
        <f t="shared" si="66"/>
        <v>#DIV/0!</v>
      </c>
      <c r="DB26" s="19"/>
      <c r="DC26" s="21"/>
      <c r="DD26" s="24"/>
      <c r="DE26" s="28" t="e">
        <f t="shared" si="67"/>
        <v>#DIV/0!</v>
      </c>
      <c r="DF26" s="19">
        <v>1</v>
      </c>
      <c r="DG26" s="21"/>
      <c r="DH26" s="24"/>
      <c r="DI26" s="28" t="e">
        <f t="shared" si="68"/>
        <v>#DIV/0!</v>
      </c>
      <c r="DJ26" s="19">
        <v>1</v>
      </c>
      <c r="DK26" s="21">
        <v>1</v>
      </c>
      <c r="DL26" s="24">
        <v>1</v>
      </c>
      <c r="DM26" s="28">
        <f t="shared" si="69"/>
        <v>100</v>
      </c>
      <c r="DN26" s="19">
        <v>1</v>
      </c>
      <c r="DO26" s="24">
        <v>1</v>
      </c>
      <c r="DP26" s="24">
        <v>0</v>
      </c>
      <c r="DQ26" s="32">
        <f t="shared" si="70"/>
        <v>0</v>
      </c>
      <c r="DR26" s="19">
        <v>1</v>
      </c>
      <c r="DS26" s="24">
        <v>1</v>
      </c>
      <c r="DT26" s="24">
        <v>0</v>
      </c>
      <c r="DU26" s="32">
        <f t="shared" si="71"/>
        <v>0</v>
      </c>
      <c r="DV26" s="19">
        <v>1</v>
      </c>
      <c r="DW26" s="24"/>
      <c r="DX26" s="24"/>
      <c r="DY26" s="33" t="e">
        <f t="shared" si="72"/>
        <v>#DIV/0!</v>
      </c>
      <c r="DZ26" s="34">
        <f t="shared" si="73"/>
        <v>14</v>
      </c>
      <c r="EA26" s="35">
        <f t="shared" si="74"/>
        <v>9</v>
      </c>
      <c r="EB26" s="35">
        <f t="shared" si="75"/>
        <v>4</v>
      </c>
      <c r="EC26" s="147">
        <f t="shared" si="37"/>
        <v>0.44444444444444442</v>
      </c>
      <c r="ED26" s="37">
        <f t="shared" si="76"/>
        <v>26.5</v>
      </c>
      <c r="EE26" s="38">
        <f t="shared" si="77"/>
        <v>25</v>
      </c>
      <c r="EF26" s="38">
        <f t="shared" si="78"/>
        <v>12</v>
      </c>
      <c r="EG26" s="38">
        <f t="shared" si="79"/>
        <v>48</v>
      </c>
    </row>
    <row r="27" spans="1:137" ht="17.100000000000001" customHeight="1" thickBot="1" x14ac:dyDescent="0.3">
      <c r="A27" s="6" t="s">
        <v>38</v>
      </c>
      <c r="B27" s="19">
        <v>1</v>
      </c>
      <c r="C27" s="19"/>
      <c r="D27" s="19"/>
      <c r="E27" s="20" t="e">
        <f t="shared" si="0"/>
        <v>#DIV/0!</v>
      </c>
      <c r="F27" s="19">
        <v>1</v>
      </c>
      <c r="G27" s="19">
        <v>2</v>
      </c>
      <c r="H27" s="19">
        <v>2</v>
      </c>
      <c r="I27" s="20">
        <f t="shared" si="1"/>
        <v>100</v>
      </c>
      <c r="J27" s="19">
        <v>1</v>
      </c>
      <c r="K27" s="19"/>
      <c r="L27" s="19"/>
      <c r="M27" s="20" t="e">
        <f t="shared" si="2"/>
        <v>#DIV/0!</v>
      </c>
      <c r="N27" s="19">
        <v>1</v>
      </c>
      <c r="O27" s="19">
        <v>2</v>
      </c>
      <c r="P27" s="19">
        <v>2</v>
      </c>
      <c r="Q27" s="20">
        <f t="shared" si="3"/>
        <v>100</v>
      </c>
      <c r="R27" s="19">
        <v>1</v>
      </c>
      <c r="S27" s="19"/>
      <c r="T27" s="19"/>
      <c r="U27" s="20" t="e">
        <f t="shared" si="4"/>
        <v>#DIV/0!</v>
      </c>
      <c r="V27" s="19">
        <v>1</v>
      </c>
      <c r="W27" s="21">
        <v>1</v>
      </c>
      <c r="X27" s="22">
        <v>1</v>
      </c>
      <c r="Y27" s="23">
        <f t="shared" si="5"/>
        <v>100</v>
      </c>
      <c r="Z27" s="24">
        <v>1</v>
      </c>
      <c r="AA27" s="21">
        <v>2</v>
      </c>
      <c r="AB27" s="22">
        <v>0</v>
      </c>
      <c r="AC27" s="25">
        <f t="shared" si="6"/>
        <v>0</v>
      </c>
      <c r="AD27" s="19">
        <v>1</v>
      </c>
      <c r="AE27" s="21"/>
      <c r="AF27" s="22"/>
      <c r="AG27" s="26" t="e">
        <f t="shared" si="36"/>
        <v>#DIV/0!</v>
      </c>
      <c r="AH27" s="19">
        <v>1</v>
      </c>
      <c r="AI27" s="21"/>
      <c r="AJ27" s="22"/>
      <c r="AK27" s="26" t="e">
        <f t="shared" si="7"/>
        <v>#DIV/0!</v>
      </c>
      <c r="AL27" s="19">
        <v>1</v>
      </c>
      <c r="AM27" s="21"/>
      <c r="AN27" s="22"/>
      <c r="AO27" s="26" t="e">
        <f t="shared" si="8"/>
        <v>#DIV/0!</v>
      </c>
      <c r="AP27" s="27">
        <v>1</v>
      </c>
      <c r="AQ27" s="21">
        <v>2</v>
      </c>
      <c r="AR27" s="22">
        <v>1</v>
      </c>
      <c r="AS27" s="25">
        <f t="shared" si="9"/>
        <v>50</v>
      </c>
      <c r="AT27" s="19"/>
      <c r="AU27" s="21"/>
      <c r="AV27" s="22"/>
      <c r="AW27" s="26" t="e">
        <f t="shared" si="10"/>
        <v>#DIV/0!</v>
      </c>
      <c r="AX27" s="27">
        <v>0.5</v>
      </c>
      <c r="AY27" s="21"/>
      <c r="AZ27" s="22"/>
      <c r="BA27" s="25" t="e">
        <f t="shared" si="11"/>
        <v>#DIV/0!</v>
      </c>
      <c r="BB27" s="19">
        <v>1</v>
      </c>
      <c r="BC27" s="21">
        <v>1</v>
      </c>
      <c r="BD27" s="22">
        <v>1</v>
      </c>
      <c r="BE27" s="26">
        <f t="shared" si="12"/>
        <v>100</v>
      </c>
      <c r="BF27" s="19">
        <v>1</v>
      </c>
      <c r="BG27" s="21"/>
      <c r="BH27" s="24"/>
      <c r="BI27" s="28" t="e">
        <f t="shared" si="13"/>
        <v>#DIV/0!</v>
      </c>
      <c r="BJ27" s="29">
        <f t="shared" si="14"/>
        <v>13.5</v>
      </c>
      <c r="BK27" s="30">
        <f t="shared" si="14"/>
        <v>10</v>
      </c>
      <c r="BL27" s="30">
        <f t="shared" si="14"/>
        <v>7</v>
      </c>
      <c r="BM27" s="31">
        <f t="shared" si="15"/>
        <v>70</v>
      </c>
      <c r="BN27" s="19">
        <v>1</v>
      </c>
      <c r="BO27" s="21">
        <v>1</v>
      </c>
      <c r="BP27" s="24">
        <v>1</v>
      </c>
      <c r="BQ27" s="28">
        <f t="shared" si="16"/>
        <v>100</v>
      </c>
      <c r="BR27" s="19">
        <v>1</v>
      </c>
      <c r="BS27" s="21"/>
      <c r="BT27" s="24"/>
      <c r="BU27" s="28" t="e">
        <f t="shared" si="17"/>
        <v>#DIV/0!</v>
      </c>
      <c r="BV27" s="19">
        <v>1</v>
      </c>
      <c r="BW27" s="21">
        <v>2</v>
      </c>
      <c r="BX27" s="24">
        <v>2</v>
      </c>
      <c r="BY27" s="28">
        <f t="shared" si="18"/>
        <v>100</v>
      </c>
      <c r="BZ27" s="19">
        <v>1</v>
      </c>
      <c r="CA27" s="21">
        <v>1</v>
      </c>
      <c r="CB27" s="24">
        <v>1</v>
      </c>
      <c r="CC27" s="28">
        <f t="shared" si="19"/>
        <v>100</v>
      </c>
      <c r="CD27" s="19">
        <v>1</v>
      </c>
      <c r="CE27" s="21"/>
      <c r="CF27" s="24"/>
      <c r="CG27" s="28" t="e">
        <f t="shared" si="20"/>
        <v>#DIV/0!</v>
      </c>
      <c r="CH27" s="19">
        <v>1</v>
      </c>
      <c r="CI27" s="21"/>
      <c r="CJ27" s="24"/>
      <c r="CK27" s="28" t="e">
        <f t="shared" si="21"/>
        <v>#DIV/0!</v>
      </c>
      <c r="CL27" s="19"/>
      <c r="CM27" s="21"/>
      <c r="CN27" s="24"/>
      <c r="CO27" s="28" t="e">
        <f t="shared" si="22"/>
        <v>#DIV/0!</v>
      </c>
      <c r="CP27" s="19">
        <v>1</v>
      </c>
      <c r="CQ27" s="21"/>
      <c r="CR27" s="24"/>
      <c r="CS27" s="28" t="e">
        <f t="shared" si="23"/>
        <v>#DIV/0!</v>
      </c>
      <c r="CT27" s="19">
        <v>1</v>
      </c>
      <c r="CU27" s="21"/>
      <c r="CV27" s="24"/>
      <c r="CW27" s="28" t="e">
        <f t="shared" si="24"/>
        <v>#DIV/0!</v>
      </c>
      <c r="CX27" s="19">
        <v>1</v>
      </c>
      <c r="CY27" s="21"/>
      <c r="CZ27" s="24"/>
      <c r="DA27" s="28" t="e">
        <f t="shared" si="25"/>
        <v>#DIV/0!</v>
      </c>
      <c r="DB27" s="19">
        <v>1</v>
      </c>
      <c r="DC27" s="21">
        <v>1</v>
      </c>
      <c r="DD27" s="24">
        <v>0</v>
      </c>
      <c r="DE27" s="28">
        <f t="shared" si="26"/>
        <v>0</v>
      </c>
      <c r="DF27" s="19">
        <v>1</v>
      </c>
      <c r="DG27" s="21"/>
      <c r="DH27" s="24"/>
      <c r="DI27" s="28" t="e">
        <f t="shared" si="27"/>
        <v>#DIV/0!</v>
      </c>
      <c r="DJ27" s="19">
        <v>1</v>
      </c>
      <c r="DK27" s="21">
        <v>1</v>
      </c>
      <c r="DL27" s="24">
        <v>1</v>
      </c>
      <c r="DM27" s="28">
        <f t="shared" si="28"/>
        <v>100</v>
      </c>
      <c r="DN27" s="19">
        <v>1</v>
      </c>
      <c r="DO27" s="24"/>
      <c r="DP27" s="24"/>
      <c r="DQ27" s="32" t="e">
        <f t="shared" si="29"/>
        <v>#DIV/0!</v>
      </c>
      <c r="DR27" s="19">
        <v>1</v>
      </c>
      <c r="DS27" s="24">
        <v>4</v>
      </c>
      <c r="DT27" s="24">
        <v>4</v>
      </c>
      <c r="DU27" s="32">
        <f t="shared" si="30"/>
        <v>100</v>
      </c>
      <c r="DV27" s="19">
        <v>1</v>
      </c>
      <c r="DW27" s="24">
        <v>3</v>
      </c>
      <c r="DX27" s="24">
        <v>2</v>
      </c>
      <c r="DY27" s="33">
        <f t="shared" si="31"/>
        <v>66.666666666666671</v>
      </c>
      <c r="DZ27" s="34">
        <f t="shared" si="32"/>
        <v>15</v>
      </c>
      <c r="EA27" s="35">
        <f t="shared" si="32"/>
        <v>13</v>
      </c>
      <c r="EB27" s="35">
        <f t="shared" si="33"/>
        <v>11</v>
      </c>
      <c r="EC27" s="147">
        <f t="shared" si="37"/>
        <v>0.84615384615384615</v>
      </c>
      <c r="ED27" s="37">
        <f t="shared" si="34"/>
        <v>28.5</v>
      </c>
      <c r="EE27" s="38">
        <f t="shared" si="34"/>
        <v>23</v>
      </c>
      <c r="EF27" s="38">
        <f t="shared" si="34"/>
        <v>18</v>
      </c>
      <c r="EG27" s="38">
        <f t="shared" si="35"/>
        <v>78.260869565217391</v>
      </c>
    </row>
    <row r="28" spans="1:137" ht="17.100000000000001" customHeight="1" thickBot="1" x14ac:dyDescent="0.3">
      <c r="A28" s="66" t="s">
        <v>52</v>
      </c>
      <c r="B28" s="19"/>
      <c r="C28" s="19"/>
      <c r="D28" s="19"/>
      <c r="E28" s="20" t="e">
        <f t="shared" si="0"/>
        <v>#DIV/0!</v>
      </c>
      <c r="F28" s="19"/>
      <c r="G28" s="19"/>
      <c r="H28" s="19"/>
      <c r="I28" s="20" t="e">
        <f t="shared" si="1"/>
        <v>#DIV/0!</v>
      </c>
      <c r="J28" s="19">
        <v>1</v>
      </c>
      <c r="K28" s="19"/>
      <c r="L28" s="19"/>
      <c r="M28" s="20" t="e">
        <f t="shared" si="2"/>
        <v>#DIV/0!</v>
      </c>
      <c r="N28" s="19">
        <v>1</v>
      </c>
      <c r="O28" s="19"/>
      <c r="P28" s="19"/>
      <c r="Q28" s="20" t="e">
        <f t="shared" si="3"/>
        <v>#DIV/0!</v>
      </c>
      <c r="R28" s="19">
        <v>1</v>
      </c>
      <c r="S28" s="19"/>
      <c r="T28" s="19"/>
      <c r="U28" s="20" t="e">
        <f t="shared" si="4"/>
        <v>#DIV/0!</v>
      </c>
      <c r="V28" s="19"/>
      <c r="W28" s="21"/>
      <c r="X28" s="22"/>
      <c r="Y28" s="23" t="e">
        <f t="shared" si="5"/>
        <v>#DIV/0!</v>
      </c>
      <c r="Z28" s="24">
        <v>1</v>
      </c>
      <c r="AA28" s="21"/>
      <c r="AB28" s="22"/>
      <c r="AC28" s="25" t="e">
        <f t="shared" si="6"/>
        <v>#DIV/0!</v>
      </c>
      <c r="AD28" s="19">
        <v>1</v>
      </c>
      <c r="AE28" s="21"/>
      <c r="AF28" s="22"/>
      <c r="AG28" s="26" t="e">
        <f t="shared" si="36"/>
        <v>#DIV/0!</v>
      </c>
      <c r="AH28" s="19">
        <v>1</v>
      </c>
      <c r="AI28" s="21"/>
      <c r="AJ28" s="22"/>
      <c r="AK28" s="26" t="e">
        <f t="shared" si="7"/>
        <v>#DIV/0!</v>
      </c>
      <c r="AL28" s="19"/>
      <c r="AM28" s="21"/>
      <c r="AN28" s="22"/>
      <c r="AO28" s="26" t="e">
        <f t="shared" si="8"/>
        <v>#DIV/0!</v>
      </c>
      <c r="AP28" s="27"/>
      <c r="AQ28" s="21"/>
      <c r="AR28" s="22"/>
      <c r="AS28" s="25" t="e">
        <f t="shared" si="9"/>
        <v>#DIV/0!</v>
      </c>
      <c r="AT28" s="19"/>
      <c r="AU28" s="21"/>
      <c r="AV28" s="22"/>
      <c r="AW28" s="26" t="e">
        <f t="shared" si="10"/>
        <v>#DIV/0!</v>
      </c>
      <c r="AX28" s="27"/>
      <c r="AY28" s="21"/>
      <c r="AZ28" s="22"/>
      <c r="BA28" s="25" t="e">
        <f t="shared" si="11"/>
        <v>#DIV/0!</v>
      </c>
      <c r="BB28" s="19"/>
      <c r="BC28" s="21"/>
      <c r="BD28" s="22"/>
      <c r="BE28" s="26" t="e">
        <f t="shared" si="12"/>
        <v>#DIV/0!</v>
      </c>
      <c r="BF28" s="19"/>
      <c r="BG28" s="21"/>
      <c r="BH28" s="24"/>
      <c r="BI28" s="28" t="e">
        <f t="shared" si="13"/>
        <v>#DIV/0!</v>
      </c>
      <c r="BJ28" s="29">
        <f t="shared" si="14"/>
        <v>6</v>
      </c>
      <c r="BK28" s="30">
        <f t="shared" si="14"/>
        <v>0</v>
      </c>
      <c r="BL28" s="30">
        <f t="shared" si="14"/>
        <v>0</v>
      </c>
      <c r="BM28" s="31" t="e">
        <f t="shared" si="15"/>
        <v>#DIV/0!</v>
      </c>
      <c r="BN28" s="19"/>
      <c r="BO28" s="21"/>
      <c r="BP28" s="24"/>
      <c r="BQ28" s="28" t="e">
        <f t="shared" si="16"/>
        <v>#DIV/0!</v>
      </c>
      <c r="BR28" s="19"/>
      <c r="BS28" s="21"/>
      <c r="BT28" s="24"/>
      <c r="BU28" s="28" t="e">
        <f t="shared" si="17"/>
        <v>#DIV/0!</v>
      </c>
      <c r="BV28" s="19"/>
      <c r="BW28" s="21"/>
      <c r="BX28" s="24"/>
      <c r="BY28" s="28" t="e">
        <f t="shared" si="18"/>
        <v>#DIV/0!</v>
      </c>
      <c r="BZ28" s="19"/>
      <c r="CA28" s="21"/>
      <c r="CB28" s="24"/>
      <c r="CC28" s="28" t="e">
        <f t="shared" si="19"/>
        <v>#DIV/0!</v>
      </c>
      <c r="CD28" s="19"/>
      <c r="CE28" s="21"/>
      <c r="CF28" s="24"/>
      <c r="CG28" s="28" t="e">
        <f t="shared" si="20"/>
        <v>#DIV/0!</v>
      </c>
      <c r="CH28" s="19"/>
      <c r="CI28" s="21"/>
      <c r="CJ28" s="24"/>
      <c r="CK28" s="28" t="e">
        <f t="shared" si="21"/>
        <v>#DIV/0!</v>
      </c>
      <c r="CL28" s="19"/>
      <c r="CM28" s="21"/>
      <c r="CN28" s="24"/>
      <c r="CO28" s="28" t="e">
        <f t="shared" si="22"/>
        <v>#DIV/0!</v>
      </c>
      <c r="CP28" s="19"/>
      <c r="CQ28" s="21"/>
      <c r="CR28" s="24"/>
      <c r="CS28" s="28" t="e">
        <f t="shared" si="23"/>
        <v>#DIV/0!</v>
      </c>
      <c r="CT28" s="19"/>
      <c r="CU28" s="21"/>
      <c r="CV28" s="24"/>
      <c r="CW28" s="28" t="e">
        <f t="shared" si="24"/>
        <v>#DIV/0!</v>
      </c>
      <c r="CX28" s="19"/>
      <c r="CY28" s="21"/>
      <c r="CZ28" s="24"/>
      <c r="DA28" s="28" t="e">
        <f t="shared" si="25"/>
        <v>#DIV/0!</v>
      </c>
      <c r="DB28" s="19"/>
      <c r="DC28" s="21"/>
      <c r="DD28" s="24"/>
      <c r="DE28" s="28" t="e">
        <f t="shared" si="26"/>
        <v>#DIV/0!</v>
      </c>
      <c r="DF28" s="19"/>
      <c r="DG28" s="21"/>
      <c r="DH28" s="24"/>
      <c r="DI28" s="28" t="e">
        <f t="shared" si="27"/>
        <v>#DIV/0!</v>
      </c>
      <c r="DJ28" s="19"/>
      <c r="DK28" s="21"/>
      <c r="DL28" s="24"/>
      <c r="DM28" s="28" t="e">
        <f t="shared" si="28"/>
        <v>#DIV/0!</v>
      </c>
      <c r="DN28" s="19"/>
      <c r="DO28" s="24"/>
      <c r="DP28" s="24"/>
      <c r="DQ28" s="32" t="e">
        <f t="shared" si="29"/>
        <v>#DIV/0!</v>
      </c>
      <c r="DR28" s="19"/>
      <c r="DS28" s="24"/>
      <c r="DT28" s="24"/>
      <c r="DU28" s="32" t="e">
        <f t="shared" si="30"/>
        <v>#DIV/0!</v>
      </c>
      <c r="DV28" s="19"/>
      <c r="DW28" s="24"/>
      <c r="DX28" s="24"/>
      <c r="DY28" s="33" t="e">
        <f t="shared" si="31"/>
        <v>#DIV/0!</v>
      </c>
      <c r="DZ28" s="34">
        <f t="shared" si="32"/>
        <v>0</v>
      </c>
      <c r="EA28" s="35">
        <f t="shared" si="32"/>
        <v>0</v>
      </c>
      <c r="EB28" s="35">
        <f t="shared" si="33"/>
        <v>0</v>
      </c>
      <c r="EC28" s="147" t="e">
        <f t="shared" si="37"/>
        <v>#DIV/0!</v>
      </c>
      <c r="ED28" s="37">
        <f t="shared" si="34"/>
        <v>6</v>
      </c>
      <c r="EE28" s="38">
        <f t="shared" si="34"/>
        <v>0</v>
      </c>
      <c r="EF28" s="38">
        <f t="shared" si="34"/>
        <v>0</v>
      </c>
      <c r="EG28" s="38" t="e">
        <f t="shared" si="35"/>
        <v>#DIV/0!</v>
      </c>
    </row>
    <row r="29" spans="1:137" ht="15.75" customHeight="1" thickBot="1" x14ac:dyDescent="0.3">
      <c r="A29" s="6" t="s">
        <v>55</v>
      </c>
      <c r="B29" s="19"/>
      <c r="C29" s="19"/>
      <c r="D29" s="19"/>
      <c r="E29" s="20" t="e">
        <f t="shared" si="0"/>
        <v>#DIV/0!</v>
      </c>
      <c r="F29" s="19"/>
      <c r="G29" s="19"/>
      <c r="H29" s="19"/>
      <c r="I29" s="20" t="e">
        <f t="shared" si="1"/>
        <v>#DIV/0!</v>
      </c>
      <c r="J29" s="19"/>
      <c r="K29" s="19"/>
      <c r="L29" s="19"/>
      <c r="M29" s="20" t="e">
        <f t="shared" si="2"/>
        <v>#DIV/0!</v>
      </c>
      <c r="N29" s="19"/>
      <c r="O29" s="19"/>
      <c r="P29" s="19"/>
      <c r="Q29" s="20" t="e">
        <f t="shared" si="3"/>
        <v>#DIV/0!</v>
      </c>
      <c r="R29" s="19"/>
      <c r="S29" s="19">
        <v>1</v>
      </c>
      <c r="T29" s="19">
        <v>1</v>
      </c>
      <c r="U29" s="20">
        <f t="shared" si="4"/>
        <v>100</v>
      </c>
      <c r="V29" s="19"/>
      <c r="W29" s="21"/>
      <c r="X29" s="22"/>
      <c r="Y29" s="23" t="e">
        <f t="shared" si="5"/>
        <v>#DIV/0!</v>
      </c>
      <c r="Z29" s="24"/>
      <c r="AA29" s="21"/>
      <c r="AB29" s="22"/>
      <c r="AC29" s="25" t="e">
        <f t="shared" si="6"/>
        <v>#DIV/0!</v>
      </c>
      <c r="AD29" s="19"/>
      <c r="AE29" s="21"/>
      <c r="AF29" s="22"/>
      <c r="AG29" s="26" t="e">
        <f t="shared" si="36"/>
        <v>#DIV/0!</v>
      </c>
      <c r="AH29" s="19"/>
      <c r="AI29" s="21"/>
      <c r="AJ29" s="22"/>
      <c r="AK29" s="26" t="e">
        <f t="shared" si="7"/>
        <v>#DIV/0!</v>
      </c>
      <c r="AL29" s="19"/>
      <c r="AM29" s="21"/>
      <c r="AN29" s="22"/>
      <c r="AO29" s="26" t="e">
        <f t="shared" si="8"/>
        <v>#DIV/0!</v>
      </c>
      <c r="AP29" s="27"/>
      <c r="AQ29" s="21"/>
      <c r="AR29" s="22"/>
      <c r="AS29" s="25" t="e">
        <f t="shared" si="9"/>
        <v>#DIV/0!</v>
      </c>
      <c r="AT29" s="19"/>
      <c r="AU29" s="21"/>
      <c r="AV29" s="22"/>
      <c r="AW29" s="26" t="e">
        <f t="shared" si="10"/>
        <v>#DIV/0!</v>
      </c>
      <c r="AX29" s="27"/>
      <c r="AY29" s="21"/>
      <c r="AZ29" s="22"/>
      <c r="BA29" s="25" t="e">
        <f t="shared" si="11"/>
        <v>#DIV/0!</v>
      </c>
      <c r="BB29" s="19"/>
      <c r="BC29" s="21"/>
      <c r="BD29" s="22"/>
      <c r="BE29" s="26" t="e">
        <f t="shared" si="12"/>
        <v>#DIV/0!</v>
      </c>
      <c r="BF29" s="19"/>
      <c r="BG29" s="21"/>
      <c r="BH29" s="24"/>
      <c r="BI29" s="28" t="e">
        <f t="shared" si="13"/>
        <v>#DIV/0!</v>
      </c>
      <c r="BJ29" s="29">
        <f t="shared" si="14"/>
        <v>0</v>
      </c>
      <c r="BK29" s="30">
        <f t="shared" si="14"/>
        <v>1</v>
      </c>
      <c r="BL29" s="30">
        <f t="shared" si="14"/>
        <v>1</v>
      </c>
      <c r="BM29" s="31">
        <f t="shared" si="15"/>
        <v>100</v>
      </c>
      <c r="BN29" s="19"/>
      <c r="BO29" s="21"/>
      <c r="BP29" s="24"/>
      <c r="BQ29" s="28" t="e">
        <f t="shared" si="16"/>
        <v>#DIV/0!</v>
      </c>
      <c r="BR29" s="19"/>
      <c r="BS29" s="21"/>
      <c r="BT29" s="24"/>
      <c r="BU29" s="28" t="e">
        <f t="shared" si="17"/>
        <v>#DIV/0!</v>
      </c>
      <c r="BV29" s="19"/>
      <c r="BW29" s="21"/>
      <c r="BX29" s="24"/>
      <c r="BY29" s="28" t="e">
        <f t="shared" si="18"/>
        <v>#DIV/0!</v>
      </c>
      <c r="BZ29" s="19"/>
      <c r="CA29" s="21"/>
      <c r="CB29" s="24"/>
      <c r="CC29" s="28" t="e">
        <f t="shared" si="19"/>
        <v>#DIV/0!</v>
      </c>
      <c r="CD29" s="19"/>
      <c r="CE29" s="21"/>
      <c r="CF29" s="24"/>
      <c r="CG29" s="28" t="e">
        <f t="shared" si="20"/>
        <v>#DIV/0!</v>
      </c>
      <c r="CH29" s="19"/>
      <c r="CI29" s="21"/>
      <c r="CJ29" s="24"/>
      <c r="CK29" s="28" t="e">
        <f t="shared" si="21"/>
        <v>#DIV/0!</v>
      </c>
      <c r="CL29" s="19"/>
      <c r="CM29" s="21"/>
      <c r="CN29" s="24"/>
      <c r="CO29" s="28" t="e">
        <f t="shared" si="22"/>
        <v>#DIV/0!</v>
      </c>
      <c r="CP29" s="19"/>
      <c r="CQ29" s="21"/>
      <c r="CR29" s="24"/>
      <c r="CS29" s="28" t="e">
        <f t="shared" si="23"/>
        <v>#DIV/0!</v>
      </c>
      <c r="CT29" s="19"/>
      <c r="CU29" s="21"/>
      <c r="CV29" s="24"/>
      <c r="CW29" s="28" t="e">
        <f t="shared" si="24"/>
        <v>#DIV/0!</v>
      </c>
      <c r="CX29" s="19"/>
      <c r="CY29" s="21"/>
      <c r="CZ29" s="24"/>
      <c r="DA29" s="28" t="e">
        <f t="shared" si="25"/>
        <v>#DIV/0!</v>
      </c>
      <c r="DB29" s="19"/>
      <c r="DC29" s="21"/>
      <c r="DD29" s="24"/>
      <c r="DE29" s="28" t="e">
        <f t="shared" si="26"/>
        <v>#DIV/0!</v>
      </c>
      <c r="DF29" s="19"/>
      <c r="DG29" s="21"/>
      <c r="DH29" s="24"/>
      <c r="DI29" s="28" t="e">
        <f t="shared" si="27"/>
        <v>#DIV/0!</v>
      </c>
      <c r="DJ29" s="19"/>
      <c r="DK29" s="21"/>
      <c r="DL29" s="24"/>
      <c r="DM29" s="28" t="e">
        <f t="shared" si="28"/>
        <v>#DIV/0!</v>
      </c>
      <c r="DN29" s="19"/>
      <c r="DO29" s="24"/>
      <c r="DP29" s="24"/>
      <c r="DQ29" s="32" t="e">
        <f t="shared" si="29"/>
        <v>#DIV/0!</v>
      </c>
      <c r="DR29" s="19"/>
      <c r="DS29" s="24"/>
      <c r="DT29" s="24"/>
      <c r="DU29" s="32" t="e">
        <f t="shared" si="30"/>
        <v>#DIV/0!</v>
      </c>
      <c r="DV29" s="19"/>
      <c r="DW29" s="24"/>
      <c r="DX29" s="24"/>
      <c r="DY29" s="33" t="e">
        <f t="shared" si="31"/>
        <v>#DIV/0!</v>
      </c>
      <c r="DZ29" s="34">
        <f t="shared" si="32"/>
        <v>0</v>
      </c>
      <c r="EA29" s="35">
        <f t="shared" si="32"/>
        <v>0</v>
      </c>
      <c r="EB29" s="35">
        <f t="shared" si="33"/>
        <v>0</v>
      </c>
      <c r="EC29" s="147" t="e">
        <f t="shared" si="37"/>
        <v>#DIV/0!</v>
      </c>
      <c r="ED29" s="37">
        <f t="shared" si="34"/>
        <v>0</v>
      </c>
      <c r="EE29" s="38">
        <f t="shared" si="34"/>
        <v>1</v>
      </c>
      <c r="EF29" s="38">
        <f t="shared" si="34"/>
        <v>1</v>
      </c>
      <c r="EG29" s="38">
        <f t="shared" si="35"/>
        <v>100</v>
      </c>
    </row>
    <row r="30" spans="1:137" ht="17.100000000000001" customHeight="1" thickBot="1" x14ac:dyDescent="0.3">
      <c r="A30" s="66" t="s">
        <v>56</v>
      </c>
      <c r="B30" s="19"/>
      <c r="C30" s="19"/>
      <c r="D30" s="19"/>
      <c r="E30" s="20" t="e">
        <f t="shared" si="0"/>
        <v>#DIV/0!</v>
      </c>
      <c r="F30" s="19"/>
      <c r="G30" s="19"/>
      <c r="H30" s="19"/>
      <c r="I30" s="20" t="e">
        <f t="shared" si="1"/>
        <v>#DIV/0!</v>
      </c>
      <c r="J30" s="19"/>
      <c r="K30" s="19"/>
      <c r="L30" s="19"/>
      <c r="M30" s="20" t="e">
        <f t="shared" si="2"/>
        <v>#DIV/0!</v>
      </c>
      <c r="N30" s="19"/>
      <c r="O30" s="19"/>
      <c r="P30" s="19"/>
      <c r="Q30" s="20" t="e">
        <f t="shared" si="3"/>
        <v>#DIV/0!</v>
      </c>
      <c r="R30" s="19"/>
      <c r="S30" s="19"/>
      <c r="T30" s="19"/>
      <c r="U30" s="20" t="e">
        <f t="shared" si="4"/>
        <v>#DIV/0!</v>
      </c>
      <c r="V30" s="19"/>
      <c r="W30" s="21"/>
      <c r="X30" s="22"/>
      <c r="Y30" s="23" t="e">
        <f t="shared" si="5"/>
        <v>#DIV/0!</v>
      </c>
      <c r="Z30" s="24">
        <v>1</v>
      </c>
      <c r="AA30" s="21"/>
      <c r="AB30" s="22"/>
      <c r="AC30" s="25" t="e">
        <f t="shared" si="6"/>
        <v>#DIV/0!</v>
      </c>
      <c r="AD30" s="19"/>
      <c r="AE30" s="21"/>
      <c r="AF30" s="22"/>
      <c r="AG30" s="26" t="e">
        <f t="shared" si="36"/>
        <v>#DIV/0!</v>
      </c>
      <c r="AH30" s="19"/>
      <c r="AI30" s="21"/>
      <c r="AJ30" s="22"/>
      <c r="AK30" s="26" t="e">
        <f t="shared" si="7"/>
        <v>#DIV/0!</v>
      </c>
      <c r="AL30" s="19"/>
      <c r="AM30" s="21"/>
      <c r="AN30" s="22"/>
      <c r="AO30" s="26" t="e">
        <f t="shared" si="8"/>
        <v>#DIV/0!</v>
      </c>
      <c r="AP30" s="27"/>
      <c r="AQ30" s="21"/>
      <c r="AR30" s="22"/>
      <c r="AS30" s="25" t="e">
        <f t="shared" si="9"/>
        <v>#DIV/0!</v>
      </c>
      <c r="AT30" s="19"/>
      <c r="AU30" s="21"/>
      <c r="AV30" s="22"/>
      <c r="AW30" s="26" t="e">
        <f t="shared" si="10"/>
        <v>#DIV/0!</v>
      </c>
      <c r="AX30" s="27"/>
      <c r="AY30" s="21"/>
      <c r="AZ30" s="22"/>
      <c r="BA30" s="25" t="e">
        <f t="shared" si="11"/>
        <v>#DIV/0!</v>
      </c>
      <c r="BB30" s="19"/>
      <c r="BC30" s="21"/>
      <c r="BD30" s="22"/>
      <c r="BE30" s="26" t="e">
        <f t="shared" si="12"/>
        <v>#DIV/0!</v>
      </c>
      <c r="BF30" s="19"/>
      <c r="BG30" s="21"/>
      <c r="BH30" s="24"/>
      <c r="BI30" s="28" t="e">
        <f t="shared" si="13"/>
        <v>#DIV/0!</v>
      </c>
      <c r="BJ30" s="29">
        <f t="shared" si="14"/>
        <v>1</v>
      </c>
      <c r="BK30" s="30">
        <f t="shared" si="14"/>
        <v>0</v>
      </c>
      <c r="BL30" s="30">
        <f t="shared" si="14"/>
        <v>0</v>
      </c>
      <c r="BM30" s="31" t="e">
        <f t="shared" si="15"/>
        <v>#DIV/0!</v>
      </c>
      <c r="BN30" s="19"/>
      <c r="BO30" s="21"/>
      <c r="BP30" s="24"/>
      <c r="BQ30" s="28" t="e">
        <f t="shared" si="16"/>
        <v>#DIV/0!</v>
      </c>
      <c r="BR30" s="19"/>
      <c r="BS30" s="21"/>
      <c r="BT30" s="24"/>
      <c r="BU30" s="28" t="e">
        <f t="shared" si="17"/>
        <v>#DIV/0!</v>
      </c>
      <c r="BV30" s="19"/>
      <c r="BW30" s="21"/>
      <c r="BX30" s="24"/>
      <c r="BY30" s="28" t="e">
        <f t="shared" si="18"/>
        <v>#DIV/0!</v>
      </c>
      <c r="BZ30" s="19"/>
      <c r="CA30" s="21"/>
      <c r="CB30" s="24"/>
      <c r="CC30" s="28" t="e">
        <f t="shared" si="19"/>
        <v>#DIV/0!</v>
      </c>
      <c r="CD30" s="19"/>
      <c r="CE30" s="21"/>
      <c r="CF30" s="24"/>
      <c r="CG30" s="28" t="e">
        <f t="shared" si="20"/>
        <v>#DIV/0!</v>
      </c>
      <c r="CH30" s="19"/>
      <c r="CI30" s="21"/>
      <c r="CJ30" s="24"/>
      <c r="CK30" s="28" t="e">
        <f t="shared" si="21"/>
        <v>#DIV/0!</v>
      </c>
      <c r="CL30" s="19"/>
      <c r="CM30" s="21"/>
      <c r="CN30" s="24"/>
      <c r="CO30" s="28" t="e">
        <f t="shared" si="22"/>
        <v>#DIV/0!</v>
      </c>
      <c r="CP30" s="19"/>
      <c r="CQ30" s="21"/>
      <c r="CR30" s="24"/>
      <c r="CS30" s="28" t="e">
        <f t="shared" si="23"/>
        <v>#DIV/0!</v>
      </c>
      <c r="CT30" s="19"/>
      <c r="CU30" s="21"/>
      <c r="CV30" s="24"/>
      <c r="CW30" s="28" t="e">
        <f t="shared" si="24"/>
        <v>#DIV/0!</v>
      </c>
      <c r="CX30" s="19"/>
      <c r="CY30" s="21"/>
      <c r="CZ30" s="24"/>
      <c r="DA30" s="28" t="e">
        <f t="shared" si="25"/>
        <v>#DIV/0!</v>
      </c>
      <c r="DB30" s="19"/>
      <c r="DC30" s="21"/>
      <c r="DD30" s="24"/>
      <c r="DE30" s="28" t="e">
        <f t="shared" si="26"/>
        <v>#DIV/0!</v>
      </c>
      <c r="DF30" s="19"/>
      <c r="DG30" s="21"/>
      <c r="DH30" s="24"/>
      <c r="DI30" s="28" t="e">
        <f t="shared" si="27"/>
        <v>#DIV/0!</v>
      </c>
      <c r="DJ30" s="19"/>
      <c r="DK30" s="21"/>
      <c r="DL30" s="24"/>
      <c r="DM30" s="28" t="e">
        <f t="shared" si="28"/>
        <v>#DIV/0!</v>
      </c>
      <c r="DN30" s="19"/>
      <c r="DO30" s="24"/>
      <c r="DP30" s="24"/>
      <c r="DQ30" s="32" t="e">
        <f t="shared" si="29"/>
        <v>#DIV/0!</v>
      </c>
      <c r="DR30" s="19"/>
      <c r="DS30" s="24"/>
      <c r="DT30" s="24"/>
      <c r="DU30" s="32" t="e">
        <f t="shared" si="30"/>
        <v>#DIV/0!</v>
      </c>
      <c r="DV30" s="19"/>
      <c r="DW30" s="24"/>
      <c r="DX30" s="24"/>
      <c r="DY30" s="33" t="e">
        <f t="shared" si="31"/>
        <v>#DIV/0!</v>
      </c>
      <c r="DZ30" s="34">
        <f t="shared" si="32"/>
        <v>0</v>
      </c>
      <c r="EA30" s="35">
        <f t="shared" si="32"/>
        <v>0</v>
      </c>
      <c r="EB30" s="35">
        <f t="shared" si="33"/>
        <v>0</v>
      </c>
      <c r="EC30" s="147" t="e">
        <f t="shared" si="37"/>
        <v>#DIV/0!</v>
      </c>
      <c r="ED30" s="37">
        <f t="shared" si="34"/>
        <v>1</v>
      </c>
      <c r="EE30" s="38">
        <f t="shared" si="34"/>
        <v>0</v>
      </c>
      <c r="EF30" s="38">
        <f t="shared" si="34"/>
        <v>0</v>
      </c>
      <c r="EG30" s="38" t="e">
        <f t="shared" si="35"/>
        <v>#DIV/0!</v>
      </c>
    </row>
    <row r="31" spans="1:137" ht="17.100000000000001" customHeight="1" thickBot="1" x14ac:dyDescent="0.3">
      <c r="A31" s="66" t="s">
        <v>57</v>
      </c>
      <c r="B31" s="19"/>
      <c r="C31" s="19"/>
      <c r="D31" s="19"/>
      <c r="E31" s="20" t="e">
        <f t="shared" si="0"/>
        <v>#DIV/0!</v>
      </c>
      <c r="F31" s="19"/>
      <c r="G31" s="19"/>
      <c r="H31" s="19"/>
      <c r="I31" s="20" t="e">
        <f t="shared" si="1"/>
        <v>#DIV/0!</v>
      </c>
      <c r="J31" s="19"/>
      <c r="K31" s="19"/>
      <c r="L31" s="19"/>
      <c r="M31" s="20" t="e">
        <f t="shared" si="2"/>
        <v>#DIV/0!</v>
      </c>
      <c r="N31" s="19"/>
      <c r="O31" s="19"/>
      <c r="P31" s="19"/>
      <c r="Q31" s="20" t="e">
        <f t="shared" si="3"/>
        <v>#DIV/0!</v>
      </c>
      <c r="R31" s="19"/>
      <c r="S31" s="19"/>
      <c r="T31" s="19"/>
      <c r="U31" s="20" t="e">
        <f t="shared" si="4"/>
        <v>#DIV/0!</v>
      </c>
      <c r="V31" s="19"/>
      <c r="W31" s="21"/>
      <c r="X31" s="22"/>
      <c r="Y31" s="23" t="e">
        <f t="shared" si="5"/>
        <v>#DIV/0!</v>
      </c>
      <c r="Z31" s="24">
        <v>1</v>
      </c>
      <c r="AA31" s="21"/>
      <c r="AB31" s="22"/>
      <c r="AC31" s="25" t="e">
        <f t="shared" si="6"/>
        <v>#DIV/0!</v>
      </c>
      <c r="AD31" s="19"/>
      <c r="AE31" s="21"/>
      <c r="AF31" s="22"/>
      <c r="AG31" s="26" t="e">
        <f t="shared" si="36"/>
        <v>#DIV/0!</v>
      </c>
      <c r="AH31" s="19"/>
      <c r="AI31" s="21"/>
      <c r="AJ31" s="22"/>
      <c r="AK31" s="26" t="e">
        <f t="shared" si="7"/>
        <v>#DIV/0!</v>
      </c>
      <c r="AL31" s="19"/>
      <c r="AM31" s="21"/>
      <c r="AN31" s="22"/>
      <c r="AO31" s="26" t="e">
        <f t="shared" si="8"/>
        <v>#DIV/0!</v>
      </c>
      <c r="AP31" s="27"/>
      <c r="AQ31" s="21"/>
      <c r="AR31" s="22"/>
      <c r="AS31" s="25" t="e">
        <f t="shared" si="9"/>
        <v>#DIV/0!</v>
      </c>
      <c r="AT31" s="19"/>
      <c r="AU31" s="21"/>
      <c r="AV31" s="22"/>
      <c r="AW31" s="26" t="e">
        <f t="shared" si="10"/>
        <v>#DIV/0!</v>
      </c>
      <c r="AX31" s="27"/>
      <c r="AY31" s="21"/>
      <c r="AZ31" s="22"/>
      <c r="BA31" s="25" t="e">
        <f t="shared" si="11"/>
        <v>#DIV/0!</v>
      </c>
      <c r="BB31" s="19"/>
      <c r="BC31" s="21"/>
      <c r="BD31" s="22"/>
      <c r="BE31" s="26" t="e">
        <f t="shared" si="12"/>
        <v>#DIV/0!</v>
      </c>
      <c r="BF31" s="19"/>
      <c r="BG31" s="21"/>
      <c r="BH31" s="24"/>
      <c r="BI31" s="28" t="e">
        <f t="shared" si="13"/>
        <v>#DIV/0!</v>
      </c>
      <c r="BJ31" s="29">
        <f t="shared" si="14"/>
        <v>1</v>
      </c>
      <c r="BK31" s="30">
        <f t="shared" si="14"/>
        <v>0</v>
      </c>
      <c r="BL31" s="30">
        <f t="shared" si="14"/>
        <v>0</v>
      </c>
      <c r="BM31" s="31" t="e">
        <f t="shared" si="15"/>
        <v>#DIV/0!</v>
      </c>
      <c r="BN31" s="19"/>
      <c r="BO31" s="21"/>
      <c r="BP31" s="24"/>
      <c r="BQ31" s="28" t="e">
        <f t="shared" si="16"/>
        <v>#DIV/0!</v>
      </c>
      <c r="BR31" s="19"/>
      <c r="BS31" s="21"/>
      <c r="BT31" s="24"/>
      <c r="BU31" s="28" t="e">
        <f t="shared" si="17"/>
        <v>#DIV/0!</v>
      </c>
      <c r="BV31" s="19"/>
      <c r="BW31" s="21"/>
      <c r="BX31" s="24"/>
      <c r="BY31" s="28" t="e">
        <f t="shared" si="18"/>
        <v>#DIV/0!</v>
      </c>
      <c r="BZ31" s="19"/>
      <c r="CA31" s="21"/>
      <c r="CB31" s="24"/>
      <c r="CC31" s="28" t="e">
        <f t="shared" si="19"/>
        <v>#DIV/0!</v>
      </c>
      <c r="CD31" s="19"/>
      <c r="CE31" s="21"/>
      <c r="CF31" s="24"/>
      <c r="CG31" s="28" t="e">
        <f t="shared" si="20"/>
        <v>#DIV/0!</v>
      </c>
      <c r="CH31" s="19"/>
      <c r="CI31" s="21"/>
      <c r="CJ31" s="24"/>
      <c r="CK31" s="28" t="e">
        <f t="shared" si="21"/>
        <v>#DIV/0!</v>
      </c>
      <c r="CL31" s="19"/>
      <c r="CM31" s="21"/>
      <c r="CN31" s="24"/>
      <c r="CO31" s="28" t="e">
        <f t="shared" si="22"/>
        <v>#DIV/0!</v>
      </c>
      <c r="CP31" s="19"/>
      <c r="CQ31" s="21"/>
      <c r="CR31" s="24"/>
      <c r="CS31" s="28" t="e">
        <f t="shared" si="23"/>
        <v>#DIV/0!</v>
      </c>
      <c r="CT31" s="19"/>
      <c r="CU31" s="21"/>
      <c r="CV31" s="24"/>
      <c r="CW31" s="28" t="e">
        <f t="shared" si="24"/>
        <v>#DIV/0!</v>
      </c>
      <c r="CX31" s="19"/>
      <c r="CY31" s="21"/>
      <c r="CZ31" s="24"/>
      <c r="DA31" s="28" t="e">
        <f t="shared" si="25"/>
        <v>#DIV/0!</v>
      </c>
      <c r="DB31" s="19"/>
      <c r="DC31" s="21"/>
      <c r="DD31" s="24"/>
      <c r="DE31" s="28" t="e">
        <f t="shared" si="26"/>
        <v>#DIV/0!</v>
      </c>
      <c r="DF31" s="19"/>
      <c r="DG31" s="21"/>
      <c r="DH31" s="24"/>
      <c r="DI31" s="28" t="e">
        <f t="shared" si="27"/>
        <v>#DIV/0!</v>
      </c>
      <c r="DJ31" s="19"/>
      <c r="DK31" s="21"/>
      <c r="DL31" s="24"/>
      <c r="DM31" s="28" t="e">
        <f t="shared" si="28"/>
        <v>#DIV/0!</v>
      </c>
      <c r="DN31" s="19"/>
      <c r="DO31" s="24"/>
      <c r="DP31" s="24"/>
      <c r="DQ31" s="32" t="e">
        <f t="shared" si="29"/>
        <v>#DIV/0!</v>
      </c>
      <c r="DR31" s="19"/>
      <c r="DS31" s="24"/>
      <c r="DT31" s="24"/>
      <c r="DU31" s="32" t="e">
        <f t="shared" si="30"/>
        <v>#DIV/0!</v>
      </c>
      <c r="DV31" s="19"/>
      <c r="DW31" s="24"/>
      <c r="DX31" s="24"/>
      <c r="DY31" s="33" t="e">
        <f t="shared" si="31"/>
        <v>#DIV/0!</v>
      </c>
      <c r="DZ31" s="34">
        <f t="shared" si="32"/>
        <v>0</v>
      </c>
      <c r="EA31" s="35">
        <f t="shared" si="32"/>
        <v>0</v>
      </c>
      <c r="EB31" s="35">
        <f t="shared" si="33"/>
        <v>0</v>
      </c>
      <c r="EC31" s="147" t="e">
        <f t="shared" si="37"/>
        <v>#DIV/0!</v>
      </c>
      <c r="ED31" s="37">
        <f t="shared" si="34"/>
        <v>1</v>
      </c>
      <c r="EE31" s="38">
        <f t="shared" si="34"/>
        <v>0</v>
      </c>
      <c r="EF31" s="38">
        <f t="shared" si="34"/>
        <v>0</v>
      </c>
      <c r="EG31" s="38" t="e">
        <f t="shared" si="35"/>
        <v>#DIV/0!</v>
      </c>
    </row>
    <row r="32" spans="1:137" ht="17.25" customHeight="1" thickBot="1" x14ac:dyDescent="0.3">
      <c r="A32" s="66" t="s">
        <v>58</v>
      </c>
      <c r="B32" s="39"/>
      <c r="C32" s="39"/>
      <c r="D32" s="39"/>
      <c r="E32" s="40" t="e">
        <f t="shared" si="0"/>
        <v>#DIV/0!</v>
      </c>
      <c r="F32" s="39"/>
      <c r="G32" s="39"/>
      <c r="H32" s="39"/>
      <c r="I32" s="40" t="e">
        <f t="shared" si="1"/>
        <v>#DIV/0!</v>
      </c>
      <c r="J32" s="39"/>
      <c r="K32" s="39"/>
      <c r="L32" s="39"/>
      <c r="M32" s="40" t="e">
        <f t="shared" si="2"/>
        <v>#DIV/0!</v>
      </c>
      <c r="N32" s="39"/>
      <c r="O32" s="39"/>
      <c r="P32" s="39"/>
      <c r="Q32" s="40" t="e">
        <f t="shared" si="3"/>
        <v>#DIV/0!</v>
      </c>
      <c r="R32" s="39"/>
      <c r="S32" s="39"/>
      <c r="T32" s="39"/>
      <c r="U32" s="40" t="e">
        <f t="shared" si="4"/>
        <v>#DIV/0!</v>
      </c>
      <c r="V32" s="39"/>
      <c r="W32" s="21"/>
      <c r="X32" s="22"/>
      <c r="Y32" s="23" t="e">
        <f t="shared" si="5"/>
        <v>#DIV/0!</v>
      </c>
      <c r="Z32" s="41">
        <v>1</v>
      </c>
      <c r="AA32" s="21"/>
      <c r="AB32" s="22"/>
      <c r="AC32" s="25" t="e">
        <f t="shared" si="6"/>
        <v>#DIV/0!</v>
      </c>
      <c r="AD32" s="39"/>
      <c r="AE32" s="21"/>
      <c r="AF32" s="22"/>
      <c r="AG32" s="26" t="e">
        <f t="shared" si="36"/>
        <v>#DIV/0!</v>
      </c>
      <c r="AH32" s="39"/>
      <c r="AI32" s="21"/>
      <c r="AJ32" s="22"/>
      <c r="AK32" s="26" t="e">
        <f t="shared" si="7"/>
        <v>#DIV/0!</v>
      </c>
      <c r="AL32" s="39"/>
      <c r="AM32" s="21"/>
      <c r="AN32" s="22"/>
      <c r="AO32" s="26" t="e">
        <f t="shared" si="8"/>
        <v>#DIV/0!</v>
      </c>
      <c r="AP32" s="42"/>
      <c r="AQ32" s="21"/>
      <c r="AR32" s="22"/>
      <c r="AS32" s="25" t="e">
        <f t="shared" si="9"/>
        <v>#DIV/0!</v>
      </c>
      <c r="AT32" s="39"/>
      <c r="AU32" s="21"/>
      <c r="AV32" s="22"/>
      <c r="AW32" s="26" t="e">
        <f t="shared" si="10"/>
        <v>#DIV/0!</v>
      </c>
      <c r="AX32" s="42"/>
      <c r="AY32" s="21"/>
      <c r="AZ32" s="22"/>
      <c r="BA32" s="25" t="e">
        <f t="shared" si="11"/>
        <v>#DIV/0!</v>
      </c>
      <c r="BB32" s="39"/>
      <c r="BC32" s="21"/>
      <c r="BD32" s="22"/>
      <c r="BE32" s="26" t="e">
        <f t="shared" si="12"/>
        <v>#DIV/0!</v>
      </c>
      <c r="BF32" s="39"/>
      <c r="BG32" s="21"/>
      <c r="BH32" s="41"/>
      <c r="BI32" s="43" t="e">
        <f t="shared" si="13"/>
        <v>#DIV/0!</v>
      </c>
      <c r="BJ32" s="29">
        <f t="shared" si="14"/>
        <v>1</v>
      </c>
      <c r="BK32" s="30">
        <f t="shared" si="14"/>
        <v>0</v>
      </c>
      <c r="BL32" s="30">
        <f t="shared" si="14"/>
        <v>0</v>
      </c>
      <c r="BM32" s="31" t="e">
        <f t="shared" si="15"/>
        <v>#DIV/0!</v>
      </c>
      <c r="BN32" s="39"/>
      <c r="BO32" s="21"/>
      <c r="BP32" s="41"/>
      <c r="BQ32" s="43" t="e">
        <f t="shared" si="16"/>
        <v>#DIV/0!</v>
      </c>
      <c r="BR32" s="39"/>
      <c r="BS32" s="21"/>
      <c r="BT32" s="41"/>
      <c r="BU32" s="43" t="e">
        <f t="shared" si="17"/>
        <v>#DIV/0!</v>
      </c>
      <c r="BV32" s="39"/>
      <c r="BW32" s="21"/>
      <c r="BX32" s="41"/>
      <c r="BY32" s="43" t="e">
        <f t="shared" si="18"/>
        <v>#DIV/0!</v>
      </c>
      <c r="BZ32" s="39"/>
      <c r="CA32" s="21"/>
      <c r="CB32" s="41"/>
      <c r="CC32" s="43" t="e">
        <f t="shared" si="19"/>
        <v>#DIV/0!</v>
      </c>
      <c r="CD32" s="39"/>
      <c r="CE32" s="21"/>
      <c r="CF32" s="41"/>
      <c r="CG32" s="43" t="e">
        <f t="shared" si="20"/>
        <v>#DIV/0!</v>
      </c>
      <c r="CH32" s="39"/>
      <c r="CI32" s="21"/>
      <c r="CJ32" s="41"/>
      <c r="CK32" s="43" t="e">
        <f t="shared" si="21"/>
        <v>#DIV/0!</v>
      </c>
      <c r="CL32" s="39"/>
      <c r="CM32" s="21"/>
      <c r="CN32" s="41"/>
      <c r="CO32" s="43" t="e">
        <f t="shared" si="22"/>
        <v>#DIV/0!</v>
      </c>
      <c r="CP32" s="39"/>
      <c r="CQ32" s="21"/>
      <c r="CR32" s="41"/>
      <c r="CS32" s="43" t="e">
        <f t="shared" si="23"/>
        <v>#DIV/0!</v>
      </c>
      <c r="CT32" s="39"/>
      <c r="CU32" s="21"/>
      <c r="CV32" s="41"/>
      <c r="CW32" s="43" t="e">
        <f t="shared" si="24"/>
        <v>#DIV/0!</v>
      </c>
      <c r="CX32" s="39"/>
      <c r="CY32" s="21"/>
      <c r="CZ32" s="41"/>
      <c r="DA32" s="43" t="e">
        <f t="shared" si="25"/>
        <v>#DIV/0!</v>
      </c>
      <c r="DB32" s="39"/>
      <c r="DC32" s="21"/>
      <c r="DD32" s="41"/>
      <c r="DE32" s="43" t="e">
        <f t="shared" si="26"/>
        <v>#DIV/0!</v>
      </c>
      <c r="DF32" s="39"/>
      <c r="DG32" s="21"/>
      <c r="DH32" s="41"/>
      <c r="DI32" s="43" t="e">
        <f t="shared" si="27"/>
        <v>#DIV/0!</v>
      </c>
      <c r="DJ32" s="39"/>
      <c r="DK32" s="21"/>
      <c r="DL32" s="41"/>
      <c r="DM32" s="43" t="e">
        <f t="shared" si="28"/>
        <v>#DIV/0!</v>
      </c>
      <c r="DN32" s="19"/>
      <c r="DO32" s="24"/>
      <c r="DP32" s="24"/>
      <c r="DQ32" s="32" t="e">
        <f t="shared" si="29"/>
        <v>#DIV/0!</v>
      </c>
      <c r="DR32" s="19"/>
      <c r="DS32" s="24"/>
      <c r="DT32" s="24"/>
      <c r="DU32" s="32" t="e">
        <f t="shared" si="30"/>
        <v>#DIV/0!</v>
      </c>
      <c r="DV32" s="19"/>
      <c r="DW32" s="24"/>
      <c r="DX32" s="24"/>
      <c r="DY32" s="33" t="e">
        <f t="shared" si="31"/>
        <v>#DIV/0!</v>
      </c>
      <c r="DZ32" s="34">
        <f t="shared" si="32"/>
        <v>0</v>
      </c>
      <c r="EA32" s="35">
        <f t="shared" si="32"/>
        <v>0</v>
      </c>
      <c r="EB32" s="35">
        <f t="shared" si="33"/>
        <v>0</v>
      </c>
      <c r="EC32" s="147" t="e">
        <f t="shared" si="37"/>
        <v>#DIV/0!</v>
      </c>
      <c r="ED32" s="37">
        <f t="shared" si="34"/>
        <v>1</v>
      </c>
      <c r="EE32" s="38">
        <f t="shared" si="34"/>
        <v>0</v>
      </c>
      <c r="EF32" s="38">
        <f t="shared" si="34"/>
        <v>0</v>
      </c>
      <c r="EG32" s="38" t="e">
        <f t="shared" si="35"/>
        <v>#DIV/0!</v>
      </c>
    </row>
    <row r="33" spans="1:137" ht="17.100000000000001" customHeight="1" thickBot="1" x14ac:dyDescent="0.3">
      <c r="A33" s="6" t="s">
        <v>59</v>
      </c>
      <c r="B33" s="19"/>
      <c r="C33" s="19"/>
      <c r="D33" s="19"/>
      <c r="E33" s="20" t="e">
        <f t="shared" si="0"/>
        <v>#DIV/0!</v>
      </c>
      <c r="F33" s="19"/>
      <c r="G33" s="19"/>
      <c r="H33" s="19"/>
      <c r="I33" s="20" t="e">
        <f t="shared" si="1"/>
        <v>#DIV/0!</v>
      </c>
      <c r="J33" s="19"/>
      <c r="K33" s="19"/>
      <c r="L33" s="19"/>
      <c r="M33" s="20" t="e">
        <f t="shared" si="2"/>
        <v>#DIV/0!</v>
      </c>
      <c r="N33" s="19"/>
      <c r="O33" s="19"/>
      <c r="P33" s="19"/>
      <c r="Q33" s="20" t="e">
        <f t="shared" si="3"/>
        <v>#DIV/0!</v>
      </c>
      <c r="R33" s="19"/>
      <c r="S33" s="19"/>
      <c r="T33" s="19"/>
      <c r="U33" s="20" t="e">
        <f t="shared" si="4"/>
        <v>#DIV/0!</v>
      </c>
      <c r="V33" s="19"/>
      <c r="W33" s="21"/>
      <c r="X33" s="22"/>
      <c r="Y33" s="23" t="e">
        <f t="shared" si="5"/>
        <v>#DIV/0!</v>
      </c>
      <c r="Z33" s="24">
        <v>1</v>
      </c>
      <c r="AA33" s="21"/>
      <c r="AB33" s="22"/>
      <c r="AC33" s="25" t="e">
        <f t="shared" si="6"/>
        <v>#DIV/0!</v>
      </c>
      <c r="AD33" s="19">
        <v>1</v>
      </c>
      <c r="AE33" s="21">
        <v>1</v>
      </c>
      <c r="AF33" s="22">
        <v>1</v>
      </c>
      <c r="AG33" s="26">
        <f t="shared" si="36"/>
        <v>100</v>
      </c>
      <c r="AH33" s="19">
        <v>1</v>
      </c>
      <c r="AI33" s="21"/>
      <c r="AJ33" s="22"/>
      <c r="AK33" s="26" t="e">
        <f t="shared" si="7"/>
        <v>#DIV/0!</v>
      </c>
      <c r="AL33" s="19">
        <v>1</v>
      </c>
      <c r="AM33" s="21"/>
      <c r="AN33" s="22"/>
      <c r="AO33" s="26" t="e">
        <f t="shared" si="8"/>
        <v>#DIV/0!</v>
      </c>
      <c r="AP33" s="27">
        <v>1</v>
      </c>
      <c r="AQ33" s="21">
        <v>1</v>
      </c>
      <c r="AR33" s="22">
        <v>0</v>
      </c>
      <c r="AS33" s="25">
        <f t="shared" si="9"/>
        <v>0</v>
      </c>
      <c r="AT33" s="19">
        <v>1</v>
      </c>
      <c r="AU33" s="21"/>
      <c r="AV33" s="22"/>
      <c r="AW33" s="26" t="e">
        <f t="shared" si="10"/>
        <v>#DIV/0!</v>
      </c>
      <c r="AX33" s="27"/>
      <c r="AY33" s="21">
        <v>1</v>
      </c>
      <c r="AZ33" s="22">
        <v>1</v>
      </c>
      <c r="BA33" s="25">
        <f t="shared" si="11"/>
        <v>100</v>
      </c>
      <c r="BB33" s="19"/>
      <c r="BC33" s="21"/>
      <c r="BD33" s="22"/>
      <c r="BE33" s="26" t="e">
        <f t="shared" si="12"/>
        <v>#DIV/0!</v>
      </c>
      <c r="BF33" s="19"/>
      <c r="BG33" s="21"/>
      <c r="BH33" s="24"/>
      <c r="BI33" s="28" t="e">
        <f t="shared" si="13"/>
        <v>#DIV/0!</v>
      </c>
      <c r="BJ33" s="29">
        <f t="shared" si="14"/>
        <v>6</v>
      </c>
      <c r="BK33" s="30">
        <f t="shared" si="14"/>
        <v>3</v>
      </c>
      <c r="BL33" s="30">
        <f t="shared" si="14"/>
        <v>2</v>
      </c>
      <c r="BM33" s="31">
        <f t="shared" si="15"/>
        <v>66.666666666666671</v>
      </c>
      <c r="BN33" s="19">
        <v>1</v>
      </c>
      <c r="BO33" s="21"/>
      <c r="BP33" s="24"/>
      <c r="BQ33" s="28" t="e">
        <f t="shared" si="16"/>
        <v>#DIV/0!</v>
      </c>
      <c r="BR33" s="19">
        <v>1</v>
      </c>
      <c r="BS33" s="21"/>
      <c r="BT33" s="24"/>
      <c r="BU33" s="28" t="e">
        <f t="shared" si="17"/>
        <v>#DIV/0!</v>
      </c>
      <c r="BV33" s="19">
        <v>1</v>
      </c>
      <c r="BW33" s="21"/>
      <c r="BX33" s="24"/>
      <c r="BY33" s="28" t="e">
        <f t="shared" si="18"/>
        <v>#DIV/0!</v>
      </c>
      <c r="BZ33" s="19">
        <v>1</v>
      </c>
      <c r="CA33" s="21">
        <v>2</v>
      </c>
      <c r="CB33" s="24">
        <v>2</v>
      </c>
      <c r="CC33" s="28">
        <f t="shared" si="19"/>
        <v>100</v>
      </c>
      <c r="CD33" s="19">
        <v>1</v>
      </c>
      <c r="CE33" s="21"/>
      <c r="CF33" s="24"/>
      <c r="CG33" s="28" t="e">
        <f t="shared" si="20"/>
        <v>#DIV/0!</v>
      </c>
      <c r="CH33" s="19"/>
      <c r="CI33" s="21"/>
      <c r="CJ33" s="24"/>
      <c r="CK33" s="28" t="e">
        <f t="shared" si="21"/>
        <v>#DIV/0!</v>
      </c>
      <c r="CL33" s="19"/>
      <c r="CM33" s="21"/>
      <c r="CN33" s="24"/>
      <c r="CO33" s="28" t="e">
        <f t="shared" si="22"/>
        <v>#DIV/0!</v>
      </c>
      <c r="CP33" s="19">
        <v>1</v>
      </c>
      <c r="CQ33" s="21"/>
      <c r="CR33" s="24"/>
      <c r="CS33" s="28" t="e">
        <f t="shared" si="23"/>
        <v>#DIV/0!</v>
      </c>
      <c r="CT33" s="19">
        <v>1</v>
      </c>
      <c r="CU33" s="21">
        <v>1</v>
      </c>
      <c r="CV33" s="24">
        <v>1</v>
      </c>
      <c r="CW33" s="28">
        <f t="shared" si="24"/>
        <v>100</v>
      </c>
      <c r="CX33" s="19">
        <v>1</v>
      </c>
      <c r="CY33" s="21"/>
      <c r="CZ33" s="24"/>
      <c r="DA33" s="28" t="e">
        <f t="shared" si="25"/>
        <v>#DIV/0!</v>
      </c>
      <c r="DB33" s="19">
        <v>1</v>
      </c>
      <c r="DC33" s="21">
        <v>1</v>
      </c>
      <c r="DD33" s="24">
        <v>1</v>
      </c>
      <c r="DE33" s="28">
        <f t="shared" si="26"/>
        <v>100</v>
      </c>
      <c r="DF33" s="19">
        <v>1</v>
      </c>
      <c r="DG33" s="21">
        <v>1</v>
      </c>
      <c r="DH33" s="24">
        <v>1</v>
      </c>
      <c r="DI33" s="28">
        <f t="shared" si="27"/>
        <v>100</v>
      </c>
      <c r="DJ33" s="19"/>
      <c r="DK33" s="21"/>
      <c r="DL33" s="24"/>
      <c r="DM33" s="28" t="e">
        <f t="shared" si="28"/>
        <v>#DIV/0!</v>
      </c>
      <c r="DN33" s="19"/>
      <c r="DO33" s="24">
        <v>2</v>
      </c>
      <c r="DP33" s="24">
        <v>0</v>
      </c>
      <c r="DQ33" s="32">
        <f t="shared" si="29"/>
        <v>0</v>
      </c>
      <c r="DR33" s="19"/>
      <c r="DS33" s="24">
        <v>2</v>
      </c>
      <c r="DT33" s="24">
        <v>1</v>
      </c>
      <c r="DU33" s="32">
        <f t="shared" si="30"/>
        <v>50</v>
      </c>
      <c r="DV33" s="19"/>
      <c r="DW33" s="24"/>
      <c r="DX33" s="24"/>
      <c r="DY33" s="33" t="e">
        <f t="shared" si="31"/>
        <v>#DIV/0!</v>
      </c>
      <c r="DZ33" s="34">
        <f t="shared" si="32"/>
        <v>10</v>
      </c>
      <c r="EA33" s="35">
        <f t="shared" si="32"/>
        <v>9</v>
      </c>
      <c r="EB33" s="35">
        <f t="shared" si="33"/>
        <v>6</v>
      </c>
      <c r="EC33" s="147">
        <f t="shared" si="37"/>
        <v>0.66666666666666663</v>
      </c>
      <c r="ED33" s="37">
        <f t="shared" si="34"/>
        <v>16</v>
      </c>
      <c r="EE33" s="38">
        <f t="shared" si="34"/>
        <v>12</v>
      </c>
      <c r="EF33" s="38">
        <f t="shared" si="34"/>
        <v>8</v>
      </c>
      <c r="EG33" s="38">
        <f t="shared" si="35"/>
        <v>66.666666666666671</v>
      </c>
    </row>
    <row r="34" spans="1:137" ht="17.100000000000001" customHeight="1" thickBot="1" x14ac:dyDescent="0.3">
      <c r="A34" s="6" t="s">
        <v>60</v>
      </c>
      <c r="B34" s="19"/>
      <c r="C34" s="19"/>
      <c r="D34" s="19"/>
      <c r="E34" s="20" t="e">
        <f t="shared" si="0"/>
        <v>#DIV/0!</v>
      </c>
      <c r="F34" s="19"/>
      <c r="G34" s="19"/>
      <c r="H34" s="19"/>
      <c r="I34" s="20" t="e">
        <f t="shared" si="1"/>
        <v>#DIV/0!</v>
      </c>
      <c r="J34" s="19"/>
      <c r="K34" s="19"/>
      <c r="L34" s="19"/>
      <c r="M34" s="20" t="e">
        <f t="shared" si="2"/>
        <v>#DIV/0!</v>
      </c>
      <c r="N34" s="19"/>
      <c r="O34" s="19"/>
      <c r="P34" s="19"/>
      <c r="Q34" s="20" t="e">
        <f t="shared" si="3"/>
        <v>#DIV/0!</v>
      </c>
      <c r="R34" s="19"/>
      <c r="S34" s="19"/>
      <c r="T34" s="19"/>
      <c r="U34" s="20" t="e">
        <f t="shared" si="4"/>
        <v>#DIV/0!</v>
      </c>
      <c r="V34" s="19"/>
      <c r="W34" s="22"/>
      <c r="X34" s="22"/>
      <c r="Y34" s="23" t="e">
        <f t="shared" si="5"/>
        <v>#DIV/0!</v>
      </c>
      <c r="Z34" s="22">
        <v>1</v>
      </c>
      <c r="AA34" s="22"/>
      <c r="AB34" s="22"/>
      <c r="AC34" s="25" t="e">
        <f t="shared" si="6"/>
        <v>#DIV/0!</v>
      </c>
      <c r="AD34" s="44">
        <v>1</v>
      </c>
      <c r="AE34" s="22"/>
      <c r="AF34" s="22"/>
      <c r="AG34" s="26" t="e">
        <f t="shared" si="36"/>
        <v>#DIV/0!</v>
      </c>
      <c r="AH34" s="44">
        <v>1</v>
      </c>
      <c r="AI34" s="22"/>
      <c r="AJ34" s="22"/>
      <c r="AK34" s="26" t="e">
        <f t="shared" si="7"/>
        <v>#DIV/0!</v>
      </c>
      <c r="AL34" s="44">
        <v>1</v>
      </c>
      <c r="AM34" s="22"/>
      <c r="AN34" s="22"/>
      <c r="AO34" s="26" t="e">
        <f t="shared" si="8"/>
        <v>#DIV/0!</v>
      </c>
      <c r="AP34" s="22">
        <v>1</v>
      </c>
      <c r="AQ34" s="22"/>
      <c r="AR34" s="22"/>
      <c r="AS34" s="25" t="e">
        <f t="shared" si="9"/>
        <v>#DIV/0!</v>
      </c>
      <c r="AT34" s="44">
        <v>1</v>
      </c>
      <c r="AU34" s="22">
        <v>1</v>
      </c>
      <c r="AV34" s="22">
        <v>1</v>
      </c>
      <c r="AW34" s="26">
        <f t="shared" si="10"/>
        <v>100</v>
      </c>
      <c r="AX34" s="22">
        <v>1</v>
      </c>
      <c r="AY34" s="22"/>
      <c r="AZ34" s="22"/>
      <c r="BA34" s="25" t="e">
        <f t="shared" si="11"/>
        <v>#DIV/0!</v>
      </c>
      <c r="BB34" s="44">
        <v>1</v>
      </c>
      <c r="BC34" s="22">
        <v>1</v>
      </c>
      <c r="BD34" s="22">
        <v>1</v>
      </c>
      <c r="BE34" s="26">
        <f t="shared" si="12"/>
        <v>100</v>
      </c>
      <c r="BF34" s="44">
        <v>1</v>
      </c>
      <c r="BG34" s="22">
        <v>1</v>
      </c>
      <c r="BH34" s="22">
        <v>1</v>
      </c>
      <c r="BI34" s="28">
        <f t="shared" si="13"/>
        <v>100</v>
      </c>
      <c r="BJ34" s="29">
        <f t="shared" si="14"/>
        <v>9</v>
      </c>
      <c r="BK34" s="30">
        <f t="shared" si="14"/>
        <v>3</v>
      </c>
      <c r="BL34" s="30">
        <f t="shared" si="14"/>
        <v>3</v>
      </c>
      <c r="BM34" s="31">
        <f t="shared" si="15"/>
        <v>100</v>
      </c>
      <c r="BN34" s="44"/>
      <c r="BO34" s="22"/>
      <c r="BP34" s="22"/>
      <c r="BQ34" s="28" t="e">
        <f t="shared" si="16"/>
        <v>#DIV/0!</v>
      </c>
      <c r="BR34" s="44"/>
      <c r="BS34" s="22"/>
      <c r="BT34" s="22"/>
      <c r="BU34" s="28" t="e">
        <f t="shared" si="17"/>
        <v>#DIV/0!</v>
      </c>
      <c r="BV34" s="44">
        <v>1</v>
      </c>
      <c r="BW34" s="22">
        <v>2</v>
      </c>
      <c r="BX34" s="22">
        <v>1</v>
      </c>
      <c r="BY34" s="28">
        <f t="shared" si="18"/>
        <v>50</v>
      </c>
      <c r="BZ34" s="44">
        <v>1</v>
      </c>
      <c r="CA34" s="22"/>
      <c r="CB34" s="22"/>
      <c r="CC34" s="28" t="e">
        <f t="shared" si="19"/>
        <v>#DIV/0!</v>
      </c>
      <c r="CD34" s="44">
        <v>1</v>
      </c>
      <c r="CE34" s="22"/>
      <c r="CF34" s="22"/>
      <c r="CG34" s="28" t="e">
        <f t="shared" si="20"/>
        <v>#DIV/0!</v>
      </c>
      <c r="CH34" s="44">
        <v>1</v>
      </c>
      <c r="CI34" s="22"/>
      <c r="CJ34" s="22"/>
      <c r="CK34" s="28" t="e">
        <f t="shared" si="21"/>
        <v>#DIV/0!</v>
      </c>
      <c r="CL34" s="44">
        <v>1</v>
      </c>
      <c r="CM34" s="22">
        <v>1</v>
      </c>
      <c r="CN34" s="22">
        <v>0</v>
      </c>
      <c r="CO34" s="28">
        <f t="shared" si="22"/>
        <v>0</v>
      </c>
      <c r="CP34" s="44"/>
      <c r="CQ34" s="22"/>
      <c r="CR34" s="22"/>
      <c r="CS34" s="28" t="e">
        <f t="shared" si="23"/>
        <v>#DIV/0!</v>
      </c>
      <c r="CT34" s="44"/>
      <c r="CU34" s="22"/>
      <c r="CV34" s="22"/>
      <c r="CW34" s="28" t="e">
        <f t="shared" si="24"/>
        <v>#DIV/0!</v>
      </c>
      <c r="CX34" s="44">
        <v>1</v>
      </c>
      <c r="CY34" s="22"/>
      <c r="CZ34" s="22"/>
      <c r="DA34" s="28" t="e">
        <f t="shared" si="25"/>
        <v>#DIV/0!</v>
      </c>
      <c r="DB34" s="44">
        <v>1</v>
      </c>
      <c r="DC34" s="22"/>
      <c r="DD34" s="22"/>
      <c r="DE34" s="28" t="e">
        <f t="shared" si="26"/>
        <v>#DIV/0!</v>
      </c>
      <c r="DF34" s="44">
        <v>1</v>
      </c>
      <c r="DG34" s="22"/>
      <c r="DH34" s="22"/>
      <c r="DI34" s="28" t="e">
        <f t="shared" si="27"/>
        <v>#DIV/0!</v>
      </c>
      <c r="DJ34" s="44">
        <v>1</v>
      </c>
      <c r="DK34" s="22"/>
      <c r="DL34" s="22"/>
      <c r="DM34" s="28" t="e">
        <f t="shared" si="28"/>
        <v>#DIV/0!</v>
      </c>
      <c r="DN34" s="19">
        <v>1</v>
      </c>
      <c r="DO34" s="24"/>
      <c r="DP34" s="24"/>
      <c r="DQ34" s="32" t="e">
        <f t="shared" si="29"/>
        <v>#DIV/0!</v>
      </c>
      <c r="DR34" s="19">
        <v>1</v>
      </c>
      <c r="DS34" s="24"/>
      <c r="DT34" s="24"/>
      <c r="DU34" s="32" t="e">
        <f t="shared" si="30"/>
        <v>#DIV/0!</v>
      </c>
      <c r="DV34" s="19">
        <v>1</v>
      </c>
      <c r="DW34" s="24"/>
      <c r="DX34" s="24"/>
      <c r="DY34" s="33" t="e">
        <f t="shared" si="31"/>
        <v>#DIV/0!</v>
      </c>
      <c r="DZ34" s="34">
        <f t="shared" si="32"/>
        <v>12</v>
      </c>
      <c r="EA34" s="35">
        <f t="shared" si="32"/>
        <v>3</v>
      </c>
      <c r="EB34" s="35">
        <f t="shared" si="33"/>
        <v>1</v>
      </c>
      <c r="EC34" s="147">
        <f t="shared" si="37"/>
        <v>0.33333333333333331</v>
      </c>
      <c r="ED34" s="37">
        <f t="shared" si="34"/>
        <v>21</v>
      </c>
      <c r="EE34" s="38">
        <f t="shared" si="34"/>
        <v>6</v>
      </c>
      <c r="EF34" s="38">
        <f t="shared" si="34"/>
        <v>4</v>
      </c>
      <c r="EG34" s="38">
        <f t="shared" si="35"/>
        <v>66.666666666666671</v>
      </c>
    </row>
    <row r="35" spans="1:137" ht="17.100000000000001" customHeight="1" thickBot="1" x14ac:dyDescent="0.3">
      <c r="A35" s="66" t="s">
        <v>61</v>
      </c>
      <c r="B35" s="19"/>
      <c r="C35" s="19"/>
      <c r="D35" s="19"/>
      <c r="E35" s="20" t="e">
        <f t="shared" si="0"/>
        <v>#DIV/0!</v>
      </c>
      <c r="F35" s="19"/>
      <c r="G35" s="19"/>
      <c r="H35" s="19"/>
      <c r="I35" s="20" t="e">
        <f t="shared" si="1"/>
        <v>#DIV/0!</v>
      </c>
      <c r="J35" s="19"/>
      <c r="K35" s="19"/>
      <c r="L35" s="19"/>
      <c r="M35" s="20" t="e">
        <f t="shared" si="2"/>
        <v>#DIV/0!</v>
      </c>
      <c r="N35" s="19"/>
      <c r="O35" s="19"/>
      <c r="P35" s="19"/>
      <c r="Q35" s="20" t="e">
        <f t="shared" si="3"/>
        <v>#DIV/0!</v>
      </c>
      <c r="R35" s="19"/>
      <c r="S35" s="19"/>
      <c r="T35" s="19"/>
      <c r="U35" s="20" t="e">
        <f t="shared" si="4"/>
        <v>#DIV/0!</v>
      </c>
      <c r="V35" s="19"/>
      <c r="W35" s="45"/>
      <c r="X35" s="46"/>
      <c r="Y35" s="47" t="e">
        <f t="shared" si="5"/>
        <v>#DIV/0!</v>
      </c>
      <c r="Z35" s="24"/>
      <c r="AA35" s="45"/>
      <c r="AB35" s="46"/>
      <c r="AC35" s="48" t="e">
        <f t="shared" si="6"/>
        <v>#DIV/0!</v>
      </c>
      <c r="AD35" s="19"/>
      <c r="AE35" s="45"/>
      <c r="AF35" s="46"/>
      <c r="AG35" s="49" t="e">
        <f t="shared" si="36"/>
        <v>#DIV/0!</v>
      </c>
      <c r="AH35" s="19"/>
      <c r="AI35" s="45"/>
      <c r="AJ35" s="46"/>
      <c r="AK35" s="49" t="e">
        <f t="shared" si="7"/>
        <v>#DIV/0!</v>
      </c>
      <c r="AL35" s="19"/>
      <c r="AM35" s="45"/>
      <c r="AN35" s="46"/>
      <c r="AO35" s="49" t="e">
        <f t="shared" si="8"/>
        <v>#DIV/0!</v>
      </c>
      <c r="AP35" s="27"/>
      <c r="AQ35" s="45"/>
      <c r="AR35" s="46"/>
      <c r="AS35" s="48" t="e">
        <f t="shared" si="9"/>
        <v>#DIV/0!</v>
      </c>
      <c r="AT35" s="19"/>
      <c r="AU35" s="45"/>
      <c r="AV35" s="46"/>
      <c r="AW35" s="49" t="e">
        <f t="shared" si="10"/>
        <v>#DIV/0!</v>
      </c>
      <c r="AX35" s="27"/>
      <c r="AY35" s="45"/>
      <c r="AZ35" s="46"/>
      <c r="BA35" s="48" t="e">
        <f t="shared" si="11"/>
        <v>#DIV/0!</v>
      </c>
      <c r="BB35" s="19">
        <v>1</v>
      </c>
      <c r="BC35" s="45"/>
      <c r="BD35" s="46"/>
      <c r="BE35" s="49" t="e">
        <f t="shared" si="12"/>
        <v>#DIV/0!</v>
      </c>
      <c r="BF35" s="19">
        <v>1</v>
      </c>
      <c r="BG35" s="45"/>
      <c r="BH35" s="24"/>
      <c r="BI35" s="28" t="e">
        <f t="shared" si="13"/>
        <v>#DIV/0!</v>
      </c>
      <c r="BJ35" s="29">
        <f t="shared" si="14"/>
        <v>2</v>
      </c>
      <c r="BK35" s="30">
        <f t="shared" si="14"/>
        <v>0</v>
      </c>
      <c r="BL35" s="30">
        <f t="shared" si="14"/>
        <v>0</v>
      </c>
      <c r="BM35" s="31" t="e">
        <f t="shared" si="15"/>
        <v>#DIV/0!</v>
      </c>
      <c r="BN35" s="19">
        <v>1</v>
      </c>
      <c r="BO35" s="45"/>
      <c r="BP35" s="24"/>
      <c r="BQ35" s="28" t="e">
        <f t="shared" si="16"/>
        <v>#DIV/0!</v>
      </c>
      <c r="BR35" s="19"/>
      <c r="BS35" s="45"/>
      <c r="BT35" s="24"/>
      <c r="BU35" s="28" t="e">
        <f t="shared" si="17"/>
        <v>#DIV/0!</v>
      </c>
      <c r="BV35" s="19"/>
      <c r="BW35" s="45"/>
      <c r="BX35" s="24"/>
      <c r="BY35" s="28" t="e">
        <f t="shared" si="18"/>
        <v>#DIV/0!</v>
      </c>
      <c r="BZ35" s="19"/>
      <c r="CA35" s="45"/>
      <c r="CB35" s="24"/>
      <c r="CC35" s="28" t="e">
        <f t="shared" si="19"/>
        <v>#DIV/0!</v>
      </c>
      <c r="CD35" s="19"/>
      <c r="CE35" s="45"/>
      <c r="CF35" s="24"/>
      <c r="CG35" s="28" t="e">
        <f t="shared" si="20"/>
        <v>#DIV/0!</v>
      </c>
      <c r="CH35" s="19"/>
      <c r="CI35" s="45"/>
      <c r="CJ35" s="24"/>
      <c r="CK35" s="28" t="e">
        <f t="shared" si="21"/>
        <v>#DIV/0!</v>
      </c>
      <c r="CL35" s="19"/>
      <c r="CM35" s="45"/>
      <c r="CN35" s="24"/>
      <c r="CO35" s="28" t="e">
        <f t="shared" si="22"/>
        <v>#DIV/0!</v>
      </c>
      <c r="CP35" s="19"/>
      <c r="CQ35" s="45"/>
      <c r="CR35" s="24"/>
      <c r="CS35" s="28" t="e">
        <f t="shared" si="23"/>
        <v>#DIV/0!</v>
      </c>
      <c r="CT35" s="19"/>
      <c r="CU35" s="45"/>
      <c r="CV35" s="24"/>
      <c r="CW35" s="28" t="e">
        <f t="shared" si="24"/>
        <v>#DIV/0!</v>
      </c>
      <c r="CX35" s="19"/>
      <c r="CY35" s="45"/>
      <c r="CZ35" s="24"/>
      <c r="DA35" s="28" t="e">
        <f t="shared" si="25"/>
        <v>#DIV/0!</v>
      </c>
      <c r="DB35" s="19"/>
      <c r="DC35" s="45"/>
      <c r="DD35" s="24"/>
      <c r="DE35" s="28" t="e">
        <f t="shared" si="26"/>
        <v>#DIV/0!</v>
      </c>
      <c r="DF35" s="19"/>
      <c r="DG35" s="45"/>
      <c r="DH35" s="24"/>
      <c r="DI35" s="28" t="e">
        <f t="shared" si="27"/>
        <v>#DIV/0!</v>
      </c>
      <c r="DJ35" s="19"/>
      <c r="DK35" s="45"/>
      <c r="DL35" s="24"/>
      <c r="DM35" s="28" t="e">
        <f t="shared" si="28"/>
        <v>#DIV/0!</v>
      </c>
      <c r="DN35" s="19"/>
      <c r="DO35" s="24"/>
      <c r="DP35" s="24"/>
      <c r="DQ35" s="32" t="e">
        <f t="shared" si="29"/>
        <v>#DIV/0!</v>
      </c>
      <c r="DR35" s="19"/>
      <c r="DS35" s="24"/>
      <c r="DT35" s="24"/>
      <c r="DU35" s="32" t="e">
        <f t="shared" si="30"/>
        <v>#DIV/0!</v>
      </c>
      <c r="DV35" s="19"/>
      <c r="DW35" s="24"/>
      <c r="DX35" s="24"/>
      <c r="DY35" s="33" t="e">
        <f t="shared" si="31"/>
        <v>#DIV/0!</v>
      </c>
      <c r="DZ35" s="34">
        <f t="shared" si="32"/>
        <v>1</v>
      </c>
      <c r="EA35" s="35">
        <f t="shared" si="32"/>
        <v>0</v>
      </c>
      <c r="EB35" s="35">
        <f t="shared" si="33"/>
        <v>0</v>
      </c>
      <c r="EC35" s="147" t="e">
        <f t="shared" si="37"/>
        <v>#DIV/0!</v>
      </c>
      <c r="ED35" s="37">
        <f t="shared" si="34"/>
        <v>3</v>
      </c>
      <c r="EE35" s="38">
        <f t="shared" si="34"/>
        <v>0</v>
      </c>
      <c r="EF35" s="38">
        <f t="shared" si="34"/>
        <v>0</v>
      </c>
      <c r="EG35" s="38" t="e">
        <f t="shared" si="35"/>
        <v>#DIV/0!</v>
      </c>
    </row>
    <row r="36" spans="1:137" ht="17.100000000000001" customHeight="1" thickBot="1" x14ac:dyDescent="0.3">
      <c r="A36" s="6" t="s">
        <v>62</v>
      </c>
      <c r="B36" s="19"/>
      <c r="C36" s="19"/>
      <c r="D36" s="19"/>
      <c r="E36" s="20" t="e">
        <f t="shared" si="0"/>
        <v>#DIV/0!</v>
      </c>
      <c r="F36" s="19"/>
      <c r="G36" s="19"/>
      <c r="H36" s="19"/>
      <c r="I36" s="20" t="e">
        <f t="shared" si="1"/>
        <v>#DIV/0!</v>
      </c>
      <c r="J36" s="19"/>
      <c r="K36" s="19"/>
      <c r="L36" s="19"/>
      <c r="M36" s="20" t="e">
        <f t="shared" si="2"/>
        <v>#DIV/0!</v>
      </c>
      <c r="N36" s="19"/>
      <c r="O36" s="19"/>
      <c r="P36" s="19"/>
      <c r="Q36" s="20" t="e">
        <f t="shared" si="3"/>
        <v>#DIV/0!</v>
      </c>
      <c r="R36" s="19"/>
      <c r="S36" s="19"/>
      <c r="T36" s="19"/>
      <c r="U36" s="20" t="e">
        <f t="shared" si="4"/>
        <v>#DIV/0!</v>
      </c>
      <c r="V36" s="19"/>
      <c r="W36" s="21"/>
      <c r="X36" s="22"/>
      <c r="Y36" s="23" t="e">
        <f t="shared" si="5"/>
        <v>#DIV/0!</v>
      </c>
      <c r="Z36" s="24"/>
      <c r="AA36" s="21"/>
      <c r="AB36" s="22"/>
      <c r="AC36" s="25" t="e">
        <f t="shared" si="6"/>
        <v>#DIV/0!</v>
      </c>
      <c r="AD36" s="19"/>
      <c r="AE36" s="21"/>
      <c r="AF36" s="22"/>
      <c r="AG36" s="26" t="e">
        <f t="shared" si="36"/>
        <v>#DIV/0!</v>
      </c>
      <c r="AH36" s="19"/>
      <c r="AI36" s="21"/>
      <c r="AJ36" s="22"/>
      <c r="AK36" s="26" t="e">
        <f t="shared" si="7"/>
        <v>#DIV/0!</v>
      </c>
      <c r="AL36" s="19"/>
      <c r="AM36" s="21"/>
      <c r="AN36" s="22"/>
      <c r="AO36" s="26" t="e">
        <f t="shared" si="8"/>
        <v>#DIV/0!</v>
      </c>
      <c r="AP36" s="27"/>
      <c r="AQ36" s="21"/>
      <c r="AR36" s="22"/>
      <c r="AS36" s="25" t="e">
        <f t="shared" si="9"/>
        <v>#DIV/0!</v>
      </c>
      <c r="AT36" s="19"/>
      <c r="AU36" s="21"/>
      <c r="AV36" s="22"/>
      <c r="AW36" s="26" t="e">
        <f t="shared" si="10"/>
        <v>#DIV/0!</v>
      </c>
      <c r="AX36" s="27"/>
      <c r="AY36" s="21"/>
      <c r="AZ36" s="22"/>
      <c r="BA36" s="25" t="e">
        <f t="shared" si="11"/>
        <v>#DIV/0!</v>
      </c>
      <c r="BB36" s="19">
        <v>1</v>
      </c>
      <c r="BC36" s="21"/>
      <c r="BD36" s="22"/>
      <c r="BE36" s="26" t="e">
        <f t="shared" si="12"/>
        <v>#DIV/0!</v>
      </c>
      <c r="BF36" s="19">
        <v>1</v>
      </c>
      <c r="BG36" s="21"/>
      <c r="BH36" s="24"/>
      <c r="BI36" s="28" t="e">
        <f t="shared" si="13"/>
        <v>#DIV/0!</v>
      </c>
      <c r="BJ36" s="29">
        <f t="shared" si="14"/>
        <v>2</v>
      </c>
      <c r="BK36" s="30">
        <f t="shared" si="14"/>
        <v>0</v>
      </c>
      <c r="BL36" s="30">
        <f t="shared" si="14"/>
        <v>0</v>
      </c>
      <c r="BM36" s="31" t="e">
        <f t="shared" si="15"/>
        <v>#DIV/0!</v>
      </c>
      <c r="BN36" s="19">
        <v>1</v>
      </c>
      <c r="BO36" s="21">
        <v>1</v>
      </c>
      <c r="BP36" s="24">
        <v>0</v>
      </c>
      <c r="BQ36" s="28">
        <f t="shared" si="16"/>
        <v>0</v>
      </c>
      <c r="BR36" s="19">
        <v>1</v>
      </c>
      <c r="BS36" s="21">
        <v>1</v>
      </c>
      <c r="BT36" s="24">
        <v>0</v>
      </c>
      <c r="BU36" s="28">
        <f t="shared" si="17"/>
        <v>0</v>
      </c>
      <c r="BV36" s="19"/>
      <c r="BW36" s="21"/>
      <c r="BX36" s="24"/>
      <c r="BY36" s="28" t="e">
        <f t="shared" si="18"/>
        <v>#DIV/0!</v>
      </c>
      <c r="BZ36" s="19">
        <v>1</v>
      </c>
      <c r="CA36" s="21"/>
      <c r="CB36" s="24"/>
      <c r="CC36" s="28" t="e">
        <f t="shared" si="19"/>
        <v>#DIV/0!</v>
      </c>
      <c r="CD36" s="19">
        <v>1</v>
      </c>
      <c r="CE36" s="21"/>
      <c r="CF36" s="24"/>
      <c r="CG36" s="28" t="e">
        <f t="shared" si="20"/>
        <v>#DIV/0!</v>
      </c>
      <c r="CH36" s="19"/>
      <c r="CI36" s="21"/>
      <c r="CJ36" s="24"/>
      <c r="CK36" s="28" t="e">
        <f t="shared" si="21"/>
        <v>#DIV/0!</v>
      </c>
      <c r="CL36" s="19"/>
      <c r="CM36" s="21"/>
      <c r="CN36" s="24"/>
      <c r="CO36" s="28" t="e">
        <f t="shared" si="22"/>
        <v>#DIV/0!</v>
      </c>
      <c r="CP36" s="19">
        <v>1</v>
      </c>
      <c r="CQ36" s="21">
        <v>1</v>
      </c>
      <c r="CR36" s="24">
        <v>0</v>
      </c>
      <c r="CS36" s="28">
        <f t="shared" si="23"/>
        <v>0</v>
      </c>
      <c r="CT36" s="19">
        <v>1</v>
      </c>
      <c r="CU36" s="21"/>
      <c r="CV36" s="24"/>
      <c r="CW36" s="28" t="e">
        <f t="shared" si="24"/>
        <v>#DIV/0!</v>
      </c>
      <c r="CX36" s="19">
        <v>1</v>
      </c>
      <c r="CY36" s="21"/>
      <c r="CZ36" s="24"/>
      <c r="DA36" s="28" t="e">
        <f t="shared" si="25"/>
        <v>#DIV/0!</v>
      </c>
      <c r="DB36" s="19">
        <v>1</v>
      </c>
      <c r="DC36" s="21"/>
      <c r="DD36" s="24"/>
      <c r="DE36" s="28" t="e">
        <f t="shared" si="26"/>
        <v>#DIV/0!</v>
      </c>
      <c r="DF36" s="19">
        <v>0.5</v>
      </c>
      <c r="DG36" s="21"/>
      <c r="DH36" s="24"/>
      <c r="DI36" s="28" t="e">
        <f t="shared" si="27"/>
        <v>#DIV/0!</v>
      </c>
      <c r="DJ36" s="19"/>
      <c r="DK36" s="21">
        <v>1</v>
      </c>
      <c r="DL36" s="24">
        <v>1</v>
      </c>
      <c r="DM36" s="28">
        <f t="shared" si="28"/>
        <v>100</v>
      </c>
      <c r="DN36" s="19"/>
      <c r="DO36" s="24"/>
      <c r="DP36" s="24"/>
      <c r="DQ36" s="32" t="e">
        <f t="shared" si="29"/>
        <v>#DIV/0!</v>
      </c>
      <c r="DR36" s="19">
        <v>1</v>
      </c>
      <c r="DS36" s="24"/>
      <c r="DT36" s="24"/>
      <c r="DU36" s="32" t="e">
        <f t="shared" si="30"/>
        <v>#DIV/0!</v>
      </c>
      <c r="DV36" s="19">
        <v>1</v>
      </c>
      <c r="DW36" s="24"/>
      <c r="DX36" s="24"/>
      <c r="DY36" s="33" t="e">
        <f t="shared" si="31"/>
        <v>#DIV/0!</v>
      </c>
      <c r="DZ36" s="34">
        <f t="shared" si="32"/>
        <v>10.5</v>
      </c>
      <c r="EA36" s="35">
        <f t="shared" si="32"/>
        <v>4</v>
      </c>
      <c r="EB36" s="35">
        <f t="shared" si="33"/>
        <v>1</v>
      </c>
      <c r="EC36" s="147">
        <f t="shared" si="37"/>
        <v>0.25</v>
      </c>
      <c r="ED36" s="37">
        <f t="shared" si="34"/>
        <v>12.5</v>
      </c>
      <c r="EE36" s="38">
        <f t="shared" si="34"/>
        <v>4</v>
      </c>
      <c r="EF36" s="38">
        <f t="shared" si="34"/>
        <v>1</v>
      </c>
      <c r="EG36" s="38">
        <f t="shared" si="35"/>
        <v>25</v>
      </c>
    </row>
    <row r="37" spans="1:137" ht="15.75" customHeight="1" thickBot="1" x14ac:dyDescent="0.3">
      <c r="A37" s="6" t="s">
        <v>65</v>
      </c>
      <c r="B37" s="19"/>
      <c r="C37" s="19"/>
      <c r="D37" s="19"/>
      <c r="E37" s="20" t="e">
        <f t="shared" si="0"/>
        <v>#DIV/0!</v>
      </c>
      <c r="F37" s="19"/>
      <c r="G37" s="19"/>
      <c r="H37" s="19"/>
      <c r="I37" s="20" t="e">
        <f t="shared" si="1"/>
        <v>#DIV/0!</v>
      </c>
      <c r="J37" s="19"/>
      <c r="K37" s="19"/>
      <c r="L37" s="19"/>
      <c r="M37" s="20" t="e">
        <f t="shared" si="2"/>
        <v>#DIV/0!</v>
      </c>
      <c r="N37" s="19"/>
      <c r="O37" s="19"/>
      <c r="P37" s="19"/>
      <c r="Q37" s="20" t="e">
        <f t="shared" si="3"/>
        <v>#DIV/0!</v>
      </c>
      <c r="R37" s="19"/>
      <c r="S37" s="19"/>
      <c r="T37" s="19"/>
      <c r="U37" s="20" t="e">
        <f t="shared" si="4"/>
        <v>#DIV/0!</v>
      </c>
      <c r="V37" s="19"/>
      <c r="W37" s="21"/>
      <c r="X37" s="22"/>
      <c r="Y37" s="23" t="e">
        <f t="shared" si="5"/>
        <v>#DIV/0!</v>
      </c>
      <c r="Z37" s="24"/>
      <c r="AA37" s="21"/>
      <c r="AB37" s="22"/>
      <c r="AC37" s="25" t="e">
        <f t="shared" si="6"/>
        <v>#DIV/0!</v>
      </c>
      <c r="AD37" s="19"/>
      <c r="AE37" s="21"/>
      <c r="AF37" s="22"/>
      <c r="AG37" s="26" t="e">
        <f t="shared" si="36"/>
        <v>#DIV/0!</v>
      </c>
      <c r="AH37" s="19"/>
      <c r="AI37" s="21"/>
      <c r="AJ37" s="22"/>
      <c r="AK37" s="26" t="e">
        <f t="shared" si="7"/>
        <v>#DIV/0!</v>
      </c>
      <c r="AL37" s="19"/>
      <c r="AM37" s="21"/>
      <c r="AN37" s="22"/>
      <c r="AO37" s="26" t="e">
        <f t="shared" si="8"/>
        <v>#DIV/0!</v>
      </c>
      <c r="AP37" s="27"/>
      <c r="AQ37" s="21"/>
      <c r="AR37" s="22"/>
      <c r="AS37" s="25" t="e">
        <f t="shared" si="9"/>
        <v>#DIV/0!</v>
      </c>
      <c r="AT37" s="19"/>
      <c r="AU37" s="21"/>
      <c r="AV37" s="22"/>
      <c r="AW37" s="26" t="e">
        <f t="shared" si="10"/>
        <v>#DIV/0!</v>
      </c>
      <c r="AX37" s="27"/>
      <c r="AY37" s="21"/>
      <c r="AZ37" s="22"/>
      <c r="BA37" s="25" t="e">
        <f t="shared" si="11"/>
        <v>#DIV/0!</v>
      </c>
      <c r="BB37" s="19"/>
      <c r="BC37" s="21"/>
      <c r="BD37" s="22"/>
      <c r="BE37" s="26" t="e">
        <f t="shared" si="12"/>
        <v>#DIV/0!</v>
      </c>
      <c r="BF37" s="19"/>
      <c r="BG37" s="21"/>
      <c r="BH37" s="24"/>
      <c r="BI37" s="28" t="e">
        <f t="shared" si="13"/>
        <v>#DIV/0!</v>
      </c>
      <c r="BJ37" s="29">
        <f t="shared" si="14"/>
        <v>0</v>
      </c>
      <c r="BK37" s="30">
        <f t="shared" si="14"/>
        <v>0</v>
      </c>
      <c r="BL37" s="30">
        <f t="shared" si="14"/>
        <v>0</v>
      </c>
      <c r="BM37" s="31" t="e">
        <f t="shared" si="15"/>
        <v>#DIV/0!</v>
      </c>
      <c r="BN37" s="19"/>
      <c r="BO37" s="21"/>
      <c r="BP37" s="24"/>
      <c r="BQ37" s="28" t="e">
        <f t="shared" si="16"/>
        <v>#DIV/0!</v>
      </c>
      <c r="BR37" s="19">
        <v>1</v>
      </c>
      <c r="BS37" s="21"/>
      <c r="BT37" s="24"/>
      <c r="BU37" s="28" t="e">
        <f t="shared" si="17"/>
        <v>#DIV/0!</v>
      </c>
      <c r="BV37" s="19">
        <v>1</v>
      </c>
      <c r="BW37" s="21">
        <v>1</v>
      </c>
      <c r="BX37" s="24">
        <v>0</v>
      </c>
      <c r="BY37" s="28">
        <f t="shared" si="18"/>
        <v>0</v>
      </c>
      <c r="BZ37" s="19">
        <v>1</v>
      </c>
      <c r="CA37" s="21"/>
      <c r="CB37" s="24"/>
      <c r="CC37" s="28" t="e">
        <f t="shared" si="19"/>
        <v>#DIV/0!</v>
      </c>
      <c r="CD37" s="19">
        <v>1</v>
      </c>
      <c r="CE37" s="21"/>
      <c r="CF37" s="24"/>
      <c r="CG37" s="28" t="e">
        <f t="shared" si="20"/>
        <v>#DIV/0!</v>
      </c>
      <c r="CH37" s="19">
        <v>1</v>
      </c>
      <c r="CI37" s="21">
        <v>2</v>
      </c>
      <c r="CJ37" s="24">
        <v>2</v>
      </c>
      <c r="CK37" s="28">
        <f t="shared" si="21"/>
        <v>100</v>
      </c>
      <c r="CL37" s="19">
        <v>1</v>
      </c>
      <c r="CM37" s="21"/>
      <c r="CN37" s="24"/>
      <c r="CO37" s="28" t="e">
        <f t="shared" si="22"/>
        <v>#DIV/0!</v>
      </c>
      <c r="CP37" s="19">
        <v>1</v>
      </c>
      <c r="CQ37" s="21"/>
      <c r="CR37" s="24"/>
      <c r="CS37" s="28" t="e">
        <f t="shared" si="23"/>
        <v>#DIV/0!</v>
      </c>
      <c r="CT37" s="19">
        <v>1</v>
      </c>
      <c r="CU37" s="21"/>
      <c r="CV37" s="24"/>
      <c r="CW37" s="28" t="e">
        <f t="shared" si="24"/>
        <v>#DIV/0!</v>
      </c>
      <c r="CX37" s="19">
        <v>1</v>
      </c>
      <c r="CY37" s="21"/>
      <c r="CZ37" s="24"/>
      <c r="DA37" s="28" t="e">
        <f t="shared" si="25"/>
        <v>#DIV/0!</v>
      </c>
      <c r="DB37" s="19">
        <v>1</v>
      </c>
      <c r="DC37" s="21"/>
      <c r="DD37" s="24"/>
      <c r="DE37" s="28" t="e">
        <f t="shared" si="26"/>
        <v>#DIV/0!</v>
      </c>
      <c r="DF37" s="19"/>
      <c r="DG37" s="21"/>
      <c r="DH37" s="24"/>
      <c r="DI37" s="28" t="e">
        <f t="shared" si="27"/>
        <v>#DIV/0!</v>
      </c>
      <c r="DJ37" s="19">
        <v>1</v>
      </c>
      <c r="DK37" s="21">
        <v>1</v>
      </c>
      <c r="DL37" s="24">
        <v>0</v>
      </c>
      <c r="DM37" s="28">
        <f t="shared" si="28"/>
        <v>0</v>
      </c>
      <c r="DN37" s="19">
        <v>1</v>
      </c>
      <c r="DO37" s="24">
        <v>1</v>
      </c>
      <c r="DP37" s="24">
        <v>0</v>
      </c>
      <c r="DQ37" s="32">
        <f t="shared" si="29"/>
        <v>0</v>
      </c>
      <c r="DR37" s="19"/>
      <c r="DS37" s="24">
        <v>1</v>
      </c>
      <c r="DT37" s="24">
        <v>0</v>
      </c>
      <c r="DU37" s="32">
        <f t="shared" si="30"/>
        <v>0</v>
      </c>
      <c r="DV37" s="19">
        <v>1</v>
      </c>
      <c r="DW37" s="24">
        <v>2</v>
      </c>
      <c r="DX37" s="24">
        <v>1</v>
      </c>
      <c r="DY37" s="33">
        <f t="shared" si="31"/>
        <v>50</v>
      </c>
      <c r="DZ37" s="34">
        <f t="shared" si="32"/>
        <v>13</v>
      </c>
      <c r="EA37" s="35">
        <f t="shared" si="32"/>
        <v>8</v>
      </c>
      <c r="EB37" s="35">
        <f t="shared" si="33"/>
        <v>3</v>
      </c>
      <c r="EC37" s="147">
        <f t="shared" si="37"/>
        <v>0.375</v>
      </c>
      <c r="ED37" s="37">
        <f t="shared" si="34"/>
        <v>13</v>
      </c>
      <c r="EE37" s="38">
        <f t="shared" si="34"/>
        <v>8</v>
      </c>
      <c r="EF37" s="38">
        <f t="shared" si="34"/>
        <v>3</v>
      </c>
      <c r="EG37" s="38">
        <f t="shared" si="35"/>
        <v>37.5</v>
      </c>
    </row>
    <row r="38" spans="1:137" ht="17.100000000000001" customHeight="1" thickBot="1" x14ac:dyDescent="0.3">
      <c r="A38" s="6" t="s">
        <v>67</v>
      </c>
      <c r="B38" s="19"/>
      <c r="C38" s="19"/>
      <c r="D38" s="19"/>
      <c r="E38" s="20" t="e">
        <f t="shared" si="0"/>
        <v>#DIV/0!</v>
      </c>
      <c r="F38" s="19"/>
      <c r="G38" s="19"/>
      <c r="H38" s="19"/>
      <c r="I38" s="20" t="e">
        <f t="shared" si="1"/>
        <v>#DIV/0!</v>
      </c>
      <c r="J38" s="19"/>
      <c r="K38" s="19"/>
      <c r="L38" s="19"/>
      <c r="M38" s="20" t="e">
        <f t="shared" si="2"/>
        <v>#DIV/0!</v>
      </c>
      <c r="N38" s="19"/>
      <c r="O38" s="19"/>
      <c r="P38" s="19"/>
      <c r="Q38" s="20" t="e">
        <f t="shared" si="3"/>
        <v>#DIV/0!</v>
      </c>
      <c r="R38" s="19"/>
      <c r="S38" s="19"/>
      <c r="T38" s="19"/>
      <c r="U38" s="20" t="e">
        <f t="shared" si="4"/>
        <v>#DIV/0!</v>
      </c>
      <c r="V38" s="19"/>
      <c r="W38" s="21"/>
      <c r="X38" s="22"/>
      <c r="Y38" s="23" t="e">
        <f t="shared" si="5"/>
        <v>#DIV/0!</v>
      </c>
      <c r="Z38" s="24"/>
      <c r="AA38" s="21"/>
      <c r="AB38" s="22"/>
      <c r="AC38" s="25" t="e">
        <f t="shared" si="6"/>
        <v>#DIV/0!</v>
      </c>
      <c r="AD38" s="19"/>
      <c r="AE38" s="21"/>
      <c r="AF38" s="22"/>
      <c r="AG38" s="26" t="e">
        <f t="shared" si="36"/>
        <v>#DIV/0!</v>
      </c>
      <c r="AH38" s="19"/>
      <c r="AI38" s="21"/>
      <c r="AJ38" s="22"/>
      <c r="AK38" s="26" t="e">
        <f t="shared" si="7"/>
        <v>#DIV/0!</v>
      </c>
      <c r="AL38" s="19"/>
      <c r="AM38" s="21"/>
      <c r="AN38" s="22"/>
      <c r="AO38" s="26" t="e">
        <f t="shared" si="8"/>
        <v>#DIV/0!</v>
      </c>
      <c r="AP38" s="27"/>
      <c r="AQ38" s="21"/>
      <c r="AR38" s="22"/>
      <c r="AS38" s="25" t="e">
        <f t="shared" si="9"/>
        <v>#DIV/0!</v>
      </c>
      <c r="AT38" s="19"/>
      <c r="AU38" s="21"/>
      <c r="AV38" s="22"/>
      <c r="AW38" s="26" t="e">
        <f t="shared" si="10"/>
        <v>#DIV/0!</v>
      </c>
      <c r="AX38" s="27"/>
      <c r="AY38" s="21"/>
      <c r="AZ38" s="22"/>
      <c r="BA38" s="25" t="e">
        <f t="shared" si="11"/>
        <v>#DIV/0!</v>
      </c>
      <c r="BB38" s="19"/>
      <c r="BC38" s="21"/>
      <c r="BD38" s="22"/>
      <c r="BE38" s="26" t="e">
        <f t="shared" si="12"/>
        <v>#DIV/0!</v>
      </c>
      <c r="BF38" s="19"/>
      <c r="BG38" s="21"/>
      <c r="BH38" s="24"/>
      <c r="BI38" s="28" t="e">
        <f t="shared" si="13"/>
        <v>#DIV/0!</v>
      </c>
      <c r="BJ38" s="29">
        <f t="shared" si="14"/>
        <v>0</v>
      </c>
      <c r="BK38" s="30">
        <f t="shared" si="14"/>
        <v>0</v>
      </c>
      <c r="BL38" s="30">
        <f t="shared" si="14"/>
        <v>0</v>
      </c>
      <c r="BM38" s="31" t="e">
        <f t="shared" si="15"/>
        <v>#DIV/0!</v>
      </c>
      <c r="BN38" s="19"/>
      <c r="BO38" s="21"/>
      <c r="BP38" s="24"/>
      <c r="BQ38" s="28" t="e">
        <f t="shared" si="16"/>
        <v>#DIV/0!</v>
      </c>
      <c r="BR38" s="19"/>
      <c r="BS38" s="21"/>
      <c r="BT38" s="24"/>
      <c r="BU38" s="28" t="e">
        <f t="shared" si="17"/>
        <v>#DIV/0!</v>
      </c>
      <c r="BV38" s="19">
        <v>1</v>
      </c>
      <c r="BW38" s="21"/>
      <c r="BX38" s="24"/>
      <c r="BY38" s="28" t="e">
        <f t="shared" si="18"/>
        <v>#DIV/0!</v>
      </c>
      <c r="BZ38" s="19">
        <v>1</v>
      </c>
      <c r="CA38" s="21"/>
      <c r="CB38" s="24"/>
      <c r="CC38" s="28" t="e">
        <f t="shared" si="19"/>
        <v>#DIV/0!</v>
      </c>
      <c r="CD38" s="19">
        <v>1</v>
      </c>
      <c r="CE38" s="21"/>
      <c r="CF38" s="24"/>
      <c r="CG38" s="28" t="e">
        <f t="shared" si="20"/>
        <v>#DIV/0!</v>
      </c>
      <c r="CH38" s="19">
        <v>1</v>
      </c>
      <c r="CI38" s="21">
        <v>1</v>
      </c>
      <c r="CJ38" s="24">
        <v>1</v>
      </c>
      <c r="CK38" s="28">
        <f t="shared" si="21"/>
        <v>100</v>
      </c>
      <c r="CL38" s="19">
        <v>1</v>
      </c>
      <c r="CM38" s="21"/>
      <c r="CN38" s="24"/>
      <c r="CO38" s="28" t="e">
        <f t="shared" si="22"/>
        <v>#DIV/0!</v>
      </c>
      <c r="CP38" s="19">
        <v>1</v>
      </c>
      <c r="CQ38" s="21"/>
      <c r="CR38" s="24"/>
      <c r="CS38" s="28" t="e">
        <f t="shared" si="23"/>
        <v>#DIV/0!</v>
      </c>
      <c r="CT38" s="19"/>
      <c r="CU38" s="21"/>
      <c r="CV38" s="24"/>
      <c r="CW38" s="28" t="e">
        <f t="shared" si="24"/>
        <v>#DIV/0!</v>
      </c>
      <c r="CX38" s="19">
        <v>1</v>
      </c>
      <c r="CY38" s="21"/>
      <c r="CZ38" s="24"/>
      <c r="DA38" s="28" t="e">
        <f t="shared" si="25"/>
        <v>#DIV/0!</v>
      </c>
      <c r="DB38" s="19">
        <v>1</v>
      </c>
      <c r="DC38" s="21">
        <v>1</v>
      </c>
      <c r="DD38" s="24">
        <v>0</v>
      </c>
      <c r="DE38" s="28">
        <f t="shared" si="26"/>
        <v>0</v>
      </c>
      <c r="DF38" s="19">
        <v>1</v>
      </c>
      <c r="DG38" s="21"/>
      <c r="DH38" s="24"/>
      <c r="DI38" s="28" t="e">
        <f t="shared" si="27"/>
        <v>#DIV/0!</v>
      </c>
      <c r="DJ38" s="19">
        <v>1</v>
      </c>
      <c r="DK38" s="21"/>
      <c r="DL38" s="24"/>
      <c r="DM38" s="28" t="e">
        <f t="shared" si="28"/>
        <v>#DIV/0!</v>
      </c>
      <c r="DN38" s="19">
        <v>1</v>
      </c>
      <c r="DO38" s="24"/>
      <c r="DP38" s="24"/>
      <c r="DQ38" s="32" t="e">
        <f t="shared" si="29"/>
        <v>#DIV/0!</v>
      </c>
      <c r="DR38" s="19">
        <v>1</v>
      </c>
      <c r="DS38" s="24"/>
      <c r="DT38" s="24"/>
      <c r="DU38" s="32" t="e">
        <f t="shared" si="30"/>
        <v>#DIV/0!</v>
      </c>
      <c r="DV38" s="19"/>
      <c r="DW38" s="24">
        <v>1</v>
      </c>
      <c r="DX38" s="24">
        <v>0</v>
      </c>
      <c r="DY38" s="33">
        <f t="shared" si="31"/>
        <v>0</v>
      </c>
      <c r="DZ38" s="34">
        <f t="shared" si="32"/>
        <v>12</v>
      </c>
      <c r="EA38" s="35">
        <f t="shared" si="32"/>
        <v>3</v>
      </c>
      <c r="EB38" s="35">
        <f t="shared" si="33"/>
        <v>1</v>
      </c>
      <c r="EC38" s="147">
        <f t="shared" si="37"/>
        <v>0.33333333333333331</v>
      </c>
      <c r="ED38" s="37">
        <f t="shared" si="34"/>
        <v>12</v>
      </c>
      <c r="EE38" s="38">
        <f t="shared" si="34"/>
        <v>3</v>
      </c>
      <c r="EF38" s="38">
        <f t="shared" si="34"/>
        <v>1</v>
      </c>
      <c r="EG38" s="38">
        <f t="shared" si="35"/>
        <v>33.333333333333336</v>
      </c>
    </row>
    <row r="39" spans="1:137" ht="17.100000000000001" customHeight="1" thickBot="1" x14ac:dyDescent="0.3">
      <c r="A39" s="6" t="s">
        <v>68</v>
      </c>
      <c r="B39" s="19"/>
      <c r="C39" s="19"/>
      <c r="D39" s="19"/>
      <c r="E39" s="20" t="e">
        <f t="shared" si="0"/>
        <v>#DIV/0!</v>
      </c>
      <c r="F39" s="19"/>
      <c r="G39" s="19"/>
      <c r="H39" s="19"/>
      <c r="I39" s="20" t="e">
        <f t="shared" si="1"/>
        <v>#DIV/0!</v>
      </c>
      <c r="J39" s="19"/>
      <c r="K39" s="19"/>
      <c r="L39" s="19"/>
      <c r="M39" s="20" t="e">
        <f t="shared" si="2"/>
        <v>#DIV/0!</v>
      </c>
      <c r="N39" s="19"/>
      <c r="O39" s="19"/>
      <c r="P39" s="19"/>
      <c r="Q39" s="20" t="e">
        <f t="shared" si="3"/>
        <v>#DIV/0!</v>
      </c>
      <c r="R39" s="19"/>
      <c r="S39" s="19"/>
      <c r="T39" s="19"/>
      <c r="U39" s="20" t="e">
        <f t="shared" si="4"/>
        <v>#DIV/0!</v>
      </c>
      <c r="V39" s="19"/>
      <c r="W39" s="21"/>
      <c r="X39" s="22"/>
      <c r="Y39" s="23" t="e">
        <f t="shared" si="5"/>
        <v>#DIV/0!</v>
      </c>
      <c r="Z39" s="24"/>
      <c r="AA39" s="21"/>
      <c r="AB39" s="22"/>
      <c r="AC39" s="25" t="e">
        <f t="shared" si="6"/>
        <v>#DIV/0!</v>
      </c>
      <c r="AD39" s="19"/>
      <c r="AE39" s="21"/>
      <c r="AF39" s="22"/>
      <c r="AG39" s="26" t="e">
        <f t="shared" si="36"/>
        <v>#DIV/0!</v>
      </c>
      <c r="AH39" s="19"/>
      <c r="AI39" s="21"/>
      <c r="AJ39" s="22"/>
      <c r="AK39" s="26" t="e">
        <f t="shared" si="7"/>
        <v>#DIV/0!</v>
      </c>
      <c r="AL39" s="19"/>
      <c r="AM39" s="21"/>
      <c r="AN39" s="22"/>
      <c r="AO39" s="26" t="e">
        <f t="shared" si="8"/>
        <v>#DIV/0!</v>
      </c>
      <c r="AP39" s="27"/>
      <c r="AQ39" s="21"/>
      <c r="AR39" s="22"/>
      <c r="AS39" s="25" t="e">
        <f t="shared" si="9"/>
        <v>#DIV/0!</v>
      </c>
      <c r="AT39" s="19"/>
      <c r="AU39" s="21"/>
      <c r="AV39" s="22"/>
      <c r="AW39" s="26" t="e">
        <f t="shared" si="10"/>
        <v>#DIV/0!</v>
      </c>
      <c r="AX39" s="27"/>
      <c r="AY39" s="21"/>
      <c r="AZ39" s="22"/>
      <c r="BA39" s="25" t="e">
        <f t="shared" si="11"/>
        <v>#DIV/0!</v>
      </c>
      <c r="BB39" s="19"/>
      <c r="BC39" s="21"/>
      <c r="BD39" s="22"/>
      <c r="BE39" s="26" t="e">
        <f t="shared" si="12"/>
        <v>#DIV/0!</v>
      </c>
      <c r="BF39" s="19"/>
      <c r="BG39" s="21"/>
      <c r="BH39" s="24"/>
      <c r="BI39" s="28" t="e">
        <f t="shared" si="13"/>
        <v>#DIV/0!</v>
      </c>
      <c r="BJ39" s="29">
        <f t="shared" si="14"/>
        <v>0</v>
      </c>
      <c r="BK39" s="30">
        <f t="shared" si="14"/>
        <v>0</v>
      </c>
      <c r="BL39" s="30">
        <f t="shared" si="14"/>
        <v>0</v>
      </c>
      <c r="BM39" s="31" t="e">
        <f t="shared" si="15"/>
        <v>#DIV/0!</v>
      </c>
      <c r="BN39" s="19"/>
      <c r="BO39" s="21"/>
      <c r="BP39" s="24"/>
      <c r="BQ39" s="28" t="e">
        <f t="shared" si="16"/>
        <v>#DIV/0!</v>
      </c>
      <c r="BR39" s="19"/>
      <c r="BS39" s="21"/>
      <c r="BT39" s="24"/>
      <c r="BU39" s="28" t="e">
        <f t="shared" si="17"/>
        <v>#DIV/0!</v>
      </c>
      <c r="BV39" s="19"/>
      <c r="BW39" s="21"/>
      <c r="BX39" s="24"/>
      <c r="BY39" s="28" t="e">
        <f t="shared" si="18"/>
        <v>#DIV/0!</v>
      </c>
      <c r="BZ39" s="19"/>
      <c r="CA39" s="21"/>
      <c r="CB39" s="24"/>
      <c r="CC39" s="28" t="e">
        <f t="shared" si="19"/>
        <v>#DIV/0!</v>
      </c>
      <c r="CD39" s="19"/>
      <c r="CE39" s="21"/>
      <c r="CF39" s="24"/>
      <c r="CG39" s="28" t="e">
        <f t="shared" si="20"/>
        <v>#DIV/0!</v>
      </c>
      <c r="CH39" s="19"/>
      <c r="CI39" s="21"/>
      <c r="CJ39" s="24"/>
      <c r="CK39" s="28" t="e">
        <f t="shared" si="21"/>
        <v>#DIV/0!</v>
      </c>
      <c r="CL39" s="19"/>
      <c r="CM39" s="21"/>
      <c r="CN39" s="24"/>
      <c r="CO39" s="28" t="e">
        <f t="shared" si="22"/>
        <v>#DIV/0!</v>
      </c>
      <c r="CP39" s="19"/>
      <c r="CQ39" s="21"/>
      <c r="CR39" s="24"/>
      <c r="CS39" s="28" t="e">
        <f t="shared" si="23"/>
        <v>#DIV/0!</v>
      </c>
      <c r="CT39" s="19">
        <v>1</v>
      </c>
      <c r="CU39" s="21"/>
      <c r="CV39" s="24"/>
      <c r="CW39" s="28" t="e">
        <f t="shared" si="24"/>
        <v>#DIV/0!</v>
      </c>
      <c r="CX39" s="19">
        <v>1</v>
      </c>
      <c r="CY39" s="21">
        <v>1</v>
      </c>
      <c r="CZ39" s="24">
        <v>0</v>
      </c>
      <c r="DA39" s="28">
        <f t="shared" si="25"/>
        <v>0</v>
      </c>
      <c r="DB39" s="19">
        <v>1</v>
      </c>
      <c r="DC39" s="21"/>
      <c r="DD39" s="24"/>
      <c r="DE39" s="28" t="e">
        <f t="shared" si="26"/>
        <v>#DIV/0!</v>
      </c>
      <c r="DF39" s="19">
        <v>1</v>
      </c>
      <c r="DG39" s="21">
        <v>1</v>
      </c>
      <c r="DH39" s="24">
        <v>0</v>
      </c>
      <c r="DI39" s="28">
        <f t="shared" si="27"/>
        <v>0</v>
      </c>
      <c r="DJ39" s="19">
        <v>1</v>
      </c>
      <c r="DK39" s="21"/>
      <c r="DL39" s="24"/>
      <c r="DM39" s="28" t="e">
        <f t="shared" si="28"/>
        <v>#DIV/0!</v>
      </c>
      <c r="DN39" s="19">
        <v>1</v>
      </c>
      <c r="DO39" s="24"/>
      <c r="DP39" s="24"/>
      <c r="DQ39" s="32" t="e">
        <f t="shared" si="29"/>
        <v>#DIV/0!</v>
      </c>
      <c r="DR39" s="19">
        <v>1</v>
      </c>
      <c r="DS39" s="24">
        <v>1</v>
      </c>
      <c r="DT39" s="24">
        <v>0</v>
      </c>
      <c r="DU39" s="32">
        <f t="shared" si="30"/>
        <v>0</v>
      </c>
      <c r="DV39" s="19">
        <v>1</v>
      </c>
      <c r="DW39" s="24">
        <v>2</v>
      </c>
      <c r="DX39" s="24">
        <v>1</v>
      </c>
      <c r="DY39" s="33">
        <f t="shared" si="31"/>
        <v>50</v>
      </c>
      <c r="DZ39" s="34">
        <f t="shared" si="32"/>
        <v>8</v>
      </c>
      <c r="EA39" s="35">
        <f t="shared" si="32"/>
        <v>5</v>
      </c>
      <c r="EB39" s="35">
        <f t="shared" si="33"/>
        <v>1</v>
      </c>
      <c r="EC39" s="147">
        <f t="shared" si="37"/>
        <v>0.2</v>
      </c>
      <c r="ED39" s="37">
        <f t="shared" si="34"/>
        <v>8</v>
      </c>
      <c r="EE39" s="38">
        <f t="shared" si="34"/>
        <v>5</v>
      </c>
      <c r="EF39" s="38">
        <f t="shared" si="34"/>
        <v>1</v>
      </c>
      <c r="EG39" s="38">
        <f t="shared" si="35"/>
        <v>20</v>
      </c>
    </row>
    <row r="40" spans="1:137" ht="17.100000000000001" customHeight="1" thickBot="1" x14ac:dyDescent="0.3">
      <c r="A40" s="6" t="s">
        <v>69</v>
      </c>
      <c r="B40" s="19"/>
      <c r="C40" s="19"/>
      <c r="D40" s="19"/>
      <c r="E40" s="20" t="e">
        <f t="shared" si="0"/>
        <v>#DIV/0!</v>
      </c>
      <c r="F40" s="19"/>
      <c r="G40" s="19"/>
      <c r="H40" s="19"/>
      <c r="I40" s="20" t="e">
        <f t="shared" si="1"/>
        <v>#DIV/0!</v>
      </c>
      <c r="J40" s="19"/>
      <c r="K40" s="19"/>
      <c r="L40" s="19"/>
      <c r="M40" s="20" t="e">
        <f t="shared" si="2"/>
        <v>#DIV/0!</v>
      </c>
      <c r="N40" s="19"/>
      <c r="O40" s="19"/>
      <c r="P40" s="19"/>
      <c r="Q40" s="20" t="e">
        <f t="shared" si="3"/>
        <v>#DIV/0!</v>
      </c>
      <c r="R40" s="19"/>
      <c r="S40" s="19"/>
      <c r="T40" s="19"/>
      <c r="U40" s="20" t="e">
        <f t="shared" si="4"/>
        <v>#DIV/0!</v>
      </c>
      <c r="V40" s="19"/>
      <c r="W40" s="21"/>
      <c r="X40" s="22"/>
      <c r="Y40" s="23" t="e">
        <f t="shared" si="5"/>
        <v>#DIV/0!</v>
      </c>
      <c r="Z40" s="24"/>
      <c r="AA40" s="21"/>
      <c r="AB40" s="22"/>
      <c r="AC40" s="25" t="e">
        <f t="shared" si="6"/>
        <v>#DIV/0!</v>
      </c>
      <c r="AD40" s="19"/>
      <c r="AE40" s="21"/>
      <c r="AF40" s="22"/>
      <c r="AG40" s="26" t="e">
        <f t="shared" si="36"/>
        <v>#DIV/0!</v>
      </c>
      <c r="AH40" s="19"/>
      <c r="AI40" s="21"/>
      <c r="AJ40" s="22"/>
      <c r="AK40" s="26" t="e">
        <f t="shared" si="7"/>
        <v>#DIV/0!</v>
      </c>
      <c r="AL40" s="19"/>
      <c r="AM40" s="21"/>
      <c r="AN40" s="22"/>
      <c r="AO40" s="26" t="e">
        <f t="shared" si="8"/>
        <v>#DIV/0!</v>
      </c>
      <c r="AP40" s="27"/>
      <c r="AQ40" s="21"/>
      <c r="AR40" s="22"/>
      <c r="AS40" s="25" t="e">
        <f t="shared" si="9"/>
        <v>#DIV/0!</v>
      </c>
      <c r="AT40" s="19"/>
      <c r="AU40" s="21"/>
      <c r="AV40" s="22"/>
      <c r="AW40" s="26" t="e">
        <f t="shared" si="10"/>
        <v>#DIV/0!</v>
      </c>
      <c r="AX40" s="27"/>
      <c r="AY40" s="21"/>
      <c r="AZ40" s="22"/>
      <c r="BA40" s="25" t="e">
        <f t="shared" si="11"/>
        <v>#DIV/0!</v>
      </c>
      <c r="BB40" s="19"/>
      <c r="BC40" s="21"/>
      <c r="BD40" s="22"/>
      <c r="BE40" s="26" t="e">
        <f t="shared" si="12"/>
        <v>#DIV/0!</v>
      </c>
      <c r="BF40" s="19"/>
      <c r="BG40" s="21"/>
      <c r="BH40" s="24"/>
      <c r="BI40" s="28" t="e">
        <f t="shared" si="13"/>
        <v>#DIV/0!</v>
      </c>
      <c r="BJ40" s="29">
        <f t="shared" si="14"/>
        <v>0</v>
      </c>
      <c r="BK40" s="30">
        <f t="shared" si="14"/>
        <v>0</v>
      </c>
      <c r="BL40" s="30">
        <f t="shared" si="14"/>
        <v>0</v>
      </c>
      <c r="BM40" s="31" t="e">
        <f t="shared" si="15"/>
        <v>#DIV/0!</v>
      </c>
      <c r="BN40" s="19"/>
      <c r="BO40" s="21"/>
      <c r="BP40" s="24"/>
      <c r="BQ40" s="28" t="e">
        <f t="shared" si="16"/>
        <v>#DIV/0!</v>
      </c>
      <c r="BR40" s="19"/>
      <c r="BS40" s="21"/>
      <c r="BT40" s="24"/>
      <c r="BU40" s="28" t="e">
        <f t="shared" si="17"/>
        <v>#DIV/0!</v>
      </c>
      <c r="BV40" s="19"/>
      <c r="BW40" s="21"/>
      <c r="BX40" s="24"/>
      <c r="BY40" s="28" t="e">
        <f t="shared" si="18"/>
        <v>#DIV/0!</v>
      </c>
      <c r="BZ40" s="19"/>
      <c r="CA40" s="21"/>
      <c r="CB40" s="24"/>
      <c r="CC40" s="28" t="e">
        <f t="shared" si="19"/>
        <v>#DIV/0!</v>
      </c>
      <c r="CD40" s="19"/>
      <c r="CE40" s="21"/>
      <c r="CF40" s="24"/>
      <c r="CG40" s="28" t="e">
        <f t="shared" si="20"/>
        <v>#DIV/0!</v>
      </c>
      <c r="CH40" s="19"/>
      <c r="CI40" s="21"/>
      <c r="CJ40" s="24"/>
      <c r="CK40" s="28" t="e">
        <f t="shared" si="21"/>
        <v>#DIV/0!</v>
      </c>
      <c r="CL40" s="19"/>
      <c r="CM40" s="21"/>
      <c r="CN40" s="24"/>
      <c r="CO40" s="28" t="e">
        <f t="shared" si="22"/>
        <v>#DIV/0!</v>
      </c>
      <c r="CP40" s="19"/>
      <c r="CQ40" s="21"/>
      <c r="CR40" s="24"/>
      <c r="CS40" s="28" t="e">
        <f t="shared" si="23"/>
        <v>#DIV/0!</v>
      </c>
      <c r="CT40" s="19">
        <v>1</v>
      </c>
      <c r="CU40" s="21"/>
      <c r="CV40" s="24"/>
      <c r="CW40" s="28" t="e">
        <f t="shared" si="24"/>
        <v>#DIV/0!</v>
      </c>
      <c r="CX40" s="19">
        <v>1</v>
      </c>
      <c r="CY40" s="21"/>
      <c r="CZ40" s="24"/>
      <c r="DA40" s="28" t="e">
        <f t="shared" si="25"/>
        <v>#DIV/0!</v>
      </c>
      <c r="DB40" s="19">
        <v>1</v>
      </c>
      <c r="DC40" s="21"/>
      <c r="DD40" s="24"/>
      <c r="DE40" s="28" t="e">
        <f t="shared" si="26"/>
        <v>#DIV/0!</v>
      </c>
      <c r="DF40" s="19"/>
      <c r="DG40" s="21"/>
      <c r="DH40" s="24"/>
      <c r="DI40" s="28" t="e">
        <f t="shared" si="27"/>
        <v>#DIV/0!</v>
      </c>
      <c r="DJ40" s="19">
        <v>1</v>
      </c>
      <c r="DK40" s="21"/>
      <c r="DL40" s="24"/>
      <c r="DM40" s="28" t="e">
        <f t="shared" si="28"/>
        <v>#DIV/0!</v>
      </c>
      <c r="DN40" s="19">
        <v>1</v>
      </c>
      <c r="DO40" s="24">
        <v>3</v>
      </c>
      <c r="DP40" s="24">
        <v>2</v>
      </c>
      <c r="DQ40" s="32">
        <f t="shared" si="29"/>
        <v>66.666666666666671</v>
      </c>
      <c r="DR40" s="19"/>
      <c r="DS40" s="24"/>
      <c r="DT40" s="24"/>
      <c r="DU40" s="32" t="e">
        <f t="shared" si="30"/>
        <v>#DIV/0!</v>
      </c>
      <c r="DV40" s="19">
        <v>1</v>
      </c>
      <c r="DW40" s="24">
        <v>2</v>
      </c>
      <c r="DX40" s="24">
        <v>1</v>
      </c>
      <c r="DY40" s="33">
        <f t="shared" si="31"/>
        <v>50</v>
      </c>
      <c r="DZ40" s="34">
        <f t="shared" si="32"/>
        <v>6</v>
      </c>
      <c r="EA40" s="35">
        <f t="shared" si="32"/>
        <v>5</v>
      </c>
      <c r="EB40" s="35">
        <f t="shared" si="33"/>
        <v>3</v>
      </c>
      <c r="EC40" s="147">
        <f t="shared" si="37"/>
        <v>0.6</v>
      </c>
      <c r="ED40" s="37">
        <f t="shared" si="34"/>
        <v>6</v>
      </c>
      <c r="EE40" s="38">
        <f t="shared" si="34"/>
        <v>5</v>
      </c>
      <c r="EF40" s="38">
        <f t="shared" si="34"/>
        <v>3</v>
      </c>
      <c r="EG40" s="38">
        <f t="shared" si="35"/>
        <v>60</v>
      </c>
    </row>
    <row r="41" spans="1:137" ht="17.100000000000001" customHeight="1" thickBot="1" x14ac:dyDescent="0.3">
      <c r="A41" s="6" t="s">
        <v>71</v>
      </c>
      <c r="B41" s="19"/>
      <c r="C41" s="19"/>
      <c r="D41" s="19"/>
      <c r="E41" s="20" t="e">
        <f t="shared" si="0"/>
        <v>#DIV/0!</v>
      </c>
      <c r="F41" s="19"/>
      <c r="G41" s="19"/>
      <c r="H41" s="19"/>
      <c r="I41" s="20" t="e">
        <f t="shared" si="1"/>
        <v>#DIV/0!</v>
      </c>
      <c r="J41" s="19"/>
      <c r="K41" s="19"/>
      <c r="L41" s="19"/>
      <c r="M41" s="20" t="e">
        <f t="shared" si="2"/>
        <v>#DIV/0!</v>
      </c>
      <c r="N41" s="19"/>
      <c r="O41" s="19"/>
      <c r="P41" s="19"/>
      <c r="Q41" s="20" t="e">
        <f t="shared" si="3"/>
        <v>#DIV/0!</v>
      </c>
      <c r="R41" s="19"/>
      <c r="S41" s="19"/>
      <c r="T41" s="19"/>
      <c r="U41" s="20" t="e">
        <f t="shared" si="4"/>
        <v>#DIV/0!</v>
      </c>
      <c r="V41" s="19"/>
      <c r="W41" s="21"/>
      <c r="X41" s="22"/>
      <c r="Y41" s="23" t="e">
        <f t="shared" si="5"/>
        <v>#DIV/0!</v>
      </c>
      <c r="Z41" s="24"/>
      <c r="AA41" s="21"/>
      <c r="AB41" s="22"/>
      <c r="AC41" s="25" t="e">
        <f t="shared" si="6"/>
        <v>#DIV/0!</v>
      </c>
      <c r="AD41" s="19"/>
      <c r="AE41" s="21"/>
      <c r="AF41" s="22"/>
      <c r="AG41" s="26" t="e">
        <f t="shared" si="36"/>
        <v>#DIV/0!</v>
      </c>
      <c r="AH41" s="19"/>
      <c r="AI41" s="21"/>
      <c r="AJ41" s="22"/>
      <c r="AK41" s="26" t="e">
        <f t="shared" si="7"/>
        <v>#DIV/0!</v>
      </c>
      <c r="AL41" s="19"/>
      <c r="AM41" s="21"/>
      <c r="AN41" s="22"/>
      <c r="AO41" s="26" t="e">
        <f t="shared" si="8"/>
        <v>#DIV/0!</v>
      </c>
      <c r="AP41" s="27"/>
      <c r="AQ41" s="21"/>
      <c r="AR41" s="22"/>
      <c r="AS41" s="25" t="e">
        <f t="shared" si="9"/>
        <v>#DIV/0!</v>
      </c>
      <c r="AT41" s="19"/>
      <c r="AU41" s="21"/>
      <c r="AV41" s="22"/>
      <c r="AW41" s="26" t="e">
        <f t="shared" si="10"/>
        <v>#DIV/0!</v>
      </c>
      <c r="AX41" s="27"/>
      <c r="AY41" s="21"/>
      <c r="AZ41" s="22"/>
      <c r="BA41" s="25" t="e">
        <f t="shared" si="11"/>
        <v>#DIV/0!</v>
      </c>
      <c r="BB41" s="19"/>
      <c r="BC41" s="21"/>
      <c r="BD41" s="22"/>
      <c r="BE41" s="26" t="e">
        <f t="shared" si="12"/>
        <v>#DIV/0!</v>
      </c>
      <c r="BF41" s="19"/>
      <c r="BG41" s="21"/>
      <c r="BH41" s="24"/>
      <c r="BI41" s="28" t="e">
        <f t="shared" si="13"/>
        <v>#DIV/0!</v>
      </c>
      <c r="BJ41" s="29">
        <f t="shared" si="14"/>
        <v>0</v>
      </c>
      <c r="BK41" s="30">
        <f t="shared" si="14"/>
        <v>0</v>
      </c>
      <c r="BL41" s="30">
        <f t="shared" si="14"/>
        <v>0</v>
      </c>
      <c r="BM41" s="31" t="e">
        <f t="shared" si="15"/>
        <v>#DIV/0!</v>
      </c>
      <c r="BN41" s="19"/>
      <c r="BO41" s="21"/>
      <c r="BP41" s="24"/>
      <c r="BQ41" s="28" t="e">
        <f t="shared" si="16"/>
        <v>#DIV/0!</v>
      </c>
      <c r="BR41" s="19"/>
      <c r="BS41" s="21"/>
      <c r="BT41" s="24"/>
      <c r="BU41" s="28" t="e">
        <f t="shared" si="17"/>
        <v>#DIV/0!</v>
      </c>
      <c r="BV41" s="19"/>
      <c r="BW41" s="21"/>
      <c r="BX41" s="24"/>
      <c r="BY41" s="28" t="e">
        <f t="shared" si="18"/>
        <v>#DIV/0!</v>
      </c>
      <c r="BZ41" s="19"/>
      <c r="CA41" s="21"/>
      <c r="CB41" s="24"/>
      <c r="CC41" s="28" t="e">
        <f t="shared" si="19"/>
        <v>#DIV/0!</v>
      </c>
      <c r="CD41" s="19"/>
      <c r="CE41" s="21"/>
      <c r="CF41" s="24"/>
      <c r="CG41" s="28" t="e">
        <f t="shared" si="20"/>
        <v>#DIV/0!</v>
      </c>
      <c r="CH41" s="19"/>
      <c r="CI41" s="21"/>
      <c r="CJ41" s="24"/>
      <c r="CK41" s="28" t="e">
        <f t="shared" si="21"/>
        <v>#DIV/0!</v>
      </c>
      <c r="CL41" s="19"/>
      <c r="CM41" s="21"/>
      <c r="CN41" s="24"/>
      <c r="CO41" s="28" t="e">
        <f t="shared" si="22"/>
        <v>#DIV/0!</v>
      </c>
      <c r="CP41" s="19"/>
      <c r="CQ41" s="21"/>
      <c r="CR41" s="24"/>
      <c r="CS41" s="28" t="e">
        <f t="shared" si="23"/>
        <v>#DIV/0!</v>
      </c>
      <c r="CT41" s="19"/>
      <c r="CU41" s="21"/>
      <c r="CV41" s="24"/>
      <c r="CW41" s="28" t="e">
        <f t="shared" si="24"/>
        <v>#DIV/0!</v>
      </c>
      <c r="CX41" s="19"/>
      <c r="CY41" s="21"/>
      <c r="CZ41" s="24"/>
      <c r="DA41" s="28" t="e">
        <f t="shared" si="25"/>
        <v>#DIV/0!</v>
      </c>
      <c r="DB41" s="19"/>
      <c r="DC41" s="21"/>
      <c r="DD41" s="24"/>
      <c r="DE41" s="28" t="e">
        <f t="shared" si="26"/>
        <v>#DIV/0!</v>
      </c>
      <c r="DF41" s="19"/>
      <c r="DG41" s="21"/>
      <c r="DH41" s="24"/>
      <c r="DI41" s="28" t="e">
        <f t="shared" si="27"/>
        <v>#DIV/0!</v>
      </c>
      <c r="DJ41" s="19">
        <v>1</v>
      </c>
      <c r="DK41" s="21"/>
      <c r="DL41" s="24"/>
      <c r="DM41" s="28" t="e">
        <f t="shared" si="28"/>
        <v>#DIV/0!</v>
      </c>
      <c r="DN41" s="19">
        <v>1</v>
      </c>
      <c r="DO41" s="24">
        <v>1</v>
      </c>
      <c r="DP41" s="24">
        <v>1</v>
      </c>
      <c r="DQ41" s="32">
        <f t="shared" si="29"/>
        <v>100</v>
      </c>
      <c r="DR41" s="19">
        <v>1</v>
      </c>
      <c r="DS41" s="24">
        <v>1</v>
      </c>
      <c r="DT41" s="24">
        <v>1</v>
      </c>
      <c r="DU41" s="32">
        <f t="shared" si="30"/>
        <v>100</v>
      </c>
      <c r="DV41" s="19">
        <v>1</v>
      </c>
      <c r="DW41" s="24"/>
      <c r="DX41" s="24"/>
      <c r="DY41" s="33" t="e">
        <f t="shared" si="31"/>
        <v>#DIV/0!</v>
      </c>
      <c r="DZ41" s="34">
        <f t="shared" si="32"/>
        <v>4</v>
      </c>
      <c r="EA41" s="35">
        <f t="shared" si="32"/>
        <v>2</v>
      </c>
      <c r="EB41" s="35">
        <f t="shared" si="33"/>
        <v>2</v>
      </c>
      <c r="EC41" s="147">
        <f t="shared" si="37"/>
        <v>1</v>
      </c>
      <c r="ED41" s="37">
        <f t="shared" si="34"/>
        <v>4</v>
      </c>
      <c r="EE41" s="38">
        <f t="shared" si="34"/>
        <v>2</v>
      </c>
      <c r="EF41" s="38">
        <f t="shared" si="34"/>
        <v>2</v>
      </c>
      <c r="EG41" s="38">
        <f t="shared" si="35"/>
        <v>100</v>
      </c>
    </row>
    <row r="42" spans="1:137" ht="17.100000000000001" customHeight="1" thickBot="1" x14ac:dyDescent="0.3">
      <c r="A42" s="6" t="s">
        <v>72</v>
      </c>
      <c r="B42" s="19"/>
      <c r="C42" s="19"/>
      <c r="D42" s="19"/>
      <c r="E42" s="20" t="e">
        <f t="shared" si="0"/>
        <v>#DIV/0!</v>
      </c>
      <c r="F42" s="19"/>
      <c r="G42" s="19"/>
      <c r="H42" s="19"/>
      <c r="I42" s="20" t="e">
        <f t="shared" si="1"/>
        <v>#DIV/0!</v>
      </c>
      <c r="J42" s="19"/>
      <c r="K42" s="19"/>
      <c r="L42" s="19"/>
      <c r="M42" s="20" t="e">
        <f t="shared" si="2"/>
        <v>#DIV/0!</v>
      </c>
      <c r="N42" s="19"/>
      <c r="O42" s="50"/>
      <c r="P42" s="19"/>
      <c r="Q42" s="20" t="e">
        <f t="shared" si="3"/>
        <v>#DIV/0!</v>
      </c>
      <c r="R42" s="19"/>
      <c r="S42" s="19"/>
      <c r="T42" s="19"/>
      <c r="U42" s="20" t="e">
        <f t="shared" si="4"/>
        <v>#DIV/0!</v>
      </c>
      <c r="V42" s="19"/>
      <c r="W42" s="21"/>
      <c r="X42" s="22"/>
      <c r="Y42" s="23" t="e">
        <f t="shared" si="5"/>
        <v>#DIV/0!</v>
      </c>
      <c r="Z42" s="24"/>
      <c r="AA42" s="21"/>
      <c r="AB42" s="22"/>
      <c r="AC42" s="25" t="e">
        <f t="shared" si="6"/>
        <v>#DIV/0!</v>
      </c>
      <c r="AD42" s="19"/>
      <c r="AE42" s="21"/>
      <c r="AF42" s="22"/>
      <c r="AG42" s="26" t="e">
        <f t="shared" si="36"/>
        <v>#DIV/0!</v>
      </c>
      <c r="AH42" s="19"/>
      <c r="AI42" s="21"/>
      <c r="AJ42" s="22"/>
      <c r="AK42" s="26" t="e">
        <f t="shared" si="7"/>
        <v>#DIV/0!</v>
      </c>
      <c r="AL42" s="19"/>
      <c r="AM42" s="21"/>
      <c r="AN42" s="22"/>
      <c r="AO42" s="26" t="e">
        <f t="shared" si="8"/>
        <v>#DIV/0!</v>
      </c>
      <c r="AP42" s="27"/>
      <c r="AQ42" s="21"/>
      <c r="AR42" s="22"/>
      <c r="AS42" s="25" t="e">
        <f t="shared" si="9"/>
        <v>#DIV/0!</v>
      </c>
      <c r="AT42" s="19"/>
      <c r="AU42" s="21"/>
      <c r="AV42" s="22"/>
      <c r="AW42" s="26" t="e">
        <f t="shared" si="10"/>
        <v>#DIV/0!</v>
      </c>
      <c r="AX42" s="27"/>
      <c r="AY42" s="21"/>
      <c r="AZ42" s="22"/>
      <c r="BA42" s="25" t="e">
        <f t="shared" si="11"/>
        <v>#DIV/0!</v>
      </c>
      <c r="BB42" s="19"/>
      <c r="BC42" s="21"/>
      <c r="BD42" s="22"/>
      <c r="BE42" s="26" t="e">
        <f t="shared" si="12"/>
        <v>#DIV/0!</v>
      </c>
      <c r="BF42" s="19"/>
      <c r="BG42" s="21"/>
      <c r="BH42" s="24"/>
      <c r="BI42" s="28" t="e">
        <f t="shared" si="13"/>
        <v>#DIV/0!</v>
      </c>
      <c r="BJ42" s="29">
        <f t="shared" si="14"/>
        <v>0</v>
      </c>
      <c r="BK42" s="30">
        <f t="shared" si="14"/>
        <v>0</v>
      </c>
      <c r="BL42" s="30">
        <f t="shared" si="14"/>
        <v>0</v>
      </c>
      <c r="BM42" s="31" t="e">
        <f t="shared" si="15"/>
        <v>#DIV/0!</v>
      </c>
      <c r="BN42" s="19"/>
      <c r="BO42" s="21"/>
      <c r="BP42" s="24"/>
      <c r="BQ42" s="28" t="e">
        <f t="shared" si="16"/>
        <v>#DIV/0!</v>
      </c>
      <c r="BR42" s="19"/>
      <c r="BS42" s="21"/>
      <c r="BT42" s="24"/>
      <c r="BU42" s="28" t="e">
        <f t="shared" si="17"/>
        <v>#DIV/0!</v>
      </c>
      <c r="BV42" s="19"/>
      <c r="BW42" s="21"/>
      <c r="BX42" s="24"/>
      <c r="BY42" s="28" t="e">
        <f t="shared" si="18"/>
        <v>#DIV/0!</v>
      </c>
      <c r="BZ42" s="19"/>
      <c r="CA42" s="21"/>
      <c r="CB42" s="24"/>
      <c r="CC42" s="28" t="e">
        <f t="shared" si="19"/>
        <v>#DIV/0!</v>
      </c>
      <c r="CD42" s="19"/>
      <c r="CE42" s="21"/>
      <c r="CF42" s="24"/>
      <c r="CG42" s="28" t="e">
        <f t="shared" si="20"/>
        <v>#DIV/0!</v>
      </c>
      <c r="CH42" s="19"/>
      <c r="CI42" s="21"/>
      <c r="CJ42" s="24"/>
      <c r="CK42" s="28" t="e">
        <f t="shared" si="21"/>
        <v>#DIV/0!</v>
      </c>
      <c r="CL42" s="19"/>
      <c r="CM42" s="21"/>
      <c r="CN42" s="24"/>
      <c r="CO42" s="28" t="e">
        <f t="shared" si="22"/>
        <v>#DIV/0!</v>
      </c>
      <c r="CP42" s="19"/>
      <c r="CQ42" s="21"/>
      <c r="CR42" s="24"/>
      <c r="CS42" s="28" t="e">
        <f t="shared" si="23"/>
        <v>#DIV/0!</v>
      </c>
      <c r="CT42" s="19"/>
      <c r="CU42" s="21"/>
      <c r="CV42" s="24"/>
      <c r="CW42" s="28" t="e">
        <f t="shared" si="24"/>
        <v>#DIV/0!</v>
      </c>
      <c r="CX42" s="19"/>
      <c r="CY42" s="21"/>
      <c r="CZ42" s="24"/>
      <c r="DA42" s="28" t="e">
        <f t="shared" si="25"/>
        <v>#DIV/0!</v>
      </c>
      <c r="DB42" s="19"/>
      <c r="DC42" s="21"/>
      <c r="DD42" s="24"/>
      <c r="DE42" s="28" t="e">
        <f t="shared" si="26"/>
        <v>#DIV/0!</v>
      </c>
      <c r="DF42" s="19"/>
      <c r="DG42" s="21"/>
      <c r="DH42" s="24"/>
      <c r="DI42" s="28" t="e">
        <f t="shared" si="27"/>
        <v>#DIV/0!</v>
      </c>
      <c r="DJ42" s="19">
        <v>1</v>
      </c>
      <c r="DK42" s="21"/>
      <c r="DL42" s="24"/>
      <c r="DM42" s="28" t="e">
        <f t="shared" si="28"/>
        <v>#DIV/0!</v>
      </c>
      <c r="DN42" s="19">
        <v>1</v>
      </c>
      <c r="DO42" s="24"/>
      <c r="DP42" s="24"/>
      <c r="DQ42" s="32" t="e">
        <f t="shared" si="29"/>
        <v>#DIV/0!</v>
      </c>
      <c r="DR42" s="19">
        <v>1</v>
      </c>
      <c r="DS42" s="24"/>
      <c r="DT42" s="24"/>
      <c r="DU42" s="32" t="e">
        <f t="shared" si="30"/>
        <v>#DIV/0!</v>
      </c>
      <c r="DV42" s="19">
        <v>1</v>
      </c>
      <c r="DW42" s="24"/>
      <c r="DX42" s="24"/>
      <c r="DY42" s="33" t="e">
        <f t="shared" si="31"/>
        <v>#DIV/0!</v>
      </c>
      <c r="DZ42" s="34">
        <f t="shared" si="32"/>
        <v>4</v>
      </c>
      <c r="EA42" s="35">
        <f t="shared" si="32"/>
        <v>0</v>
      </c>
      <c r="EB42" s="35">
        <f t="shared" si="33"/>
        <v>0</v>
      </c>
      <c r="EC42" s="147" t="e">
        <f t="shared" si="37"/>
        <v>#DIV/0!</v>
      </c>
      <c r="ED42" s="37">
        <f t="shared" si="34"/>
        <v>4</v>
      </c>
      <c r="EE42" s="38">
        <f t="shared" si="34"/>
        <v>0</v>
      </c>
      <c r="EF42" s="38">
        <f t="shared" si="34"/>
        <v>0</v>
      </c>
      <c r="EG42" s="38" t="e">
        <f t="shared" si="35"/>
        <v>#DIV/0!</v>
      </c>
    </row>
    <row r="43" spans="1:137" ht="17.100000000000001" customHeight="1" thickBot="1" x14ac:dyDescent="0.3">
      <c r="A43" s="6"/>
      <c r="B43" s="19"/>
      <c r="C43" s="19"/>
      <c r="D43" s="19"/>
      <c r="E43" s="20" t="e">
        <f t="shared" si="0"/>
        <v>#DIV/0!</v>
      </c>
      <c r="F43" s="19"/>
      <c r="G43" s="19"/>
      <c r="H43" s="19"/>
      <c r="I43" s="20" t="e">
        <f t="shared" si="1"/>
        <v>#DIV/0!</v>
      </c>
      <c r="J43" s="19"/>
      <c r="K43" s="19"/>
      <c r="L43" s="19"/>
      <c r="M43" s="20" t="e">
        <f t="shared" si="2"/>
        <v>#DIV/0!</v>
      </c>
      <c r="N43" s="19"/>
      <c r="O43" s="19"/>
      <c r="P43" s="19"/>
      <c r="Q43" s="20" t="e">
        <f t="shared" si="3"/>
        <v>#DIV/0!</v>
      </c>
      <c r="R43" s="19"/>
      <c r="S43" s="19"/>
      <c r="T43" s="19"/>
      <c r="U43" s="20" t="e">
        <f t="shared" si="4"/>
        <v>#DIV/0!</v>
      </c>
      <c r="V43" s="19"/>
      <c r="W43" s="21"/>
      <c r="X43" s="22"/>
      <c r="Y43" s="23" t="e">
        <f t="shared" si="5"/>
        <v>#DIV/0!</v>
      </c>
      <c r="Z43" s="24"/>
      <c r="AA43" s="21"/>
      <c r="AB43" s="22"/>
      <c r="AC43" s="25" t="e">
        <f t="shared" si="6"/>
        <v>#DIV/0!</v>
      </c>
      <c r="AD43" s="19"/>
      <c r="AE43" s="21"/>
      <c r="AF43" s="22"/>
      <c r="AG43" s="26" t="e">
        <f t="shared" si="36"/>
        <v>#DIV/0!</v>
      </c>
      <c r="AH43" s="19"/>
      <c r="AI43" s="21"/>
      <c r="AJ43" s="22"/>
      <c r="AK43" s="26" t="e">
        <f t="shared" si="7"/>
        <v>#DIV/0!</v>
      </c>
      <c r="AL43" s="19"/>
      <c r="AM43" s="21"/>
      <c r="AN43" s="22"/>
      <c r="AO43" s="26" t="e">
        <f t="shared" si="8"/>
        <v>#DIV/0!</v>
      </c>
      <c r="AP43" s="27"/>
      <c r="AQ43" s="21"/>
      <c r="AR43" s="22"/>
      <c r="AS43" s="25" t="e">
        <f t="shared" si="9"/>
        <v>#DIV/0!</v>
      </c>
      <c r="AT43" s="19"/>
      <c r="AU43" s="21"/>
      <c r="AV43" s="22"/>
      <c r="AW43" s="26" t="e">
        <f t="shared" si="10"/>
        <v>#DIV/0!</v>
      </c>
      <c r="AX43" s="27"/>
      <c r="AY43" s="21"/>
      <c r="AZ43" s="22"/>
      <c r="BA43" s="25" t="e">
        <f t="shared" si="11"/>
        <v>#DIV/0!</v>
      </c>
      <c r="BB43" s="19"/>
      <c r="BC43" s="21"/>
      <c r="BD43" s="22"/>
      <c r="BE43" s="26" t="e">
        <f t="shared" si="12"/>
        <v>#DIV/0!</v>
      </c>
      <c r="BF43" s="19"/>
      <c r="BG43" s="21"/>
      <c r="BH43" s="24"/>
      <c r="BI43" s="28" t="e">
        <f t="shared" si="13"/>
        <v>#DIV/0!</v>
      </c>
      <c r="BJ43" s="29">
        <f t="shared" si="14"/>
        <v>0</v>
      </c>
      <c r="BK43" s="30">
        <f t="shared" si="14"/>
        <v>0</v>
      </c>
      <c r="BL43" s="30">
        <f t="shared" si="14"/>
        <v>0</v>
      </c>
      <c r="BM43" s="31" t="e">
        <f t="shared" si="15"/>
        <v>#DIV/0!</v>
      </c>
      <c r="BN43" s="19"/>
      <c r="BO43" s="21"/>
      <c r="BP43" s="24"/>
      <c r="BQ43" s="28" t="e">
        <f t="shared" si="16"/>
        <v>#DIV/0!</v>
      </c>
      <c r="BR43" s="19"/>
      <c r="BS43" s="21"/>
      <c r="BT43" s="24"/>
      <c r="BU43" s="28" t="e">
        <f t="shared" si="17"/>
        <v>#DIV/0!</v>
      </c>
      <c r="BV43" s="19"/>
      <c r="BW43" s="21"/>
      <c r="BX43" s="24"/>
      <c r="BY43" s="28" t="e">
        <f t="shared" si="18"/>
        <v>#DIV/0!</v>
      </c>
      <c r="BZ43" s="19"/>
      <c r="CA43" s="21"/>
      <c r="CB43" s="24"/>
      <c r="CC43" s="28" t="e">
        <f t="shared" si="19"/>
        <v>#DIV/0!</v>
      </c>
      <c r="CD43" s="19"/>
      <c r="CE43" s="21"/>
      <c r="CF43" s="24"/>
      <c r="CG43" s="28" t="e">
        <f t="shared" si="20"/>
        <v>#DIV/0!</v>
      </c>
      <c r="CH43" s="19"/>
      <c r="CI43" s="21"/>
      <c r="CJ43" s="24"/>
      <c r="CK43" s="28" t="e">
        <f t="shared" si="21"/>
        <v>#DIV/0!</v>
      </c>
      <c r="CL43" s="19"/>
      <c r="CM43" s="21"/>
      <c r="CN43" s="24"/>
      <c r="CO43" s="28" t="e">
        <f t="shared" si="22"/>
        <v>#DIV/0!</v>
      </c>
      <c r="CP43" s="19"/>
      <c r="CQ43" s="21"/>
      <c r="CR43" s="24"/>
      <c r="CS43" s="28" t="e">
        <f t="shared" si="23"/>
        <v>#DIV/0!</v>
      </c>
      <c r="CT43" s="19"/>
      <c r="CU43" s="21"/>
      <c r="CV43" s="24"/>
      <c r="CW43" s="28" t="e">
        <f t="shared" si="24"/>
        <v>#DIV/0!</v>
      </c>
      <c r="CX43" s="19"/>
      <c r="CY43" s="21"/>
      <c r="CZ43" s="24"/>
      <c r="DA43" s="28" t="e">
        <f t="shared" si="25"/>
        <v>#DIV/0!</v>
      </c>
      <c r="DB43" s="19"/>
      <c r="DC43" s="21"/>
      <c r="DD43" s="24"/>
      <c r="DE43" s="28" t="e">
        <f t="shared" si="26"/>
        <v>#DIV/0!</v>
      </c>
      <c r="DF43" s="19"/>
      <c r="DG43" s="21"/>
      <c r="DH43" s="24"/>
      <c r="DI43" s="28" t="e">
        <f t="shared" si="27"/>
        <v>#DIV/0!</v>
      </c>
      <c r="DJ43" s="19"/>
      <c r="DK43" s="21"/>
      <c r="DL43" s="24"/>
      <c r="DM43" s="28" t="e">
        <f t="shared" si="28"/>
        <v>#DIV/0!</v>
      </c>
      <c r="DN43" s="19"/>
      <c r="DO43" s="24"/>
      <c r="DP43" s="24"/>
      <c r="DQ43" s="32" t="e">
        <f t="shared" si="29"/>
        <v>#DIV/0!</v>
      </c>
      <c r="DR43" s="19"/>
      <c r="DS43" s="24"/>
      <c r="DT43" s="24"/>
      <c r="DU43" s="32" t="e">
        <f t="shared" si="30"/>
        <v>#DIV/0!</v>
      </c>
      <c r="DV43" s="19"/>
      <c r="DW43" s="24"/>
      <c r="DX43" s="24"/>
      <c r="DY43" s="33" t="e">
        <f t="shared" si="31"/>
        <v>#DIV/0!</v>
      </c>
      <c r="DZ43" s="34">
        <f t="shared" si="32"/>
        <v>0</v>
      </c>
      <c r="EA43" s="35">
        <f t="shared" si="32"/>
        <v>0</v>
      </c>
      <c r="EB43" s="35">
        <f t="shared" si="33"/>
        <v>0</v>
      </c>
      <c r="EC43" s="147" t="e">
        <f t="shared" si="37"/>
        <v>#DIV/0!</v>
      </c>
      <c r="ED43" s="37">
        <f t="shared" si="34"/>
        <v>0</v>
      </c>
      <c r="EE43" s="38">
        <f t="shared" si="34"/>
        <v>0</v>
      </c>
      <c r="EF43" s="38">
        <f t="shared" si="34"/>
        <v>0</v>
      </c>
      <c r="EG43" s="38" t="e">
        <f t="shared" si="35"/>
        <v>#DIV/0!</v>
      </c>
    </row>
    <row r="44" spans="1:137" ht="17.100000000000001" customHeight="1" thickBot="1" x14ac:dyDescent="0.3">
      <c r="A44" s="6"/>
      <c r="B44" s="19"/>
      <c r="C44" s="19"/>
      <c r="D44" s="19"/>
      <c r="E44" s="20" t="e">
        <f t="shared" si="0"/>
        <v>#DIV/0!</v>
      </c>
      <c r="F44" s="19"/>
      <c r="G44" s="19"/>
      <c r="H44" s="19"/>
      <c r="I44" s="20" t="e">
        <f t="shared" si="1"/>
        <v>#DIV/0!</v>
      </c>
      <c r="J44" s="19"/>
      <c r="K44" s="19"/>
      <c r="L44" s="19"/>
      <c r="M44" s="20" t="e">
        <f t="shared" si="2"/>
        <v>#DIV/0!</v>
      </c>
      <c r="N44" s="19"/>
      <c r="O44" s="19"/>
      <c r="P44" s="19"/>
      <c r="Q44" s="20" t="e">
        <f t="shared" si="3"/>
        <v>#DIV/0!</v>
      </c>
      <c r="R44" s="19"/>
      <c r="S44" s="19"/>
      <c r="T44" s="19"/>
      <c r="U44" s="20" t="e">
        <f t="shared" si="4"/>
        <v>#DIV/0!</v>
      </c>
      <c r="V44" s="19"/>
      <c r="W44" s="21"/>
      <c r="X44" s="22"/>
      <c r="Y44" s="23" t="e">
        <f t="shared" si="5"/>
        <v>#DIV/0!</v>
      </c>
      <c r="Z44" s="24"/>
      <c r="AA44" s="21"/>
      <c r="AB44" s="22"/>
      <c r="AC44" s="25" t="e">
        <f t="shared" si="6"/>
        <v>#DIV/0!</v>
      </c>
      <c r="AD44" s="19"/>
      <c r="AE44" s="21"/>
      <c r="AF44" s="22"/>
      <c r="AG44" s="26" t="e">
        <f t="shared" si="36"/>
        <v>#DIV/0!</v>
      </c>
      <c r="AH44" s="19"/>
      <c r="AI44" s="21"/>
      <c r="AJ44" s="22"/>
      <c r="AK44" s="26" t="e">
        <f t="shared" si="7"/>
        <v>#DIV/0!</v>
      </c>
      <c r="AL44" s="19"/>
      <c r="AM44" s="21"/>
      <c r="AN44" s="22"/>
      <c r="AO44" s="26" t="e">
        <f t="shared" si="8"/>
        <v>#DIV/0!</v>
      </c>
      <c r="AP44" s="27"/>
      <c r="AQ44" s="21"/>
      <c r="AR44" s="22"/>
      <c r="AS44" s="25" t="e">
        <f t="shared" si="9"/>
        <v>#DIV/0!</v>
      </c>
      <c r="AT44" s="19"/>
      <c r="AU44" s="21"/>
      <c r="AV44" s="22"/>
      <c r="AW44" s="26" t="e">
        <f t="shared" si="10"/>
        <v>#DIV/0!</v>
      </c>
      <c r="AX44" s="27"/>
      <c r="AY44" s="21"/>
      <c r="AZ44" s="22"/>
      <c r="BA44" s="25" t="e">
        <f t="shared" si="11"/>
        <v>#DIV/0!</v>
      </c>
      <c r="BB44" s="19"/>
      <c r="BC44" s="21"/>
      <c r="BD44" s="22"/>
      <c r="BE44" s="26" t="e">
        <f t="shared" si="12"/>
        <v>#DIV/0!</v>
      </c>
      <c r="BF44" s="19"/>
      <c r="BG44" s="21"/>
      <c r="BH44" s="24"/>
      <c r="BI44" s="28" t="e">
        <f t="shared" si="13"/>
        <v>#DIV/0!</v>
      </c>
      <c r="BJ44" s="29">
        <f t="shared" si="14"/>
        <v>0</v>
      </c>
      <c r="BK44" s="30">
        <f t="shared" si="14"/>
        <v>0</v>
      </c>
      <c r="BL44" s="30">
        <f t="shared" si="14"/>
        <v>0</v>
      </c>
      <c r="BM44" s="31" t="e">
        <f t="shared" si="15"/>
        <v>#DIV/0!</v>
      </c>
      <c r="BN44" s="19"/>
      <c r="BO44" s="21"/>
      <c r="BP44" s="24"/>
      <c r="BQ44" s="28" t="e">
        <f t="shared" si="16"/>
        <v>#DIV/0!</v>
      </c>
      <c r="BR44" s="19"/>
      <c r="BS44" s="21"/>
      <c r="BT44" s="24"/>
      <c r="BU44" s="28" t="e">
        <f t="shared" si="17"/>
        <v>#DIV/0!</v>
      </c>
      <c r="BV44" s="19"/>
      <c r="BW44" s="21"/>
      <c r="BX44" s="24"/>
      <c r="BY44" s="28" t="e">
        <f t="shared" si="18"/>
        <v>#DIV/0!</v>
      </c>
      <c r="BZ44" s="19"/>
      <c r="CA44" s="21"/>
      <c r="CB44" s="24"/>
      <c r="CC44" s="28" t="e">
        <f t="shared" si="19"/>
        <v>#DIV/0!</v>
      </c>
      <c r="CD44" s="19"/>
      <c r="CE44" s="21"/>
      <c r="CF44" s="24"/>
      <c r="CG44" s="28" t="e">
        <f t="shared" si="20"/>
        <v>#DIV/0!</v>
      </c>
      <c r="CH44" s="19"/>
      <c r="CI44" s="21"/>
      <c r="CJ44" s="24"/>
      <c r="CK44" s="28" t="e">
        <f t="shared" si="21"/>
        <v>#DIV/0!</v>
      </c>
      <c r="CL44" s="19"/>
      <c r="CM44" s="21"/>
      <c r="CN44" s="24"/>
      <c r="CO44" s="28" t="e">
        <f t="shared" si="22"/>
        <v>#DIV/0!</v>
      </c>
      <c r="CP44" s="19"/>
      <c r="CQ44" s="21"/>
      <c r="CR44" s="24"/>
      <c r="CS44" s="28" t="e">
        <f t="shared" si="23"/>
        <v>#DIV/0!</v>
      </c>
      <c r="CT44" s="19"/>
      <c r="CU44" s="21"/>
      <c r="CV44" s="24"/>
      <c r="CW44" s="28" t="e">
        <f t="shared" si="24"/>
        <v>#DIV/0!</v>
      </c>
      <c r="CX44" s="19"/>
      <c r="CY44" s="21"/>
      <c r="CZ44" s="24"/>
      <c r="DA44" s="28" t="e">
        <f t="shared" si="25"/>
        <v>#DIV/0!</v>
      </c>
      <c r="DB44" s="19"/>
      <c r="DC44" s="21"/>
      <c r="DD44" s="24"/>
      <c r="DE44" s="28" t="e">
        <f t="shared" si="26"/>
        <v>#DIV/0!</v>
      </c>
      <c r="DF44" s="19"/>
      <c r="DG44" s="21"/>
      <c r="DH44" s="24"/>
      <c r="DI44" s="28" t="e">
        <f t="shared" si="27"/>
        <v>#DIV/0!</v>
      </c>
      <c r="DJ44" s="19"/>
      <c r="DK44" s="21"/>
      <c r="DL44" s="24"/>
      <c r="DM44" s="28" t="e">
        <f t="shared" si="28"/>
        <v>#DIV/0!</v>
      </c>
      <c r="DN44" s="19"/>
      <c r="DO44" s="24"/>
      <c r="DP44" s="24"/>
      <c r="DQ44" s="32" t="e">
        <f t="shared" si="29"/>
        <v>#DIV/0!</v>
      </c>
      <c r="DR44" s="19"/>
      <c r="DS44" s="24"/>
      <c r="DT44" s="24"/>
      <c r="DU44" s="32" t="e">
        <f t="shared" si="30"/>
        <v>#DIV/0!</v>
      </c>
      <c r="DV44" s="19"/>
      <c r="DW44" s="24"/>
      <c r="DX44" s="24"/>
      <c r="DY44" s="33" t="e">
        <f t="shared" si="31"/>
        <v>#DIV/0!</v>
      </c>
      <c r="DZ44" s="34">
        <f t="shared" si="32"/>
        <v>0</v>
      </c>
      <c r="EA44" s="35">
        <f t="shared" si="32"/>
        <v>0</v>
      </c>
      <c r="EB44" s="35">
        <f t="shared" si="33"/>
        <v>0</v>
      </c>
      <c r="EC44" s="147" t="e">
        <f t="shared" si="37"/>
        <v>#DIV/0!</v>
      </c>
      <c r="ED44" s="37">
        <f t="shared" si="34"/>
        <v>0</v>
      </c>
      <c r="EE44" s="38">
        <f t="shared" si="34"/>
        <v>0</v>
      </c>
      <c r="EF44" s="38">
        <f t="shared" si="34"/>
        <v>0</v>
      </c>
      <c r="EG44" s="38" t="e">
        <f t="shared" si="35"/>
        <v>#DIV/0!</v>
      </c>
    </row>
    <row r="45" spans="1:137" ht="17.100000000000001" customHeight="1" thickBot="1" x14ac:dyDescent="0.3">
      <c r="A45" s="6"/>
      <c r="B45" s="19"/>
      <c r="C45" s="19"/>
      <c r="D45" s="19"/>
      <c r="E45" s="20" t="e">
        <f t="shared" si="0"/>
        <v>#DIV/0!</v>
      </c>
      <c r="F45" s="19"/>
      <c r="G45" s="19"/>
      <c r="H45" s="19"/>
      <c r="I45" s="20" t="e">
        <f t="shared" si="1"/>
        <v>#DIV/0!</v>
      </c>
      <c r="J45" s="19"/>
      <c r="K45" s="19"/>
      <c r="L45" s="19"/>
      <c r="M45" s="20" t="e">
        <f t="shared" si="2"/>
        <v>#DIV/0!</v>
      </c>
      <c r="N45" s="19"/>
      <c r="O45" s="19"/>
      <c r="P45" s="19"/>
      <c r="Q45" s="20" t="e">
        <f t="shared" si="3"/>
        <v>#DIV/0!</v>
      </c>
      <c r="R45" s="19"/>
      <c r="S45" s="19"/>
      <c r="T45" s="19"/>
      <c r="U45" s="20" t="e">
        <f t="shared" si="4"/>
        <v>#DIV/0!</v>
      </c>
      <c r="V45" s="19"/>
      <c r="W45" s="21"/>
      <c r="X45" s="22"/>
      <c r="Y45" s="23" t="e">
        <f t="shared" si="5"/>
        <v>#DIV/0!</v>
      </c>
      <c r="Z45" s="24"/>
      <c r="AA45" s="21"/>
      <c r="AB45" s="22"/>
      <c r="AC45" s="25" t="e">
        <f t="shared" si="6"/>
        <v>#DIV/0!</v>
      </c>
      <c r="AD45" s="19"/>
      <c r="AE45" s="21"/>
      <c r="AF45" s="22"/>
      <c r="AG45" s="26" t="e">
        <f t="shared" si="36"/>
        <v>#DIV/0!</v>
      </c>
      <c r="AH45" s="19"/>
      <c r="AI45" s="21"/>
      <c r="AJ45" s="22"/>
      <c r="AK45" s="26" t="e">
        <f t="shared" si="7"/>
        <v>#DIV/0!</v>
      </c>
      <c r="AL45" s="19"/>
      <c r="AM45" s="21"/>
      <c r="AN45" s="22"/>
      <c r="AO45" s="26" t="e">
        <f t="shared" si="8"/>
        <v>#DIV/0!</v>
      </c>
      <c r="AP45" s="27"/>
      <c r="AQ45" s="21"/>
      <c r="AR45" s="22"/>
      <c r="AS45" s="25" t="e">
        <f t="shared" si="9"/>
        <v>#DIV/0!</v>
      </c>
      <c r="AT45" s="19"/>
      <c r="AU45" s="21"/>
      <c r="AV45" s="22"/>
      <c r="AW45" s="26" t="e">
        <f t="shared" si="10"/>
        <v>#DIV/0!</v>
      </c>
      <c r="AX45" s="27"/>
      <c r="AY45" s="21"/>
      <c r="AZ45" s="22"/>
      <c r="BA45" s="25" t="e">
        <f t="shared" si="11"/>
        <v>#DIV/0!</v>
      </c>
      <c r="BB45" s="19"/>
      <c r="BC45" s="21"/>
      <c r="BD45" s="22"/>
      <c r="BE45" s="26" t="e">
        <f t="shared" si="12"/>
        <v>#DIV/0!</v>
      </c>
      <c r="BF45" s="19"/>
      <c r="BG45" s="21"/>
      <c r="BH45" s="24"/>
      <c r="BI45" s="28" t="e">
        <f t="shared" si="13"/>
        <v>#DIV/0!</v>
      </c>
      <c r="BJ45" s="29">
        <f t="shared" si="14"/>
        <v>0</v>
      </c>
      <c r="BK45" s="30">
        <f t="shared" si="14"/>
        <v>0</v>
      </c>
      <c r="BL45" s="30">
        <f t="shared" si="14"/>
        <v>0</v>
      </c>
      <c r="BM45" s="31" t="e">
        <f t="shared" si="15"/>
        <v>#DIV/0!</v>
      </c>
      <c r="BN45" s="19"/>
      <c r="BO45" s="21"/>
      <c r="BP45" s="24"/>
      <c r="BQ45" s="28" t="e">
        <f t="shared" si="16"/>
        <v>#DIV/0!</v>
      </c>
      <c r="BR45" s="19"/>
      <c r="BS45" s="21"/>
      <c r="BT45" s="24"/>
      <c r="BU45" s="28" t="e">
        <f t="shared" si="17"/>
        <v>#DIV/0!</v>
      </c>
      <c r="BV45" s="19"/>
      <c r="BW45" s="21"/>
      <c r="BX45" s="24"/>
      <c r="BY45" s="28" t="e">
        <f t="shared" si="18"/>
        <v>#DIV/0!</v>
      </c>
      <c r="BZ45" s="19"/>
      <c r="CA45" s="21"/>
      <c r="CB45" s="24"/>
      <c r="CC45" s="28" t="e">
        <f t="shared" si="19"/>
        <v>#DIV/0!</v>
      </c>
      <c r="CD45" s="19"/>
      <c r="CE45" s="21"/>
      <c r="CF45" s="24"/>
      <c r="CG45" s="28" t="e">
        <f t="shared" si="20"/>
        <v>#DIV/0!</v>
      </c>
      <c r="CH45" s="19"/>
      <c r="CI45" s="21"/>
      <c r="CJ45" s="24"/>
      <c r="CK45" s="28" t="e">
        <f t="shared" si="21"/>
        <v>#DIV/0!</v>
      </c>
      <c r="CL45" s="19"/>
      <c r="CM45" s="21"/>
      <c r="CN45" s="24"/>
      <c r="CO45" s="28" t="e">
        <f t="shared" si="22"/>
        <v>#DIV/0!</v>
      </c>
      <c r="CP45" s="19"/>
      <c r="CQ45" s="21"/>
      <c r="CR45" s="24"/>
      <c r="CS45" s="28" t="e">
        <f t="shared" si="23"/>
        <v>#DIV/0!</v>
      </c>
      <c r="CT45" s="19"/>
      <c r="CU45" s="21"/>
      <c r="CV45" s="24"/>
      <c r="CW45" s="28" t="e">
        <f t="shared" si="24"/>
        <v>#DIV/0!</v>
      </c>
      <c r="CX45" s="19"/>
      <c r="CY45" s="21"/>
      <c r="CZ45" s="24"/>
      <c r="DA45" s="28" t="e">
        <f t="shared" si="25"/>
        <v>#DIV/0!</v>
      </c>
      <c r="DB45" s="19"/>
      <c r="DC45" s="21"/>
      <c r="DD45" s="24"/>
      <c r="DE45" s="28" t="e">
        <f t="shared" si="26"/>
        <v>#DIV/0!</v>
      </c>
      <c r="DF45" s="19"/>
      <c r="DG45" s="21"/>
      <c r="DH45" s="24"/>
      <c r="DI45" s="28" t="e">
        <f t="shared" si="27"/>
        <v>#DIV/0!</v>
      </c>
      <c r="DJ45" s="19"/>
      <c r="DK45" s="21"/>
      <c r="DL45" s="24"/>
      <c r="DM45" s="28" t="e">
        <f t="shared" si="28"/>
        <v>#DIV/0!</v>
      </c>
      <c r="DN45" s="19"/>
      <c r="DO45" s="24"/>
      <c r="DP45" s="24"/>
      <c r="DQ45" s="32" t="e">
        <f t="shared" si="29"/>
        <v>#DIV/0!</v>
      </c>
      <c r="DR45" s="19"/>
      <c r="DS45" s="24"/>
      <c r="DT45" s="24"/>
      <c r="DU45" s="32" t="e">
        <f t="shared" si="30"/>
        <v>#DIV/0!</v>
      </c>
      <c r="DV45" s="19"/>
      <c r="DW45" s="24"/>
      <c r="DX45" s="24"/>
      <c r="DY45" s="33" t="e">
        <f t="shared" si="31"/>
        <v>#DIV/0!</v>
      </c>
      <c r="DZ45" s="34">
        <f t="shared" si="32"/>
        <v>0</v>
      </c>
      <c r="EA45" s="35">
        <f t="shared" si="32"/>
        <v>0</v>
      </c>
      <c r="EB45" s="35">
        <f t="shared" si="33"/>
        <v>0</v>
      </c>
      <c r="EC45" s="147" t="e">
        <f t="shared" si="37"/>
        <v>#DIV/0!</v>
      </c>
      <c r="ED45" s="37">
        <f t="shared" si="34"/>
        <v>0</v>
      </c>
      <c r="EE45" s="38">
        <f t="shared" si="34"/>
        <v>0</v>
      </c>
      <c r="EF45" s="38">
        <f t="shared" si="34"/>
        <v>0</v>
      </c>
      <c r="EG45" s="38" t="e">
        <f t="shared" si="35"/>
        <v>#DIV/0!</v>
      </c>
    </row>
    <row r="46" spans="1:137" ht="17.100000000000001" customHeight="1" thickBot="1" x14ac:dyDescent="0.3">
      <c r="A46" s="6"/>
      <c r="B46" s="19"/>
      <c r="C46" s="19"/>
      <c r="D46" s="19"/>
      <c r="E46" s="20" t="e">
        <f t="shared" si="0"/>
        <v>#DIV/0!</v>
      </c>
      <c r="F46" s="19"/>
      <c r="G46" s="19"/>
      <c r="H46" s="19"/>
      <c r="I46" s="20" t="e">
        <f t="shared" si="1"/>
        <v>#DIV/0!</v>
      </c>
      <c r="J46" s="19"/>
      <c r="K46" s="19"/>
      <c r="L46" s="19"/>
      <c r="M46" s="20" t="e">
        <f t="shared" si="2"/>
        <v>#DIV/0!</v>
      </c>
      <c r="N46" s="19"/>
      <c r="O46" s="19"/>
      <c r="P46" s="19"/>
      <c r="Q46" s="20" t="e">
        <f t="shared" si="3"/>
        <v>#DIV/0!</v>
      </c>
      <c r="R46" s="19"/>
      <c r="S46" s="19"/>
      <c r="T46" s="19"/>
      <c r="U46" s="20" t="e">
        <f t="shared" si="4"/>
        <v>#DIV/0!</v>
      </c>
      <c r="V46" s="19"/>
      <c r="W46" s="21"/>
      <c r="X46" s="22"/>
      <c r="Y46" s="23" t="e">
        <f t="shared" si="5"/>
        <v>#DIV/0!</v>
      </c>
      <c r="Z46" s="24"/>
      <c r="AA46" s="21"/>
      <c r="AB46" s="22"/>
      <c r="AC46" s="25" t="e">
        <f t="shared" si="6"/>
        <v>#DIV/0!</v>
      </c>
      <c r="AD46" s="19"/>
      <c r="AE46" s="21"/>
      <c r="AF46" s="22"/>
      <c r="AG46" s="26" t="e">
        <f t="shared" si="36"/>
        <v>#DIV/0!</v>
      </c>
      <c r="AH46" s="19"/>
      <c r="AI46" s="21"/>
      <c r="AJ46" s="22"/>
      <c r="AK46" s="26" t="e">
        <f t="shared" si="7"/>
        <v>#DIV/0!</v>
      </c>
      <c r="AL46" s="19"/>
      <c r="AM46" s="21"/>
      <c r="AN46" s="22"/>
      <c r="AO46" s="26" t="e">
        <f t="shared" si="8"/>
        <v>#DIV/0!</v>
      </c>
      <c r="AP46" s="27"/>
      <c r="AQ46" s="21"/>
      <c r="AR46" s="22"/>
      <c r="AS46" s="25" t="e">
        <f t="shared" si="9"/>
        <v>#DIV/0!</v>
      </c>
      <c r="AT46" s="19"/>
      <c r="AU46" s="21"/>
      <c r="AV46" s="22"/>
      <c r="AW46" s="26" t="e">
        <f>#REF!=AV46*100/AU46</f>
        <v>#REF!</v>
      </c>
      <c r="AX46" s="27"/>
      <c r="AY46" s="21"/>
      <c r="AZ46" s="22"/>
      <c r="BA46" s="25" t="e">
        <f t="shared" si="11"/>
        <v>#DIV/0!</v>
      </c>
      <c r="BB46" s="19"/>
      <c r="BC46" s="21"/>
      <c r="BD46" s="22"/>
      <c r="BE46" s="26" t="e">
        <f t="shared" si="12"/>
        <v>#DIV/0!</v>
      </c>
      <c r="BF46" s="19"/>
      <c r="BG46" s="21"/>
      <c r="BH46" s="24"/>
      <c r="BI46" s="28" t="e">
        <f t="shared" si="13"/>
        <v>#DIV/0!</v>
      </c>
      <c r="BJ46" s="29">
        <f t="shared" si="14"/>
        <v>0</v>
      </c>
      <c r="BK46" s="30">
        <f t="shared" si="14"/>
        <v>0</v>
      </c>
      <c r="BL46" s="30">
        <f t="shared" si="14"/>
        <v>0</v>
      </c>
      <c r="BM46" s="31" t="e">
        <f t="shared" si="15"/>
        <v>#DIV/0!</v>
      </c>
      <c r="BN46" s="19"/>
      <c r="BO46" s="21"/>
      <c r="BP46" s="24"/>
      <c r="BQ46" s="28" t="e">
        <f t="shared" si="16"/>
        <v>#DIV/0!</v>
      </c>
      <c r="BR46" s="19"/>
      <c r="BS46" s="21"/>
      <c r="BT46" s="24"/>
      <c r="BU46" s="28" t="e">
        <f t="shared" si="17"/>
        <v>#DIV/0!</v>
      </c>
      <c r="BV46" s="19"/>
      <c r="BW46" s="21"/>
      <c r="BX46" s="24"/>
      <c r="BY46" s="28" t="e">
        <f t="shared" si="18"/>
        <v>#DIV/0!</v>
      </c>
      <c r="BZ46" s="19"/>
      <c r="CA46" s="21"/>
      <c r="CB46" s="24"/>
      <c r="CC46" s="28" t="e">
        <f t="shared" si="19"/>
        <v>#DIV/0!</v>
      </c>
      <c r="CD46" s="19"/>
      <c r="CE46" s="21"/>
      <c r="CF46" s="24"/>
      <c r="CG46" s="28" t="e">
        <f t="shared" si="20"/>
        <v>#DIV/0!</v>
      </c>
      <c r="CH46" s="19"/>
      <c r="CI46" s="21"/>
      <c r="CJ46" s="24"/>
      <c r="CK46" s="28" t="e">
        <f t="shared" si="21"/>
        <v>#DIV/0!</v>
      </c>
      <c r="CL46" s="19"/>
      <c r="CM46" s="21"/>
      <c r="CN46" s="24"/>
      <c r="CO46" s="28" t="e">
        <f t="shared" si="22"/>
        <v>#DIV/0!</v>
      </c>
      <c r="CP46" s="19"/>
      <c r="CQ46" s="21"/>
      <c r="CR46" s="24"/>
      <c r="CS46" s="28" t="e">
        <f t="shared" si="23"/>
        <v>#DIV/0!</v>
      </c>
      <c r="CT46" s="19"/>
      <c r="CU46" s="21"/>
      <c r="CV46" s="24"/>
      <c r="CW46" s="28" t="e">
        <f t="shared" si="24"/>
        <v>#DIV/0!</v>
      </c>
      <c r="CX46" s="19"/>
      <c r="CY46" s="21"/>
      <c r="CZ46" s="24"/>
      <c r="DA46" s="28" t="e">
        <f t="shared" si="25"/>
        <v>#DIV/0!</v>
      </c>
      <c r="DB46" s="19"/>
      <c r="DC46" s="21"/>
      <c r="DD46" s="24"/>
      <c r="DE46" s="28" t="e">
        <f t="shared" si="26"/>
        <v>#DIV/0!</v>
      </c>
      <c r="DF46" s="19"/>
      <c r="DG46" s="21"/>
      <c r="DH46" s="24"/>
      <c r="DI46" s="28" t="e">
        <f t="shared" si="27"/>
        <v>#DIV/0!</v>
      </c>
      <c r="DJ46" s="19"/>
      <c r="DK46" s="21"/>
      <c r="DL46" s="24"/>
      <c r="DM46" s="28" t="e">
        <f t="shared" si="28"/>
        <v>#DIV/0!</v>
      </c>
      <c r="DN46" s="19"/>
      <c r="DO46" s="24"/>
      <c r="DP46" s="24"/>
      <c r="DQ46" s="32" t="e">
        <f t="shared" si="29"/>
        <v>#DIV/0!</v>
      </c>
      <c r="DR46" s="19"/>
      <c r="DS46" s="24"/>
      <c r="DT46" s="24"/>
      <c r="DU46" s="32" t="e">
        <f t="shared" si="30"/>
        <v>#DIV/0!</v>
      </c>
      <c r="DV46" s="19"/>
      <c r="DW46" s="24"/>
      <c r="DX46" s="24"/>
      <c r="DY46" s="33" t="e">
        <f t="shared" si="31"/>
        <v>#DIV/0!</v>
      </c>
      <c r="DZ46" s="34">
        <f t="shared" si="32"/>
        <v>0</v>
      </c>
      <c r="EA46" s="35">
        <f t="shared" si="32"/>
        <v>0</v>
      </c>
      <c r="EB46" s="35">
        <f t="shared" si="33"/>
        <v>0</v>
      </c>
      <c r="EC46" s="147" t="e">
        <f t="shared" si="37"/>
        <v>#DIV/0!</v>
      </c>
      <c r="ED46" s="37">
        <f t="shared" si="34"/>
        <v>0</v>
      </c>
      <c r="EE46" s="38">
        <f t="shared" si="34"/>
        <v>0</v>
      </c>
      <c r="EF46" s="38">
        <f t="shared" si="34"/>
        <v>0</v>
      </c>
      <c r="EG46" s="38" t="e">
        <f t="shared" si="35"/>
        <v>#DIV/0!</v>
      </c>
    </row>
    <row r="47" spans="1:137" ht="17.100000000000001" customHeight="1" thickBot="1" x14ac:dyDescent="0.3">
      <c r="A47" s="6"/>
      <c r="B47" s="19"/>
      <c r="C47" s="19"/>
      <c r="D47" s="19"/>
      <c r="E47" s="20" t="e">
        <f t="shared" si="0"/>
        <v>#DIV/0!</v>
      </c>
      <c r="F47" s="19"/>
      <c r="G47" s="19"/>
      <c r="H47" s="19"/>
      <c r="I47" s="20" t="e">
        <f t="shared" si="1"/>
        <v>#DIV/0!</v>
      </c>
      <c r="J47" s="19"/>
      <c r="K47" s="19"/>
      <c r="L47" s="19"/>
      <c r="M47" s="20" t="e">
        <f t="shared" si="2"/>
        <v>#DIV/0!</v>
      </c>
      <c r="N47" s="19"/>
      <c r="O47" s="19"/>
      <c r="P47" s="19"/>
      <c r="Q47" s="20" t="e">
        <f t="shared" si="3"/>
        <v>#DIV/0!</v>
      </c>
      <c r="R47" s="19"/>
      <c r="S47" s="19"/>
      <c r="T47" s="19"/>
      <c r="U47" s="20" t="e">
        <f t="shared" si="4"/>
        <v>#DIV/0!</v>
      </c>
      <c r="V47" s="19"/>
      <c r="W47" s="21"/>
      <c r="X47" s="22"/>
      <c r="Y47" s="23" t="e">
        <f t="shared" si="5"/>
        <v>#DIV/0!</v>
      </c>
      <c r="Z47" s="24"/>
      <c r="AA47" s="21"/>
      <c r="AB47" s="22"/>
      <c r="AC47" s="25" t="e">
        <f t="shared" si="6"/>
        <v>#DIV/0!</v>
      </c>
      <c r="AD47" s="19"/>
      <c r="AE47" s="21"/>
      <c r="AF47" s="22"/>
      <c r="AG47" s="26" t="e">
        <f t="shared" si="36"/>
        <v>#DIV/0!</v>
      </c>
      <c r="AH47" s="19"/>
      <c r="AI47" s="21"/>
      <c r="AJ47" s="22"/>
      <c r="AK47" s="26" t="e">
        <f t="shared" si="7"/>
        <v>#DIV/0!</v>
      </c>
      <c r="AL47" s="19"/>
      <c r="AM47" s="21"/>
      <c r="AN47" s="22"/>
      <c r="AO47" s="26" t="e">
        <f t="shared" si="8"/>
        <v>#DIV/0!</v>
      </c>
      <c r="AP47" s="27"/>
      <c r="AQ47" s="21"/>
      <c r="AR47" s="22"/>
      <c r="AS47" s="25" t="e">
        <f t="shared" si="9"/>
        <v>#DIV/0!</v>
      </c>
      <c r="AT47" s="19"/>
      <c r="AU47" s="21"/>
      <c r="AV47" s="22"/>
      <c r="AW47" s="26" t="e">
        <f t="shared" ref="AW47:AW58" si="80">AV47*100/AU47</f>
        <v>#DIV/0!</v>
      </c>
      <c r="AX47" s="27"/>
      <c r="AY47" s="21"/>
      <c r="AZ47" s="22"/>
      <c r="BA47" s="25" t="e">
        <f t="shared" si="11"/>
        <v>#DIV/0!</v>
      </c>
      <c r="BB47" s="19"/>
      <c r="BC47" s="21"/>
      <c r="BD47" s="22"/>
      <c r="BE47" s="26" t="e">
        <f t="shared" si="12"/>
        <v>#DIV/0!</v>
      </c>
      <c r="BF47" s="19"/>
      <c r="BG47" s="21"/>
      <c r="BH47" s="24"/>
      <c r="BI47" s="28" t="e">
        <f t="shared" si="13"/>
        <v>#DIV/0!</v>
      </c>
      <c r="BJ47" s="29">
        <f t="shared" si="14"/>
        <v>0</v>
      </c>
      <c r="BK47" s="30">
        <f t="shared" si="14"/>
        <v>0</v>
      </c>
      <c r="BL47" s="30">
        <f t="shared" si="14"/>
        <v>0</v>
      </c>
      <c r="BM47" s="31" t="e">
        <f t="shared" si="15"/>
        <v>#DIV/0!</v>
      </c>
      <c r="BN47" s="19"/>
      <c r="BO47" s="21"/>
      <c r="BP47" s="24"/>
      <c r="BQ47" s="28" t="e">
        <f t="shared" si="16"/>
        <v>#DIV/0!</v>
      </c>
      <c r="BR47" s="19"/>
      <c r="BS47" s="21"/>
      <c r="BT47" s="24"/>
      <c r="BU47" s="28" t="e">
        <f t="shared" si="17"/>
        <v>#DIV/0!</v>
      </c>
      <c r="BV47" s="19"/>
      <c r="BW47" s="21"/>
      <c r="BX47" s="24"/>
      <c r="BY47" s="28" t="e">
        <f t="shared" si="18"/>
        <v>#DIV/0!</v>
      </c>
      <c r="BZ47" s="19"/>
      <c r="CA47" s="21"/>
      <c r="CB47" s="24"/>
      <c r="CC47" s="28" t="e">
        <f t="shared" si="19"/>
        <v>#DIV/0!</v>
      </c>
      <c r="CD47" s="19"/>
      <c r="CE47" s="21"/>
      <c r="CF47" s="24"/>
      <c r="CG47" s="28" t="e">
        <f t="shared" si="20"/>
        <v>#DIV/0!</v>
      </c>
      <c r="CH47" s="19"/>
      <c r="CI47" s="21"/>
      <c r="CJ47" s="24"/>
      <c r="CK47" s="28" t="e">
        <f t="shared" si="21"/>
        <v>#DIV/0!</v>
      </c>
      <c r="CL47" s="19"/>
      <c r="CM47" s="21"/>
      <c r="CN47" s="24"/>
      <c r="CO47" s="28" t="e">
        <f t="shared" si="22"/>
        <v>#DIV/0!</v>
      </c>
      <c r="CP47" s="19"/>
      <c r="CQ47" s="21"/>
      <c r="CR47" s="24"/>
      <c r="CS47" s="28" t="e">
        <f t="shared" si="23"/>
        <v>#DIV/0!</v>
      </c>
      <c r="CT47" s="19"/>
      <c r="CU47" s="21"/>
      <c r="CV47" s="24"/>
      <c r="CW47" s="28" t="e">
        <f t="shared" si="24"/>
        <v>#DIV/0!</v>
      </c>
      <c r="CX47" s="19"/>
      <c r="CY47" s="21"/>
      <c r="CZ47" s="24"/>
      <c r="DA47" s="28" t="e">
        <f t="shared" si="25"/>
        <v>#DIV/0!</v>
      </c>
      <c r="DB47" s="19"/>
      <c r="DC47" s="21"/>
      <c r="DD47" s="24"/>
      <c r="DE47" s="28" t="e">
        <f t="shared" si="26"/>
        <v>#DIV/0!</v>
      </c>
      <c r="DF47" s="19"/>
      <c r="DG47" s="21"/>
      <c r="DH47" s="24"/>
      <c r="DI47" s="28" t="e">
        <f t="shared" si="27"/>
        <v>#DIV/0!</v>
      </c>
      <c r="DJ47" s="19"/>
      <c r="DK47" s="21"/>
      <c r="DL47" s="24"/>
      <c r="DM47" s="28" t="e">
        <f t="shared" si="28"/>
        <v>#DIV/0!</v>
      </c>
      <c r="DN47" s="19"/>
      <c r="DO47" s="24"/>
      <c r="DP47" s="24"/>
      <c r="DQ47" s="32" t="e">
        <f t="shared" si="29"/>
        <v>#DIV/0!</v>
      </c>
      <c r="DR47" s="19"/>
      <c r="DS47" s="24"/>
      <c r="DT47" s="24"/>
      <c r="DU47" s="32" t="e">
        <f t="shared" si="30"/>
        <v>#DIV/0!</v>
      </c>
      <c r="DV47" s="19"/>
      <c r="DW47" s="24"/>
      <c r="DX47" s="24"/>
      <c r="DY47" s="33" t="e">
        <f t="shared" si="31"/>
        <v>#DIV/0!</v>
      </c>
      <c r="DZ47" s="34">
        <f t="shared" si="32"/>
        <v>0</v>
      </c>
      <c r="EA47" s="35">
        <f t="shared" si="32"/>
        <v>0</v>
      </c>
      <c r="EB47" s="35">
        <f t="shared" si="33"/>
        <v>0</v>
      </c>
      <c r="EC47" s="147" t="e">
        <f t="shared" si="37"/>
        <v>#DIV/0!</v>
      </c>
      <c r="ED47" s="37">
        <f t="shared" si="34"/>
        <v>0</v>
      </c>
      <c r="EE47" s="38">
        <f t="shared" si="34"/>
        <v>0</v>
      </c>
      <c r="EF47" s="38">
        <f t="shared" si="34"/>
        <v>0</v>
      </c>
      <c r="EG47" s="38" t="e">
        <f t="shared" si="35"/>
        <v>#DIV/0!</v>
      </c>
    </row>
    <row r="48" spans="1:137" ht="17.100000000000001" customHeight="1" thickBot="1" x14ac:dyDescent="0.3">
      <c r="A48" s="6"/>
      <c r="B48" s="19"/>
      <c r="C48" s="19"/>
      <c r="D48" s="19"/>
      <c r="E48" s="20" t="e">
        <f t="shared" si="0"/>
        <v>#DIV/0!</v>
      </c>
      <c r="F48" s="19"/>
      <c r="G48" s="19"/>
      <c r="H48" s="19"/>
      <c r="I48" s="20" t="e">
        <f t="shared" si="1"/>
        <v>#DIV/0!</v>
      </c>
      <c r="J48" s="19"/>
      <c r="K48" s="19"/>
      <c r="L48" s="19"/>
      <c r="M48" s="20" t="e">
        <f t="shared" si="2"/>
        <v>#DIV/0!</v>
      </c>
      <c r="N48" s="19"/>
      <c r="O48" s="19"/>
      <c r="P48" s="19"/>
      <c r="Q48" s="20" t="e">
        <f t="shared" si="3"/>
        <v>#DIV/0!</v>
      </c>
      <c r="R48" s="19"/>
      <c r="S48" s="19"/>
      <c r="T48" s="19"/>
      <c r="U48" s="20" t="e">
        <f t="shared" si="4"/>
        <v>#DIV/0!</v>
      </c>
      <c r="V48" s="19"/>
      <c r="W48" s="21"/>
      <c r="X48" s="22"/>
      <c r="Y48" s="23" t="e">
        <f t="shared" si="5"/>
        <v>#DIV/0!</v>
      </c>
      <c r="Z48" s="24"/>
      <c r="AA48" s="21"/>
      <c r="AB48" s="22"/>
      <c r="AC48" s="25" t="e">
        <f t="shared" si="6"/>
        <v>#DIV/0!</v>
      </c>
      <c r="AD48" s="19"/>
      <c r="AE48" s="21"/>
      <c r="AF48" s="22"/>
      <c r="AG48" s="26" t="e">
        <f t="shared" si="36"/>
        <v>#DIV/0!</v>
      </c>
      <c r="AH48" s="19"/>
      <c r="AI48" s="21"/>
      <c r="AJ48" s="22"/>
      <c r="AK48" s="26" t="e">
        <f t="shared" si="7"/>
        <v>#DIV/0!</v>
      </c>
      <c r="AL48" s="19"/>
      <c r="AM48" s="21"/>
      <c r="AN48" s="22"/>
      <c r="AO48" s="26" t="e">
        <f t="shared" si="8"/>
        <v>#DIV/0!</v>
      </c>
      <c r="AP48" s="27"/>
      <c r="AQ48" s="21"/>
      <c r="AR48" s="22"/>
      <c r="AS48" s="25" t="e">
        <f t="shared" si="9"/>
        <v>#DIV/0!</v>
      </c>
      <c r="AT48" s="19"/>
      <c r="AU48" s="21"/>
      <c r="AV48" s="22"/>
      <c r="AW48" s="26" t="e">
        <f t="shared" si="80"/>
        <v>#DIV/0!</v>
      </c>
      <c r="AX48" s="27"/>
      <c r="AY48" s="21"/>
      <c r="AZ48" s="22"/>
      <c r="BA48" s="25" t="e">
        <f t="shared" si="11"/>
        <v>#DIV/0!</v>
      </c>
      <c r="BB48" s="19"/>
      <c r="BC48" s="21"/>
      <c r="BD48" s="22"/>
      <c r="BE48" s="26" t="e">
        <f t="shared" si="12"/>
        <v>#DIV/0!</v>
      </c>
      <c r="BF48" s="19"/>
      <c r="BG48" s="21"/>
      <c r="BH48" s="24"/>
      <c r="BI48" s="28" t="e">
        <f t="shared" si="13"/>
        <v>#DIV/0!</v>
      </c>
      <c r="BJ48" s="29">
        <f t="shared" si="14"/>
        <v>0</v>
      </c>
      <c r="BK48" s="30">
        <f t="shared" si="14"/>
        <v>0</v>
      </c>
      <c r="BL48" s="30">
        <f t="shared" si="14"/>
        <v>0</v>
      </c>
      <c r="BM48" s="31" t="e">
        <f t="shared" si="15"/>
        <v>#DIV/0!</v>
      </c>
      <c r="BN48" s="19"/>
      <c r="BO48" s="21"/>
      <c r="BP48" s="24"/>
      <c r="BQ48" s="28" t="e">
        <f t="shared" si="16"/>
        <v>#DIV/0!</v>
      </c>
      <c r="BR48" s="19"/>
      <c r="BS48" s="21"/>
      <c r="BT48" s="24"/>
      <c r="BU48" s="28" t="e">
        <f t="shared" si="17"/>
        <v>#DIV/0!</v>
      </c>
      <c r="BV48" s="19"/>
      <c r="BW48" s="21"/>
      <c r="BX48" s="24"/>
      <c r="BY48" s="28" t="e">
        <f t="shared" si="18"/>
        <v>#DIV/0!</v>
      </c>
      <c r="BZ48" s="19"/>
      <c r="CA48" s="21"/>
      <c r="CB48" s="24"/>
      <c r="CC48" s="28" t="e">
        <f t="shared" si="19"/>
        <v>#DIV/0!</v>
      </c>
      <c r="CD48" s="19"/>
      <c r="CE48" s="21"/>
      <c r="CF48" s="24"/>
      <c r="CG48" s="28" t="e">
        <f t="shared" si="20"/>
        <v>#DIV/0!</v>
      </c>
      <c r="CH48" s="19"/>
      <c r="CI48" s="21"/>
      <c r="CJ48" s="24"/>
      <c r="CK48" s="28" t="e">
        <f t="shared" si="21"/>
        <v>#DIV/0!</v>
      </c>
      <c r="CL48" s="19"/>
      <c r="CM48" s="21"/>
      <c r="CN48" s="24"/>
      <c r="CO48" s="28" t="e">
        <f t="shared" si="22"/>
        <v>#DIV/0!</v>
      </c>
      <c r="CP48" s="19"/>
      <c r="CQ48" s="21"/>
      <c r="CR48" s="24"/>
      <c r="CS48" s="28" t="e">
        <f t="shared" si="23"/>
        <v>#DIV/0!</v>
      </c>
      <c r="CT48" s="19"/>
      <c r="CU48" s="21"/>
      <c r="CV48" s="24"/>
      <c r="CW48" s="28" t="e">
        <f t="shared" si="24"/>
        <v>#DIV/0!</v>
      </c>
      <c r="CX48" s="19"/>
      <c r="CY48" s="21"/>
      <c r="CZ48" s="24"/>
      <c r="DA48" s="28" t="e">
        <f t="shared" si="25"/>
        <v>#DIV/0!</v>
      </c>
      <c r="DB48" s="19"/>
      <c r="DC48" s="21"/>
      <c r="DD48" s="24"/>
      <c r="DE48" s="28" t="e">
        <f t="shared" si="26"/>
        <v>#DIV/0!</v>
      </c>
      <c r="DF48" s="19"/>
      <c r="DG48" s="21"/>
      <c r="DH48" s="24"/>
      <c r="DI48" s="28" t="e">
        <f t="shared" si="27"/>
        <v>#DIV/0!</v>
      </c>
      <c r="DJ48" s="19"/>
      <c r="DK48" s="21"/>
      <c r="DL48" s="24"/>
      <c r="DM48" s="28" t="e">
        <f t="shared" si="28"/>
        <v>#DIV/0!</v>
      </c>
      <c r="DN48" s="19"/>
      <c r="DO48" s="24"/>
      <c r="DP48" s="24"/>
      <c r="DQ48" s="32" t="e">
        <f t="shared" si="29"/>
        <v>#DIV/0!</v>
      </c>
      <c r="DR48" s="19"/>
      <c r="DS48" s="24"/>
      <c r="DT48" s="24"/>
      <c r="DU48" s="32" t="e">
        <f t="shared" si="30"/>
        <v>#DIV/0!</v>
      </c>
      <c r="DV48" s="19"/>
      <c r="DW48" s="24"/>
      <c r="DX48" s="24"/>
      <c r="DY48" s="33" t="e">
        <f t="shared" si="31"/>
        <v>#DIV/0!</v>
      </c>
      <c r="DZ48" s="34">
        <f t="shared" si="32"/>
        <v>0</v>
      </c>
      <c r="EA48" s="35">
        <f t="shared" si="32"/>
        <v>0</v>
      </c>
      <c r="EB48" s="35">
        <f t="shared" si="33"/>
        <v>0</v>
      </c>
      <c r="EC48" s="147" t="e">
        <f t="shared" si="37"/>
        <v>#DIV/0!</v>
      </c>
      <c r="ED48" s="37">
        <f t="shared" si="34"/>
        <v>0</v>
      </c>
      <c r="EE48" s="38">
        <f t="shared" si="34"/>
        <v>0</v>
      </c>
      <c r="EF48" s="38">
        <f t="shared" si="34"/>
        <v>0</v>
      </c>
      <c r="EG48" s="38" t="e">
        <f t="shared" si="35"/>
        <v>#DIV/0!</v>
      </c>
    </row>
    <row r="49" spans="1:137" ht="17.100000000000001" customHeight="1" thickBot="1" x14ac:dyDescent="0.3">
      <c r="A49" s="6"/>
      <c r="B49" s="19"/>
      <c r="C49" s="19"/>
      <c r="D49" s="19"/>
      <c r="E49" s="20" t="e">
        <f t="shared" si="0"/>
        <v>#DIV/0!</v>
      </c>
      <c r="F49" s="19"/>
      <c r="G49" s="19"/>
      <c r="H49" s="19"/>
      <c r="I49" s="20" t="e">
        <f t="shared" si="1"/>
        <v>#DIV/0!</v>
      </c>
      <c r="J49" s="19"/>
      <c r="K49" s="19"/>
      <c r="L49" s="19"/>
      <c r="M49" s="20" t="e">
        <f t="shared" si="2"/>
        <v>#DIV/0!</v>
      </c>
      <c r="N49" s="19"/>
      <c r="O49" s="19"/>
      <c r="P49" s="19"/>
      <c r="Q49" s="20" t="e">
        <f t="shared" si="3"/>
        <v>#DIV/0!</v>
      </c>
      <c r="R49" s="19"/>
      <c r="S49" s="19"/>
      <c r="T49" s="19"/>
      <c r="U49" s="20" t="e">
        <f t="shared" si="4"/>
        <v>#DIV/0!</v>
      </c>
      <c r="V49" s="19"/>
      <c r="W49" s="21"/>
      <c r="X49" s="22"/>
      <c r="Y49" s="23" t="e">
        <f t="shared" si="5"/>
        <v>#DIV/0!</v>
      </c>
      <c r="Z49" s="24"/>
      <c r="AA49" s="21"/>
      <c r="AB49" s="22"/>
      <c r="AC49" s="25" t="e">
        <f t="shared" si="6"/>
        <v>#DIV/0!</v>
      </c>
      <c r="AD49" s="19"/>
      <c r="AE49" s="21"/>
      <c r="AF49" s="22"/>
      <c r="AG49" s="26" t="e">
        <f t="shared" si="36"/>
        <v>#DIV/0!</v>
      </c>
      <c r="AH49" s="19"/>
      <c r="AI49" s="21"/>
      <c r="AJ49" s="22"/>
      <c r="AK49" s="26" t="e">
        <f t="shared" si="7"/>
        <v>#DIV/0!</v>
      </c>
      <c r="AL49" s="19"/>
      <c r="AM49" s="21"/>
      <c r="AN49" s="22"/>
      <c r="AO49" s="26" t="e">
        <f t="shared" si="8"/>
        <v>#DIV/0!</v>
      </c>
      <c r="AP49" s="27"/>
      <c r="AQ49" s="21"/>
      <c r="AR49" s="22"/>
      <c r="AS49" s="25" t="e">
        <f t="shared" si="9"/>
        <v>#DIV/0!</v>
      </c>
      <c r="AT49" s="19"/>
      <c r="AU49" s="21"/>
      <c r="AV49" s="22"/>
      <c r="AW49" s="26" t="e">
        <f t="shared" si="80"/>
        <v>#DIV/0!</v>
      </c>
      <c r="AX49" s="27"/>
      <c r="AY49" s="21"/>
      <c r="AZ49" s="22"/>
      <c r="BA49" s="25" t="e">
        <f t="shared" si="11"/>
        <v>#DIV/0!</v>
      </c>
      <c r="BB49" s="19"/>
      <c r="BC49" s="21"/>
      <c r="BD49" s="22"/>
      <c r="BE49" s="26" t="e">
        <f t="shared" si="12"/>
        <v>#DIV/0!</v>
      </c>
      <c r="BF49" s="19"/>
      <c r="BG49" s="21"/>
      <c r="BH49" s="24"/>
      <c r="BI49" s="28" t="e">
        <f t="shared" si="13"/>
        <v>#DIV/0!</v>
      </c>
      <c r="BJ49" s="29">
        <f t="shared" si="14"/>
        <v>0</v>
      </c>
      <c r="BK49" s="30">
        <f t="shared" si="14"/>
        <v>0</v>
      </c>
      <c r="BL49" s="30">
        <f t="shared" si="14"/>
        <v>0</v>
      </c>
      <c r="BM49" s="31" t="e">
        <f t="shared" si="15"/>
        <v>#DIV/0!</v>
      </c>
      <c r="BN49" s="19"/>
      <c r="BO49" s="21"/>
      <c r="BP49" s="24"/>
      <c r="BQ49" s="28" t="e">
        <f t="shared" si="16"/>
        <v>#DIV/0!</v>
      </c>
      <c r="BR49" s="19"/>
      <c r="BS49" s="21"/>
      <c r="BT49" s="24"/>
      <c r="BU49" s="28" t="e">
        <f t="shared" si="17"/>
        <v>#DIV/0!</v>
      </c>
      <c r="BV49" s="19"/>
      <c r="BW49" s="21"/>
      <c r="BX49" s="24"/>
      <c r="BY49" s="28" t="e">
        <f t="shared" si="18"/>
        <v>#DIV/0!</v>
      </c>
      <c r="BZ49" s="19"/>
      <c r="CA49" s="21"/>
      <c r="CB49" s="24"/>
      <c r="CC49" s="28" t="e">
        <f t="shared" si="19"/>
        <v>#DIV/0!</v>
      </c>
      <c r="CD49" s="19"/>
      <c r="CE49" s="21"/>
      <c r="CF49" s="24"/>
      <c r="CG49" s="28" t="e">
        <f t="shared" si="20"/>
        <v>#DIV/0!</v>
      </c>
      <c r="CH49" s="19"/>
      <c r="CI49" s="21"/>
      <c r="CJ49" s="24"/>
      <c r="CK49" s="28" t="e">
        <f t="shared" si="21"/>
        <v>#DIV/0!</v>
      </c>
      <c r="CL49" s="19"/>
      <c r="CM49" s="21"/>
      <c r="CN49" s="24"/>
      <c r="CO49" s="28" t="e">
        <f t="shared" si="22"/>
        <v>#DIV/0!</v>
      </c>
      <c r="CP49" s="19"/>
      <c r="CQ49" s="21"/>
      <c r="CR49" s="24"/>
      <c r="CS49" s="28" t="e">
        <f t="shared" si="23"/>
        <v>#DIV/0!</v>
      </c>
      <c r="CT49" s="19"/>
      <c r="CU49" s="21"/>
      <c r="CV49" s="24"/>
      <c r="CW49" s="28" t="e">
        <f t="shared" si="24"/>
        <v>#DIV/0!</v>
      </c>
      <c r="CX49" s="19"/>
      <c r="CY49" s="21"/>
      <c r="CZ49" s="24"/>
      <c r="DA49" s="28" t="e">
        <f t="shared" si="25"/>
        <v>#DIV/0!</v>
      </c>
      <c r="DB49" s="19"/>
      <c r="DC49" s="21"/>
      <c r="DD49" s="24"/>
      <c r="DE49" s="28" t="e">
        <f t="shared" si="26"/>
        <v>#DIV/0!</v>
      </c>
      <c r="DF49" s="19"/>
      <c r="DG49" s="21"/>
      <c r="DH49" s="24"/>
      <c r="DI49" s="28" t="e">
        <f t="shared" si="27"/>
        <v>#DIV/0!</v>
      </c>
      <c r="DJ49" s="19"/>
      <c r="DK49" s="21"/>
      <c r="DL49" s="24"/>
      <c r="DM49" s="28" t="e">
        <f t="shared" si="28"/>
        <v>#DIV/0!</v>
      </c>
      <c r="DN49" s="19"/>
      <c r="DO49" s="24"/>
      <c r="DP49" s="24"/>
      <c r="DQ49" s="32" t="e">
        <f t="shared" si="29"/>
        <v>#DIV/0!</v>
      </c>
      <c r="DR49" s="19"/>
      <c r="DS49" s="24"/>
      <c r="DT49" s="24"/>
      <c r="DU49" s="32" t="e">
        <f t="shared" si="30"/>
        <v>#DIV/0!</v>
      </c>
      <c r="DV49" s="19"/>
      <c r="DW49" s="24"/>
      <c r="DX49" s="24"/>
      <c r="DY49" s="33" t="e">
        <f t="shared" si="31"/>
        <v>#DIV/0!</v>
      </c>
      <c r="DZ49" s="34">
        <f t="shared" si="32"/>
        <v>0</v>
      </c>
      <c r="EA49" s="35">
        <f t="shared" si="32"/>
        <v>0</v>
      </c>
      <c r="EB49" s="35">
        <f t="shared" si="33"/>
        <v>0</v>
      </c>
      <c r="EC49" s="147" t="e">
        <f t="shared" si="37"/>
        <v>#DIV/0!</v>
      </c>
      <c r="ED49" s="37">
        <f t="shared" si="34"/>
        <v>0</v>
      </c>
      <c r="EE49" s="38">
        <f t="shared" si="34"/>
        <v>0</v>
      </c>
      <c r="EF49" s="38">
        <f t="shared" si="34"/>
        <v>0</v>
      </c>
      <c r="EG49" s="38" t="e">
        <f t="shared" si="35"/>
        <v>#DIV/0!</v>
      </c>
    </row>
    <row r="50" spans="1:137" ht="17.100000000000001" customHeight="1" thickBot="1" x14ac:dyDescent="0.3">
      <c r="A50" s="6"/>
      <c r="B50" s="19"/>
      <c r="C50" s="19"/>
      <c r="D50" s="19"/>
      <c r="E50" s="20" t="e">
        <f t="shared" si="0"/>
        <v>#DIV/0!</v>
      </c>
      <c r="F50" s="19"/>
      <c r="G50" s="19"/>
      <c r="H50" s="19"/>
      <c r="I50" s="20" t="e">
        <f t="shared" si="1"/>
        <v>#DIV/0!</v>
      </c>
      <c r="J50" s="19"/>
      <c r="K50" s="19"/>
      <c r="L50" s="19"/>
      <c r="M50" s="20" t="e">
        <f t="shared" si="2"/>
        <v>#DIV/0!</v>
      </c>
      <c r="N50" s="19"/>
      <c r="O50" s="19"/>
      <c r="P50" s="19"/>
      <c r="Q50" s="20" t="e">
        <f t="shared" si="3"/>
        <v>#DIV/0!</v>
      </c>
      <c r="R50" s="19"/>
      <c r="S50" s="19"/>
      <c r="T50" s="19"/>
      <c r="U50" s="20" t="e">
        <f t="shared" si="4"/>
        <v>#DIV/0!</v>
      </c>
      <c r="V50" s="19"/>
      <c r="W50" s="21"/>
      <c r="X50" s="22"/>
      <c r="Y50" s="23" t="e">
        <f t="shared" si="5"/>
        <v>#DIV/0!</v>
      </c>
      <c r="Z50" s="24"/>
      <c r="AA50" s="21"/>
      <c r="AB50" s="22"/>
      <c r="AC50" s="25" t="e">
        <f t="shared" si="6"/>
        <v>#DIV/0!</v>
      </c>
      <c r="AD50" s="19"/>
      <c r="AE50" s="21"/>
      <c r="AF50" s="22"/>
      <c r="AG50" s="26" t="e">
        <f t="shared" si="36"/>
        <v>#DIV/0!</v>
      </c>
      <c r="AH50" s="19"/>
      <c r="AI50" s="21"/>
      <c r="AJ50" s="22"/>
      <c r="AK50" s="26" t="e">
        <f t="shared" si="7"/>
        <v>#DIV/0!</v>
      </c>
      <c r="AL50" s="19"/>
      <c r="AM50" s="21"/>
      <c r="AN50" s="22"/>
      <c r="AO50" s="26" t="e">
        <f t="shared" si="8"/>
        <v>#DIV/0!</v>
      </c>
      <c r="AP50" s="27"/>
      <c r="AQ50" s="21"/>
      <c r="AR50" s="22"/>
      <c r="AS50" s="25" t="e">
        <f t="shared" si="9"/>
        <v>#DIV/0!</v>
      </c>
      <c r="AT50" s="19"/>
      <c r="AU50" s="21"/>
      <c r="AV50" s="22"/>
      <c r="AW50" s="26" t="e">
        <f t="shared" si="80"/>
        <v>#DIV/0!</v>
      </c>
      <c r="AX50" s="27"/>
      <c r="AY50" s="21"/>
      <c r="AZ50" s="22"/>
      <c r="BA50" s="25" t="e">
        <f t="shared" si="11"/>
        <v>#DIV/0!</v>
      </c>
      <c r="BB50" s="19"/>
      <c r="BC50" s="21"/>
      <c r="BD50" s="22"/>
      <c r="BE50" s="26" t="e">
        <f t="shared" si="12"/>
        <v>#DIV/0!</v>
      </c>
      <c r="BF50" s="19"/>
      <c r="BG50" s="21"/>
      <c r="BH50" s="24"/>
      <c r="BI50" s="28" t="e">
        <f t="shared" si="13"/>
        <v>#DIV/0!</v>
      </c>
      <c r="BJ50" s="29">
        <f t="shared" si="14"/>
        <v>0</v>
      </c>
      <c r="BK50" s="30">
        <f t="shared" si="14"/>
        <v>0</v>
      </c>
      <c r="BL50" s="30">
        <f t="shared" si="14"/>
        <v>0</v>
      </c>
      <c r="BM50" s="31" t="e">
        <f t="shared" si="15"/>
        <v>#DIV/0!</v>
      </c>
      <c r="BN50" s="19"/>
      <c r="BO50" s="21"/>
      <c r="BP50" s="24"/>
      <c r="BQ50" s="28" t="e">
        <f t="shared" si="16"/>
        <v>#DIV/0!</v>
      </c>
      <c r="BR50" s="19"/>
      <c r="BS50" s="21"/>
      <c r="BT50" s="24"/>
      <c r="BU50" s="28" t="e">
        <f t="shared" si="17"/>
        <v>#DIV/0!</v>
      </c>
      <c r="BV50" s="19"/>
      <c r="BW50" s="21"/>
      <c r="BX50" s="24"/>
      <c r="BY50" s="28" t="e">
        <f t="shared" si="18"/>
        <v>#DIV/0!</v>
      </c>
      <c r="BZ50" s="19"/>
      <c r="CA50" s="21"/>
      <c r="CB50" s="24"/>
      <c r="CC50" s="28" t="e">
        <f t="shared" si="19"/>
        <v>#DIV/0!</v>
      </c>
      <c r="CD50" s="19"/>
      <c r="CE50" s="21"/>
      <c r="CF50" s="24"/>
      <c r="CG50" s="28" t="e">
        <f t="shared" si="20"/>
        <v>#DIV/0!</v>
      </c>
      <c r="CH50" s="19"/>
      <c r="CI50" s="21"/>
      <c r="CJ50" s="24"/>
      <c r="CK50" s="28" t="e">
        <f t="shared" si="21"/>
        <v>#DIV/0!</v>
      </c>
      <c r="CL50" s="19"/>
      <c r="CM50" s="21"/>
      <c r="CN50" s="24"/>
      <c r="CO50" s="28" t="e">
        <f t="shared" si="22"/>
        <v>#DIV/0!</v>
      </c>
      <c r="CP50" s="19"/>
      <c r="CQ50" s="21"/>
      <c r="CR50" s="24"/>
      <c r="CS50" s="28" t="e">
        <f t="shared" si="23"/>
        <v>#DIV/0!</v>
      </c>
      <c r="CT50" s="19"/>
      <c r="CU50" s="21"/>
      <c r="CV50" s="24"/>
      <c r="CW50" s="28" t="e">
        <f t="shared" si="24"/>
        <v>#DIV/0!</v>
      </c>
      <c r="CX50" s="19"/>
      <c r="CY50" s="21"/>
      <c r="CZ50" s="24"/>
      <c r="DA50" s="28" t="e">
        <f t="shared" si="25"/>
        <v>#DIV/0!</v>
      </c>
      <c r="DB50" s="19"/>
      <c r="DC50" s="21"/>
      <c r="DD50" s="24"/>
      <c r="DE50" s="28" t="e">
        <f t="shared" si="26"/>
        <v>#DIV/0!</v>
      </c>
      <c r="DF50" s="19"/>
      <c r="DG50" s="21"/>
      <c r="DH50" s="24"/>
      <c r="DI50" s="28" t="e">
        <f t="shared" si="27"/>
        <v>#DIV/0!</v>
      </c>
      <c r="DJ50" s="19"/>
      <c r="DK50" s="21"/>
      <c r="DL50" s="24"/>
      <c r="DM50" s="28" t="e">
        <f t="shared" si="28"/>
        <v>#DIV/0!</v>
      </c>
      <c r="DN50" s="19"/>
      <c r="DO50" s="24"/>
      <c r="DP50" s="24"/>
      <c r="DQ50" s="32" t="e">
        <f t="shared" si="29"/>
        <v>#DIV/0!</v>
      </c>
      <c r="DR50" s="19"/>
      <c r="DS50" s="24"/>
      <c r="DT50" s="24"/>
      <c r="DU50" s="32" t="e">
        <f t="shared" si="30"/>
        <v>#DIV/0!</v>
      </c>
      <c r="DV50" s="19"/>
      <c r="DW50" s="24"/>
      <c r="DX50" s="24"/>
      <c r="DY50" s="33" t="e">
        <f t="shared" si="31"/>
        <v>#DIV/0!</v>
      </c>
      <c r="DZ50" s="34">
        <f t="shared" si="32"/>
        <v>0</v>
      </c>
      <c r="EA50" s="35">
        <f t="shared" si="32"/>
        <v>0</v>
      </c>
      <c r="EB50" s="35">
        <f t="shared" si="33"/>
        <v>0</v>
      </c>
      <c r="EC50" s="147" t="e">
        <f t="shared" si="37"/>
        <v>#DIV/0!</v>
      </c>
      <c r="ED50" s="37">
        <f t="shared" si="34"/>
        <v>0</v>
      </c>
      <c r="EE50" s="38">
        <f t="shared" si="34"/>
        <v>0</v>
      </c>
      <c r="EF50" s="38">
        <f t="shared" si="34"/>
        <v>0</v>
      </c>
      <c r="EG50" s="38" t="e">
        <f t="shared" si="35"/>
        <v>#DIV/0!</v>
      </c>
    </row>
    <row r="51" spans="1:137" ht="17.100000000000001" customHeight="1" thickBot="1" x14ac:dyDescent="0.3">
      <c r="A51" s="6"/>
      <c r="B51" s="19"/>
      <c r="C51" s="19"/>
      <c r="D51" s="19"/>
      <c r="E51" s="20" t="e">
        <f t="shared" si="0"/>
        <v>#DIV/0!</v>
      </c>
      <c r="F51" s="19"/>
      <c r="G51" s="19"/>
      <c r="H51" s="19"/>
      <c r="I51" s="20" t="e">
        <f t="shared" si="1"/>
        <v>#DIV/0!</v>
      </c>
      <c r="J51" s="19"/>
      <c r="K51" s="19"/>
      <c r="L51" s="19"/>
      <c r="M51" s="20" t="e">
        <f t="shared" si="2"/>
        <v>#DIV/0!</v>
      </c>
      <c r="N51" s="19"/>
      <c r="O51" s="19"/>
      <c r="P51" s="19"/>
      <c r="Q51" s="20" t="e">
        <f t="shared" si="3"/>
        <v>#DIV/0!</v>
      </c>
      <c r="R51" s="19"/>
      <c r="S51" s="19"/>
      <c r="T51" s="19"/>
      <c r="U51" s="20" t="e">
        <f t="shared" si="4"/>
        <v>#DIV/0!</v>
      </c>
      <c r="V51" s="19"/>
      <c r="W51" s="21"/>
      <c r="X51" s="22"/>
      <c r="Y51" s="23" t="e">
        <f t="shared" si="5"/>
        <v>#DIV/0!</v>
      </c>
      <c r="Z51" s="24"/>
      <c r="AA51" s="21"/>
      <c r="AB51" s="22"/>
      <c r="AC51" s="25" t="e">
        <f t="shared" si="6"/>
        <v>#DIV/0!</v>
      </c>
      <c r="AD51" s="19"/>
      <c r="AE51" s="21"/>
      <c r="AF51" s="22"/>
      <c r="AG51" s="26" t="e">
        <f t="shared" si="36"/>
        <v>#DIV/0!</v>
      </c>
      <c r="AH51" s="19"/>
      <c r="AI51" s="21"/>
      <c r="AJ51" s="22"/>
      <c r="AK51" s="26" t="e">
        <f t="shared" si="7"/>
        <v>#DIV/0!</v>
      </c>
      <c r="AL51" s="19"/>
      <c r="AM51" s="21"/>
      <c r="AN51" s="22"/>
      <c r="AO51" s="26" t="e">
        <f t="shared" si="8"/>
        <v>#DIV/0!</v>
      </c>
      <c r="AP51" s="27"/>
      <c r="AQ51" s="21"/>
      <c r="AR51" s="22"/>
      <c r="AS51" s="25" t="e">
        <f t="shared" si="9"/>
        <v>#DIV/0!</v>
      </c>
      <c r="AT51" s="19"/>
      <c r="AU51" s="21"/>
      <c r="AV51" s="22"/>
      <c r="AW51" s="26" t="e">
        <f t="shared" si="80"/>
        <v>#DIV/0!</v>
      </c>
      <c r="AX51" s="27"/>
      <c r="AY51" s="21"/>
      <c r="AZ51" s="22"/>
      <c r="BA51" s="25" t="e">
        <f t="shared" si="11"/>
        <v>#DIV/0!</v>
      </c>
      <c r="BB51" s="19"/>
      <c r="BC51" s="21"/>
      <c r="BD51" s="22"/>
      <c r="BE51" s="26" t="e">
        <f t="shared" si="12"/>
        <v>#DIV/0!</v>
      </c>
      <c r="BF51" s="19"/>
      <c r="BG51" s="21"/>
      <c r="BH51" s="24"/>
      <c r="BI51" s="28" t="e">
        <f t="shared" si="13"/>
        <v>#DIV/0!</v>
      </c>
      <c r="BJ51" s="29">
        <f t="shared" si="14"/>
        <v>0</v>
      </c>
      <c r="BK51" s="30">
        <f t="shared" si="14"/>
        <v>0</v>
      </c>
      <c r="BL51" s="30">
        <f t="shared" si="14"/>
        <v>0</v>
      </c>
      <c r="BM51" s="31" t="e">
        <f t="shared" si="15"/>
        <v>#DIV/0!</v>
      </c>
      <c r="BN51" s="19"/>
      <c r="BO51" s="21"/>
      <c r="BP51" s="24"/>
      <c r="BQ51" s="28" t="e">
        <f t="shared" si="16"/>
        <v>#DIV/0!</v>
      </c>
      <c r="BR51" s="19"/>
      <c r="BS51" s="21"/>
      <c r="BT51" s="24"/>
      <c r="BU51" s="28" t="e">
        <f t="shared" si="17"/>
        <v>#DIV/0!</v>
      </c>
      <c r="BV51" s="19"/>
      <c r="BW51" s="21"/>
      <c r="BX51" s="24"/>
      <c r="BY51" s="28" t="e">
        <f t="shared" si="18"/>
        <v>#DIV/0!</v>
      </c>
      <c r="BZ51" s="19"/>
      <c r="CA51" s="21"/>
      <c r="CB51" s="24"/>
      <c r="CC51" s="28" t="e">
        <f t="shared" si="19"/>
        <v>#DIV/0!</v>
      </c>
      <c r="CD51" s="19"/>
      <c r="CE51" s="21"/>
      <c r="CF51" s="24"/>
      <c r="CG51" s="28" t="e">
        <f t="shared" si="20"/>
        <v>#DIV/0!</v>
      </c>
      <c r="CH51" s="19"/>
      <c r="CI51" s="21"/>
      <c r="CJ51" s="24"/>
      <c r="CK51" s="28" t="e">
        <f t="shared" si="21"/>
        <v>#DIV/0!</v>
      </c>
      <c r="CL51" s="19"/>
      <c r="CM51" s="21"/>
      <c r="CN51" s="24"/>
      <c r="CO51" s="28" t="e">
        <f t="shared" si="22"/>
        <v>#DIV/0!</v>
      </c>
      <c r="CP51" s="19"/>
      <c r="CQ51" s="21"/>
      <c r="CR51" s="24"/>
      <c r="CS51" s="28" t="e">
        <f t="shared" si="23"/>
        <v>#DIV/0!</v>
      </c>
      <c r="CT51" s="19"/>
      <c r="CU51" s="21"/>
      <c r="CV51" s="24"/>
      <c r="CW51" s="28" t="e">
        <f t="shared" si="24"/>
        <v>#DIV/0!</v>
      </c>
      <c r="CX51" s="19"/>
      <c r="CY51" s="21"/>
      <c r="CZ51" s="24"/>
      <c r="DA51" s="28" t="e">
        <f t="shared" si="25"/>
        <v>#DIV/0!</v>
      </c>
      <c r="DB51" s="19"/>
      <c r="DC51" s="21"/>
      <c r="DD51" s="24"/>
      <c r="DE51" s="28" t="e">
        <f t="shared" si="26"/>
        <v>#DIV/0!</v>
      </c>
      <c r="DF51" s="19"/>
      <c r="DG51" s="21"/>
      <c r="DH51" s="24"/>
      <c r="DI51" s="28" t="e">
        <f t="shared" si="27"/>
        <v>#DIV/0!</v>
      </c>
      <c r="DJ51" s="19"/>
      <c r="DK51" s="21"/>
      <c r="DL51" s="24"/>
      <c r="DM51" s="28" t="e">
        <f t="shared" si="28"/>
        <v>#DIV/0!</v>
      </c>
      <c r="DN51" s="19"/>
      <c r="DO51" s="24"/>
      <c r="DP51" s="24"/>
      <c r="DQ51" s="32" t="e">
        <f t="shared" si="29"/>
        <v>#DIV/0!</v>
      </c>
      <c r="DR51" s="19"/>
      <c r="DS51" s="24"/>
      <c r="DT51" s="24"/>
      <c r="DU51" s="32" t="e">
        <f t="shared" si="30"/>
        <v>#DIV/0!</v>
      </c>
      <c r="DV51" s="19"/>
      <c r="DW51" s="24"/>
      <c r="DX51" s="24"/>
      <c r="DY51" s="33" t="e">
        <f t="shared" si="31"/>
        <v>#DIV/0!</v>
      </c>
      <c r="DZ51" s="34">
        <f t="shared" si="32"/>
        <v>0</v>
      </c>
      <c r="EA51" s="35">
        <f t="shared" si="32"/>
        <v>0</v>
      </c>
      <c r="EB51" s="35">
        <f t="shared" si="33"/>
        <v>0</v>
      </c>
      <c r="EC51" s="147" t="e">
        <f t="shared" si="37"/>
        <v>#DIV/0!</v>
      </c>
      <c r="ED51" s="37">
        <f t="shared" si="34"/>
        <v>0</v>
      </c>
      <c r="EE51" s="38">
        <f t="shared" si="34"/>
        <v>0</v>
      </c>
      <c r="EF51" s="38">
        <f t="shared" si="34"/>
        <v>0</v>
      </c>
      <c r="EG51" s="38" t="e">
        <f t="shared" si="35"/>
        <v>#DIV/0!</v>
      </c>
    </row>
    <row r="52" spans="1:137" ht="17.100000000000001" customHeight="1" thickBot="1" x14ac:dyDescent="0.3">
      <c r="A52" s="6"/>
      <c r="B52" s="19"/>
      <c r="C52" s="19"/>
      <c r="D52" s="19"/>
      <c r="E52" s="20" t="e">
        <f t="shared" si="0"/>
        <v>#DIV/0!</v>
      </c>
      <c r="F52" s="19"/>
      <c r="G52" s="19"/>
      <c r="H52" s="19"/>
      <c r="I52" s="20" t="e">
        <f t="shared" si="1"/>
        <v>#DIV/0!</v>
      </c>
      <c r="J52" s="19"/>
      <c r="K52" s="19"/>
      <c r="L52" s="19"/>
      <c r="M52" s="20" t="e">
        <f t="shared" si="2"/>
        <v>#DIV/0!</v>
      </c>
      <c r="N52" s="19"/>
      <c r="O52" s="19"/>
      <c r="P52" s="19"/>
      <c r="Q52" s="20" t="e">
        <f t="shared" si="3"/>
        <v>#DIV/0!</v>
      </c>
      <c r="R52" s="19"/>
      <c r="S52" s="19"/>
      <c r="T52" s="19"/>
      <c r="U52" s="20" t="e">
        <f t="shared" si="4"/>
        <v>#DIV/0!</v>
      </c>
      <c r="V52" s="19"/>
      <c r="W52" s="21"/>
      <c r="X52" s="22"/>
      <c r="Y52" s="23" t="e">
        <f t="shared" si="5"/>
        <v>#DIV/0!</v>
      </c>
      <c r="Z52" s="24"/>
      <c r="AA52" s="21"/>
      <c r="AB52" s="22"/>
      <c r="AC52" s="25" t="e">
        <f t="shared" si="6"/>
        <v>#DIV/0!</v>
      </c>
      <c r="AD52" s="19"/>
      <c r="AE52" s="21"/>
      <c r="AF52" s="22"/>
      <c r="AG52" s="26" t="e">
        <f t="shared" si="36"/>
        <v>#DIV/0!</v>
      </c>
      <c r="AH52" s="19"/>
      <c r="AI52" s="21"/>
      <c r="AJ52" s="22"/>
      <c r="AK52" s="26" t="e">
        <f t="shared" si="7"/>
        <v>#DIV/0!</v>
      </c>
      <c r="AL52" s="19"/>
      <c r="AM52" s="21"/>
      <c r="AN52" s="22"/>
      <c r="AO52" s="26" t="e">
        <f t="shared" si="8"/>
        <v>#DIV/0!</v>
      </c>
      <c r="AP52" s="27"/>
      <c r="AQ52" s="21"/>
      <c r="AR52" s="22"/>
      <c r="AS52" s="25" t="e">
        <f t="shared" si="9"/>
        <v>#DIV/0!</v>
      </c>
      <c r="AT52" s="19"/>
      <c r="AU52" s="21"/>
      <c r="AV52" s="22"/>
      <c r="AW52" s="26" t="e">
        <f t="shared" si="80"/>
        <v>#DIV/0!</v>
      </c>
      <c r="AX52" s="27"/>
      <c r="AY52" s="21"/>
      <c r="AZ52" s="22"/>
      <c r="BA52" s="25" t="e">
        <f t="shared" si="11"/>
        <v>#DIV/0!</v>
      </c>
      <c r="BB52" s="19"/>
      <c r="BC52" s="21"/>
      <c r="BD52" s="22"/>
      <c r="BE52" s="26" t="e">
        <f t="shared" si="12"/>
        <v>#DIV/0!</v>
      </c>
      <c r="BF52" s="19"/>
      <c r="BG52" s="21"/>
      <c r="BH52" s="24"/>
      <c r="BI52" s="28" t="e">
        <f t="shared" si="13"/>
        <v>#DIV/0!</v>
      </c>
      <c r="BJ52" s="29">
        <f t="shared" si="14"/>
        <v>0</v>
      </c>
      <c r="BK52" s="30">
        <f t="shared" si="14"/>
        <v>0</v>
      </c>
      <c r="BL52" s="30">
        <f t="shared" si="14"/>
        <v>0</v>
      </c>
      <c r="BM52" s="31" t="e">
        <f t="shared" si="15"/>
        <v>#DIV/0!</v>
      </c>
      <c r="BN52" s="19"/>
      <c r="BO52" s="21"/>
      <c r="BP52" s="24"/>
      <c r="BQ52" s="28" t="e">
        <f t="shared" si="16"/>
        <v>#DIV/0!</v>
      </c>
      <c r="BR52" s="19"/>
      <c r="BS52" s="21"/>
      <c r="BT52" s="24"/>
      <c r="BU52" s="28" t="e">
        <f t="shared" si="17"/>
        <v>#DIV/0!</v>
      </c>
      <c r="BV52" s="19"/>
      <c r="BW52" s="21"/>
      <c r="BX52" s="24"/>
      <c r="BY52" s="28" t="e">
        <f t="shared" si="18"/>
        <v>#DIV/0!</v>
      </c>
      <c r="BZ52" s="19"/>
      <c r="CA52" s="21"/>
      <c r="CB52" s="24"/>
      <c r="CC52" s="28" t="e">
        <f t="shared" si="19"/>
        <v>#DIV/0!</v>
      </c>
      <c r="CD52" s="19"/>
      <c r="CE52" s="21"/>
      <c r="CF52" s="24"/>
      <c r="CG52" s="28" t="e">
        <f t="shared" si="20"/>
        <v>#DIV/0!</v>
      </c>
      <c r="CH52" s="19"/>
      <c r="CI52" s="21"/>
      <c r="CJ52" s="24"/>
      <c r="CK52" s="28" t="e">
        <f t="shared" si="21"/>
        <v>#DIV/0!</v>
      </c>
      <c r="CL52" s="19"/>
      <c r="CM52" s="21"/>
      <c r="CN52" s="24"/>
      <c r="CO52" s="28" t="e">
        <f t="shared" si="22"/>
        <v>#DIV/0!</v>
      </c>
      <c r="CP52" s="19"/>
      <c r="CQ52" s="21"/>
      <c r="CR52" s="24"/>
      <c r="CS52" s="28" t="e">
        <f t="shared" si="23"/>
        <v>#DIV/0!</v>
      </c>
      <c r="CT52" s="19"/>
      <c r="CU52" s="21"/>
      <c r="CV52" s="24"/>
      <c r="CW52" s="28" t="e">
        <f t="shared" si="24"/>
        <v>#DIV/0!</v>
      </c>
      <c r="CX52" s="19"/>
      <c r="CY52" s="21"/>
      <c r="CZ52" s="24"/>
      <c r="DA52" s="28" t="e">
        <f t="shared" si="25"/>
        <v>#DIV/0!</v>
      </c>
      <c r="DB52" s="19"/>
      <c r="DC52" s="21"/>
      <c r="DD52" s="24"/>
      <c r="DE52" s="28" t="e">
        <f t="shared" si="26"/>
        <v>#DIV/0!</v>
      </c>
      <c r="DF52" s="19"/>
      <c r="DG52" s="21"/>
      <c r="DH52" s="24"/>
      <c r="DI52" s="28" t="e">
        <f t="shared" si="27"/>
        <v>#DIV/0!</v>
      </c>
      <c r="DJ52" s="19"/>
      <c r="DK52" s="21"/>
      <c r="DL52" s="24"/>
      <c r="DM52" s="28" t="e">
        <f t="shared" si="28"/>
        <v>#DIV/0!</v>
      </c>
      <c r="DN52" s="19"/>
      <c r="DO52" s="24"/>
      <c r="DP52" s="24"/>
      <c r="DQ52" s="32" t="e">
        <f t="shared" si="29"/>
        <v>#DIV/0!</v>
      </c>
      <c r="DR52" s="19"/>
      <c r="DS52" s="24"/>
      <c r="DT52" s="24"/>
      <c r="DU52" s="32" t="e">
        <f t="shared" si="30"/>
        <v>#DIV/0!</v>
      </c>
      <c r="DV52" s="19"/>
      <c r="DW52" s="24"/>
      <c r="DX52" s="24"/>
      <c r="DY52" s="33" t="e">
        <f t="shared" si="31"/>
        <v>#DIV/0!</v>
      </c>
      <c r="DZ52" s="34">
        <f t="shared" si="32"/>
        <v>0</v>
      </c>
      <c r="EA52" s="35">
        <f t="shared" si="32"/>
        <v>0</v>
      </c>
      <c r="EB52" s="35">
        <f t="shared" si="33"/>
        <v>0</v>
      </c>
      <c r="EC52" s="147" t="e">
        <f t="shared" si="37"/>
        <v>#DIV/0!</v>
      </c>
      <c r="ED52" s="37">
        <f t="shared" si="34"/>
        <v>0</v>
      </c>
      <c r="EE52" s="38">
        <f t="shared" si="34"/>
        <v>0</v>
      </c>
      <c r="EF52" s="38">
        <f t="shared" si="34"/>
        <v>0</v>
      </c>
      <c r="EG52" s="38" t="e">
        <f t="shared" si="35"/>
        <v>#DIV/0!</v>
      </c>
    </row>
    <row r="53" spans="1:137" ht="17.100000000000001" customHeight="1" thickBot="1" x14ac:dyDescent="0.3">
      <c r="A53" s="6"/>
      <c r="B53" s="19"/>
      <c r="C53" s="19"/>
      <c r="D53" s="19"/>
      <c r="E53" s="20" t="e">
        <f t="shared" si="0"/>
        <v>#DIV/0!</v>
      </c>
      <c r="F53" s="19"/>
      <c r="G53" s="19"/>
      <c r="H53" s="19"/>
      <c r="I53" s="20" t="e">
        <f t="shared" si="1"/>
        <v>#DIV/0!</v>
      </c>
      <c r="J53" s="19"/>
      <c r="K53" s="19"/>
      <c r="L53" s="19"/>
      <c r="M53" s="20" t="e">
        <f t="shared" si="2"/>
        <v>#DIV/0!</v>
      </c>
      <c r="N53" s="19"/>
      <c r="O53" s="19"/>
      <c r="P53" s="19"/>
      <c r="Q53" s="20" t="e">
        <f t="shared" si="3"/>
        <v>#DIV/0!</v>
      </c>
      <c r="R53" s="19"/>
      <c r="S53" s="19"/>
      <c r="T53" s="19"/>
      <c r="U53" s="20" t="e">
        <f t="shared" si="4"/>
        <v>#DIV/0!</v>
      </c>
      <c r="V53" s="19"/>
      <c r="W53" s="21"/>
      <c r="X53" s="22"/>
      <c r="Y53" s="23" t="e">
        <f t="shared" si="5"/>
        <v>#DIV/0!</v>
      </c>
      <c r="Z53" s="24"/>
      <c r="AA53" s="21"/>
      <c r="AB53" s="22"/>
      <c r="AC53" s="25" t="e">
        <f t="shared" si="6"/>
        <v>#DIV/0!</v>
      </c>
      <c r="AD53" s="19"/>
      <c r="AE53" s="21"/>
      <c r="AF53" s="22"/>
      <c r="AG53" s="26" t="e">
        <f t="shared" si="36"/>
        <v>#DIV/0!</v>
      </c>
      <c r="AH53" s="19"/>
      <c r="AI53" s="21"/>
      <c r="AJ53" s="22"/>
      <c r="AK53" s="26" t="e">
        <f t="shared" si="7"/>
        <v>#DIV/0!</v>
      </c>
      <c r="AL53" s="19"/>
      <c r="AM53" s="21"/>
      <c r="AN53" s="22"/>
      <c r="AO53" s="26" t="e">
        <f t="shared" si="8"/>
        <v>#DIV/0!</v>
      </c>
      <c r="AP53" s="27"/>
      <c r="AQ53" s="21"/>
      <c r="AR53" s="22"/>
      <c r="AS53" s="25" t="e">
        <f t="shared" si="9"/>
        <v>#DIV/0!</v>
      </c>
      <c r="AT53" s="19"/>
      <c r="AU53" s="21"/>
      <c r="AV53" s="22"/>
      <c r="AW53" s="26" t="e">
        <f t="shared" si="80"/>
        <v>#DIV/0!</v>
      </c>
      <c r="AX53" s="27"/>
      <c r="AY53" s="21"/>
      <c r="AZ53" s="22"/>
      <c r="BA53" s="25" t="e">
        <f t="shared" si="11"/>
        <v>#DIV/0!</v>
      </c>
      <c r="BB53" s="19"/>
      <c r="BC53" s="21"/>
      <c r="BD53" s="22"/>
      <c r="BE53" s="26" t="e">
        <f t="shared" si="12"/>
        <v>#DIV/0!</v>
      </c>
      <c r="BF53" s="19"/>
      <c r="BG53" s="21"/>
      <c r="BH53" s="24"/>
      <c r="BI53" s="28" t="e">
        <f t="shared" si="13"/>
        <v>#DIV/0!</v>
      </c>
      <c r="BJ53" s="29">
        <f t="shared" si="14"/>
        <v>0</v>
      </c>
      <c r="BK53" s="30">
        <f t="shared" si="14"/>
        <v>0</v>
      </c>
      <c r="BL53" s="30">
        <f t="shared" si="14"/>
        <v>0</v>
      </c>
      <c r="BM53" s="31" t="e">
        <f t="shared" si="15"/>
        <v>#DIV/0!</v>
      </c>
      <c r="BN53" s="19"/>
      <c r="BO53" s="21"/>
      <c r="BP53" s="24"/>
      <c r="BQ53" s="28" t="e">
        <f t="shared" si="16"/>
        <v>#DIV/0!</v>
      </c>
      <c r="BR53" s="19"/>
      <c r="BS53" s="21"/>
      <c r="BT53" s="24"/>
      <c r="BU53" s="28" t="e">
        <f t="shared" si="17"/>
        <v>#DIV/0!</v>
      </c>
      <c r="BV53" s="19"/>
      <c r="BW53" s="21"/>
      <c r="BX53" s="24"/>
      <c r="BY53" s="28" t="e">
        <f t="shared" si="18"/>
        <v>#DIV/0!</v>
      </c>
      <c r="BZ53" s="19"/>
      <c r="CA53" s="21"/>
      <c r="CB53" s="24"/>
      <c r="CC53" s="28" t="e">
        <f t="shared" si="19"/>
        <v>#DIV/0!</v>
      </c>
      <c r="CD53" s="19"/>
      <c r="CE53" s="21"/>
      <c r="CF53" s="24"/>
      <c r="CG53" s="28" t="e">
        <f t="shared" si="20"/>
        <v>#DIV/0!</v>
      </c>
      <c r="CH53" s="19"/>
      <c r="CI53" s="21"/>
      <c r="CJ53" s="24"/>
      <c r="CK53" s="28" t="e">
        <f t="shared" si="21"/>
        <v>#DIV/0!</v>
      </c>
      <c r="CL53" s="19"/>
      <c r="CM53" s="21"/>
      <c r="CN53" s="24"/>
      <c r="CO53" s="28" t="e">
        <f t="shared" si="22"/>
        <v>#DIV/0!</v>
      </c>
      <c r="CP53" s="19"/>
      <c r="CQ53" s="21"/>
      <c r="CR53" s="24"/>
      <c r="CS53" s="28" t="e">
        <f t="shared" si="23"/>
        <v>#DIV/0!</v>
      </c>
      <c r="CT53" s="19"/>
      <c r="CU53" s="21"/>
      <c r="CV53" s="24"/>
      <c r="CW53" s="28" t="e">
        <f t="shared" si="24"/>
        <v>#DIV/0!</v>
      </c>
      <c r="CX53" s="19"/>
      <c r="CY53" s="21"/>
      <c r="CZ53" s="24"/>
      <c r="DA53" s="28" t="e">
        <f t="shared" si="25"/>
        <v>#DIV/0!</v>
      </c>
      <c r="DB53" s="19"/>
      <c r="DC53" s="21"/>
      <c r="DD53" s="24"/>
      <c r="DE53" s="28" t="e">
        <f t="shared" si="26"/>
        <v>#DIV/0!</v>
      </c>
      <c r="DF53" s="19"/>
      <c r="DG53" s="21"/>
      <c r="DH53" s="24"/>
      <c r="DI53" s="28" t="e">
        <f t="shared" si="27"/>
        <v>#DIV/0!</v>
      </c>
      <c r="DJ53" s="19"/>
      <c r="DK53" s="21"/>
      <c r="DL53" s="24"/>
      <c r="DM53" s="28" t="e">
        <f t="shared" si="28"/>
        <v>#DIV/0!</v>
      </c>
      <c r="DN53" s="19"/>
      <c r="DO53" s="24"/>
      <c r="DP53" s="24"/>
      <c r="DQ53" s="32" t="e">
        <f t="shared" si="29"/>
        <v>#DIV/0!</v>
      </c>
      <c r="DR53" s="19"/>
      <c r="DS53" s="24"/>
      <c r="DT53" s="24"/>
      <c r="DU53" s="32" t="e">
        <f t="shared" si="30"/>
        <v>#DIV/0!</v>
      </c>
      <c r="DV53" s="19"/>
      <c r="DW53" s="24"/>
      <c r="DX53" s="24"/>
      <c r="DY53" s="33" t="e">
        <f t="shared" si="31"/>
        <v>#DIV/0!</v>
      </c>
      <c r="DZ53" s="34">
        <f t="shared" si="32"/>
        <v>0</v>
      </c>
      <c r="EA53" s="35">
        <f t="shared" si="32"/>
        <v>0</v>
      </c>
      <c r="EB53" s="35">
        <f t="shared" si="33"/>
        <v>0</v>
      </c>
      <c r="EC53" s="147" t="e">
        <f t="shared" si="37"/>
        <v>#DIV/0!</v>
      </c>
      <c r="ED53" s="37">
        <f t="shared" si="34"/>
        <v>0</v>
      </c>
      <c r="EE53" s="38">
        <f t="shared" si="34"/>
        <v>0</v>
      </c>
      <c r="EF53" s="38">
        <f t="shared" si="34"/>
        <v>0</v>
      </c>
      <c r="EG53" s="38" t="e">
        <f t="shared" si="35"/>
        <v>#DIV/0!</v>
      </c>
    </row>
    <row r="54" spans="1:137" ht="17.100000000000001" customHeight="1" thickBot="1" x14ac:dyDescent="0.3">
      <c r="A54" s="6"/>
      <c r="B54" s="19"/>
      <c r="C54" s="19"/>
      <c r="D54" s="19"/>
      <c r="E54" s="20" t="e">
        <f t="shared" si="0"/>
        <v>#DIV/0!</v>
      </c>
      <c r="F54" s="19"/>
      <c r="G54" s="19"/>
      <c r="H54" s="19"/>
      <c r="I54" s="20" t="e">
        <f t="shared" si="1"/>
        <v>#DIV/0!</v>
      </c>
      <c r="J54" s="19"/>
      <c r="K54" s="19"/>
      <c r="L54" s="19"/>
      <c r="M54" s="20" t="e">
        <f t="shared" si="2"/>
        <v>#DIV/0!</v>
      </c>
      <c r="N54" s="19"/>
      <c r="O54" s="19"/>
      <c r="P54" s="19"/>
      <c r="Q54" s="20" t="e">
        <f t="shared" si="3"/>
        <v>#DIV/0!</v>
      </c>
      <c r="R54" s="19"/>
      <c r="S54" s="19"/>
      <c r="T54" s="19"/>
      <c r="U54" s="20" t="e">
        <f t="shared" si="4"/>
        <v>#DIV/0!</v>
      </c>
      <c r="V54" s="19"/>
      <c r="W54" s="21"/>
      <c r="X54" s="22"/>
      <c r="Y54" s="23" t="e">
        <f t="shared" si="5"/>
        <v>#DIV/0!</v>
      </c>
      <c r="Z54" s="24"/>
      <c r="AA54" s="21"/>
      <c r="AB54" s="22"/>
      <c r="AC54" s="25" t="e">
        <f t="shared" si="6"/>
        <v>#DIV/0!</v>
      </c>
      <c r="AD54" s="19"/>
      <c r="AE54" s="21"/>
      <c r="AF54" s="22"/>
      <c r="AG54" s="26" t="e">
        <f t="shared" si="36"/>
        <v>#DIV/0!</v>
      </c>
      <c r="AH54" s="19"/>
      <c r="AI54" s="21"/>
      <c r="AJ54" s="22"/>
      <c r="AK54" s="26" t="e">
        <f t="shared" si="7"/>
        <v>#DIV/0!</v>
      </c>
      <c r="AL54" s="19"/>
      <c r="AM54" s="21"/>
      <c r="AN54" s="22"/>
      <c r="AO54" s="26" t="e">
        <f t="shared" si="8"/>
        <v>#DIV/0!</v>
      </c>
      <c r="AP54" s="27"/>
      <c r="AQ54" s="21"/>
      <c r="AR54" s="22"/>
      <c r="AS54" s="25" t="e">
        <f t="shared" si="9"/>
        <v>#DIV/0!</v>
      </c>
      <c r="AT54" s="19"/>
      <c r="AU54" s="21"/>
      <c r="AV54" s="22"/>
      <c r="AW54" s="26" t="e">
        <f t="shared" si="80"/>
        <v>#DIV/0!</v>
      </c>
      <c r="AX54" s="27"/>
      <c r="AY54" s="21"/>
      <c r="AZ54" s="22"/>
      <c r="BA54" s="25" t="e">
        <f t="shared" si="11"/>
        <v>#DIV/0!</v>
      </c>
      <c r="BB54" s="19"/>
      <c r="BC54" s="21"/>
      <c r="BD54" s="22"/>
      <c r="BE54" s="26" t="e">
        <f t="shared" si="12"/>
        <v>#DIV/0!</v>
      </c>
      <c r="BF54" s="19"/>
      <c r="BG54" s="21"/>
      <c r="BH54" s="24"/>
      <c r="BI54" s="28" t="e">
        <f t="shared" si="13"/>
        <v>#DIV/0!</v>
      </c>
      <c r="BJ54" s="29">
        <f t="shared" si="14"/>
        <v>0</v>
      </c>
      <c r="BK54" s="30">
        <f t="shared" si="14"/>
        <v>0</v>
      </c>
      <c r="BL54" s="30">
        <f t="shared" si="14"/>
        <v>0</v>
      </c>
      <c r="BM54" s="31" t="e">
        <f t="shared" si="15"/>
        <v>#DIV/0!</v>
      </c>
      <c r="BN54" s="19"/>
      <c r="BO54" s="21"/>
      <c r="BP54" s="24"/>
      <c r="BQ54" s="28" t="e">
        <f t="shared" si="16"/>
        <v>#DIV/0!</v>
      </c>
      <c r="BR54" s="19"/>
      <c r="BS54" s="21"/>
      <c r="BT54" s="24"/>
      <c r="BU54" s="28" t="e">
        <f t="shared" si="17"/>
        <v>#DIV/0!</v>
      </c>
      <c r="BV54" s="19"/>
      <c r="BW54" s="21"/>
      <c r="BX54" s="24"/>
      <c r="BY54" s="28" t="e">
        <f t="shared" si="18"/>
        <v>#DIV/0!</v>
      </c>
      <c r="BZ54" s="19"/>
      <c r="CA54" s="21"/>
      <c r="CB54" s="24"/>
      <c r="CC54" s="28" t="e">
        <f t="shared" si="19"/>
        <v>#DIV/0!</v>
      </c>
      <c r="CD54" s="19"/>
      <c r="CE54" s="21"/>
      <c r="CF54" s="24"/>
      <c r="CG54" s="28" t="e">
        <f t="shared" si="20"/>
        <v>#DIV/0!</v>
      </c>
      <c r="CH54" s="19"/>
      <c r="CI54" s="21"/>
      <c r="CJ54" s="24"/>
      <c r="CK54" s="28" t="e">
        <f t="shared" si="21"/>
        <v>#DIV/0!</v>
      </c>
      <c r="CL54" s="19"/>
      <c r="CM54" s="21"/>
      <c r="CN54" s="24"/>
      <c r="CO54" s="28" t="e">
        <f t="shared" si="22"/>
        <v>#DIV/0!</v>
      </c>
      <c r="CP54" s="19"/>
      <c r="CQ54" s="21"/>
      <c r="CR54" s="24"/>
      <c r="CS54" s="28" t="e">
        <f t="shared" si="23"/>
        <v>#DIV/0!</v>
      </c>
      <c r="CT54" s="19"/>
      <c r="CU54" s="21"/>
      <c r="CV54" s="24"/>
      <c r="CW54" s="28" t="e">
        <f t="shared" si="24"/>
        <v>#DIV/0!</v>
      </c>
      <c r="CX54" s="19"/>
      <c r="CY54" s="21"/>
      <c r="CZ54" s="24"/>
      <c r="DA54" s="28" t="e">
        <f t="shared" si="25"/>
        <v>#DIV/0!</v>
      </c>
      <c r="DB54" s="19"/>
      <c r="DC54" s="21"/>
      <c r="DD54" s="24"/>
      <c r="DE54" s="28" t="e">
        <f t="shared" si="26"/>
        <v>#DIV/0!</v>
      </c>
      <c r="DF54" s="19"/>
      <c r="DG54" s="21"/>
      <c r="DH54" s="24"/>
      <c r="DI54" s="28" t="e">
        <f t="shared" si="27"/>
        <v>#DIV/0!</v>
      </c>
      <c r="DJ54" s="19"/>
      <c r="DK54" s="21"/>
      <c r="DL54" s="24"/>
      <c r="DM54" s="28" t="e">
        <f t="shared" si="28"/>
        <v>#DIV/0!</v>
      </c>
      <c r="DN54" s="19"/>
      <c r="DO54" s="24"/>
      <c r="DP54" s="24"/>
      <c r="DQ54" s="32" t="e">
        <f t="shared" si="29"/>
        <v>#DIV/0!</v>
      </c>
      <c r="DR54" s="19"/>
      <c r="DS54" s="24"/>
      <c r="DT54" s="24"/>
      <c r="DU54" s="32" t="e">
        <f t="shared" si="30"/>
        <v>#DIV/0!</v>
      </c>
      <c r="DV54" s="19"/>
      <c r="DW54" s="24"/>
      <c r="DX54" s="24"/>
      <c r="DY54" s="33" t="e">
        <f t="shared" si="31"/>
        <v>#DIV/0!</v>
      </c>
      <c r="DZ54" s="34">
        <f t="shared" si="32"/>
        <v>0</v>
      </c>
      <c r="EA54" s="35">
        <f t="shared" si="32"/>
        <v>0</v>
      </c>
      <c r="EB54" s="35">
        <f t="shared" si="33"/>
        <v>0</v>
      </c>
      <c r="EC54" s="147" t="e">
        <f t="shared" si="37"/>
        <v>#DIV/0!</v>
      </c>
      <c r="ED54" s="37">
        <f t="shared" si="34"/>
        <v>0</v>
      </c>
      <c r="EE54" s="38">
        <f t="shared" si="34"/>
        <v>0</v>
      </c>
      <c r="EF54" s="38">
        <f t="shared" si="34"/>
        <v>0</v>
      </c>
      <c r="EG54" s="38" t="e">
        <f t="shared" si="35"/>
        <v>#DIV/0!</v>
      </c>
    </row>
    <row r="55" spans="1:137" ht="17.100000000000001" customHeight="1" thickBot="1" x14ac:dyDescent="0.3">
      <c r="A55" s="6"/>
      <c r="B55" s="19"/>
      <c r="C55" s="19"/>
      <c r="D55" s="19"/>
      <c r="E55" s="20" t="e">
        <f t="shared" si="0"/>
        <v>#DIV/0!</v>
      </c>
      <c r="F55" s="19"/>
      <c r="G55" s="19"/>
      <c r="H55" s="19"/>
      <c r="I55" s="20" t="e">
        <f t="shared" si="1"/>
        <v>#DIV/0!</v>
      </c>
      <c r="J55" s="19"/>
      <c r="K55" s="19"/>
      <c r="L55" s="19"/>
      <c r="M55" s="20" t="e">
        <f t="shared" si="2"/>
        <v>#DIV/0!</v>
      </c>
      <c r="N55" s="19"/>
      <c r="O55" s="19"/>
      <c r="P55" s="19"/>
      <c r="Q55" s="20" t="e">
        <f t="shared" si="3"/>
        <v>#DIV/0!</v>
      </c>
      <c r="R55" s="19"/>
      <c r="S55" s="19"/>
      <c r="T55" s="19"/>
      <c r="U55" s="20" t="e">
        <f t="shared" si="4"/>
        <v>#DIV/0!</v>
      </c>
      <c r="V55" s="19"/>
      <c r="W55" s="21"/>
      <c r="X55" s="22"/>
      <c r="Y55" s="23" t="e">
        <f t="shared" si="5"/>
        <v>#DIV/0!</v>
      </c>
      <c r="Z55" s="24"/>
      <c r="AA55" s="21"/>
      <c r="AB55" s="22"/>
      <c r="AC55" s="25" t="e">
        <f t="shared" si="6"/>
        <v>#DIV/0!</v>
      </c>
      <c r="AD55" s="19"/>
      <c r="AE55" s="21"/>
      <c r="AF55" s="22"/>
      <c r="AG55" s="26" t="e">
        <f t="shared" si="36"/>
        <v>#DIV/0!</v>
      </c>
      <c r="AH55" s="19"/>
      <c r="AI55" s="21"/>
      <c r="AJ55" s="22"/>
      <c r="AK55" s="26" t="e">
        <f t="shared" si="7"/>
        <v>#DIV/0!</v>
      </c>
      <c r="AL55" s="19"/>
      <c r="AM55" s="21"/>
      <c r="AN55" s="22"/>
      <c r="AO55" s="26" t="e">
        <f t="shared" si="8"/>
        <v>#DIV/0!</v>
      </c>
      <c r="AP55" s="27"/>
      <c r="AQ55" s="21"/>
      <c r="AR55" s="22"/>
      <c r="AS55" s="25" t="e">
        <f t="shared" si="9"/>
        <v>#DIV/0!</v>
      </c>
      <c r="AT55" s="19"/>
      <c r="AU55" s="21"/>
      <c r="AV55" s="22"/>
      <c r="AW55" s="26" t="e">
        <f t="shared" si="80"/>
        <v>#DIV/0!</v>
      </c>
      <c r="AX55" s="27"/>
      <c r="AY55" s="21"/>
      <c r="AZ55" s="22"/>
      <c r="BA55" s="25" t="e">
        <f t="shared" si="11"/>
        <v>#DIV/0!</v>
      </c>
      <c r="BB55" s="19"/>
      <c r="BC55" s="21"/>
      <c r="BD55" s="22"/>
      <c r="BE55" s="26" t="e">
        <f t="shared" si="12"/>
        <v>#DIV/0!</v>
      </c>
      <c r="BF55" s="19"/>
      <c r="BG55" s="21"/>
      <c r="BH55" s="24"/>
      <c r="BI55" s="28" t="e">
        <f t="shared" si="13"/>
        <v>#DIV/0!</v>
      </c>
      <c r="BJ55" s="29">
        <f t="shared" si="14"/>
        <v>0</v>
      </c>
      <c r="BK55" s="30">
        <f t="shared" si="14"/>
        <v>0</v>
      </c>
      <c r="BL55" s="30">
        <f t="shared" si="14"/>
        <v>0</v>
      </c>
      <c r="BM55" s="31" t="e">
        <f t="shared" si="15"/>
        <v>#DIV/0!</v>
      </c>
      <c r="BN55" s="19"/>
      <c r="BO55" s="21"/>
      <c r="BP55" s="24"/>
      <c r="BQ55" s="28" t="e">
        <f t="shared" si="16"/>
        <v>#DIV/0!</v>
      </c>
      <c r="BR55" s="19"/>
      <c r="BS55" s="21"/>
      <c r="BT55" s="24"/>
      <c r="BU55" s="28" t="e">
        <f t="shared" si="17"/>
        <v>#DIV/0!</v>
      </c>
      <c r="BV55" s="19"/>
      <c r="BW55" s="21"/>
      <c r="BX55" s="24"/>
      <c r="BY55" s="28" t="e">
        <f t="shared" si="18"/>
        <v>#DIV/0!</v>
      </c>
      <c r="BZ55" s="19"/>
      <c r="CA55" s="21"/>
      <c r="CB55" s="24"/>
      <c r="CC55" s="28" t="e">
        <f t="shared" si="19"/>
        <v>#DIV/0!</v>
      </c>
      <c r="CD55" s="19"/>
      <c r="CE55" s="21"/>
      <c r="CF55" s="24"/>
      <c r="CG55" s="28" t="e">
        <f t="shared" si="20"/>
        <v>#DIV/0!</v>
      </c>
      <c r="CH55" s="19"/>
      <c r="CI55" s="21"/>
      <c r="CJ55" s="24"/>
      <c r="CK55" s="28" t="e">
        <f t="shared" si="21"/>
        <v>#DIV/0!</v>
      </c>
      <c r="CL55" s="19"/>
      <c r="CM55" s="21"/>
      <c r="CN55" s="24"/>
      <c r="CO55" s="28" t="e">
        <f t="shared" si="22"/>
        <v>#DIV/0!</v>
      </c>
      <c r="CP55" s="19"/>
      <c r="CQ55" s="21"/>
      <c r="CR55" s="24"/>
      <c r="CS55" s="28" t="e">
        <f t="shared" si="23"/>
        <v>#DIV/0!</v>
      </c>
      <c r="CT55" s="19"/>
      <c r="CU55" s="21"/>
      <c r="CV55" s="24"/>
      <c r="CW55" s="28" t="e">
        <f t="shared" si="24"/>
        <v>#DIV/0!</v>
      </c>
      <c r="CX55" s="19"/>
      <c r="CY55" s="21"/>
      <c r="CZ55" s="24"/>
      <c r="DA55" s="28" t="e">
        <f t="shared" si="25"/>
        <v>#DIV/0!</v>
      </c>
      <c r="DB55" s="19"/>
      <c r="DC55" s="21"/>
      <c r="DD55" s="24"/>
      <c r="DE55" s="28" t="e">
        <f t="shared" si="26"/>
        <v>#DIV/0!</v>
      </c>
      <c r="DF55" s="19"/>
      <c r="DG55" s="21"/>
      <c r="DH55" s="24"/>
      <c r="DI55" s="28" t="e">
        <f t="shared" si="27"/>
        <v>#DIV/0!</v>
      </c>
      <c r="DJ55" s="19"/>
      <c r="DK55" s="21"/>
      <c r="DL55" s="24"/>
      <c r="DM55" s="28" t="e">
        <f t="shared" si="28"/>
        <v>#DIV/0!</v>
      </c>
      <c r="DN55" s="19"/>
      <c r="DO55" s="24"/>
      <c r="DP55" s="24"/>
      <c r="DQ55" s="32" t="e">
        <f t="shared" si="29"/>
        <v>#DIV/0!</v>
      </c>
      <c r="DR55" s="19"/>
      <c r="DS55" s="24"/>
      <c r="DT55" s="24"/>
      <c r="DU55" s="32" t="e">
        <f t="shared" si="30"/>
        <v>#DIV/0!</v>
      </c>
      <c r="DV55" s="19"/>
      <c r="DW55" s="24"/>
      <c r="DX55" s="24"/>
      <c r="DY55" s="33" t="e">
        <f t="shared" si="31"/>
        <v>#DIV/0!</v>
      </c>
      <c r="DZ55" s="34">
        <f t="shared" si="32"/>
        <v>0</v>
      </c>
      <c r="EA55" s="35">
        <f t="shared" si="32"/>
        <v>0</v>
      </c>
      <c r="EB55" s="35">
        <f t="shared" si="33"/>
        <v>0</v>
      </c>
      <c r="EC55" s="147" t="e">
        <f t="shared" si="37"/>
        <v>#DIV/0!</v>
      </c>
      <c r="ED55" s="37">
        <f t="shared" si="34"/>
        <v>0</v>
      </c>
      <c r="EE55" s="38">
        <f t="shared" si="34"/>
        <v>0</v>
      </c>
      <c r="EF55" s="38">
        <f t="shared" si="34"/>
        <v>0</v>
      </c>
      <c r="EG55" s="38" t="e">
        <f t="shared" si="35"/>
        <v>#DIV/0!</v>
      </c>
    </row>
    <row r="56" spans="1:137" ht="17.100000000000001" customHeight="1" thickBot="1" x14ac:dyDescent="0.3">
      <c r="A56" s="6"/>
      <c r="B56" s="19"/>
      <c r="C56" s="19"/>
      <c r="D56" s="19"/>
      <c r="E56" s="20" t="e">
        <f t="shared" si="0"/>
        <v>#DIV/0!</v>
      </c>
      <c r="F56" s="19"/>
      <c r="G56" s="19"/>
      <c r="H56" s="19"/>
      <c r="I56" s="20" t="e">
        <f t="shared" si="1"/>
        <v>#DIV/0!</v>
      </c>
      <c r="J56" s="19"/>
      <c r="K56" s="19"/>
      <c r="L56" s="19"/>
      <c r="M56" s="20" t="e">
        <f t="shared" si="2"/>
        <v>#DIV/0!</v>
      </c>
      <c r="N56" s="19"/>
      <c r="O56" s="19"/>
      <c r="P56" s="19"/>
      <c r="Q56" s="20" t="e">
        <f t="shared" si="3"/>
        <v>#DIV/0!</v>
      </c>
      <c r="R56" s="19"/>
      <c r="S56" s="19"/>
      <c r="T56" s="19"/>
      <c r="U56" s="20" t="e">
        <f t="shared" si="4"/>
        <v>#DIV/0!</v>
      </c>
      <c r="V56" s="19"/>
      <c r="W56" s="21"/>
      <c r="X56" s="22"/>
      <c r="Y56" s="23" t="e">
        <f t="shared" si="5"/>
        <v>#DIV/0!</v>
      </c>
      <c r="Z56" s="24"/>
      <c r="AA56" s="21"/>
      <c r="AB56" s="22"/>
      <c r="AC56" s="25" t="e">
        <f t="shared" si="6"/>
        <v>#DIV/0!</v>
      </c>
      <c r="AD56" s="19"/>
      <c r="AE56" s="21"/>
      <c r="AF56" s="22"/>
      <c r="AG56" s="26" t="e">
        <f t="shared" si="36"/>
        <v>#DIV/0!</v>
      </c>
      <c r="AH56" s="19"/>
      <c r="AI56" s="21"/>
      <c r="AJ56" s="22"/>
      <c r="AK56" s="26" t="e">
        <f t="shared" si="7"/>
        <v>#DIV/0!</v>
      </c>
      <c r="AL56" s="19"/>
      <c r="AM56" s="21"/>
      <c r="AN56" s="22"/>
      <c r="AO56" s="26" t="e">
        <f t="shared" si="8"/>
        <v>#DIV/0!</v>
      </c>
      <c r="AP56" s="27"/>
      <c r="AQ56" s="21"/>
      <c r="AR56" s="22"/>
      <c r="AS56" s="25" t="e">
        <f t="shared" si="9"/>
        <v>#DIV/0!</v>
      </c>
      <c r="AT56" s="19"/>
      <c r="AU56" s="21"/>
      <c r="AV56" s="22"/>
      <c r="AW56" s="26" t="e">
        <f t="shared" si="80"/>
        <v>#DIV/0!</v>
      </c>
      <c r="AX56" s="27"/>
      <c r="AY56" s="21"/>
      <c r="AZ56" s="22"/>
      <c r="BA56" s="25" t="e">
        <f t="shared" si="11"/>
        <v>#DIV/0!</v>
      </c>
      <c r="BB56" s="19"/>
      <c r="BC56" s="21"/>
      <c r="BD56" s="22"/>
      <c r="BE56" s="26" t="e">
        <f t="shared" si="12"/>
        <v>#DIV/0!</v>
      </c>
      <c r="BF56" s="19"/>
      <c r="BG56" s="21"/>
      <c r="BH56" s="24"/>
      <c r="BI56" s="28" t="e">
        <f t="shared" si="13"/>
        <v>#DIV/0!</v>
      </c>
      <c r="BJ56" s="29">
        <f t="shared" si="14"/>
        <v>0</v>
      </c>
      <c r="BK56" s="30">
        <f t="shared" si="14"/>
        <v>0</v>
      </c>
      <c r="BL56" s="30">
        <f t="shared" si="14"/>
        <v>0</v>
      </c>
      <c r="BM56" s="31" t="e">
        <f t="shared" si="15"/>
        <v>#DIV/0!</v>
      </c>
      <c r="BN56" s="19"/>
      <c r="BO56" s="21"/>
      <c r="BP56" s="24"/>
      <c r="BQ56" s="28" t="e">
        <f t="shared" si="16"/>
        <v>#DIV/0!</v>
      </c>
      <c r="BR56" s="19"/>
      <c r="BS56" s="21"/>
      <c r="BT56" s="24"/>
      <c r="BU56" s="28" t="e">
        <f t="shared" si="17"/>
        <v>#DIV/0!</v>
      </c>
      <c r="BV56" s="19"/>
      <c r="BW56" s="21"/>
      <c r="BX56" s="24"/>
      <c r="BY56" s="28" t="e">
        <f t="shared" si="18"/>
        <v>#DIV/0!</v>
      </c>
      <c r="BZ56" s="19"/>
      <c r="CA56" s="21"/>
      <c r="CB56" s="24"/>
      <c r="CC56" s="28" t="e">
        <f t="shared" si="19"/>
        <v>#DIV/0!</v>
      </c>
      <c r="CD56" s="19"/>
      <c r="CE56" s="21"/>
      <c r="CF56" s="24"/>
      <c r="CG56" s="28" t="e">
        <f t="shared" si="20"/>
        <v>#DIV/0!</v>
      </c>
      <c r="CH56" s="19"/>
      <c r="CI56" s="21"/>
      <c r="CJ56" s="24"/>
      <c r="CK56" s="28" t="e">
        <f t="shared" si="21"/>
        <v>#DIV/0!</v>
      </c>
      <c r="CL56" s="19"/>
      <c r="CM56" s="21"/>
      <c r="CN56" s="24"/>
      <c r="CO56" s="28" t="e">
        <f t="shared" si="22"/>
        <v>#DIV/0!</v>
      </c>
      <c r="CP56" s="19"/>
      <c r="CQ56" s="21"/>
      <c r="CR56" s="24"/>
      <c r="CS56" s="28" t="e">
        <f t="shared" si="23"/>
        <v>#DIV/0!</v>
      </c>
      <c r="CT56" s="19"/>
      <c r="CU56" s="21"/>
      <c r="CV56" s="24"/>
      <c r="CW56" s="28" t="e">
        <f t="shared" si="24"/>
        <v>#DIV/0!</v>
      </c>
      <c r="CX56" s="19"/>
      <c r="CY56" s="21"/>
      <c r="CZ56" s="24"/>
      <c r="DA56" s="28" t="e">
        <f t="shared" si="25"/>
        <v>#DIV/0!</v>
      </c>
      <c r="DB56" s="19"/>
      <c r="DC56" s="21"/>
      <c r="DD56" s="24"/>
      <c r="DE56" s="28" t="e">
        <f t="shared" si="26"/>
        <v>#DIV/0!</v>
      </c>
      <c r="DF56" s="19"/>
      <c r="DG56" s="21"/>
      <c r="DH56" s="24"/>
      <c r="DI56" s="28" t="e">
        <f t="shared" si="27"/>
        <v>#DIV/0!</v>
      </c>
      <c r="DJ56" s="19"/>
      <c r="DK56" s="21"/>
      <c r="DL56" s="24"/>
      <c r="DM56" s="28" t="e">
        <f t="shared" si="28"/>
        <v>#DIV/0!</v>
      </c>
      <c r="DN56" s="19"/>
      <c r="DO56" s="24"/>
      <c r="DP56" s="24"/>
      <c r="DQ56" s="32" t="e">
        <f t="shared" si="29"/>
        <v>#DIV/0!</v>
      </c>
      <c r="DR56" s="19"/>
      <c r="DS56" s="24"/>
      <c r="DT56" s="24"/>
      <c r="DU56" s="32" t="e">
        <f t="shared" si="30"/>
        <v>#DIV/0!</v>
      </c>
      <c r="DV56" s="19"/>
      <c r="DW56" s="24"/>
      <c r="DX56" s="24"/>
      <c r="DY56" s="33" t="e">
        <f t="shared" si="31"/>
        <v>#DIV/0!</v>
      </c>
      <c r="DZ56" s="34">
        <f t="shared" si="32"/>
        <v>0</v>
      </c>
      <c r="EA56" s="35">
        <f t="shared" si="32"/>
        <v>0</v>
      </c>
      <c r="EB56" s="35">
        <f t="shared" si="33"/>
        <v>0</v>
      </c>
      <c r="EC56" s="147" t="e">
        <f t="shared" si="37"/>
        <v>#DIV/0!</v>
      </c>
      <c r="ED56" s="37">
        <f t="shared" si="34"/>
        <v>0</v>
      </c>
      <c r="EE56" s="38">
        <f t="shared" si="34"/>
        <v>0</v>
      </c>
      <c r="EF56" s="38">
        <f t="shared" si="34"/>
        <v>0</v>
      </c>
      <c r="EG56" s="38" t="e">
        <f t="shared" si="35"/>
        <v>#DIV/0!</v>
      </c>
    </row>
    <row r="57" spans="1:137" ht="17.100000000000001" customHeight="1" thickBot="1" x14ac:dyDescent="0.3">
      <c r="A57" s="6"/>
      <c r="B57" s="19"/>
      <c r="C57" s="19"/>
      <c r="D57" s="19"/>
      <c r="E57" s="20" t="e">
        <f t="shared" si="0"/>
        <v>#DIV/0!</v>
      </c>
      <c r="F57" s="19"/>
      <c r="G57" s="19"/>
      <c r="H57" s="19"/>
      <c r="I57" s="20" t="e">
        <f t="shared" si="1"/>
        <v>#DIV/0!</v>
      </c>
      <c r="J57" s="19"/>
      <c r="K57" s="19"/>
      <c r="L57" s="19"/>
      <c r="M57" s="20" t="e">
        <f t="shared" si="2"/>
        <v>#DIV/0!</v>
      </c>
      <c r="N57" s="19"/>
      <c r="O57" s="19"/>
      <c r="P57" s="19"/>
      <c r="Q57" s="20" t="e">
        <f t="shared" si="3"/>
        <v>#DIV/0!</v>
      </c>
      <c r="R57" s="19"/>
      <c r="S57" s="19"/>
      <c r="T57" s="19"/>
      <c r="U57" s="20" t="e">
        <f t="shared" si="4"/>
        <v>#DIV/0!</v>
      </c>
      <c r="V57" s="19"/>
      <c r="W57" s="21"/>
      <c r="X57" s="22"/>
      <c r="Y57" s="23" t="e">
        <f t="shared" si="5"/>
        <v>#DIV/0!</v>
      </c>
      <c r="Z57" s="24"/>
      <c r="AA57" s="21"/>
      <c r="AB57" s="22"/>
      <c r="AC57" s="25" t="e">
        <f t="shared" si="6"/>
        <v>#DIV/0!</v>
      </c>
      <c r="AD57" s="19"/>
      <c r="AE57" s="21"/>
      <c r="AF57" s="22"/>
      <c r="AG57" s="26" t="e">
        <f t="shared" si="36"/>
        <v>#DIV/0!</v>
      </c>
      <c r="AH57" s="19"/>
      <c r="AI57" s="21"/>
      <c r="AJ57" s="22"/>
      <c r="AK57" s="26" t="e">
        <f t="shared" si="7"/>
        <v>#DIV/0!</v>
      </c>
      <c r="AL57" s="19"/>
      <c r="AM57" s="21"/>
      <c r="AN57" s="22"/>
      <c r="AO57" s="26" t="e">
        <f t="shared" si="8"/>
        <v>#DIV/0!</v>
      </c>
      <c r="AP57" s="27"/>
      <c r="AQ57" s="21"/>
      <c r="AR57" s="22"/>
      <c r="AS57" s="25" t="e">
        <f t="shared" si="9"/>
        <v>#DIV/0!</v>
      </c>
      <c r="AT57" s="19"/>
      <c r="AU57" s="21"/>
      <c r="AV57" s="22"/>
      <c r="AW57" s="26" t="e">
        <f t="shared" si="80"/>
        <v>#DIV/0!</v>
      </c>
      <c r="AX57" s="27"/>
      <c r="AY57" s="21"/>
      <c r="AZ57" s="22"/>
      <c r="BA57" s="25" t="e">
        <f t="shared" si="11"/>
        <v>#DIV/0!</v>
      </c>
      <c r="BB57" s="19"/>
      <c r="BC57" s="21"/>
      <c r="BD57" s="22"/>
      <c r="BE57" s="26" t="e">
        <f t="shared" si="12"/>
        <v>#DIV/0!</v>
      </c>
      <c r="BF57" s="19"/>
      <c r="BG57" s="21"/>
      <c r="BH57" s="24"/>
      <c r="BI57" s="28" t="e">
        <f t="shared" si="13"/>
        <v>#DIV/0!</v>
      </c>
      <c r="BJ57" s="29">
        <f t="shared" si="14"/>
        <v>0</v>
      </c>
      <c r="BK57" s="30">
        <f t="shared" si="14"/>
        <v>0</v>
      </c>
      <c r="BL57" s="30">
        <f t="shared" si="14"/>
        <v>0</v>
      </c>
      <c r="BM57" s="31" t="e">
        <f t="shared" si="15"/>
        <v>#DIV/0!</v>
      </c>
      <c r="BN57" s="19"/>
      <c r="BO57" s="21"/>
      <c r="BP57" s="24"/>
      <c r="BQ57" s="28" t="e">
        <f t="shared" si="16"/>
        <v>#DIV/0!</v>
      </c>
      <c r="BR57" s="19"/>
      <c r="BS57" s="21"/>
      <c r="BT57" s="24"/>
      <c r="BU57" s="28" t="e">
        <f t="shared" si="17"/>
        <v>#DIV/0!</v>
      </c>
      <c r="BV57" s="19"/>
      <c r="BW57" s="21"/>
      <c r="BX57" s="24"/>
      <c r="BY57" s="28" t="e">
        <f t="shared" si="18"/>
        <v>#DIV/0!</v>
      </c>
      <c r="BZ57" s="19"/>
      <c r="CA57" s="21"/>
      <c r="CB57" s="24"/>
      <c r="CC57" s="28" t="e">
        <f t="shared" si="19"/>
        <v>#DIV/0!</v>
      </c>
      <c r="CD57" s="19"/>
      <c r="CE57" s="21"/>
      <c r="CF57" s="24"/>
      <c r="CG57" s="28" t="e">
        <f t="shared" si="20"/>
        <v>#DIV/0!</v>
      </c>
      <c r="CH57" s="19"/>
      <c r="CI57" s="21"/>
      <c r="CJ57" s="24"/>
      <c r="CK57" s="28" t="e">
        <f t="shared" si="21"/>
        <v>#DIV/0!</v>
      </c>
      <c r="CL57" s="19"/>
      <c r="CM57" s="21"/>
      <c r="CN57" s="24"/>
      <c r="CO57" s="28" t="e">
        <f t="shared" si="22"/>
        <v>#DIV/0!</v>
      </c>
      <c r="CP57" s="19"/>
      <c r="CQ57" s="21"/>
      <c r="CR57" s="24"/>
      <c r="CS57" s="28" t="e">
        <f t="shared" si="23"/>
        <v>#DIV/0!</v>
      </c>
      <c r="CT57" s="19"/>
      <c r="CU57" s="21"/>
      <c r="CV57" s="24"/>
      <c r="CW57" s="28" t="e">
        <f t="shared" si="24"/>
        <v>#DIV/0!</v>
      </c>
      <c r="CX57" s="19"/>
      <c r="CY57" s="21"/>
      <c r="CZ57" s="24"/>
      <c r="DA57" s="28" t="e">
        <f t="shared" si="25"/>
        <v>#DIV/0!</v>
      </c>
      <c r="DB57" s="19"/>
      <c r="DC57" s="21"/>
      <c r="DD57" s="24"/>
      <c r="DE57" s="28" t="e">
        <f t="shared" si="26"/>
        <v>#DIV/0!</v>
      </c>
      <c r="DF57" s="19"/>
      <c r="DG57" s="21"/>
      <c r="DH57" s="24"/>
      <c r="DI57" s="28" t="e">
        <f t="shared" si="27"/>
        <v>#DIV/0!</v>
      </c>
      <c r="DJ57" s="19"/>
      <c r="DK57" s="21"/>
      <c r="DL57" s="24"/>
      <c r="DM57" s="28" t="e">
        <f t="shared" si="28"/>
        <v>#DIV/0!</v>
      </c>
      <c r="DN57" s="19"/>
      <c r="DO57" s="24"/>
      <c r="DP57" s="24"/>
      <c r="DQ57" s="32" t="e">
        <f t="shared" si="29"/>
        <v>#DIV/0!</v>
      </c>
      <c r="DR57" s="19"/>
      <c r="DS57" s="24"/>
      <c r="DT57" s="24"/>
      <c r="DU57" s="32" t="e">
        <f t="shared" si="30"/>
        <v>#DIV/0!</v>
      </c>
      <c r="DV57" s="19"/>
      <c r="DW57" s="24"/>
      <c r="DX57" s="24"/>
      <c r="DY57" s="33" t="e">
        <f t="shared" si="31"/>
        <v>#DIV/0!</v>
      </c>
      <c r="DZ57" s="34">
        <f t="shared" si="32"/>
        <v>0</v>
      </c>
      <c r="EA57" s="35">
        <f t="shared" si="32"/>
        <v>0</v>
      </c>
      <c r="EB57" s="35">
        <f t="shared" si="33"/>
        <v>0</v>
      </c>
      <c r="EC57" s="147" t="e">
        <f t="shared" si="37"/>
        <v>#DIV/0!</v>
      </c>
      <c r="ED57" s="37">
        <f t="shared" si="34"/>
        <v>0</v>
      </c>
      <c r="EE57" s="38">
        <f t="shared" si="34"/>
        <v>0</v>
      </c>
      <c r="EF57" s="38">
        <f t="shared" si="34"/>
        <v>0</v>
      </c>
      <c r="EG57" s="38" t="e">
        <f t="shared" si="35"/>
        <v>#DIV/0!</v>
      </c>
    </row>
    <row r="58" spans="1:137" ht="17.100000000000001" customHeight="1" thickBot="1" x14ac:dyDescent="0.3">
      <c r="A58" s="1" t="s">
        <v>4</v>
      </c>
      <c r="B58" s="51">
        <f>SUM(B3:B57)</f>
        <v>16</v>
      </c>
      <c r="C58" s="52">
        <f>SUM(C3:C57)</f>
        <v>12</v>
      </c>
      <c r="D58" s="52">
        <f>SUM(D3:D57)</f>
        <v>6</v>
      </c>
      <c r="E58" s="52">
        <f>D58*100/C58</f>
        <v>50</v>
      </c>
      <c r="F58" s="51">
        <f>SUM(F3:F57)</f>
        <v>17</v>
      </c>
      <c r="G58" s="52">
        <f>SUM(G3:G57)</f>
        <v>22</v>
      </c>
      <c r="H58" s="52">
        <f>SUM(H3:H57)</f>
        <v>12</v>
      </c>
      <c r="I58" s="52">
        <f>H58*100/G58</f>
        <v>54.545454545454547</v>
      </c>
      <c r="J58" s="51">
        <f>SUM(J3:J57)</f>
        <v>21</v>
      </c>
      <c r="K58" s="52">
        <f>SUM(K3:K57)</f>
        <v>16</v>
      </c>
      <c r="L58" s="52">
        <f>SUM(L3:L57)</f>
        <v>13</v>
      </c>
      <c r="M58" s="52">
        <f>L58*100/K58</f>
        <v>81.25</v>
      </c>
      <c r="N58" s="51">
        <f>SUM(N3:N57)</f>
        <v>23</v>
      </c>
      <c r="O58" s="52">
        <f>SUM(O3:O57)</f>
        <v>24</v>
      </c>
      <c r="P58" s="52">
        <f>SUM(P3:P57)</f>
        <v>15</v>
      </c>
      <c r="Q58" s="52">
        <f>P58*100/O58</f>
        <v>62.5</v>
      </c>
      <c r="R58" s="51">
        <f>SUM(R3:R57)</f>
        <v>21</v>
      </c>
      <c r="S58" s="52">
        <f>SUM(S3:S57)</f>
        <v>26</v>
      </c>
      <c r="T58" s="52">
        <f>SUM(T3:T57)</f>
        <v>12</v>
      </c>
      <c r="U58" s="52">
        <f>T58*100/S58</f>
        <v>46.153846153846153</v>
      </c>
      <c r="V58" s="51">
        <f>SUM(V3:V57)</f>
        <v>20</v>
      </c>
      <c r="W58" s="52">
        <f>SUM(W3:W57)</f>
        <v>21</v>
      </c>
      <c r="X58" s="52">
        <f>SUM(X3:X57)</f>
        <v>15</v>
      </c>
      <c r="Y58" s="52">
        <f>X58*100/W58</f>
        <v>71.428571428571431</v>
      </c>
      <c r="Z58" s="51">
        <f>SUM(Z3:Z57)</f>
        <v>26</v>
      </c>
      <c r="AA58" s="52">
        <f>SUM(AA3:AA57)</f>
        <v>35</v>
      </c>
      <c r="AB58" s="52">
        <f>SUM(AB3:AB57)</f>
        <v>24</v>
      </c>
      <c r="AC58" s="53">
        <f>AB58*100/AA58</f>
        <v>68.571428571428569</v>
      </c>
      <c r="AD58" s="51">
        <f>SUM(AD3:AD57)</f>
        <v>17</v>
      </c>
      <c r="AE58" s="52">
        <f>SUM(AE3:AE57)</f>
        <v>29</v>
      </c>
      <c r="AF58" s="52">
        <f>SUM(AF3:AF57)</f>
        <v>20</v>
      </c>
      <c r="AG58" s="54">
        <f t="shared" si="36"/>
        <v>68.965517241379317</v>
      </c>
      <c r="AH58" s="51">
        <f>SUM(AH3:AH57)</f>
        <v>13</v>
      </c>
      <c r="AI58" s="52">
        <f>SUM(AI3:AI57)</f>
        <v>0</v>
      </c>
      <c r="AJ58" s="52">
        <f>SUM(AJ3:AJ57)</f>
        <v>0</v>
      </c>
      <c r="AK58" s="54" t="e">
        <f t="shared" si="7"/>
        <v>#DIV/0!</v>
      </c>
      <c r="AL58" s="55">
        <f>SUM(AL3:AL57)</f>
        <v>17.5</v>
      </c>
      <c r="AM58" s="52">
        <f>SUM(AM3:AM57)</f>
        <v>24</v>
      </c>
      <c r="AN58" s="52">
        <f>SUM(AN3:AN57)</f>
        <v>21</v>
      </c>
      <c r="AO58" s="52">
        <f t="shared" si="8"/>
        <v>87.5</v>
      </c>
      <c r="AP58" s="51">
        <f>SUM(AP3:AP57)</f>
        <v>23</v>
      </c>
      <c r="AQ58" s="52">
        <f>SUM(AQ3:AQ57)</f>
        <v>27</v>
      </c>
      <c r="AR58" s="52">
        <f>SUM(AR3:AR57)</f>
        <v>12</v>
      </c>
      <c r="AS58" s="52">
        <f t="shared" si="9"/>
        <v>44.444444444444443</v>
      </c>
      <c r="AT58" s="51">
        <f>SUM(AT3:AT57)</f>
        <v>20</v>
      </c>
      <c r="AU58" s="52">
        <f>SUM(AU3:AU57)</f>
        <v>19</v>
      </c>
      <c r="AV58" s="52">
        <f>SUM(AV3:AV57)</f>
        <v>10</v>
      </c>
      <c r="AW58" s="52">
        <f t="shared" si="80"/>
        <v>52.631578947368418</v>
      </c>
      <c r="AX58" s="51">
        <f>SUM(AX3:AX57)</f>
        <v>17.5</v>
      </c>
      <c r="AY58" s="52">
        <f>SUM(AY3:AY57)</f>
        <v>16</v>
      </c>
      <c r="AZ58" s="52">
        <f>SUM(AZ3:AZ57)</f>
        <v>14</v>
      </c>
      <c r="BA58" s="52">
        <f t="shared" si="11"/>
        <v>87.5</v>
      </c>
      <c r="BB58" s="51">
        <f>SUM(BB3:BB57)</f>
        <v>23</v>
      </c>
      <c r="BC58" s="52">
        <f>SUM(BC3:BC57)</f>
        <v>27</v>
      </c>
      <c r="BD58" s="52">
        <f>SUM(BD3:BD57)</f>
        <v>18</v>
      </c>
      <c r="BE58" s="52">
        <f t="shared" si="12"/>
        <v>66.666666666666671</v>
      </c>
      <c r="BF58" s="51">
        <f>SUM(BF3:BF57)</f>
        <v>23</v>
      </c>
      <c r="BG58" s="52">
        <f>SUM(BG3:BG57)</f>
        <v>36</v>
      </c>
      <c r="BH58" s="52">
        <f>SUM(BH3:BH57)</f>
        <v>27</v>
      </c>
      <c r="BI58" s="52">
        <f>BH58*100/BG58</f>
        <v>75</v>
      </c>
      <c r="BJ58" s="56">
        <f>SUM(BJ3:BJ57)/15</f>
        <v>19.866666666666667</v>
      </c>
      <c r="BK58" s="57">
        <f>C58+G58+K58+O58+S58+W58+AA58+AE58+AI58+AM58+AQ58+AU58+AY58+BC58+BG58</f>
        <v>334</v>
      </c>
      <c r="BL58" s="57">
        <f>D58+H58+L58+P58+T58+X58+AB58+AF58+AJ58+AN58+AR58+AV58+AZ58+BD58+BH58</f>
        <v>219</v>
      </c>
      <c r="BM58" s="58">
        <f t="shared" si="15"/>
        <v>65.568862275449106</v>
      </c>
      <c r="BN58" s="51">
        <f>SUM(BN3:BN57)</f>
        <v>23</v>
      </c>
      <c r="BO58" s="52">
        <f>SUM(BO3:BO57)</f>
        <v>27</v>
      </c>
      <c r="BP58" s="52">
        <f>SUM(BP3:BP57)</f>
        <v>21</v>
      </c>
      <c r="BQ58" s="52">
        <f>BP58*100/BO58</f>
        <v>77.777777777777771</v>
      </c>
      <c r="BR58" s="51">
        <f>SUM(BR3:BR57)</f>
        <v>20</v>
      </c>
      <c r="BS58" s="52">
        <f>SUM(BS3:BS57)</f>
        <v>24</v>
      </c>
      <c r="BT58" s="52">
        <f>SUM(BT3:BT57)</f>
        <v>13</v>
      </c>
      <c r="BU58" s="52">
        <f>BT58*100/BS58</f>
        <v>54.166666666666664</v>
      </c>
      <c r="BV58" s="51">
        <f>SUM(BV3:BV57)</f>
        <v>22</v>
      </c>
      <c r="BW58" s="52">
        <f>SUM(BW3:BW57)</f>
        <v>28</v>
      </c>
      <c r="BX58" s="52">
        <f>SUM(BX3:BX57)</f>
        <v>18</v>
      </c>
      <c r="BY58" s="52">
        <f>BX58*100/BW58</f>
        <v>64.285714285714292</v>
      </c>
      <c r="BZ58" s="51">
        <f>SUM(BZ3:BZ57)</f>
        <v>20</v>
      </c>
      <c r="CA58" s="52">
        <f>SUM(CA3:CA57)</f>
        <v>27</v>
      </c>
      <c r="CB58" s="52">
        <f>SUM(CB3:CB57)</f>
        <v>15</v>
      </c>
      <c r="CC58" s="52">
        <f>CB58*100/CA58</f>
        <v>55.555555555555557</v>
      </c>
      <c r="CD58" s="51">
        <f>SUM(CD3:CD57)</f>
        <v>18</v>
      </c>
      <c r="CE58" s="52">
        <f>SUM(CE3:CE57)</f>
        <v>16</v>
      </c>
      <c r="CF58" s="52">
        <f>SUM(CF3:CF57)</f>
        <v>8</v>
      </c>
      <c r="CG58" s="52">
        <f>CF58*100/CE58</f>
        <v>50</v>
      </c>
      <c r="CH58" s="51">
        <f>SUM(CH3:CH57)</f>
        <v>21</v>
      </c>
      <c r="CI58" s="52">
        <f>SUM(CI3:CI57)</f>
        <v>25</v>
      </c>
      <c r="CJ58" s="52">
        <f>SUM(CJ3:CJ57)</f>
        <v>19</v>
      </c>
      <c r="CK58" s="52">
        <f>CJ58*100/CI58</f>
        <v>76</v>
      </c>
      <c r="CL58" s="51">
        <f>SUM(CL3:CL57)</f>
        <v>19</v>
      </c>
      <c r="CM58" s="52">
        <f>SUM(CM3:CM57)</f>
        <v>13</v>
      </c>
      <c r="CN58" s="52">
        <f>SUM(CN3:CN57)</f>
        <v>10</v>
      </c>
      <c r="CO58" s="52">
        <f>CN58*100/CM58</f>
        <v>76.92307692307692</v>
      </c>
      <c r="CP58" s="51">
        <f>SUM(CP3:CP57)</f>
        <v>22</v>
      </c>
      <c r="CQ58" s="52">
        <f>SUM(CQ3:CQ57)</f>
        <v>17</v>
      </c>
      <c r="CR58" s="52">
        <f>SUM(CR3:CR57)</f>
        <v>11.5</v>
      </c>
      <c r="CS58" s="52">
        <f>CR58*100/CQ58</f>
        <v>67.647058823529406</v>
      </c>
      <c r="CT58" s="51">
        <f>SUM(CT3:CT57)</f>
        <v>24</v>
      </c>
      <c r="CU58" s="52">
        <f>SUM(CU3:CU57)</f>
        <v>18</v>
      </c>
      <c r="CV58" s="52">
        <f>SUM(CV3:CV57)</f>
        <v>13</v>
      </c>
      <c r="CW58" s="52">
        <f>CV58*100/CU58</f>
        <v>72.222222222222229</v>
      </c>
      <c r="CX58" s="51">
        <f>SUM(CX3:CX57)</f>
        <v>23</v>
      </c>
      <c r="CY58" s="52">
        <f>SUM(CY3:CY57)</f>
        <v>13</v>
      </c>
      <c r="CZ58" s="52">
        <f>SUM(CZ3:CZ57)</f>
        <v>10</v>
      </c>
      <c r="DA58" s="52">
        <f>CZ58*100/CY58</f>
        <v>76.92307692307692</v>
      </c>
      <c r="DB58" s="51">
        <f>SUM(DB3:DB57)</f>
        <v>22</v>
      </c>
      <c r="DC58" s="52">
        <f>SUM(DC3:DC57)</f>
        <v>16</v>
      </c>
      <c r="DD58" s="52">
        <f>SUM(DD3:DD57)</f>
        <v>9</v>
      </c>
      <c r="DE58" s="52">
        <f>DD58*100/DC58</f>
        <v>56.25</v>
      </c>
      <c r="DF58" s="51">
        <f>SUM(DF3:DF57)</f>
        <v>21.5</v>
      </c>
      <c r="DG58" s="52">
        <f>SUM(DG3:DG57)</f>
        <v>10</v>
      </c>
      <c r="DH58" s="52">
        <f>SUM(DH3:DH57)</f>
        <v>5</v>
      </c>
      <c r="DI58" s="52">
        <f>DH58*100/DG58</f>
        <v>50</v>
      </c>
      <c r="DJ58" s="51">
        <f>SUM(DJ3:DJ57)</f>
        <v>28</v>
      </c>
      <c r="DK58" s="52">
        <f>SUM(DK3:DK57)</f>
        <v>20</v>
      </c>
      <c r="DL58" s="52">
        <f>SUM(DL3:DL57)</f>
        <v>17</v>
      </c>
      <c r="DM58" s="52">
        <f>DL58*100/DK58</f>
        <v>85</v>
      </c>
      <c r="DN58" s="59">
        <f>SUM(DN3:DN57)</f>
        <v>24</v>
      </c>
      <c r="DO58" s="59">
        <f>SUM(DO3:DO57)</f>
        <v>30</v>
      </c>
      <c r="DP58" s="59">
        <f>SUM(DP3:DP57)</f>
        <v>21</v>
      </c>
      <c r="DQ58" s="59">
        <f t="shared" si="29"/>
        <v>70</v>
      </c>
      <c r="DR58" s="59">
        <f>SUM(DR3:DR57)</f>
        <v>25</v>
      </c>
      <c r="DS58" s="59">
        <f>SUM(DS3:DS57)</f>
        <v>30</v>
      </c>
      <c r="DT58" s="59">
        <f>SUM(DT3:DT57)</f>
        <v>16</v>
      </c>
      <c r="DU58" s="59">
        <f t="shared" si="30"/>
        <v>53.333333333333336</v>
      </c>
      <c r="DV58" s="59">
        <f>SUM(DV3:DV57)</f>
        <v>25</v>
      </c>
      <c r="DW58" s="59">
        <f>SUM(DW3:DW57)</f>
        <v>27</v>
      </c>
      <c r="DX58" s="59">
        <f>SUM(DX3:DX57)</f>
        <v>10</v>
      </c>
      <c r="DY58" s="59">
        <f t="shared" si="31"/>
        <v>37.037037037037038</v>
      </c>
      <c r="DZ58" s="60">
        <f>SUM(DZ1:DZ57)/16</f>
        <v>22.34375</v>
      </c>
      <c r="EA58" s="35">
        <f>BO58+BS58+BW58+CA58+CE58+CI58+CM58+CQ58+CU58+CY58+DC58+DG58+DK58+DO58+DS58+DW58</f>
        <v>341</v>
      </c>
      <c r="EB58" s="35">
        <f t="shared" si="33"/>
        <v>216.5</v>
      </c>
      <c r="EC58" s="147">
        <f>EB58*100%/EA58</f>
        <v>0.63489736070381231</v>
      </c>
      <c r="ED58" s="61">
        <f>SUM(ED3:ED57)</f>
        <v>655.5</v>
      </c>
      <c r="EE58" s="62">
        <f>SUM(EE3:EE57)</f>
        <v>675</v>
      </c>
      <c r="EF58" s="62">
        <f>SUM(EF3:EF57)</f>
        <v>435.5</v>
      </c>
      <c r="EG58" s="63">
        <f t="shared" si="35"/>
        <v>64.518518518518519</v>
      </c>
    </row>
    <row r="59" spans="1:137" ht="15.75" thickBot="1" x14ac:dyDescent="0.3"/>
    <row r="60" spans="1:137" ht="15.75" thickBot="1" x14ac:dyDescent="0.3">
      <c r="A60" s="7" t="s">
        <v>5</v>
      </c>
    </row>
    <row r="61" spans="1:137" ht="15.75" thickBot="1" x14ac:dyDescent="0.3">
      <c r="A61" s="3" t="s">
        <v>6</v>
      </c>
    </row>
    <row r="62" spans="1:137" x14ac:dyDescent="0.25">
      <c r="A62" s="5" t="s">
        <v>7</v>
      </c>
    </row>
    <row r="63" spans="1:137" ht="15.75" thickBot="1" x14ac:dyDescent="0.3">
      <c r="A63" s="4" t="s">
        <v>8</v>
      </c>
      <c r="AA63" t="s">
        <v>11</v>
      </c>
    </row>
    <row r="64" spans="1:137" ht="15.75" thickBot="1" x14ac:dyDescent="0.3">
      <c r="A64" s="8" t="s">
        <v>9</v>
      </c>
    </row>
  </sheetData>
  <sheetProtection insertRows="0" insertHyperlinks="0" deleteRows="0"/>
  <mergeCells count="35">
    <mergeCell ref="DN1:DQ1"/>
    <mergeCell ref="DR1:DU1"/>
    <mergeCell ref="DV1:DY1"/>
    <mergeCell ref="DZ1:EC1"/>
    <mergeCell ref="ED1:EG1"/>
    <mergeCell ref="CP1:CS1"/>
    <mergeCell ref="CT1:CW1"/>
    <mergeCell ref="CX1:DA1"/>
    <mergeCell ref="DB1:DE1"/>
    <mergeCell ref="DF1:DI1"/>
    <mergeCell ref="DJ1:DM1"/>
    <mergeCell ref="BR1:BU1"/>
    <mergeCell ref="BV1:BY1"/>
    <mergeCell ref="BZ1:CC1"/>
    <mergeCell ref="CD1:CG1"/>
    <mergeCell ref="CH1:CK1"/>
    <mergeCell ref="CL1:CO1"/>
    <mergeCell ref="AT1:AW1"/>
    <mergeCell ref="AX1:BA1"/>
    <mergeCell ref="BB1:BE1"/>
    <mergeCell ref="BF1:BI1"/>
    <mergeCell ref="BJ1:BM1"/>
    <mergeCell ref="BN1:BQ1"/>
    <mergeCell ref="V1:Y1"/>
    <mergeCell ref="Z1:AC1"/>
    <mergeCell ref="AD1:AG1"/>
    <mergeCell ref="AH1:AK1"/>
    <mergeCell ref="AL1:AO1"/>
    <mergeCell ref="AP1:AS1"/>
    <mergeCell ref="A1:A2"/>
    <mergeCell ref="B1:E1"/>
    <mergeCell ref="F1:I1"/>
    <mergeCell ref="J1:M1"/>
    <mergeCell ref="N1:Q1"/>
    <mergeCell ref="R1:U1"/>
  </mergeCells>
  <pageMargins left="0.11811023622047245" right="0.11811023622047245" top="0.74803149606299213" bottom="0.74803149606299213" header="0.31496062992125984" footer="0.31496062992125984"/>
  <pageSetup paperSize="9" scale="130" orientation="portrait" horizontalDpi="180" verticalDpi="18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G64"/>
  <sheetViews>
    <sheetView workbookViewId="0">
      <pane xSplit="1" topLeftCell="AV1" activePane="topRight" state="frozen"/>
      <selection pane="topRight" activeCell="AV31" sqref="AV31"/>
    </sheetView>
  </sheetViews>
  <sheetFormatPr defaultRowHeight="15" x14ac:dyDescent="0.25"/>
  <cols>
    <col min="1" max="1" width="30.5703125" customWidth="1"/>
    <col min="2" max="12" width="3.7109375" customWidth="1"/>
    <col min="13" max="13" width="4.140625" customWidth="1"/>
    <col min="14" max="38" width="3.7109375" customWidth="1"/>
    <col min="39" max="40" width="3.7109375" bestFit="1" customWidth="1"/>
    <col min="41" max="41" width="5" customWidth="1"/>
    <col min="42" max="43" width="3.7109375" bestFit="1" customWidth="1"/>
    <col min="44" max="44" width="4" customWidth="1"/>
    <col min="45" max="45" width="5.42578125" customWidth="1"/>
    <col min="46" max="48" width="3.7109375" bestFit="1" customWidth="1"/>
    <col min="49" max="49" width="6" customWidth="1"/>
    <col min="50" max="52" width="3.7109375" bestFit="1" customWidth="1"/>
    <col min="53" max="53" width="4.7109375" customWidth="1"/>
    <col min="54" max="56" width="3.7109375" bestFit="1" customWidth="1"/>
    <col min="57" max="57" width="4.42578125" customWidth="1"/>
    <col min="58" max="59" width="3.7109375" bestFit="1" customWidth="1"/>
    <col min="60" max="60" width="4.42578125" customWidth="1"/>
    <col min="61" max="61" width="3.7109375" customWidth="1"/>
    <col min="62" max="62" width="5.85546875" customWidth="1"/>
    <col min="63" max="65" width="4.7109375" customWidth="1"/>
    <col min="66" max="72" width="3.7109375" customWidth="1"/>
    <col min="73" max="73" width="4.7109375" customWidth="1"/>
    <col min="74" max="117" width="3.7109375" customWidth="1"/>
    <col min="118" max="120" width="3.7109375" bestFit="1" customWidth="1"/>
    <col min="121" max="121" width="4.42578125" customWidth="1"/>
    <col min="122" max="124" width="3.7109375" bestFit="1" customWidth="1"/>
    <col min="125" max="125" width="5.140625" customWidth="1"/>
    <col min="126" max="128" width="3.7109375" customWidth="1"/>
    <col min="129" max="129" width="5.85546875" customWidth="1"/>
    <col min="130" max="130" width="5.5703125" customWidth="1"/>
    <col min="131" max="133" width="4.7109375" customWidth="1"/>
    <col min="134" max="135" width="5.7109375" customWidth="1"/>
    <col min="136" max="136" width="4.5703125" customWidth="1"/>
    <col min="137" max="137" width="4.85546875" customWidth="1"/>
    <col min="138" max="16384" width="9.140625" style="2"/>
  </cols>
  <sheetData>
    <row r="1" spans="1:137" ht="15.75" customHeight="1" thickBot="1" x14ac:dyDescent="0.3">
      <c r="A1" s="152" t="s">
        <v>15</v>
      </c>
      <c r="B1" s="154">
        <v>43221</v>
      </c>
      <c r="C1" s="155"/>
      <c r="D1" s="155"/>
      <c r="E1" s="155"/>
      <c r="F1" s="154">
        <v>43222</v>
      </c>
      <c r="G1" s="155"/>
      <c r="H1" s="155"/>
      <c r="I1" s="155"/>
      <c r="J1" s="154">
        <v>43223</v>
      </c>
      <c r="K1" s="155"/>
      <c r="L1" s="155"/>
      <c r="M1" s="155"/>
      <c r="N1" s="154">
        <v>43224</v>
      </c>
      <c r="O1" s="155"/>
      <c r="P1" s="155"/>
      <c r="Q1" s="155"/>
      <c r="R1" s="154">
        <v>43225</v>
      </c>
      <c r="S1" s="155"/>
      <c r="T1" s="155"/>
      <c r="U1" s="155"/>
      <c r="V1" s="154">
        <v>43226</v>
      </c>
      <c r="W1" s="155"/>
      <c r="X1" s="155"/>
      <c r="Y1" s="155"/>
      <c r="Z1" s="154">
        <v>43227</v>
      </c>
      <c r="AA1" s="155"/>
      <c r="AB1" s="155"/>
      <c r="AC1" s="155"/>
      <c r="AD1" s="154">
        <v>43228</v>
      </c>
      <c r="AE1" s="155"/>
      <c r="AF1" s="155"/>
      <c r="AG1" s="155"/>
      <c r="AH1" s="154">
        <v>43229</v>
      </c>
      <c r="AI1" s="155"/>
      <c r="AJ1" s="155"/>
      <c r="AK1" s="155"/>
      <c r="AL1" s="154">
        <v>43230</v>
      </c>
      <c r="AM1" s="155"/>
      <c r="AN1" s="155"/>
      <c r="AO1" s="155"/>
      <c r="AP1" s="154">
        <v>43231</v>
      </c>
      <c r="AQ1" s="155"/>
      <c r="AR1" s="155"/>
      <c r="AS1" s="155"/>
      <c r="AT1" s="154">
        <v>43232</v>
      </c>
      <c r="AU1" s="155"/>
      <c r="AV1" s="155"/>
      <c r="AW1" s="155"/>
      <c r="AX1" s="154">
        <v>43233</v>
      </c>
      <c r="AY1" s="155"/>
      <c r="AZ1" s="155"/>
      <c r="BA1" s="155"/>
      <c r="BB1" s="154">
        <v>43234</v>
      </c>
      <c r="BC1" s="155"/>
      <c r="BD1" s="155"/>
      <c r="BE1" s="155"/>
      <c r="BF1" s="154">
        <v>43235</v>
      </c>
      <c r="BG1" s="155"/>
      <c r="BH1" s="155"/>
      <c r="BI1" s="155"/>
      <c r="BJ1" s="156" t="s">
        <v>12</v>
      </c>
      <c r="BK1" s="157"/>
      <c r="BL1" s="157"/>
      <c r="BM1" s="157"/>
      <c r="BN1" s="154">
        <v>43236</v>
      </c>
      <c r="BO1" s="155"/>
      <c r="BP1" s="155"/>
      <c r="BQ1" s="155"/>
      <c r="BR1" s="154">
        <v>43237</v>
      </c>
      <c r="BS1" s="155"/>
      <c r="BT1" s="155"/>
      <c r="BU1" s="155"/>
      <c r="BV1" s="154">
        <v>43238</v>
      </c>
      <c r="BW1" s="155"/>
      <c r="BX1" s="155"/>
      <c r="BY1" s="155"/>
      <c r="BZ1" s="154">
        <v>43239</v>
      </c>
      <c r="CA1" s="155"/>
      <c r="CB1" s="155"/>
      <c r="CC1" s="155"/>
      <c r="CD1" s="154">
        <v>43240</v>
      </c>
      <c r="CE1" s="155"/>
      <c r="CF1" s="155"/>
      <c r="CG1" s="155"/>
      <c r="CH1" s="154">
        <v>43241</v>
      </c>
      <c r="CI1" s="155"/>
      <c r="CJ1" s="155"/>
      <c r="CK1" s="155"/>
      <c r="CL1" s="154">
        <v>43242</v>
      </c>
      <c r="CM1" s="155"/>
      <c r="CN1" s="155"/>
      <c r="CO1" s="155"/>
      <c r="CP1" s="154">
        <v>43243</v>
      </c>
      <c r="CQ1" s="155"/>
      <c r="CR1" s="155"/>
      <c r="CS1" s="155"/>
      <c r="CT1" s="154">
        <v>43244</v>
      </c>
      <c r="CU1" s="155"/>
      <c r="CV1" s="155"/>
      <c r="CW1" s="155"/>
      <c r="CX1" s="154">
        <v>43245</v>
      </c>
      <c r="CY1" s="155"/>
      <c r="CZ1" s="155"/>
      <c r="DA1" s="155"/>
      <c r="DB1" s="154">
        <v>43246</v>
      </c>
      <c r="DC1" s="155"/>
      <c r="DD1" s="155"/>
      <c r="DE1" s="155"/>
      <c r="DF1" s="154">
        <v>43247</v>
      </c>
      <c r="DG1" s="155"/>
      <c r="DH1" s="155"/>
      <c r="DI1" s="155"/>
      <c r="DJ1" s="154">
        <v>43248</v>
      </c>
      <c r="DK1" s="155"/>
      <c r="DL1" s="155"/>
      <c r="DM1" s="155"/>
      <c r="DN1" s="154">
        <v>43249</v>
      </c>
      <c r="DO1" s="155"/>
      <c r="DP1" s="155"/>
      <c r="DQ1" s="155"/>
      <c r="DR1" s="154">
        <v>43250</v>
      </c>
      <c r="DS1" s="155"/>
      <c r="DT1" s="155"/>
      <c r="DU1" s="155"/>
      <c r="DV1" s="154">
        <v>43251</v>
      </c>
      <c r="DW1" s="155"/>
      <c r="DX1" s="155"/>
      <c r="DY1" s="155"/>
      <c r="DZ1" s="156" t="s">
        <v>13</v>
      </c>
      <c r="EA1" s="157"/>
      <c r="EB1" s="157"/>
      <c r="EC1" s="157"/>
      <c r="ED1" s="158" t="s">
        <v>14</v>
      </c>
      <c r="EE1" s="159"/>
      <c r="EF1" s="159"/>
      <c r="EG1" s="159"/>
    </row>
    <row r="2" spans="1:137" ht="93" thickBot="1" x14ac:dyDescent="0.3">
      <c r="A2" s="153"/>
      <c r="B2" s="9" t="s">
        <v>0</v>
      </c>
      <c r="C2" s="10" t="s">
        <v>1</v>
      </c>
      <c r="D2" s="10" t="s">
        <v>2</v>
      </c>
      <c r="E2" s="10" t="s">
        <v>3</v>
      </c>
      <c r="F2" s="9" t="s">
        <v>0</v>
      </c>
      <c r="G2" s="10" t="s">
        <v>1</v>
      </c>
      <c r="H2" s="10" t="s">
        <v>2</v>
      </c>
      <c r="I2" s="10" t="s">
        <v>3</v>
      </c>
      <c r="J2" s="9" t="s">
        <v>0</v>
      </c>
      <c r="K2" s="10" t="s">
        <v>1</v>
      </c>
      <c r="L2" s="10" t="s">
        <v>2</v>
      </c>
      <c r="M2" s="10" t="s">
        <v>3</v>
      </c>
      <c r="N2" s="9" t="s">
        <v>0</v>
      </c>
      <c r="O2" s="10" t="s">
        <v>1</v>
      </c>
      <c r="P2" s="10" t="s">
        <v>2</v>
      </c>
      <c r="Q2" s="10" t="s">
        <v>3</v>
      </c>
      <c r="R2" s="9" t="s">
        <v>0</v>
      </c>
      <c r="S2" s="10" t="s">
        <v>1</v>
      </c>
      <c r="T2" s="10" t="s">
        <v>2</v>
      </c>
      <c r="U2" s="10" t="s">
        <v>3</v>
      </c>
      <c r="V2" s="9" t="s">
        <v>0</v>
      </c>
      <c r="W2" s="10" t="s">
        <v>1</v>
      </c>
      <c r="X2" s="10" t="s">
        <v>2</v>
      </c>
      <c r="Y2" s="10" t="s">
        <v>3</v>
      </c>
      <c r="Z2" s="9" t="s">
        <v>0</v>
      </c>
      <c r="AA2" s="10" t="s">
        <v>1</v>
      </c>
      <c r="AB2" s="10" t="s">
        <v>2</v>
      </c>
      <c r="AC2" s="11" t="s">
        <v>3</v>
      </c>
      <c r="AD2" s="9" t="s">
        <v>0</v>
      </c>
      <c r="AE2" s="10" t="s">
        <v>1</v>
      </c>
      <c r="AF2" s="10" t="s">
        <v>2</v>
      </c>
      <c r="AG2" s="12" t="s">
        <v>3</v>
      </c>
      <c r="AH2" s="9" t="s">
        <v>0</v>
      </c>
      <c r="AI2" s="10" t="s">
        <v>1</v>
      </c>
      <c r="AJ2" s="10" t="s">
        <v>2</v>
      </c>
      <c r="AK2" s="12" t="s">
        <v>3</v>
      </c>
      <c r="AL2" s="9" t="s">
        <v>0</v>
      </c>
      <c r="AM2" s="10" t="s">
        <v>1</v>
      </c>
      <c r="AN2" s="10" t="s">
        <v>2</v>
      </c>
      <c r="AO2" s="12" t="s">
        <v>3</v>
      </c>
      <c r="AP2" s="13" t="s">
        <v>0</v>
      </c>
      <c r="AQ2" s="10" t="s">
        <v>1</v>
      </c>
      <c r="AR2" s="10" t="s">
        <v>2</v>
      </c>
      <c r="AS2" s="11" t="s">
        <v>3</v>
      </c>
      <c r="AT2" s="9" t="s">
        <v>0</v>
      </c>
      <c r="AU2" s="10" t="s">
        <v>1</v>
      </c>
      <c r="AV2" s="10" t="s">
        <v>2</v>
      </c>
      <c r="AW2" s="12" t="s">
        <v>3</v>
      </c>
      <c r="AX2" s="13" t="s">
        <v>0</v>
      </c>
      <c r="AY2" s="10" t="s">
        <v>1</v>
      </c>
      <c r="AZ2" s="10" t="s">
        <v>2</v>
      </c>
      <c r="BA2" s="11" t="s">
        <v>3</v>
      </c>
      <c r="BB2" s="9" t="s">
        <v>0</v>
      </c>
      <c r="BC2" s="10" t="s">
        <v>1</v>
      </c>
      <c r="BD2" s="10" t="s">
        <v>2</v>
      </c>
      <c r="BE2" s="12" t="s">
        <v>3</v>
      </c>
      <c r="BF2" s="9" t="s">
        <v>0</v>
      </c>
      <c r="BG2" s="10" t="s">
        <v>1</v>
      </c>
      <c r="BH2" s="10" t="s">
        <v>2</v>
      </c>
      <c r="BI2" s="12" t="s">
        <v>3</v>
      </c>
      <c r="BJ2" s="14" t="s">
        <v>0</v>
      </c>
      <c r="BK2" s="15" t="s">
        <v>1</v>
      </c>
      <c r="BL2" s="15" t="s">
        <v>2</v>
      </c>
      <c r="BM2" s="16" t="s">
        <v>3</v>
      </c>
      <c r="BN2" s="9" t="s">
        <v>0</v>
      </c>
      <c r="BO2" s="10" t="s">
        <v>1</v>
      </c>
      <c r="BP2" s="10" t="s">
        <v>2</v>
      </c>
      <c r="BQ2" s="10" t="s">
        <v>3</v>
      </c>
      <c r="BR2" s="9" t="s">
        <v>0</v>
      </c>
      <c r="BS2" s="10" t="s">
        <v>1</v>
      </c>
      <c r="BT2" s="10" t="s">
        <v>2</v>
      </c>
      <c r="BU2" s="10" t="s">
        <v>3</v>
      </c>
      <c r="BV2" s="9" t="s">
        <v>0</v>
      </c>
      <c r="BW2" s="10" t="s">
        <v>1</v>
      </c>
      <c r="BX2" s="10" t="s">
        <v>2</v>
      </c>
      <c r="BY2" s="10" t="s">
        <v>3</v>
      </c>
      <c r="BZ2" s="9" t="s">
        <v>0</v>
      </c>
      <c r="CA2" s="10" t="s">
        <v>1</v>
      </c>
      <c r="CB2" s="10" t="s">
        <v>2</v>
      </c>
      <c r="CC2" s="10" t="s">
        <v>3</v>
      </c>
      <c r="CD2" s="9" t="s">
        <v>0</v>
      </c>
      <c r="CE2" s="10" t="s">
        <v>1</v>
      </c>
      <c r="CF2" s="10" t="s">
        <v>2</v>
      </c>
      <c r="CG2" s="10" t="s">
        <v>3</v>
      </c>
      <c r="CH2" s="9" t="s">
        <v>0</v>
      </c>
      <c r="CI2" s="10" t="s">
        <v>1</v>
      </c>
      <c r="CJ2" s="10" t="s">
        <v>2</v>
      </c>
      <c r="CK2" s="10" t="s">
        <v>3</v>
      </c>
      <c r="CL2" s="9" t="s">
        <v>0</v>
      </c>
      <c r="CM2" s="10" t="s">
        <v>1</v>
      </c>
      <c r="CN2" s="10" t="s">
        <v>2</v>
      </c>
      <c r="CO2" s="10" t="s">
        <v>3</v>
      </c>
      <c r="CP2" s="9" t="s">
        <v>0</v>
      </c>
      <c r="CQ2" s="10" t="s">
        <v>1</v>
      </c>
      <c r="CR2" s="10" t="s">
        <v>2</v>
      </c>
      <c r="CS2" s="10" t="s">
        <v>3</v>
      </c>
      <c r="CT2" s="9" t="s">
        <v>0</v>
      </c>
      <c r="CU2" s="10" t="s">
        <v>1</v>
      </c>
      <c r="CV2" s="10" t="s">
        <v>2</v>
      </c>
      <c r="CW2" s="10" t="s">
        <v>3</v>
      </c>
      <c r="CX2" s="9" t="s">
        <v>0</v>
      </c>
      <c r="CY2" s="10" t="s">
        <v>1</v>
      </c>
      <c r="CZ2" s="10" t="s">
        <v>2</v>
      </c>
      <c r="DA2" s="10" t="s">
        <v>3</v>
      </c>
      <c r="DB2" s="9" t="s">
        <v>0</v>
      </c>
      <c r="DC2" s="10" t="s">
        <v>1</v>
      </c>
      <c r="DD2" s="10" t="s">
        <v>2</v>
      </c>
      <c r="DE2" s="10" t="s">
        <v>3</v>
      </c>
      <c r="DF2" s="9" t="s">
        <v>0</v>
      </c>
      <c r="DG2" s="10" t="s">
        <v>1</v>
      </c>
      <c r="DH2" s="10" t="s">
        <v>2</v>
      </c>
      <c r="DI2" s="10" t="s">
        <v>3</v>
      </c>
      <c r="DJ2" s="9" t="s">
        <v>0</v>
      </c>
      <c r="DK2" s="10" t="s">
        <v>1</v>
      </c>
      <c r="DL2" s="10" t="s">
        <v>2</v>
      </c>
      <c r="DM2" s="10" t="s">
        <v>3</v>
      </c>
      <c r="DN2" s="9" t="s">
        <v>0</v>
      </c>
      <c r="DO2" s="10" t="s">
        <v>1</v>
      </c>
      <c r="DP2" s="10" t="s">
        <v>2</v>
      </c>
      <c r="DQ2" s="10" t="s">
        <v>3</v>
      </c>
      <c r="DR2" s="9" t="s">
        <v>0</v>
      </c>
      <c r="DS2" s="10" t="s">
        <v>1</v>
      </c>
      <c r="DT2" s="10" t="s">
        <v>2</v>
      </c>
      <c r="DU2" s="10" t="s">
        <v>3</v>
      </c>
      <c r="DV2" s="9" t="s">
        <v>0</v>
      </c>
      <c r="DW2" s="10" t="s">
        <v>1</v>
      </c>
      <c r="DX2" s="10" t="s">
        <v>2</v>
      </c>
      <c r="DY2" s="10" t="s">
        <v>3</v>
      </c>
      <c r="DZ2" s="14" t="s">
        <v>0</v>
      </c>
      <c r="EA2" s="15" t="s">
        <v>1</v>
      </c>
      <c r="EB2" s="15" t="s">
        <v>2</v>
      </c>
      <c r="EC2" s="16" t="s">
        <v>3</v>
      </c>
      <c r="ED2" s="17" t="s">
        <v>0</v>
      </c>
      <c r="EE2" s="18" t="s">
        <v>1</v>
      </c>
      <c r="EF2" s="18" t="s">
        <v>2</v>
      </c>
      <c r="EG2" s="18" t="s">
        <v>3</v>
      </c>
    </row>
    <row r="3" spans="1:137" ht="17.100000000000001" customHeight="1" thickBot="1" x14ac:dyDescent="0.3">
      <c r="A3" s="64" t="s">
        <v>39</v>
      </c>
      <c r="B3" s="19">
        <v>1</v>
      </c>
      <c r="C3" s="19">
        <v>2</v>
      </c>
      <c r="D3" s="19">
        <v>1</v>
      </c>
      <c r="E3" s="20">
        <f t="shared" ref="E3:E57" si="0">(D3*100)/C3</f>
        <v>50</v>
      </c>
      <c r="F3" s="19">
        <v>1</v>
      </c>
      <c r="G3" s="19">
        <v>4</v>
      </c>
      <c r="H3" s="19">
        <v>2</v>
      </c>
      <c r="I3" s="20">
        <f t="shared" ref="I3:I57" si="1">(H3*100)/G3</f>
        <v>50</v>
      </c>
      <c r="J3" s="19">
        <v>1</v>
      </c>
      <c r="K3" s="19">
        <v>1</v>
      </c>
      <c r="L3" s="19">
        <v>0</v>
      </c>
      <c r="M3" s="20">
        <f t="shared" ref="M3:M57" si="2">(L3*100)/K3</f>
        <v>0</v>
      </c>
      <c r="N3" s="19">
        <v>1</v>
      </c>
      <c r="O3" s="19"/>
      <c r="P3" s="19"/>
      <c r="Q3" s="20" t="e">
        <f t="shared" ref="Q3:Q57" si="3">(P3*100)/O3</f>
        <v>#DIV/0!</v>
      </c>
      <c r="R3" s="19">
        <v>1</v>
      </c>
      <c r="S3" s="19"/>
      <c r="T3" s="19"/>
      <c r="U3" s="20" t="e">
        <f t="shared" ref="U3:U57" si="4">(T3*100)/S3</f>
        <v>#DIV/0!</v>
      </c>
      <c r="V3" s="19">
        <v>1</v>
      </c>
      <c r="W3" s="21">
        <v>1</v>
      </c>
      <c r="X3" s="22">
        <v>1</v>
      </c>
      <c r="Y3" s="23">
        <f t="shared" ref="Y3:Y57" si="5">(X3*100)/W3</f>
        <v>100</v>
      </c>
      <c r="Z3" s="24">
        <v>1</v>
      </c>
      <c r="AA3" s="21"/>
      <c r="AB3" s="22"/>
      <c r="AC3" s="25" t="e">
        <f t="shared" ref="AC3:AC57" si="6">(AB3*100)/AA3</f>
        <v>#DIV/0!</v>
      </c>
      <c r="AD3" s="19">
        <v>1</v>
      </c>
      <c r="AE3" s="21"/>
      <c r="AF3" s="22"/>
      <c r="AG3" s="26" t="e">
        <f>(AF3*100)/AE3</f>
        <v>#DIV/0!</v>
      </c>
      <c r="AH3" s="19"/>
      <c r="AI3" s="21"/>
      <c r="AJ3" s="22"/>
      <c r="AK3" s="26" t="e">
        <f t="shared" ref="AK3:AK58" si="7">AJ3*100/AI3</f>
        <v>#DIV/0!</v>
      </c>
      <c r="AL3" s="19">
        <v>1</v>
      </c>
      <c r="AM3" s="21">
        <v>1</v>
      </c>
      <c r="AN3" s="22">
        <v>1</v>
      </c>
      <c r="AO3" s="26">
        <f t="shared" ref="AO3:AO58" si="8">AN3*100/AM3</f>
        <v>100</v>
      </c>
      <c r="AP3" s="27">
        <v>1</v>
      </c>
      <c r="AQ3" s="21"/>
      <c r="AR3" s="22"/>
      <c r="AS3" s="25" t="e">
        <f t="shared" ref="AS3:AS58" si="9">AR3*100/AQ3</f>
        <v>#DIV/0!</v>
      </c>
      <c r="AT3" s="19">
        <v>1</v>
      </c>
      <c r="AU3" s="21">
        <v>3</v>
      </c>
      <c r="AV3" s="22">
        <v>2</v>
      </c>
      <c r="AW3" s="26">
        <f t="shared" ref="AW3:AW45" si="10">AV3*100/AU3</f>
        <v>66.666666666666671</v>
      </c>
      <c r="AX3" s="27">
        <v>1</v>
      </c>
      <c r="AY3" s="21"/>
      <c r="AZ3" s="22"/>
      <c r="BA3" s="25" t="e">
        <f t="shared" ref="BA3:BA58" si="11">AZ3*100/AY3</f>
        <v>#DIV/0!</v>
      </c>
      <c r="BB3" s="19">
        <v>1</v>
      </c>
      <c r="BC3" s="21">
        <v>2</v>
      </c>
      <c r="BD3" s="22">
        <v>2</v>
      </c>
      <c r="BE3" s="26">
        <f t="shared" ref="BE3:BE58" si="12">BD3*100/BC3</f>
        <v>100</v>
      </c>
      <c r="BF3" s="19">
        <v>1</v>
      </c>
      <c r="BG3" s="21"/>
      <c r="BH3" s="24"/>
      <c r="BI3" s="28" t="e">
        <f t="shared" ref="BI3:BI57" si="13">(BH3*100)/BG3</f>
        <v>#DIV/0!</v>
      </c>
      <c r="BJ3" s="29">
        <f t="shared" ref="BJ3:BL57" si="14">B3+F3+J3+N3+R3+V3+Z3+AD3+AH3+AL3+AP3+AT3+AX3+BB3+BF3</f>
        <v>14</v>
      </c>
      <c r="BK3" s="30">
        <f t="shared" si="14"/>
        <v>14</v>
      </c>
      <c r="BL3" s="30">
        <f t="shared" si="14"/>
        <v>9</v>
      </c>
      <c r="BM3" s="31">
        <f t="shared" ref="BM3:BM58" si="15">BL3*100/BK3</f>
        <v>64.285714285714292</v>
      </c>
      <c r="BN3" s="19">
        <v>1</v>
      </c>
      <c r="BO3" s="21">
        <v>3</v>
      </c>
      <c r="BP3" s="24">
        <v>1</v>
      </c>
      <c r="BQ3" s="28">
        <f t="shared" ref="BQ3:BQ57" si="16">(BP3*100)/BO3</f>
        <v>33.333333333333336</v>
      </c>
      <c r="BR3" s="19">
        <v>1</v>
      </c>
      <c r="BS3" s="21">
        <v>2</v>
      </c>
      <c r="BT3" s="24">
        <v>2</v>
      </c>
      <c r="BU3" s="28">
        <f t="shared" ref="BU3:BU57" si="17">(BT3*100)/BS3</f>
        <v>100</v>
      </c>
      <c r="BV3" s="19">
        <v>1</v>
      </c>
      <c r="BW3" s="21">
        <v>1</v>
      </c>
      <c r="BX3" s="24">
        <v>0</v>
      </c>
      <c r="BY3" s="28">
        <f t="shared" ref="BY3:BY57" si="18">(BX3*100)/BW3</f>
        <v>0</v>
      </c>
      <c r="BZ3" s="19">
        <v>1</v>
      </c>
      <c r="CA3" s="21">
        <v>2</v>
      </c>
      <c r="CB3" s="24">
        <v>2</v>
      </c>
      <c r="CC3" s="28">
        <f t="shared" ref="CC3:CC57" si="19">(CB3*100)/CA3</f>
        <v>100</v>
      </c>
      <c r="CD3" s="19">
        <v>1</v>
      </c>
      <c r="CE3" s="21">
        <v>1</v>
      </c>
      <c r="CF3" s="24">
        <v>0</v>
      </c>
      <c r="CG3" s="28">
        <f t="shared" ref="CG3:CG57" si="20">(CF3*100)/CE3</f>
        <v>0</v>
      </c>
      <c r="CH3" s="19">
        <v>1</v>
      </c>
      <c r="CI3" s="21"/>
      <c r="CJ3" s="24"/>
      <c r="CK3" s="28" t="e">
        <f t="shared" ref="CK3:CK57" si="21">(CJ3*100)/CI3</f>
        <v>#DIV/0!</v>
      </c>
      <c r="CL3" s="19">
        <v>1</v>
      </c>
      <c r="CM3" s="21"/>
      <c r="CN3" s="24"/>
      <c r="CO3" s="28" t="e">
        <f t="shared" ref="CO3:CO57" si="22">(CN3*100)/CM3</f>
        <v>#DIV/0!</v>
      </c>
      <c r="CP3" s="19">
        <v>1</v>
      </c>
      <c r="CQ3" s="21"/>
      <c r="CR3" s="24"/>
      <c r="CS3" s="28" t="e">
        <f t="shared" ref="CS3:CS57" si="23">(CR3*100)/CQ3</f>
        <v>#DIV/0!</v>
      </c>
      <c r="CT3" s="19"/>
      <c r="CU3" s="21">
        <v>2</v>
      </c>
      <c r="CV3" s="24">
        <v>1</v>
      </c>
      <c r="CW3" s="28">
        <f t="shared" ref="CW3:CW57" si="24">(CV3*100)/CU3</f>
        <v>50</v>
      </c>
      <c r="CX3" s="19">
        <v>1</v>
      </c>
      <c r="CY3" s="21"/>
      <c r="CZ3" s="24"/>
      <c r="DA3" s="28" t="e">
        <f t="shared" ref="DA3:DA57" si="25">(CZ3*100)/CY3</f>
        <v>#DIV/0!</v>
      </c>
      <c r="DB3" s="19">
        <v>1</v>
      </c>
      <c r="DC3" s="21">
        <v>1</v>
      </c>
      <c r="DD3" s="24">
        <v>0</v>
      </c>
      <c r="DE3" s="28">
        <f t="shared" ref="DE3:DE57" si="26">(DD3*100)/DC3</f>
        <v>0</v>
      </c>
      <c r="DF3" s="19">
        <v>1</v>
      </c>
      <c r="DG3" s="21"/>
      <c r="DH3" s="24"/>
      <c r="DI3" s="28" t="e">
        <f t="shared" ref="DI3:DI57" si="27">(DH3*100)/DG3</f>
        <v>#DIV/0!</v>
      </c>
      <c r="DJ3" s="19">
        <v>1</v>
      </c>
      <c r="DK3" s="21">
        <v>1</v>
      </c>
      <c r="DL3" s="24">
        <v>1</v>
      </c>
      <c r="DM3" s="28">
        <f t="shared" ref="DM3:DM57" si="28">(DL3*100)/DK3</f>
        <v>100</v>
      </c>
      <c r="DN3" s="19">
        <v>1</v>
      </c>
      <c r="DO3" s="24">
        <v>3</v>
      </c>
      <c r="DP3" s="24">
        <v>1</v>
      </c>
      <c r="DQ3" s="32">
        <f t="shared" ref="DQ3:DQ58" si="29">DP3*100/DO3</f>
        <v>33.333333333333336</v>
      </c>
      <c r="DR3" s="19">
        <v>1</v>
      </c>
      <c r="DS3" s="24">
        <v>2</v>
      </c>
      <c r="DT3" s="24">
        <v>0</v>
      </c>
      <c r="DU3" s="32">
        <f t="shared" ref="DU3:DU58" si="30">DT3*100/DS3</f>
        <v>0</v>
      </c>
      <c r="DV3" s="19">
        <v>1</v>
      </c>
      <c r="DW3" s="24">
        <v>1</v>
      </c>
      <c r="DX3" s="24">
        <v>1</v>
      </c>
      <c r="DY3" s="33">
        <f t="shared" ref="DY3:DY58" si="31">DX3*100/DW3</f>
        <v>100</v>
      </c>
      <c r="DZ3" s="34">
        <f t="shared" ref="DZ3:EA57" si="32">BN3+BR3+BV3+BZ3+CD3+CH3+CL3+CP3+CT3+CX3+DB3+DF3+DJ3+DN3+DR3+DV3</f>
        <v>15</v>
      </c>
      <c r="EA3" s="35">
        <f t="shared" si="32"/>
        <v>19</v>
      </c>
      <c r="EB3" s="35">
        <f t="shared" ref="EB3:EB58" si="33">BP3+BT3+BX3+CB3+CF3+CJ3+CN3+CR3+CZ3+DD3+DH3+DL3+DP3+DT3+DX3+CV3</f>
        <v>9</v>
      </c>
      <c r="EC3" s="36">
        <f t="shared" ref="EC3:EC58" si="34">EB3*100/EA3</f>
        <v>47.368421052631582</v>
      </c>
      <c r="ED3" s="37">
        <f t="shared" ref="ED3:EF57" si="35">BJ3+DZ3</f>
        <v>29</v>
      </c>
      <c r="EE3" s="38">
        <f t="shared" si="35"/>
        <v>33</v>
      </c>
      <c r="EF3" s="38">
        <f t="shared" si="35"/>
        <v>18</v>
      </c>
      <c r="EG3" s="38">
        <f t="shared" ref="EG3:EG58" si="36">EF3*100/EE3</f>
        <v>54.545454545454547</v>
      </c>
    </row>
    <row r="4" spans="1:137" ht="17.100000000000001" customHeight="1" thickBot="1" x14ac:dyDescent="0.3">
      <c r="A4" s="64" t="s">
        <v>40</v>
      </c>
      <c r="B4" s="19"/>
      <c r="C4" s="19"/>
      <c r="D4" s="19"/>
      <c r="E4" s="20" t="e">
        <f t="shared" si="0"/>
        <v>#DIV/0!</v>
      </c>
      <c r="F4" s="19">
        <v>1</v>
      </c>
      <c r="G4" s="19"/>
      <c r="H4" s="19"/>
      <c r="I4" s="20" t="e">
        <f t="shared" si="1"/>
        <v>#DIV/0!</v>
      </c>
      <c r="J4" s="19">
        <v>1</v>
      </c>
      <c r="K4" s="19"/>
      <c r="L4" s="19"/>
      <c r="M4" s="20" t="e">
        <f t="shared" si="2"/>
        <v>#DIV/0!</v>
      </c>
      <c r="N4" s="19">
        <v>1</v>
      </c>
      <c r="O4" s="19"/>
      <c r="P4" s="19"/>
      <c r="Q4" s="20" t="e">
        <f t="shared" si="3"/>
        <v>#DIV/0!</v>
      </c>
      <c r="R4" s="19">
        <v>1</v>
      </c>
      <c r="S4" s="19"/>
      <c r="T4" s="19"/>
      <c r="U4" s="20" t="e">
        <f t="shared" si="4"/>
        <v>#DIV/0!</v>
      </c>
      <c r="V4" s="19">
        <v>1</v>
      </c>
      <c r="W4" s="21"/>
      <c r="X4" s="22"/>
      <c r="Y4" s="23" t="e">
        <f t="shared" si="5"/>
        <v>#DIV/0!</v>
      </c>
      <c r="Z4" s="24">
        <v>1</v>
      </c>
      <c r="AA4" s="21"/>
      <c r="AB4" s="22"/>
      <c r="AC4" s="25" t="e">
        <f t="shared" si="6"/>
        <v>#DIV/0!</v>
      </c>
      <c r="AD4" s="19">
        <v>1</v>
      </c>
      <c r="AE4" s="21">
        <v>1</v>
      </c>
      <c r="AF4" s="22">
        <v>1</v>
      </c>
      <c r="AG4" s="26">
        <f t="shared" ref="AG4:AG58" si="37">AF4*100/AE4</f>
        <v>100</v>
      </c>
      <c r="AH4" s="19">
        <v>1</v>
      </c>
      <c r="AI4" s="21"/>
      <c r="AJ4" s="22"/>
      <c r="AK4" s="26" t="e">
        <f t="shared" si="7"/>
        <v>#DIV/0!</v>
      </c>
      <c r="AL4" s="19">
        <v>1</v>
      </c>
      <c r="AM4" s="21"/>
      <c r="AN4" s="22"/>
      <c r="AO4" s="26" t="e">
        <f t="shared" si="8"/>
        <v>#DIV/0!</v>
      </c>
      <c r="AP4" s="27"/>
      <c r="AQ4" s="21"/>
      <c r="AR4" s="22"/>
      <c r="AS4" s="25" t="e">
        <f t="shared" si="9"/>
        <v>#DIV/0!</v>
      </c>
      <c r="AT4" s="19">
        <v>1</v>
      </c>
      <c r="AU4" s="21"/>
      <c r="AV4" s="22"/>
      <c r="AW4" s="26" t="e">
        <f t="shared" si="10"/>
        <v>#DIV/0!</v>
      </c>
      <c r="AX4" s="27">
        <v>1</v>
      </c>
      <c r="AY4" s="21"/>
      <c r="AZ4" s="22"/>
      <c r="BA4" s="25" t="e">
        <f t="shared" si="11"/>
        <v>#DIV/0!</v>
      </c>
      <c r="BB4" s="19">
        <v>1</v>
      </c>
      <c r="BC4" s="21">
        <v>1</v>
      </c>
      <c r="BD4" s="22">
        <v>1</v>
      </c>
      <c r="BE4" s="26">
        <f t="shared" si="12"/>
        <v>100</v>
      </c>
      <c r="BF4" s="19">
        <v>1</v>
      </c>
      <c r="BG4" s="21">
        <v>2</v>
      </c>
      <c r="BH4" s="24">
        <v>2</v>
      </c>
      <c r="BI4" s="28">
        <f t="shared" si="13"/>
        <v>100</v>
      </c>
      <c r="BJ4" s="29">
        <f t="shared" si="14"/>
        <v>13</v>
      </c>
      <c r="BK4" s="30">
        <f t="shared" si="14"/>
        <v>4</v>
      </c>
      <c r="BL4" s="30">
        <f t="shared" si="14"/>
        <v>4</v>
      </c>
      <c r="BM4" s="31">
        <f t="shared" si="15"/>
        <v>100</v>
      </c>
      <c r="BN4" s="19">
        <v>1</v>
      </c>
      <c r="BO4" s="21"/>
      <c r="BP4" s="24"/>
      <c r="BQ4" s="28" t="e">
        <f t="shared" si="16"/>
        <v>#DIV/0!</v>
      </c>
      <c r="BR4" s="19">
        <v>1</v>
      </c>
      <c r="BS4" s="21"/>
      <c r="BT4" s="24"/>
      <c r="BU4" s="28" t="e">
        <f t="shared" si="17"/>
        <v>#DIV/0!</v>
      </c>
      <c r="BV4" s="19">
        <v>1</v>
      </c>
      <c r="BW4" s="21"/>
      <c r="BX4" s="24"/>
      <c r="BY4" s="28" t="e">
        <f t="shared" si="18"/>
        <v>#DIV/0!</v>
      </c>
      <c r="BZ4" s="19">
        <v>1</v>
      </c>
      <c r="CA4" s="21"/>
      <c r="CB4" s="24"/>
      <c r="CC4" s="28" t="e">
        <f t="shared" si="19"/>
        <v>#DIV/0!</v>
      </c>
      <c r="CD4" s="19">
        <v>1</v>
      </c>
      <c r="CE4" s="21"/>
      <c r="CF4" s="24"/>
      <c r="CG4" s="28" t="e">
        <f t="shared" si="20"/>
        <v>#DIV/0!</v>
      </c>
      <c r="CH4" s="19">
        <v>1</v>
      </c>
      <c r="CI4" s="21">
        <v>1</v>
      </c>
      <c r="CJ4" s="24">
        <v>1</v>
      </c>
      <c r="CK4" s="28">
        <f t="shared" si="21"/>
        <v>100</v>
      </c>
      <c r="CL4" s="19">
        <v>1</v>
      </c>
      <c r="CM4" s="21"/>
      <c r="CN4" s="24"/>
      <c r="CO4" s="28" t="e">
        <f t="shared" si="22"/>
        <v>#DIV/0!</v>
      </c>
      <c r="CP4" s="19">
        <v>1</v>
      </c>
      <c r="CQ4" s="21"/>
      <c r="CR4" s="24"/>
      <c r="CS4" s="28" t="e">
        <f t="shared" si="23"/>
        <v>#DIV/0!</v>
      </c>
      <c r="CT4" s="19">
        <v>1</v>
      </c>
      <c r="CU4" s="21">
        <v>1</v>
      </c>
      <c r="CV4" s="24">
        <v>1</v>
      </c>
      <c r="CW4" s="28">
        <f t="shared" si="24"/>
        <v>100</v>
      </c>
      <c r="CX4" s="19">
        <v>1</v>
      </c>
      <c r="CY4" s="21">
        <v>1</v>
      </c>
      <c r="CZ4" s="24">
        <v>1</v>
      </c>
      <c r="DA4" s="28">
        <f t="shared" si="25"/>
        <v>100</v>
      </c>
      <c r="DB4" s="19">
        <v>1</v>
      </c>
      <c r="DC4" s="21"/>
      <c r="DD4" s="24"/>
      <c r="DE4" s="28" t="e">
        <f t="shared" si="26"/>
        <v>#DIV/0!</v>
      </c>
      <c r="DF4" s="19">
        <v>1</v>
      </c>
      <c r="DG4" s="21"/>
      <c r="DH4" s="24"/>
      <c r="DI4" s="28" t="e">
        <f t="shared" si="27"/>
        <v>#DIV/0!</v>
      </c>
      <c r="DJ4" s="19">
        <v>1</v>
      </c>
      <c r="DK4" s="21">
        <v>1</v>
      </c>
      <c r="DL4" s="24">
        <v>1</v>
      </c>
      <c r="DM4" s="28">
        <f t="shared" si="28"/>
        <v>100</v>
      </c>
      <c r="DN4" s="19">
        <v>1</v>
      </c>
      <c r="DO4" s="24">
        <v>1</v>
      </c>
      <c r="DP4" s="24">
        <v>1</v>
      </c>
      <c r="DQ4" s="32">
        <f t="shared" si="29"/>
        <v>100</v>
      </c>
      <c r="DR4" s="19">
        <v>1</v>
      </c>
      <c r="DS4" s="24">
        <v>2</v>
      </c>
      <c r="DT4" s="24">
        <v>2</v>
      </c>
      <c r="DU4" s="32">
        <f t="shared" si="30"/>
        <v>100</v>
      </c>
      <c r="DV4" s="19">
        <v>1</v>
      </c>
      <c r="DW4" s="24"/>
      <c r="DX4" s="24"/>
      <c r="DY4" s="33" t="e">
        <f t="shared" si="31"/>
        <v>#DIV/0!</v>
      </c>
      <c r="DZ4" s="34">
        <f t="shared" si="32"/>
        <v>16</v>
      </c>
      <c r="EA4" s="35">
        <f t="shared" si="32"/>
        <v>7</v>
      </c>
      <c r="EB4" s="35">
        <f t="shared" si="33"/>
        <v>7</v>
      </c>
      <c r="EC4" s="36">
        <f t="shared" si="34"/>
        <v>100</v>
      </c>
      <c r="ED4" s="37">
        <f t="shared" si="35"/>
        <v>29</v>
      </c>
      <c r="EE4" s="38">
        <f t="shared" si="35"/>
        <v>11</v>
      </c>
      <c r="EF4" s="38">
        <f t="shared" si="35"/>
        <v>11</v>
      </c>
      <c r="EG4" s="38">
        <f t="shared" si="36"/>
        <v>100</v>
      </c>
    </row>
    <row r="5" spans="1:137" ht="17.100000000000001" customHeight="1" thickBot="1" x14ac:dyDescent="0.3">
      <c r="A5" s="64" t="s">
        <v>41</v>
      </c>
      <c r="B5" s="19">
        <v>1</v>
      </c>
      <c r="C5" s="19">
        <v>2</v>
      </c>
      <c r="D5" s="19">
        <v>2</v>
      </c>
      <c r="E5" s="20">
        <f t="shared" si="0"/>
        <v>100</v>
      </c>
      <c r="F5" s="19">
        <v>1</v>
      </c>
      <c r="G5" s="19">
        <v>1</v>
      </c>
      <c r="H5" s="19">
        <v>1</v>
      </c>
      <c r="I5" s="20">
        <f t="shared" si="1"/>
        <v>100</v>
      </c>
      <c r="J5" s="19">
        <v>1</v>
      </c>
      <c r="K5" s="19">
        <v>1</v>
      </c>
      <c r="L5" s="19">
        <v>0</v>
      </c>
      <c r="M5" s="20">
        <f t="shared" si="2"/>
        <v>0</v>
      </c>
      <c r="N5" s="19">
        <v>1</v>
      </c>
      <c r="O5" s="19">
        <v>2</v>
      </c>
      <c r="P5" s="19">
        <v>1</v>
      </c>
      <c r="Q5" s="20">
        <f t="shared" si="3"/>
        <v>50</v>
      </c>
      <c r="R5" s="19">
        <v>1</v>
      </c>
      <c r="S5" s="19">
        <v>1</v>
      </c>
      <c r="T5" s="19">
        <v>1</v>
      </c>
      <c r="U5" s="20">
        <f t="shared" si="4"/>
        <v>100</v>
      </c>
      <c r="V5" s="19">
        <v>1</v>
      </c>
      <c r="W5" s="21"/>
      <c r="X5" s="22"/>
      <c r="Y5" s="23" t="e">
        <f t="shared" si="5"/>
        <v>#DIV/0!</v>
      </c>
      <c r="Z5" s="24">
        <v>1</v>
      </c>
      <c r="AA5" s="21">
        <v>1</v>
      </c>
      <c r="AB5" s="22">
        <v>1</v>
      </c>
      <c r="AC5" s="25">
        <f t="shared" si="6"/>
        <v>100</v>
      </c>
      <c r="AD5" s="19">
        <v>1</v>
      </c>
      <c r="AE5" s="21">
        <v>2</v>
      </c>
      <c r="AF5" s="22">
        <v>2</v>
      </c>
      <c r="AG5" s="26">
        <f t="shared" si="37"/>
        <v>100</v>
      </c>
      <c r="AH5" s="19"/>
      <c r="AI5" s="21"/>
      <c r="AJ5" s="22"/>
      <c r="AK5" s="26" t="e">
        <f t="shared" si="7"/>
        <v>#DIV/0!</v>
      </c>
      <c r="AL5" s="19">
        <v>1</v>
      </c>
      <c r="AM5" s="21">
        <v>1</v>
      </c>
      <c r="AN5" s="22">
        <v>1</v>
      </c>
      <c r="AO5" s="26">
        <f t="shared" si="8"/>
        <v>100</v>
      </c>
      <c r="AP5" s="27">
        <v>1</v>
      </c>
      <c r="AQ5" s="21"/>
      <c r="AR5" s="22"/>
      <c r="AS5" s="25" t="e">
        <f t="shared" si="9"/>
        <v>#DIV/0!</v>
      </c>
      <c r="AT5" s="19">
        <v>1</v>
      </c>
      <c r="AU5" s="21">
        <v>2</v>
      </c>
      <c r="AV5" s="22">
        <v>2</v>
      </c>
      <c r="AW5" s="26">
        <f t="shared" si="10"/>
        <v>100</v>
      </c>
      <c r="AX5" s="27">
        <v>1</v>
      </c>
      <c r="AY5" s="21">
        <v>2</v>
      </c>
      <c r="AZ5" s="22">
        <v>0</v>
      </c>
      <c r="BA5" s="25">
        <f t="shared" si="11"/>
        <v>0</v>
      </c>
      <c r="BB5" s="19">
        <v>1</v>
      </c>
      <c r="BC5" s="21">
        <v>3</v>
      </c>
      <c r="BD5" s="22">
        <v>3</v>
      </c>
      <c r="BE5" s="26">
        <f t="shared" si="12"/>
        <v>100</v>
      </c>
      <c r="BF5" s="19">
        <v>1</v>
      </c>
      <c r="BG5" s="21">
        <v>1</v>
      </c>
      <c r="BH5" s="24">
        <v>0</v>
      </c>
      <c r="BI5" s="28">
        <f t="shared" si="13"/>
        <v>0</v>
      </c>
      <c r="BJ5" s="29">
        <f t="shared" si="14"/>
        <v>14</v>
      </c>
      <c r="BK5" s="30">
        <f t="shared" si="14"/>
        <v>19</v>
      </c>
      <c r="BL5" s="30">
        <f t="shared" si="14"/>
        <v>14</v>
      </c>
      <c r="BM5" s="31">
        <f t="shared" si="15"/>
        <v>73.684210526315795</v>
      </c>
      <c r="BN5" s="19">
        <v>1</v>
      </c>
      <c r="BO5" s="21">
        <v>3</v>
      </c>
      <c r="BP5" s="24">
        <v>1</v>
      </c>
      <c r="BQ5" s="28">
        <f t="shared" si="16"/>
        <v>33.333333333333336</v>
      </c>
      <c r="BR5" s="19">
        <v>1</v>
      </c>
      <c r="BS5" s="21">
        <v>1</v>
      </c>
      <c r="BT5" s="24">
        <v>0</v>
      </c>
      <c r="BU5" s="28">
        <f t="shared" si="17"/>
        <v>0</v>
      </c>
      <c r="BV5" s="19">
        <v>1</v>
      </c>
      <c r="BW5" s="21"/>
      <c r="BX5" s="24"/>
      <c r="BY5" s="28" t="e">
        <f t="shared" si="18"/>
        <v>#DIV/0!</v>
      </c>
      <c r="BZ5" s="19">
        <v>1</v>
      </c>
      <c r="CA5" s="21"/>
      <c r="CB5" s="24"/>
      <c r="CC5" s="28" t="e">
        <f t="shared" si="19"/>
        <v>#DIV/0!</v>
      </c>
      <c r="CD5" s="19">
        <v>1</v>
      </c>
      <c r="CE5" s="21"/>
      <c r="CF5" s="24"/>
      <c r="CG5" s="28" t="e">
        <f t="shared" si="20"/>
        <v>#DIV/0!</v>
      </c>
      <c r="CH5" s="19">
        <v>1</v>
      </c>
      <c r="CI5" s="21">
        <v>1</v>
      </c>
      <c r="CJ5" s="24">
        <v>0</v>
      </c>
      <c r="CK5" s="28">
        <f t="shared" si="21"/>
        <v>0</v>
      </c>
      <c r="CL5" s="19">
        <v>1</v>
      </c>
      <c r="CM5" s="21">
        <v>2</v>
      </c>
      <c r="CN5" s="24">
        <v>2</v>
      </c>
      <c r="CO5" s="28">
        <f t="shared" si="22"/>
        <v>100</v>
      </c>
      <c r="CP5" s="19">
        <v>1</v>
      </c>
      <c r="CQ5" s="21">
        <v>1</v>
      </c>
      <c r="CR5" s="24">
        <v>1</v>
      </c>
      <c r="CS5" s="28">
        <f t="shared" si="23"/>
        <v>100</v>
      </c>
      <c r="CT5" s="19">
        <v>1</v>
      </c>
      <c r="CU5" s="21">
        <v>1</v>
      </c>
      <c r="CV5" s="24">
        <v>0</v>
      </c>
      <c r="CW5" s="28">
        <f t="shared" si="24"/>
        <v>0</v>
      </c>
      <c r="CX5" s="19">
        <v>1</v>
      </c>
      <c r="CY5" s="21">
        <v>1</v>
      </c>
      <c r="CZ5" s="24">
        <v>1</v>
      </c>
      <c r="DA5" s="28">
        <f t="shared" si="25"/>
        <v>100</v>
      </c>
      <c r="DB5" s="19">
        <v>1</v>
      </c>
      <c r="DC5" s="21">
        <v>1</v>
      </c>
      <c r="DD5" s="24">
        <v>1</v>
      </c>
      <c r="DE5" s="28">
        <f t="shared" si="26"/>
        <v>100</v>
      </c>
      <c r="DF5" s="19">
        <v>1</v>
      </c>
      <c r="DG5" s="21"/>
      <c r="DH5" s="24"/>
      <c r="DI5" s="28" t="e">
        <f t="shared" si="27"/>
        <v>#DIV/0!</v>
      </c>
      <c r="DJ5" s="19">
        <v>1</v>
      </c>
      <c r="DK5" s="21">
        <v>2</v>
      </c>
      <c r="DL5" s="24">
        <v>2</v>
      </c>
      <c r="DM5" s="28">
        <f t="shared" si="28"/>
        <v>100</v>
      </c>
      <c r="DN5" s="19">
        <v>1</v>
      </c>
      <c r="DO5" s="24">
        <v>1</v>
      </c>
      <c r="DP5" s="24">
        <v>0</v>
      </c>
      <c r="DQ5" s="32">
        <f t="shared" si="29"/>
        <v>0</v>
      </c>
      <c r="DR5" s="19"/>
      <c r="DS5" s="24"/>
      <c r="DT5" s="24"/>
      <c r="DU5" s="32" t="e">
        <f t="shared" si="30"/>
        <v>#DIV/0!</v>
      </c>
      <c r="DV5" s="19">
        <v>1</v>
      </c>
      <c r="DW5" s="24">
        <v>2</v>
      </c>
      <c r="DX5" s="24">
        <v>0</v>
      </c>
      <c r="DY5" s="33">
        <f t="shared" si="31"/>
        <v>0</v>
      </c>
      <c r="DZ5" s="34">
        <f t="shared" si="32"/>
        <v>15</v>
      </c>
      <c r="EA5" s="35">
        <f t="shared" si="32"/>
        <v>16</v>
      </c>
      <c r="EB5" s="35">
        <f t="shared" si="33"/>
        <v>8</v>
      </c>
      <c r="EC5" s="36">
        <f t="shared" si="34"/>
        <v>50</v>
      </c>
      <c r="ED5" s="37">
        <f t="shared" si="35"/>
        <v>29</v>
      </c>
      <c r="EE5" s="38">
        <f t="shared" si="35"/>
        <v>35</v>
      </c>
      <c r="EF5" s="38">
        <f t="shared" si="35"/>
        <v>22</v>
      </c>
      <c r="EG5" s="38">
        <f t="shared" si="36"/>
        <v>62.857142857142854</v>
      </c>
    </row>
    <row r="6" spans="1:137" ht="17.100000000000001" customHeight="1" thickBot="1" x14ac:dyDescent="0.3">
      <c r="A6" s="64" t="s">
        <v>42</v>
      </c>
      <c r="B6" s="19"/>
      <c r="C6" s="19"/>
      <c r="D6" s="19"/>
      <c r="E6" s="20" t="e">
        <f t="shared" si="0"/>
        <v>#DIV/0!</v>
      </c>
      <c r="F6" s="19"/>
      <c r="G6" s="19">
        <v>1</v>
      </c>
      <c r="H6" s="19">
        <v>0</v>
      </c>
      <c r="I6" s="20">
        <f t="shared" si="1"/>
        <v>0</v>
      </c>
      <c r="J6" s="19"/>
      <c r="K6" s="19"/>
      <c r="L6" s="19"/>
      <c r="M6" s="20" t="e">
        <f t="shared" si="2"/>
        <v>#DIV/0!</v>
      </c>
      <c r="N6" s="19"/>
      <c r="O6" s="19"/>
      <c r="P6" s="19"/>
      <c r="Q6" s="20" t="e">
        <f t="shared" si="3"/>
        <v>#DIV/0!</v>
      </c>
      <c r="R6" s="19"/>
      <c r="S6" s="19"/>
      <c r="T6" s="19"/>
      <c r="U6" s="20" t="e">
        <f t="shared" si="4"/>
        <v>#DIV/0!</v>
      </c>
      <c r="V6" s="19"/>
      <c r="W6" s="21"/>
      <c r="X6" s="22"/>
      <c r="Y6" s="23" t="e">
        <f t="shared" si="5"/>
        <v>#DIV/0!</v>
      </c>
      <c r="Z6" s="24"/>
      <c r="AA6" s="21"/>
      <c r="AB6" s="22"/>
      <c r="AC6" s="25" t="e">
        <f t="shared" si="6"/>
        <v>#DIV/0!</v>
      </c>
      <c r="AD6" s="19"/>
      <c r="AE6" s="21"/>
      <c r="AF6" s="22"/>
      <c r="AG6" s="26" t="e">
        <f t="shared" si="37"/>
        <v>#DIV/0!</v>
      </c>
      <c r="AH6" s="19"/>
      <c r="AI6" s="21"/>
      <c r="AJ6" s="22"/>
      <c r="AK6" s="26" t="e">
        <f t="shared" si="7"/>
        <v>#DIV/0!</v>
      </c>
      <c r="AL6" s="19"/>
      <c r="AM6" s="21"/>
      <c r="AN6" s="22"/>
      <c r="AO6" s="26" t="e">
        <f t="shared" si="8"/>
        <v>#DIV/0!</v>
      </c>
      <c r="AP6" s="27"/>
      <c r="AQ6" s="21"/>
      <c r="AR6" s="22"/>
      <c r="AS6" s="25" t="e">
        <f t="shared" si="9"/>
        <v>#DIV/0!</v>
      </c>
      <c r="AT6" s="19"/>
      <c r="AU6" s="21"/>
      <c r="AV6" s="22"/>
      <c r="AW6" s="26" t="e">
        <f t="shared" si="10"/>
        <v>#DIV/0!</v>
      </c>
      <c r="AX6" s="27"/>
      <c r="AY6" s="21"/>
      <c r="AZ6" s="22"/>
      <c r="BA6" s="25" t="e">
        <f t="shared" si="11"/>
        <v>#DIV/0!</v>
      </c>
      <c r="BB6" s="19"/>
      <c r="BC6" s="21"/>
      <c r="BD6" s="22"/>
      <c r="BE6" s="26" t="e">
        <f t="shared" si="12"/>
        <v>#DIV/0!</v>
      </c>
      <c r="BF6" s="19"/>
      <c r="BG6" s="21">
        <v>1</v>
      </c>
      <c r="BH6" s="24">
        <v>0</v>
      </c>
      <c r="BI6" s="28">
        <f t="shared" si="13"/>
        <v>0</v>
      </c>
      <c r="BJ6" s="29">
        <f t="shared" si="14"/>
        <v>0</v>
      </c>
      <c r="BK6" s="30">
        <f t="shared" si="14"/>
        <v>2</v>
      </c>
      <c r="BL6" s="30">
        <f t="shared" si="14"/>
        <v>0</v>
      </c>
      <c r="BM6" s="31">
        <f t="shared" si="15"/>
        <v>0</v>
      </c>
      <c r="BN6" s="19"/>
      <c r="BO6" s="21"/>
      <c r="BP6" s="24"/>
      <c r="BQ6" s="28" t="e">
        <f t="shared" si="16"/>
        <v>#DIV/0!</v>
      </c>
      <c r="BR6" s="19"/>
      <c r="BS6" s="21"/>
      <c r="BT6" s="24"/>
      <c r="BU6" s="28" t="e">
        <f t="shared" si="17"/>
        <v>#DIV/0!</v>
      </c>
      <c r="BV6" s="19"/>
      <c r="BW6" s="21"/>
      <c r="BX6" s="24"/>
      <c r="BY6" s="28" t="e">
        <f t="shared" si="18"/>
        <v>#DIV/0!</v>
      </c>
      <c r="BZ6" s="19"/>
      <c r="CA6" s="21"/>
      <c r="CB6" s="24"/>
      <c r="CC6" s="28" t="e">
        <f t="shared" si="19"/>
        <v>#DIV/0!</v>
      </c>
      <c r="CD6" s="19"/>
      <c r="CE6" s="21"/>
      <c r="CF6" s="24"/>
      <c r="CG6" s="28" t="e">
        <f t="shared" si="20"/>
        <v>#DIV/0!</v>
      </c>
      <c r="CH6" s="19"/>
      <c r="CI6" s="21"/>
      <c r="CJ6" s="24"/>
      <c r="CK6" s="28" t="e">
        <f t="shared" si="21"/>
        <v>#DIV/0!</v>
      </c>
      <c r="CL6" s="19"/>
      <c r="CM6" s="21"/>
      <c r="CN6" s="24"/>
      <c r="CO6" s="28" t="e">
        <f t="shared" si="22"/>
        <v>#DIV/0!</v>
      </c>
      <c r="CP6" s="19"/>
      <c r="CQ6" s="21"/>
      <c r="CR6" s="24"/>
      <c r="CS6" s="28" t="e">
        <f t="shared" si="23"/>
        <v>#DIV/0!</v>
      </c>
      <c r="CT6" s="19"/>
      <c r="CU6" s="21"/>
      <c r="CV6" s="24"/>
      <c r="CW6" s="28" t="e">
        <f t="shared" si="24"/>
        <v>#DIV/0!</v>
      </c>
      <c r="CX6" s="19"/>
      <c r="CY6" s="21"/>
      <c r="CZ6" s="24"/>
      <c r="DA6" s="28" t="e">
        <f t="shared" si="25"/>
        <v>#DIV/0!</v>
      </c>
      <c r="DB6" s="19"/>
      <c r="DC6" s="21"/>
      <c r="DD6" s="24"/>
      <c r="DE6" s="28" t="e">
        <f t="shared" si="26"/>
        <v>#DIV/0!</v>
      </c>
      <c r="DF6" s="19"/>
      <c r="DG6" s="21"/>
      <c r="DH6" s="24"/>
      <c r="DI6" s="28" t="e">
        <f t="shared" si="27"/>
        <v>#DIV/0!</v>
      </c>
      <c r="DJ6" s="19"/>
      <c r="DK6" s="21"/>
      <c r="DL6" s="24"/>
      <c r="DM6" s="28" t="e">
        <f t="shared" si="28"/>
        <v>#DIV/0!</v>
      </c>
      <c r="DN6" s="19"/>
      <c r="DO6" s="24"/>
      <c r="DP6" s="24"/>
      <c r="DQ6" s="32" t="e">
        <f t="shared" si="29"/>
        <v>#DIV/0!</v>
      </c>
      <c r="DR6" s="19"/>
      <c r="DS6" s="24"/>
      <c r="DT6" s="24"/>
      <c r="DU6" s="32" t="e">
        <f t="shared" si="30"/>
        <v>#DIV/0!</v>
      </c>
      <c r="DV6" s="19"/>
      <c r="DW6" s="24"/>
      <c r="DX6" s="24"/>
      <c r="DY6" s="33" t="e">
        <f t="shared" si="31"/>
        <v>#DIV/0!</v>
      </c>
      <c r="DZ6" s="34">
        <f t="shared" si="32"/>
        <v>0</v>
      </c>
      <c r="EA6" s="35">
        <f t="shared" si="32"/>
        <v>0</v>
      </c>
      <c r="EB6" s="35">
        <f t="shared" si="33"/>
        <v>0</v>
      </c>
      <c r="EC6" s="36" t="e">
        <f t="shared" si="34"/>
        <v>#DIV/0!</v>
      </c>
      <c r="ED6" s="37">
        <f t="shared" si="35"/>
        <v>0</v>
      </c>
      <c r="EE6" s="38">
        <f t="shared" si="35"/>
        <v>2</v>
      </c>
      <c r="EF6" s="38">
        <f t="shared" si="35"/>
        <v>0</v>
      </c>
      <c r="EG6" s="38">
        <f t="shared" si="36"/>
        <v>0</v>
      </c>
    </row>
    <row r="7" spans="1:137" ht="17.100000000000001" customHeight="1" thickBot="1" x14ac:dyDescent="0.3">
      <c r="A7" s="64" t="s">
        <v>43</v>
      </c>
      <c r="B7" s="19"/>
      <c r="C7" s="19"/>
      <c r="D7" s="19"/>
      <c r="E7" s="20" t="e">
        <f t="shared" si="0"/>
        <v>#DIV/0!</v>
      </c>
      <c r="F7" s="19">
        <v>1</v>
      </c>
      <c r="G7" s="19"/>
      <c r="H7" s="19"/>
      <c r="I7" s="20" t="e">
        <f t="shared" si="1"/>
        <v>#DIV/0!</v>
      </c>
      <c r="J7" s="19">
        <v>1</v>
      </c>
      <c r="K7" s="19"/>
      <c r="L7" s="19"/>
      <c r="M7" s="20" t="e">
        <f t="shared" si="2"/>
        <v>#DIV/0!</v>
      </c>
      <c r="N7" s="19">
        <v>1</v>
      </c>
      <c r="O7" s="19"/>
      <c r="P7" s="19"/>
      <c r="Q7" s="20" t="e">
        <f t="shared" si="3"/>
        <v>#DIV/0!</v>
      </c>
      <c r="R7" s="19"/>
      <c r="S7" s="19">
        <v>1</v>
      </c>
      <c r="T7" s="19">
        <v>1</v>
      </c>
      <c r="U7" s="20">
        <f t="shared" si="4"/>
        <v>100</v>
      </c>
      <c r="V7" s="19">
        <v>1</v>
      </c>
      <c r="W7" s="21">
        <v>1</v>
      </c>
      <c r="X7" s="22">
        <v>1</v>
      </c>
      <c r="Y7" s="23">
        <f t="shared" si="5"/>
        <v>100</v>
      </c>
      <c r="Z7" s="24">
        <v>1</v>
      </c>
      <c r="AA7" s="21"/>
      <c r="AB7" s="22"/>
      <c r="AC7" s="25" t="e">
        <f t="shared" si="6"/>
        <v>#DIV/0!</v>
      </c>
      <c r="AD7" s="19"/>
      <c r="AE7" s="21"/>
      <c r="AF7" s="22"/>
      <c r="AG7" s="26" t="e">
        <f t="shared" si="37"/>
        <v>#DIV/0!</v>
      </c>
      <c r="AH7" s="19"/>
      <c r="AI7" s="21"/>
      <c r="AJ7" s="22"/>
      <c r="AK7" s="26" t="e">
        <f t="shared" si="7"/>
        <v>#DIV/0!</v>
      </c>
      <c r="AL7" s="19">
        <v>1</v>
      </c>
      <c r="AM7" s="21"/>
      <c r="AN7" s="22"/>
      <c r="AO7" s="26" t="e">
        <f t="shared" si="8"/>
        <v>#DIV/0!</v>
      </c>
      <c r="AP7" s="27"/>
      <c r="AQ7" s="21"/>
      <c r="AR7" s="22"/>
      <c r="AS7" s="25" t="e">
        <f t="shared" si="9"/>
        <v>#DIV/0!</v>
      </c>
      <c r="AT7" s="19"/>
      <c r="AU7" s="21">
        <v>1</v>
      </c>
      <c r="AV7" s="22">
        <v>0</v>
      </c>
      <c r="AW7" s="26">
        <f t="shared" si="10"/>
        <v>0</v>
      </c>
      <c r="AX7" s="27"/>
      <c r="AY7" s="21"/>
      <c r="AZ7" s="22"/>
      <c r="BA7" s="25" t="e">
        <f t="shared" si="11"/>
        <v>#DIV/0!</v>
      </c>
      <c r="BB7" s="19"/>
      <c r="BC7" s="21"/>
      <c r="BD7" s="22"/>
      <c r="BE7" s="26" t="e">
        <f t="shared" si="12"/>
        <v>#DIV/0!</v>
      </c>
      <c r="BF7" s="19"/>
      <c r="BG7" s="21"/>
      <c r="BH7" s="24"/>
      <c r="BI7" s="28" t="e">
        <f t="shared" si="13"/>
        <v>#DIV/0!</v>
      </c>
      <c r="BJ7" s="29">
        <f t="shared" si="14"/>
        <v>6</v>
      </c>
      <c r="BK7" s="30">
        <f t="shared" si="14"/>
        <v>3</v>
      </c>
      <c r="BL7" s="30">
        <f t="shared" si="14"/>
        <v>2</v>
      </c>
      <c r="BM7" s="31">
        <f t="shared" si="15"/>
        <v>66.666666666666671</v>
      </c>
      <c r="BN7" s="19"/>
      <c r="BO7" s="21"/>
      <c r="BP7" s="24"/>
      <c r="BQ7" s="28" t="e">
        <f t="shared" si="16"/>
        <v>#DIV/0!</v>
      </c>
      <c r="BR7" s="19"/>
      <c r="BS7" s="21"/>
      <c r="BT7" s="24"/>
      <c r="BU7" s="28" t="e">
        <f t="shared" si="17"/>
        <v>#DIV/0!</v>
      </c>
      <c r="BV7" s="19"/>
      <c r="BW7" s="21"/>
      <c r="BX7" s="24"/>
      <c r="BY7" s="28" t="e">
        <f t="shared" si="18"/>
        <v>#DIV/0!</v>
      </c>
      <c r="BZ7" s="19"/>
      <c r="CA7" s="21"/>
      <c r="CB7" s="24"/>
      <c r="CC7" s="28" t="e">
        <f t="shared" si="19"/>
        <v>#DIV/0!</v>
      </c>
      <c r="CD7" s="19"/>
      <c r="CE7" s="21"/>
      <c r="CF7" s="24"/>
      <c r="CG7" s="28" t="e">
        <f t="shared" si="20"/>
        <v>#DIV/0!</v>
      </c>
      <c r="CH7" s="19">
        <v>1</v>
      </c>
      <c r="CI7" s="21"/>
      <c r="CJ7" s="24"/>
      <c r="CK7" s="28" t="e">
        <f t="shared" si="21"/>
        <v>#DIV/0!</v>
      </c>
      <c r="CL7" s="19">
        <v>1</v>
      </c>
      <c r="CM7" s="21"/>
      <c r="CN7" s="24"/>
      <c r="CO7" s="28" t="e">
        <f t="shared" si="22"/>
        <v>#DIV/0!</v>
      </c>
      <c r="CP7" s="19">
        <v>1</v>
      </c>
      <c r="CQ7" s="21"/>
      <c r="CR7" s="24"/>
      <c r="CS7" s="28" t="e">
        <f t="shared" si="23"/>
        <v>#DIV/0!</v>
      </c>
      <c r="CT7" s="19">
        <v>1</v>
      </c>
      <c r="CU7" s="21">
        <v>1</v>
      </c>
      <c r="CV7" s="24">
        <v>1</v>
      </c>
      <c r="CW7" s="28">
        <f t="shared" si="24"/>
        <v>100</v>
      </c>
      <c r="CX7" s="19">
        <v>1</v>
      </c>
      <c r="CY7" s="21">
        <v>2</v>
      </c>
      <c r="CZ7" s="24">
        <v>2</v>
      </c>
      <c r="DA7" s="28">
        <f t="shared" si="25"/>
        <v>100</v>
      </c>
      <c r="DB7" s="19"/>
      <c r="DC7" s="21">
        <v>3</v>
      </c>
      <c r="DD7" s="24">
        <v>2</v>
      </c>
      <c r="DE7" s="28">
        <f t="shared" si="26"/>
        <v>66.666666666666671</v>
      </c>
      <c r="DF7" s="19"/>
      <c r="DG7" s="21"/>
      <c r="DH7" s="24"/>
      <c r="DI7" s="28" t="e">
        <f t="shared" si="27"/>
        <v>#DIV/0!</v>
      </c>
      <c r="DJ7" s="19">
        <v>1</v>
      </c>
      <c r="DK7" s="21"/>
      <c r="DL7" s="24"/>
      <c r="DM7" s="28" t="e">
        <f t="shared" si="28"/>
        <v>#DIV/0!</v>
      </c>
      <c r="DN7" s="19">
        <v>1</v>
      </c>
      <c r="DO7" s="24"/>
      <c r="DP7" s="24"/>
      <c r="DQ7" s="32" t="e">
        <f t="shared" si="29"/>
        <v>#DIV/0!</v>
      </c>
      <c r="DR7" s="19">
        <v>1</v>
      </c>
      <c r="DS7" s="24"/>
      <c r="DT7" s="24"/>
      <c r="DU7" s="32" t="e">
        <f t="shared" si="30"/>
        <v>#DIV/0!</v>
      </c>
      <c r="DV7" s="19"/>
      <c r="DW7" s="24">
        <v>1</v>
      </c>
      <c r="DX7" s="24">
        <v>1</v>
      </c>
      <c r="DY7" s="33">
        <f t="shared" si="31"/>
        <v>100</v>
      </c>
      <c r="DZ7" s="34">
        <f t="shared" si="32"/>
        <v>8</v>
      </c>
      <c r="EA7" s="35">
        <f t="shared" si="32"/>
        <v>7</v>
      </c>
      <c r="EB7" s="35">
        <f t="shared" si="33"/>
        <v>6</v>
      </c>
      <c r="EC7" s="36">
        <f t="shared" si="34"/>
        <v>85.714285714285708</v>
      </c>
      <c r="ED7" s="37">
        <f t="shared" si="35"/>
        <v>14</v>
      </c>
      <c r="EE7" s="38">
        <f t="shared" si="35"/>
        <v>10</v>
      </c>
      <c r="EF7" s="38">
        <f t="shared" si="35"/>
        <v>8</v>
      </c>
      <c r="EG7" s="38">
        <f t="shared" si="36"/>
        <v>80</v>
      </c>
    </row>
    <row r="8" spans="1:137" ht="17.100000000000001" customHeight="1" thickBot="1" x14ac:dyDescent="0.3">
      <c r="A8" s="64" t="s">
        <v>44</v>
      </c>
      <c r="B8" s="19">
        <v>1</v>
      </c>
      <c r="C8" s="19"/>
      <c r="D8" s="19"/>
      <c r="E8" s="20" t="e">
        <f t="shared" si="0"/>
        <v>#DIV/0!</v>
      </c>
      <c r="F8" s="19">
        <v>1</v>
      </c>
      <c r="G8" s="19"/>
      <c r="H8" s="19"/>
      <c r="I8" s="20" t="e">
        <f t="shared" si="1"/>
        <v>#DIV/0!</v>
      </c>
      <c r="J8" s="19">
        <v>1</v>
      </c>
      <c r="K8" s="19">
        <v>2</v>
      </c>
      <c r="L8" s="19">
        <v>0</v>
      </c>
      <c r="M8" s="20">
        <f t="shared" si="2"/>
        <v>0</v>
      </c>
      <c r="N8" s="19">
        <v>1</v>
      </c>
      <c r="O8" s="19">
        <v>1</v>
      </c>
      <c r="P8" s="19">
        <v>0</v>
      </c>
      <c r="Q8" s="20">
        <f t="shared" si="3"/>
        <v>0</v>
      </c>
      <c r="R8" s="19">
        <v>1</v>
      </c>
      <c r="S8" s="19"/>
      <c r="T8" s="19"/>
      <c r="U8" s="20" t="e">
        <f t="shared" si="4"/>
        <v>#DIV/0!</v>
      </c>
      <c r="V8" s="19"/>
      <c r="W8" s="21"/>
      <c r="X8" s="22"/>
      <c r="Y8" s="23" t="e">
        <f t="shared" si="5"/>
        <v>#DIV/0!</v>
      </c>
      <c r="Z8" s="24">
        <v>1</v>
      </c>
      <c r="AA8" s="21">
        <v>1</v>
      </c>
      <c r="AB8" s="22">
        <v>1</v>
      </c>
      <c r="AC8" s="25">
        <f t="shared" si="6"/>
        <v>100</v>
      </c>
      <c r="AD8" s="19">
        <v>1</v>
      </c>
      <c r="AE8" s="21">
        <v>1</v>
      </c>
      <c r="AF8" s="22">
        <v>0</v>
      </c>
      <c r="AG8" s="26">
        <f t="shared" si="37"/>
        <v>0</v>
      </c>
      <c r="AH8" s="19">
        <v>1</v>
      </c>
      <c r="AI8" s="21"/>
      <c r="AJ8" s="22"/>
      <c r="AK8" s="26" t="e">
        <f t="shared" si="7"/>
        <v>#DIV/0!</v>
      </c>
      <c r="AL8" s="19">
        <v>1</v>
      </c>
      <c r="AM8" s="21">
        <v>1</v>
      </c>
      <c r="AN8" s="22">
        <v>1</v>
      </c>
      <c r="AO8" s="26">
        <f t="shared" si="8"/>
        <v>100</v>
      </c>
      <c r="AP8" s="27">
        <v>1</v>
      </c>
      <c r="AQ8" s="21">
        <v>1</v>
      </c>
      <c r="AR8" s="22">
        <v>0</v>
      </c>
      <c r="AS8" s="25">
        <f t="shared" si="9"/>
        <v>0</v>
      </c>
      <c r="AT8" s="19">
        <v>1</v>
      </c>
      <c r="AU8" s="21">
        <v>1</v>
      </c>
      <c r="AV8" s="22">
        <v>0</v>
      </c>
      <c r="AW8" s="26">
        <f t="shared" si="10"/>
        <v>0</v>
      </c>
      <c r="AX8" s="27"/>
      <c r="AY8" s="21">
        <v>1</v>
      </c>
      <c r="AZ8" s="22">
        <v>0</v>
      </c>
      <c r="BA8" s="25">
        <f t="shared" si="11"/>
        <v>0</v>
      </c>
      <c r="BB8" s="19">
        <v>1</v>
      </c>
      <c r="BC8" s="21">
        <v>2</v>
      </c>
      <c r="BD8" s="22">
        <v>1</v>
      </c>
      <c r="BE8" s="26">
        <f t="shared" si="12"/>
        <v>50</v>
      </c>
      <c r="BF8" s="19">
        <v>1</v>
      </c>
      <c r="BG8" s="21"/>
      <c r="BH8" s="24"/>
      <c r="BI8" s="28" t="e">
        <f t="shared" si="13"/>
        <v>#DIV/0!</v>
      </c>
      <c r="BJ8" s="29">
        <f t="shared" si="14"/>
        <v>13</v>
      </c>
      <c r="BK8" s="30">
        <f t="shared" si="14"/>
        <v>11</v>
      </c>
      <c r="BL8" s="30">
        <f t="shared" si="14"/>
        <v>3</v>
      </c>
      <c r="BM8" s="31">
        <f t="shared" si="15"/>
        <v>27.272727272727273</v>
      </c>
      <c r="BN8" s="19">
        <v>1</v>
      </c>
      <c r="BO8" s="21">
        <v>3</v>
      </c>
      <c r="BP8" s="24">
        <v>1</v>
      </c>
      <c r="BQ8" s="28">
        <f t="shared" si="16"/>
        <v>33.333333333333336</v>
      </c>
      <c r="BR8" s="19">
        <v>1</v>
      </c>
      <c r="BS8" s="21"/>
      <c r="BT8" s="24"/>
      <c r="BU8" s="28" t="e">
        <f t="shared" si="17"/>
        <v>#DIV/0!</v>
      </c>
      <c r="BV8" s="19">
        <v>1</v>
      </c>
      <c r="BW8" s="21"/>
      <c r="BX8" s="24"/>
      <c r="BY8" s="28" t="e">
        <f t="shared" si="18"/>
        <v>#DIV/0!</v>
      </c>
      <c r="BZ8" s="19">
        <v>1</v>
      </c>
      <c r="CA8" s="21">
        <v>1</v>
      </c>
      <c r="CB8" s="24">
        <v>0</v>
      </c>
      <c r="CC8" s="28">
        <f t="shared" si="19"/>
        <v>0</v>
      </c>
      <c r="CD8" s="19"/>
      <c r="CE8" s="21"/>
      <c r="CF8" s="24"/>
      <c r="CG8" s="28" t="e">
        <f t="shared" si="20"/>
        <v>#DIV/0!</v>
      </c>
      <c r="CH8" s="19">
        <v>1</v>
      </c>
      <c r="CI8" s="21">
        <v>2</v>
      </c>
      <c r="CJ8" s="24">
        <v>1</v>
      </c>
      <c r="CK8" s="28">
        <f t="shared" si="21"/>
        <v>50</v>
      </c>
      <c r="CL8" s="19">
        <v>1</v>
      </c>
      <c r="CM8" s="21"/>
      <c r="CN8" s="24"/>
      <c r="CO8" s="28" t="e">
        <f t="shared" si="22"/>
        <v>#DIV/0!</v>
      </c>
      <c r="CP8" s="19">
        <v>1</v>
      </c>
      <c r="CQ8" s="21">
        <v>4</v>
      </c>
      <c r="CR8" s="24">
        <v>3</v>
      </c>
      <c r="CS8" s="28">
        <f t="shared" si="23"/>
        <v>75</v>
      </c>
      <c r="CT8" s="19"/>
      <c r="CU8" s="21"/>
      <c r="CV8" s="24"/>
      <c r="CW8" s="28" t="e">
        <f t="shared" si="24"/>
        <v>#DIV/0!</v>
      </c>
      <c r="CX8" s="19"/>
      <c r="CY8" s="21">
        <v>2</v>
      </c>
      <c r="CZ8" s="24">
        <v>1</v>
      </c>
      <c r="DA8" s="28">
        <f t="shared" si="25"/>
        <v>50</v>
      </c>
      <c r="DB8" s="19"/>
      <c r="DC8" s="21"/>
      <c r="DD8" s="24"/>
      <c r="DE8" s="28" t="e">
        <f t="shared" si="26"/>
        <v>#DIV/0!</v>
      </c>
      <c r="DF8" s="19"/>
      <c r="DG8" s="21"/>
      <c r="DH8" s="24"/>
      <c r="DI8" s="28" t="e">
        <f t="shared" si="27"/>
        <v>#DIV/0!</v>
      </c>
      <c r="DJ8" s="19"/>
      <c r="DK8" s="21"/>
      <c r="DL8" s="24"/>
      <c r="DM8" s="28" t="e">
        <f t="shared" si="28"/>
        <v>#DIV/0!</v>
      </c>
      <c r="DN8" s="19"/>
      <c r="DO8" s="24">
        <v>1</v>
      </c>
      <c r="DP8" s="24">
        <v>0</v>
      </c>
      <c r="DQ8" s="32">
        <f t="shared" si="29"/>
        <v>0</v>
      </c>
      <c r="DR8" s="19"/>
      <c r="DS8" s="24"/>
      <c r="DT8" s="24"/>
      <c r="DU8" s="32" t="e">
        <f t="shared" si="30"/>
        <v>#DIV/0!</v>
      </c>
      <c r="DV8" s="19"/>
      <c r="DW8" s="24"/>
      <c r="DX8" s="24"/>
      <c r="DY8" s="33" t="e">
        <f t="shared" si="31"/>
        <v>#DIV/0!</v>
      </c>
      <c r="DZ8" s="34">
        <f t="shared" si="32"/>
        <v>7</v>
      </c>
      <c r="EA8" s="35">
        <f t="shared" si="32"/>
        <v>13</v>
      </c>
      <c r="EB8" s="35">
        <f t="shared" si="33"/>
        <v>6</v>
      </c>
      <c r="EC8" s="36">
        <f t="shared" si="34"/>
        <v>46.153846153846153</v>
      </c>
      <c r="ED8" s="37">
        <f t="shared" si="35"/>
        <v>20</v>
      </c>
      <c r="EE8" s="38">
        <f t="shared" si="35"/>
        <v>24</v>
      </c>
      <c r="EF8" s="38">
        <f t="shared" si="35"/>
        <v>9</v>
      </c>
      <c r="EG8" s="38">
        <f t="shared" si="36"/>
        <v>37.5</v>
      </c>
    </row>
    <row r="9" spans="1:137" ht="17.100000000000001" customHeight="1" thickBot="1" x14ac:dyDescent="0.3">
      <c r="A9" s="6" t="s">
        <v>45</v>
      </c>
      <c r="B9" s="19"/>
      <c r="C9" s="19"/>
      <c r="D9" s="19"/>
      <c r="E9" s="20" t="e">
        <f t="shared" si="0"/>
        <v>#DIV/0!</v>
      </c>
      <c r="F9" s="19"/>
      <c r="G9" s="19"/>
      <c r="H9" s="19"/>
      <c r="I9" s="20" t="e">
        <f t="shared" si="1"/>
        <v>#DIV/0!</v>
      </c>
      <c r="J9" s="19"/>
      <c r="K9" s="19"/>
      <c r="L9" s="19"/>
      <c r="M9" s="20" t="e">
        <f t="shared" si="2"/>
        <v>#DIV/0!</v>
      </c>
      <c r="N9" s="19"/>
      <c r="O9" s="19"/>
      <c r="P9" s="19"/>
      <c r="Q9" s="20" t="e">
        <f t="shared" si="3"/>
        <v>#DIV/0!</v>
      </c>
      <c r="R9" s="19"/>
      <c r="S9" s="19"/>
      <c r="T9" s="19"/>
      <c r="U9" s="20" t="e">
        <f t="shared" si="4"/>
        <v>#DIV/0!</v>
      </c>
      <c r="V9" s="19"/>
      <c r="W9" s="21"/>
      <c r="X9" s="22"/>
      <c r="Y9" s="23" t="e">
        <f t="shared" si="5"/>
        <v>#DIV/0!</v>
      </c>
      <c r="Z9" s="24"/>
      <c r="AA9" s="21"/>
      <c r="AB9" s="22"/>
      <c r="AC9" s="25" t="e">
        <f t="shared" si="6"/>
        <v>#DIV/0!</v>
      </c>
      <c r="AD9" s="19"/>
      <c r="AE9" s="21"/>
      <c r="AF9" s="22"/>
      <c r="AG9" s="26" t="e">
        <f t="shared" si="37"/>
        <v>#DIV/0!</v>
      </c>
      <c r="AH9" s="19"/>
      <c r="AI9" s="21"/>
      <c r="AJ9" s="22"/>
      <c r="AK9" s="26" t="e">
        <f t="shared" si="7"/>
        <v>#DIV/0!</v>
      </c>
      <c r="AL9" s="19"/>
      <c r="AM9" s="21">
        <v>1</v>
      </c>
      <c r="AN9" s="22">
        <v>1</v>
      </c>
      <c r="AO9" s="26">
        <f t="shared" si="8"/>
        <v>100</v>
      </c>
      <c r="AP9" s="27"/>
      <c r="AQ9" s="21"/>
      <c r="AR9" s="22"/>
      <c r="AS9" s="25" t="e">
        <f t="shared" si="9"/>
        <v>#DIV/0!</v>
      </c>
      <c r="AT9" s="19"/>
      <c r="AU9" s="21"/>
      <c r="AV9" s="22"/>
      <c r="AW9" s="26" t="e">
        <f t="shared" si="10"/>
        <v>#DIV/0!</v>
      </c>
      <c r="AX9" s="27"/>
      <c r="AY9" s="21"/>
      <c r="AZ9" s="22"/>
      <c r="BA9" s="25" t="e">
        <f t="shared" si="11"/>
        <v>#DIV/0!</v>
      </c>
      <c r="BB9" s="19"/>
      <c r="BC9" s="21"/>
      <c r="BD9" s="22"/>
      <c r="BE9" s="26" t="e">
        <f t="shared" si="12"/>
        <v>#DIV/0!</v>
      </c>
      <c r="BF9" s="19"/>
      <c r="BG9" s="21"/>
      <c r="BH9" s="24"/>
      <c r="BI9" s="28" t="e">
        <f t="shared" si="13"/>
        <v>#DIV/0!</v>
      </c>
      <c r="BJ9" s="29">
        <f t="shared" si="14"/>
        <v>0</v>
      </c>
      <c r="BK9" s="30">
        <f t="shared" si="14"/>
        <v>1</v>
      </c>
      <c r="BL9" s="30">
        <f t="shared" si="14"/>
        <v>1</v>
      </c>
      <c r="BM9" s="31">
        <f t="shared" si="15"/>
        <v>100</v>
      </c>
      <c r="BN9" s="19"/>
      <c r="BO9" s="21">
        <v>1</v>
      </c>
      <c r="BP9" s="24">
        <v>1</v>
      </c>
      <c r="BQ9" s="28">
        <f t="shared" si="16"/>
        <v>100</v>
      </c>
      <c r="BR9" s="19"/>
      <c r="BS9" s="21"/>
      <c r="BT9" s="24"/>
      <c r="BU9" s="28" t="e">
        <f t="shared" si="17"/>
        <v>#DIV/0!</v>
      </c>
      <c r="BV9" s="19"/>
      <c r="BW9" s="21"/>
      <c r="BX9" s="24"/>
      <c r="BY9" s="28" t="e">
        <f t="shared" si="18"/>
        <v>#DIV/0!</v>
      </c>
      <c r="BZ9" s="19"/>
      <c r="CA9" s="21"/>
      <c r="CB9" s="24"/>
      <c r="CC9" s="28" t="e">
        <f t="shared" si="19"/>
        <v>#DIV/0!</v>
      </c>
      <c r="CD9" s="19"/>
      <c r="CE9" s="21"/>
      <c r="CF9" s="24"/>
      <c r="CG9" s="28" t="e">
        <f t="shared" si="20"/>
        <v>#DIV/0!</v>
      </c>
      <c r="CH9" s="19"/>
      <c r="CI9" s="21"/>
      <c r="CJ9" s="24"/>
      <c r="CK9" s="28" t="e">
        <f t="shared" si="21"/>
        <v>#DIV/0!</v>
      </c>
      <c r="CL9" s="19"/>
      <c r="CM9" s="21"/>
      <c r="CN9" s="24"/>
      <c r="CO9" s="28" t="e">
        <f t="shared" si="22"/>
        <v>#DIV/0!</v>
      </c>
      <c r="CP9" s="19"/>
      <c r="CQ9" s="21"/>
      <c r="CR9" s="24"/>
      <c r="CS9" s="28" t="e">
        <f t="shared" si="23"/>
        <v>#DIV/0!</v>
      </c>
      <c r="CT9" s="19"/>
      <c r="CU9" s="21"/>
      <c r="CV9" s="24"/>
      <c r="CW9" s="28" t="e">
        <f t="shared" si="24"/>
        <v>#DIV/0!</v>
      </c>
      <c r="CX9" s="19"/>
      <c r="CY9" s="21"/>
      <c r="CZ9" s="24"/>
      <c r="DA9" s="28" t="e">
        <f t="shared" si="25"/>
        <v>#DIV/0!</v>
      </c>
      <c r="DB9" s="19"/>
      <c r="DC9" s="21"/>
      <c r="DD9" s="24"/>
      <c r="DE9" s="28" t="e">
        <f t="shared" si="26"/>
        <v>#DIV/0!</v>
      </c>
      <c r="DF9" s="19"/>
      <c r="DG9" s="21"/>
      <c r="DH9" s="24"/>
      <c r="DI9" s="28" t="e">
        <f t="shared" si="27"/>
        <v>#DIV/0!</v>
      </c>
      <c r="DJ9" s="19"/>
      <c r="DK9" s="21"/>
      <c r="DL9" s="24"/>
      <c r="DM9" s="28" t="e">
        <f t="shared" si="28"/>
        <v>#DIV/0!</v>
      </c>
      <c r="DN9" s="19"/>
      <c r="DO9" s="24">
        <v>1</v>
      </c>
      <c r="DP9" s="24">
        <v>1</v>
      </c>
      <c r="DQ9" s="32">
        <f t="shared" si="29"/>
        <v>100</v>
      </c>
      <c r="DR9" s="19"/>
      <c r="DS9" s="24"/>
      <c r="DT9" s="24"/>
      <c r="DU9" s="32" t="e">
        <f t="shared" si="30"/>
        <v>#DIV/0!</v>
      </c>
      <c r="DV9" s="19"/>
      <c r="DW9" s="24"/>
      <c r="DX9" s="24"/>
      <c r="DY9" s="33" t="e">
        <f t="shared" si="31"/>
        <v>#DIV/0!</v>
      </c>
      <c r="DZ9" s="34">
        <f t="shared" si="32"/>
        <v>0</v>
      </c>
      <c r="EA9" s="35">
        <f t="shared" si="32"/>
        <v>2</v>
      </c>
      <c r="EB9" s="35">
        <f t="shared" si="33"/>
        <v>2</v>
      </c>
      <c r="EC9" s="36">
        <f t="shared" si="34"/>
        <v>100</v>
      </c>
      <c r="ED9" s="37">
        <f t="shared" si="35"/>
        <v>0</v>
      </c>
      <c r="EE9" s="38">
        <f t="shared" si="35"/>
        <v>3</v>
      </c>
      <c r="EF9" s="38">
        <f t="shared" si="35"/>
        <v>3</v>
      </c>
      <c r="EG9" s="38">
        <f t="shared" si="36"/>
        <v>100</v>
      </c>
    </row>
    <row r="10" spans="1:137" ht="15.75" customHeight="1" thickBot="1" x14ac:dyDescent="0.3">
      <c r="A10" s="65" t="s">
        <v>46</v>
      </c>
      <c r="B10" s="19"/>
      <c r="C10" s="19"/>
      <c r="D10" s="19"/>
      <c r="E10" s="20" t="e">
        <f t="shared" si="0"/>
        <v>#DIV/0!</v>
      </c>
      <c r="F10" s="19">
        <v>1</v>
      </c>
      <c r="G10" s="19"/>
      <c r="H10" s="19"/>
      <c r="I10" s="20" t="e">
        <f t="shared" si="1"/>
        <v>#DIV/0!</v>
      </c>
      <c r="J10" s="19">
        <v>1</v>
      </c>
      <c r="K10" s="19"/>
      <c r="L10" s="19"/>
      <c r="M10" s="20" t="e">
        <f t="shared" si="2"/>
        <v>#DIV/0!</v>
      </c>
      <c r="N10" s="19"/>
      <c r="O10" s="19">
        <v>2</v>
      </c>
      <c r="P10" s="19">
        <v>2</v>
      </c>
      <c r="Q10" s="20">
        <f t="shared" si="3"/>
        <v>100</v>
      </c>
      <c r="R10" s="19"/>
      <c r="S10" s="19"/>
      <c r="T10" s="19"/>
      <c r="U10" s="20" t="e">
        <f t="shared" si="4"/>
        <v>#DIV/0!</v>
      </c>
      <c r="V10" s="19"/>
      <c r="W10" s="21"/>
      <c r="X10" s="22"/>
      <c r="Y10" s="23" t="e">
        <f t="shared" si="5"/>
        <v>#DIV/0!</v>
      </c>
      <c r="Z10" s="24"/>
      <c r="AA10" s="21"/>
      <c r="AB10" s="22"/>
      <c r="AC10" s="25" t="e">
        <f t="shared" si="6"/>
        <v>#DIV/0!</v>
      </c>
      <c r="AD10" s="19"/>
      <c r="AE10" s="21"/>
      <c r="AF10" s="22"/>
      <c r="AG10" s="26" t="e">
        <f t="shared" si="37"/>
        <v>#DIV/0!</v>
      </c>
      <c r="AH10" s="19"/>
      <c r="AI10" s="21"/>
      <c r="AJ10" s="22"/>
      <c r="AK10" s="26" t="e">
        <f t="shared" si="7"/>
        <v>#DIV/0!</v>
      </c>
      <c r="AL10" s="19"/>
      <c r="AM10" s="21">
        <v>1</v>
      </c>
      <c r="AN10" s="22">
        <v>1</v>
      </c>
      <c r="AO10" s="26">
        <f t="shared" si="8"/>
        <v>100</v>
      </c>
      <c r="AP10" s="27"/>
      <c r="AQ10" s="21"/>
      <c r="AR10" s="22"/>
      <c r="AS10" s="25" t="e">
        <f t="shared" si="9"/>
        <v>#DIV/0!</v>
      </c>
      <c r="AT10" s="19"/>
      <c r="AU10" s="21"/>
      <c r="AV10" s="22"/>
      <c r="AW10" s="26" t="e">
        <f t="shared" si="10"/>
        <v>#DIV/0!</v>
      </c>
      <c r="AX10" s="27">
        <v>1</v>
      </c>
      <c r="AY10" s="21"/>
      <c r="AZ10" s="22"/>
      <c r="BA10" s="25" t="e">
        <f t="shared" si="11"/>
        <v>#DIV/0!</v>
      </c>
      <c r="BB10" s="19">
        <v>1</v>
      </c>
      <c r="BC10" s="21"/>
      <c r="BD10" s="22"/>
      <c r="BE10" s="26" t="e">
        <f t="shared" si="12"/>
        <v>#DIV/0!</v>
      </c>
      <c r="BF10" s="19">
        <v>1</v>
      </c>
      <c r="BG10" s="21">
        <v>1</v>
      </c>
      <c r="BH10" s="24">
        <v>1</v>
      </c>
      <c r="BI10" s="28">
        <f t="shared" si="13"/>
        <v>100</v>
      </c>
      <c r="BJ10" s="29">
        <f t="shared" si="14"/>
        <v>5</v>
      </c>
      <c r="BK10" s="30">
        <f t="shared" si="14"/>
        <v>4</v>
      </c>
      <c r="BL10" s="30">
        <f t="shared" si="14"/>
        <v>4</v>
      </c>
      <c r="BM10" s="31">
        <f t="shared" si="15"/>
        <v>100</v>
      </c>
      <c r="BN10" s="19">
        <v>1</v>
      </c>
      <c r="BO10" s="21"/>
      <c r="BP10" s="24"/>
      <c r="BQ10" s="28" t="e">
        <f t="shared" si="16"/>
        <v>#DIV/0!</v>
      </c>
      <c r="BR10" s="19"/>
      <c r="BS10" s="21">
        <v>1</v>
      </c>
      <c r="BT10" s="24">
        <v>0</v>
      </c>
      <c r="BU10" s="28">
        <f t="shared" si="17"/>
        <v>0</v>
      </c>
      <c r="BV10" s="19"/>
      <c r="BW10" s="21"/>
      <c r="BX10" s="24"/>
      <c r="BY10" s="28" t="e">
        <f t="shared" si="18"/>
        <v>#DIV/0!</v>
      </c>
      <c r="BZ10" s="19"/>
      <c r="CA10" s="21">
        <v>1</v>
      </c>
      <c r="CB10" s="24">
        <v>0</v>
      </c>
      <c r="CC10" s="28">
        <f t="shared" si="19"/>
        <v>0</v>
      </c>
      <c r="CD10" s="19"/>
      <c r="CE10" s="21"/>
      <c r="CF10" s="24"/>
      <c r="CG10" s="28" t="e">
        <f t="shared" si="20"/>
        <v>#DIV/0!</v>
      </c>
      <c r="CH10" s="19"/>
      <c r="CI10" s="21"/>
      <c r="CJ10" s="24"/>
      <c r="CK10" s="28" t="e">
        <f t="shared" si="21"/>
        <v>#DIV/0!</v>
      </c>
      <c r="CL10" s="19"/>
      <c r="CM10" s="21"/>
      <c r="CN10" s="24"/>
      <c r="CO10" s="28" t="e">
        <f t="shared" si="22"/>
        <v>#DIV/0!</v>
      </c>
      <c r="CP10" s="19"/>
      <c r="CQ10" s="21"/>
      <c r="CR10" s="24"/>
      <c r="CS10" s="28" t="e">
        <f t="shared" si="23"/>
        <v>#DIV/0!</v>
      </c>
      <c r="CT10" s="19"/>
      <c r="CU10" s="21"/>
      <c r="CV10" s="24"/>
      <c r="CW10" s="28" t="e">
        <f t="shared" si="24"/>
        <v>#DIV/0!</v>
      </c>
      <c r="CX10" s="19"/>
      <c r="CY10" s="21"/>
      <c r="CZ10" s="24"/>
      <c r="DA10" s="28" t="e">
        <f t="shared" si="25"/>
        <v>#DIV/0!</v>
      </c>
      <c r="DB10" s="19"/>
      <c r="DC10" s="21"/>
      <c r="DD10" s="24"/>
      <c r="DE10" s="28" t="e">
        <f t="shared" si="26"/>
        <v>#DIV/0!</v>
      </c>
      <c r="DF10" s="19"/>
      <c r="DG10" s="21"/>
      <c r="DH10" s="24"/>
      <c r="DI10" s="28" t="e">
        <f t="shared" si="27"/>
        <v>#DIV/0!</v>
      </c>
      <c r="DJ10" s="19"/>
      <c r="DK10" s="21"/>
      <c r="DL10" s="24"/>
      <c r="DM10" s="28" t="e">
        <f t="shared" si="28"/>
        <v>#DIV/0!</v>
      </c>
      <c r="DN10" s="19"/>
      <c r="DO10" s="24"/>
      <c r="DP10" s="24"/>
      <c r="DQ10" s="32" t="e">
        <f t="shared" si="29"/>
        <v>#DIV/0!</v>
      </c>
      <c r="DR10" s="19"/>
      <c r="DS10" s="24"/>
      <c r="DT10" s="24"/>
      <c r="DU10" s="32" t="e">
        <f t="shared" si="30"/>
        <v>#DIV/0!</v>
      </c>
      <c r="DV10" s="19">
        <v>1</v>
      </c>
      <c r="DW10" s="24"/>
      <c r="DX10" s="24"/>
      <c r="DY10" s="33" t="e">
        <f t="shared" si="31"/>
        <v>#DIV/0!</v>
      </c>
      <c r="DZ10" s="34">
        <f t="shared" si="32"/>
        <v>2</v>
      </c>
      <c r="EA10" s="35">
        <f t="shared" si="32"/>
        <v>2</v>
      </c>
      <c r="EB10" s="35">
        <f t="shared" si="33"/>
        <v>0</v>
      </c>
      <c r="EC10" s="36">
        <f t="shared" si="34"/>
        <v>0</v>
      </c>
      <c r="ED10" s="37">
        <f t="shared" si="35"/>
        <v>7</v>
      </c>
      <c r="EE10" s="38">
        <f t="shared" si="35"/>
        <v>6</v>
      </c>
      <c r="EF10" s="38">
        <f t="shared" si="35"/>
        <v>4</v>
      </c>
      <c r="EG10" s="38">
        <f t="shared" si="36"/>
        <v>66.666666666666671</v>
      </c>
    </row>
    <row r="11" spans="1:137" ht="17.100000000000001" customHeight="1" thickBot="1" x14ac:dyDescent="0.3">
      <c r="A11" s="66" t="s">
        <v>47</v>
      </c>
      <c r="B11" s="19"/>
      <c r="C11" s="19"/>
      <c r="D11" s="19"/>
      <c r="E11" s="20" t="e">
        <f t="shared" si="0"/>
        <v>#DIV/0!</v>
      </c>
      <c r="F11" s="19"/>
      <c r="G11" s="19"/>
      <c r="H11" s="19"/>
      <c r="I11" s="20" t="e">
        <f t="shared" si="1"/>
        <v>#DIV/0!</v>
      </c>
      <c r="J11" s="19"/>
      <c r="K11" s="19"/>
      <c r="L11" s="19"/>
      <c r="M11" s="20" t="e">
        <f t="shared" si="2"/>
        <v>#DIV/0!</v>
      </c>
      <c r="N11" s="19"/>
      <c r="O11" s="19"/>
      <c r="P11" s="19"/>
      <c r="Q11" s="20" t="e">
        <f t="shared" si="3"/>
        <v>#DIV/0!</v>
      </c>
      <c r="R11" s="19"/>
      <c r="S11" s="19"/>
      <c r="T11" s="19"/>
      <c r="U11" s="20" t="e">
        <f t="shared" si="4"/>
        <v>#DIV/0!</v>
      </c>
      <c r="V11" s="19"/>
      <c r="W11" s="21"/>
      <c r="X11" s="22"/>
      <c r="Y11" s="23" t="e">
        <f t="shared" si="5"/>
        <v>#DIV/0!</v>
      </c>
      <c r="Z11" s="24"/>
      <c r="AA11" s="21"/>
      <c r="AB11" s="22"/>
      <c r="AC11" s="25" t="e">
        <f t="shared" si="6"/>
        <v>#DIV/0!</v>
      </c>
      <c r="AD11" s="19"/>
      <c r="AE11" s="21"/>
      <c r="AF11" s="22"/>
      <c r="AG11" s="26" t="e">
        <f t="shared" si="37"/>
        <v>#DIV/0!</v>
      </c>
      <c r="AH11" s="19"/>
      <c r="AI11" s="21"/>
      <c r="AJ11" s="22"/>
      <c r="AK11" s="26" t="e">
        <f t="shared" si="7"/>
        <v>#DIV/0!</v>
      </c>
      <c r="AL11" s="19"/>
      <c r="AM11" s="21"/>
      <c r="AN11" s="22"/>
      <c r="AO11" s="26" t="e">
        <f t="shared" si="8"/>
        <v>#DIV/0!</v>
      </c>
      <c r="AP11" s="27"/>
      <c r="AQ11" s="21"/>
      <c r="AR11" s="22"/>
      <c r="AS11" s="25" t="e">
        <f t="shared" si="9"/>
        <v>#DIV/0!</v>
      </c>
      <c r="AT11" s="19"/>
      <c r="AU11" s="21"/>
      <c r="AV11" s="22"/>
      <c r="AW11" s="26" t="e">
        <f t="shared" si="10"/>
        <v>#DIV/0!</v>
      </c>
      <c r="AX11" s="27"/>
      <c r="AY11" s="21"/>
      <c r="AZ11" s="22"/>
      <c r="BA11" s="25" t="e">
        <f t="shared" si="11"/>
        <v>#DIV/0!</v>
      </c>
      <c r="BB11" s="19"/>
      <c r="BC11" s="21"/>
      <c r="BD11" s="22"/>
      <c r="BE11" s="26" t="e">
        <f t="shared" si="12"/>
        <v>#DIV/0!</v>
      </c>
      <c r="BF11" s="19"/>
      <c r="BG11" s="21"/>
      <c r="BH11" s="24"/>
      <c r="BI11" s="28" t="e">
        <f t="shared" si="13"/>
        <v>#DIV/0!</v>
      </c>
      <c r="BJ11" s="29">
        <f t="shared" si="14"/>
        <v>0</v>
      </c>
      <c r="BK11" s="30">
        <f t="shared" si="14"/>
        <v>0</v>
      </c>
      <c r="BL11" s="30">
        <f t="shared" si="14"/>
        <v>0</v>
      </c>
      <c r="BM11" s="31" t="e">
        <f t="shared" si="15"/>
        <v>#DIV/0!</v>
      </c>
      <c r="BN11" s="19"/>
      <c r="BO11" s="21"/>
      <c r="BP11" s="24"/>
      <c r="BQ11" s="28" t="e">
        <f t="shared" si="16"/>
        <v>#DIV/0!</v>
      </c>
      <c r="BR11" s="19"/>
      <c r="BS11" s="21"/>
      <c r="BT11" s="24"/>
      <c r="BU11" s="28" t="e">
        <f t="shared" si="17"/>
        <v>#DIV/0!</v>
      </c>
      <c r="BV11" s="19"/>
      <c r="BW11" s="21"/>
      <c r="BX11" s="24"/>
      <c r="BY11" s="28" t="e">
        <f t="shared" si="18"/>
        <v>#DIV/0!</v>
      </c>
      <c r="BZ11" s="19"/>
      <c r="CA11" s="21"/>
      <c r="CB11" s="24"/>
      <c r="CC11" s="28" t="e">
        <f t="shared" si="19"/>
        <v>#DIV/0!</v>
      </c>
      <c r="CD11" s="19"/>
      <c r="CE11" s="21"/>
      <c r="CF11" s="24"/>
      <c r="CG11" s="28" t="e">
        <f t="shared" si="20"/>
        <v>#DIV/0!</v>
      </c>
      <c r="CH11" s="19"/>
      <c r="CI11" s="21"/>
      <c r="CJ11" s="24"/>
      <c r="CK11" s="28" t="e">
        <f t="shared" si="21"/>
        <v>#DIV/0!</v>
      </c>
      <c r="CL11" s="19"/>
      <c r="CM11" s="21"/>
      <c r="CN11" s="24"/>
      <c r="CO11" s="28" t="e">
        <f t="shared" si="22"/>
        <v>#DIV/0!</v>
      </c>
      <c r="CP11" s="19"/>
      <c r="CQ11" s="21"/>
      <c r="CR11" s="24"/>
      <c r="CS11" s="28" t="e">
        <f t="shared" si="23"/>
        <v>#DIV/0!</v>
      </c>
      <c r="CT11" s="19"/>
      <c r="CU11" s="21"/>
      <c r="CV11" s="24"/>
      <c r="CW11" s="28" t="e">
        <f t="shared" si="24"/>
        <v>#DIV/0!</v>
      </c>
      <c r="CX11" s="19"/>
      <c r="CY11" s="21"/>
      <c r="CZ11" s="24"/>
      <c r="DA11" s="28" t="e">
        <f t="shared" si="25"/>
        <v>#DIV/0!</v>
      </c>
      <c r="DB11" s="19"/>
      <c r="DC11" s="21"/>
      <c r="DD11" s="24"/>
      <c r="DE11" s="28" t="e">
        <f t="shared" si="26"/>
        <v>#DIV/0!</v>
      </c>
      <c r="DF11" s="19"/>
      <c r="DG11" s="21"/>
      <c r="DH11" s="24"/>
      <c r="DI11" s="28" t="e">
        <f t="shared" si="27"/>
        <v>#DIV/0!</v>
      </c>
      <c r="DJ11" s="19"/>
      <c r="DK11" s="21"/>
      <c r="DL11" s="24"/>
      <c r="DM11" s="28" t="e">
        <f t="shared" si="28"/>
        <v>#DIV/0!</v>
      </c>
      <c r="DN11" s="19"/>
      <c r="DO11" s="24"/>
      <c r="DP11" s="24"/>
      <c r="DQ11" s="32" t="e">
        <f t="shared" si="29"/>
        <v>#DIV/0!</v>
      </c>
      <c r="DR11" s="19"/>
      <c r="DS11" s="24"/>
      <c r="DT11" s="24"/>
      <c r="DU11" s="32" t="e">
        <f t="shared" si="30"/>
        <v>#DIV/0!</v>
      </c>
      <c r="DV11" s="19"/>
      <c r="DW11" s="24"/>
      <c r="DX11" s="24"/>
      <c r="DY11" s="33" t="e">
        <f t="shared" si="31"/>
        <v>#DIV/0!</v>
      </c>
      <c r="DZ11" s="34">
        <f t="shared" si="32"/>
        <v>0</v>
      </c>
      <c r="EA11" s="35">
        <f t="shared" si="32"/>
        <v>0</v>
      </c>
      <c r="EB11" s="35">
        <f t="shared" si="33"/>
        <v>0</v>
      </c>
      <c r="EC11" s="36" t="e">
        <f t="shared" si="34"/>
        <v>#DIV/0!</v>
      </c>
      <c r="ED11" s="37">
        <f t="shared" si="35"/>
        <v>0</v>
      </c>
      <c r="EE11" s="38">
        <f t="shared" si="35"/>
        <v>0</v>
      </c>
      <c r="EF11" s="38">
        <f t="shared" si="35"/>
        <v>0</v>
      </c>
      <c r="EG11" s="38" t="e">
        <f t="shared" si="36"/>
        <v>#DIV/0!</v>
      </c>
    </row>
    <row r="12" spans="1:137" ht="17.100000000000001" customHeight="1" thickBot="1" x14ac:dyDescent="0.3">
      <c r="A12" s="66" t="s">
        <v>48</v>
      </c>
      <c r="B12" s="19">
        <v>1</v>
      </c>
      <c r="C12" s="19"/>
      <c r="D12" s="19"/>
      <c r="E12" s="20" t="e">
        <f t="shared" si="0"/>
        <v>#DIV/0!</v>
      </c>
      <c r="F12" s="19">
        <v>1</v>
      </c>
      <c r="G12" s="19"/>
      <c r="H12" s="19"/>
      <c r="I12" s="20" t="e">
        <f t="shared" si="1"/>
        <v>#DIV/0!</v>
      </c>
      <c r="J12" s="19">
        <v>1</v>
      </c>
      <c r="K12" s="19">
        <v>1</v>
      </c>
      <c r="L12" s="19">
        <v>1</v>
      </c>
      <c r="M12" s="20">
        <f t="shared" si="2"/>
        <v>100</v>
      </c>
      <c r="N12" s="19">
        <v>1</v>
      </c>
      <c r="O12" s="19"/>
      <c r="P12" s="19"/>
      <c r="Q12" s="20" t="e">
        <f t="shared" si="3"/>
        <v>#DIV/0!</v>
      </c>
      <c r="R12" s="19"/>
      <c r="S12" s="19"/>
      <c r="T12" s="19"/>
      <c r="U12" s="20" t="e">
        <f t="shared" si="4"/>
        <v>#DIV/0!</v>
      </c>
      <c r="V12" s="19"/>
      <c r="W12" s="21"/>
      <c r="X12" s="22"/>
      <c r="Y12" s="23" t="e">
        <f t="shared" si="5"/>
        <v>#DIV/0!</v>
      </c>
      <c r="Z12" s="24"/>
      <c r="AA12" s="21">
        <v>1</v>
      </c>
      <c r="AB12" s="22">
        <v>1</v>
      </c>
      <c r="AC12" s="25">
        <f t="shared" si="6"/>
        <v>100</v>
      </c>
      <c r="AD12" s="19"/>
      <c r="AE12" s="21"/>
      <c r="AF12" s="22"/>
      <c r="AG12" s="26" t="e">
        <f t="shared" si="37"/>
        <v>#DIV/0!</v>
      </c>
      <c r="AH12" s="19"/>
      <c r="AI12" s="21"/>
      <c r="AJ12" s="22"/>
      <c r="AK12" s="26" t="e">
        <f t="shared" si="7"/>
        <v>#DIV/0!</v>
      </c>
      <c r="AL12" s="19"/>
      <c r="AM12" s="21"/>
      <c r="AN12" s="22"/>
      <c r="AO12" s="26" t="e">
        <f t="shared" si="8"/>
        <v>#DIV/0!</v>
      </c>
      <c r="AP12" s="27"/>
      <c r="AQ12" s="21"/>
      <c r="AR12" s="22"/>
      <c r="AS12" s="25" t="e">
        <f t="shared" si="9"/>
        <v>#DIV/0!</v>
      </c>
      <c r="AT12" s="19"/>
      <c r="AU12" s="21"/>
      <c r="AV12" s="22"/>
      <c r="AW12" s="26" t="e">
        <f t="shared" si="10"/>
        <v>#DIV/0!</v>
      </c>
      <c r="AX12" s="27"/>
      <c r="AY12" s="21"/>
      <c r="AZ12" s="22"/>
      <c r="BA12" s="25" t="e">
        <f t="shared" si="11"/>
        <v>#DIV/0!</v>
      </c>
      <c r="BB12" s="19"/>
      <c r="BC12" s="21"/>
      <c r="BD12" s="22"/>
      <c r="BE12" s="26" t="e">
        <f t="shared" si="12"/>
        <v>#DIV/0!</v>
      </c>
      <c r="BF12" s="19"/>
      <c r="BG12" s="21"/>
      <c r="BH12" s="24"/>
      <c r="BI12" s="28" t="e">
        <f t="shared" si="13"/>
        <v>#DIV/0!</v>
      </c>
      <c r="BJ12" s="29">
        <f t="shared" si="14"/>
        <v>4</v>
      </c>
      <c r="BK12" s="30">
        <f t="shared" si="14"/>
        <v>2</v>
      </c>
      <c r="BL12" s="30">
        <f t="shared" si="14"/>
        <v>2</v>
      </c>
      <c r="BM12" s="31">
        <f t="shared" si="15"/>
        <v>100</v>
      </c>
      <c r="BN12" s="19"/>
      <c r="BO12" s="21"/>
      <c r="BP12" s="24"/>
      <c r="BQ12" s="28" t="e">
        <f t="shared" si="16"/>
        <v>#DIV/0!</v>
      </c>
      <c r="BR12" s="19"/>
      <c r="BS12" s="21"/>
      <c r="BT12" s="24"/>
      <c r="BU12" s="28" t="e">
        <f t="shared" si="17"/>
        <v>#DIV/0!</v>
      </c>
      <c r="BV12" s="19"/>
      <c r="BW12" s="21"/>
      <c r="BX12" s="24"/>
      <c r="BY12" s="28" t="e">
        <f t="shared" si="18"/>
        <v>#DIV/0!</v>
      </c>
      <c r="BZ12" s="19"/>
      <c r="CA12" s="21"/>
      <c r="CB12" s="24"/>
      <c r="CC12" s="28" t="e">
        <f t="shared" si="19"/>
        <v>#DIV/0!</v>
      </c>
      <c r="CD12" s="19"/>
      <c r="CE12" s="21"/>
      <c r="CF12" s="24"/>
      <c r="CG12" s="28" t="e">
        <f t="shared" si="20"/>
        <v>#DIV/0!</v>
      </c>
      <c r="CH12" s="19"/>
      <c r="CI12" s="21"/>
      <c r="CJ12" s="24"/>
      <c r="CK12" s="28" t="e">
        <f t="shared" si="21"/>
        <v>#DIV/0!</v>
      </c>
      <c r="CL12" s="19"/>
      <c r="CM12" s="21"/>
      <c r="CN12" s="24"/>
      <c r="CO12" s="28" t="e">
        <f t="shared" si="22"/>
        <v>#DIV/0!</v>
      </c>
      <c r="CP12" s="19"/>
      <c r="CQ12" s="21"/>
      <c r="CR12" s="24"/>
      <c r="CS12" s="28" t="e">
        <f t="shared" si="23"/>
        <v>#DIV/0!</v>
      </c>
      <c r="CT12" s="19"/>
      <c r="CU12" s="21"/>
      <c r="CV12" s="24"/>
      <c r="CW12" s="28" t="e">
        <f t="shared" si="24"/>
        <v>#DIV/0!</v>
      </c>
      <c r="CX12" s="19"/>
      <c r="CY12" s="21"/>
      <c r="CZ12" s="24"/>
      <c r="DA12" s="28" t="e">
        <f t="shared" si="25"/>
        <v>#DIV/0!</v>
      </c>
      <c r="DB12" s="19"/>
      <c r="DC12" s="21"/>
      <c r="DD12" s="24"/>
      <c r="DE12" s="28" t="e">
        <f t="shared" si="26"/>
        <v>#DIV/0!</v>
      </c>
      <c r="DF12" s="19"/>
      <c r="DG12" s="21"/>
      <c r="DH12" s="24"/>
      <c r="DI12" s="28" t="e">
        <f t="shared" si="27"/>
        <v>#DIV/0!</v>
      </c>
      <c r="DJ12" s="19"/>
      <c r="DK12" s="21"/>
      <c r="DL12" s="24"/>
      <c r="DM12" s="28" t="e">
        <f t="shared" si="28"/>
        <v>#DIV/0!</v>
      </c>
      <c r="DN12" s="19"/>
      <c r="DO12" s="24"/>
      <c r="DP12" s="24"/>
      <c r="DQ12" s="32" t="e">
        <f t="shared" si="29"/>
        <v>#DIV/0!</v>
      </c>
      <c r="DR12" s="19"/>
      <c r="DS12" s="24"/>
      <c r="DT12" s="24"/>
      <c r="DU12" s="32" t="e">
        <f t="shared" si="30"/>
        <v>#DIV/0!</v>
      </c>
      <c r="DV12" s="19"/>
      <c r="DW12" s="24"/>
      <c r="DX12" s="24"/>
      <c r="DY12" s="33" t="e">
        <f t="shared" si="31"/>
        <v>#DIV/0!</v>
      </c>
      <c r="DZ12" s="34">
        <f t="shared" si="32"/>
        <v>0</v>
      </c>
      <c r="EA12" s="35">
        <f t="shared" si="32"/>
        <v>0</v>
      </c>
      <c r="EB12" s="35">
        <f t="shared" si="33"/>
        <v>0</v>
      </c>
      <c r="EC12" s="36" t="e">
        <f t="shared" si="34"/>
        <v>#DIV/0!</v>
      </c>
      <c r="ED12" s="37">
        <f t="shared" si="35"/>
        <v>4</v>
      </c>
      <c r="EE12" s="38">
        <f t="shared" si="35"/>
        <v>2</v>
      </c>
      <c r="EF12" s="38">
        <f t="shared" si="35"/>
        <v>2</v>
      </c>
      <c r="EG12" s="38">
        <f t="shared" si="36"/>
        <v>100</v>
      </c>
    </row>
    <row r="13" spans="1:137" ht="17.25" customHeight="1" thickBot="1" x14ac:dyDescent="0.3">
      <c r="A13" s="65" t="s">
        <v>73</v>
      </c>
      <c r="B13" s="39">
        <v>1</v>
      </c>
      <c r="C13" s="39"/>
      <c r="D13" s="39"/>
      <c r="E13" s="40" t="e">
        <f t="shared" si="0"/>
        <v>#DIV/0!</v>
      </c>
      <c r="F13" s="39"/>
      <c r="G13" s="39"/>
      <c r="H13" s="39"/>
      <c r="I13" s="40" t="e">
        <f t="shared" si="1"/>
        <v>#DIV/0!</v>
      </c>
      <c r="J13" s="39"/>
      <c r="K13" s="39"/>
      <c r="L13" s="39"/>
      <c r="M13" s="40" t="e">
        <f t="shared" si="2"/>
        <v>#DIV/0!</v>
      </c>
      <c r="N13" s="39">
        <v>1</v>
      </c>
      <c r="O13" s="39"/>
      <c r="P13" s="39"/>
      <c r="Q13" s="40" t="e">
        <f t="shared" si="3"/>
        <v>#DIV/0!</v>
      </c>
      <c r="R13" s="39">
        <v>1</v>
      </c>
      <c r="S13" s="39"/>
      <c r="T13" s="39"/>
      <c r="U13" s="40" t="e">
        <f t="shared" si="4"/>
        <v>#DIV/0!</v>
      </c>
      <c r="V13" s="39">
        <v>1</v>
      </c>
      <c r="W13" s="21">
        <v>1</v>
      </c>
      <c r="X13" s="22">
        <v>0</v>
      </c>
      <c r="Y13" s="23">
        <f t="shared" si="5"/>
        <v>0</v>
      </c>
      <c r="Z13" s="41">
        <v>1</v>
      </c>
      <c r="AA13" s="21"/>
      <c r="AB13" s="22"/>
      <c r="AC13" s="25" t="e">
        <f t="shared" si="6"/>
        <v>#DIV/0!</v>
      </c>
      <c r="AD13" s="39"/>
      <c r="AE13" s="21"/>
      <c r="AF13" s="22"/>
      <c r="AG13" s="26" t="e">
        <f t="shared" si="37"/>
        <v>#DIV/0!</v>
      </c>
      <c r="AH13" s="39">
        <v>1</v>
      </c>
      <c r="AI13" s="21"/>
      <c r="AJ13" s="22"/>
      <c r="AK13" s="26" t="e">
        <f t="shared" si="7"/>
        <v>#DIV/0!</v>
      </c>
      <c r="AL13" s="39"/>
      <c r="AM13" s="21"/>
      <c r="AN13" s="22"/>
      <c r="AO13" s="26" t="e">
        <f t="shared" si="8"/>
        <v>#DIV/0!</v>
      </c>
      <c r="AP13" s="42">
        <v>1</v>
      </c>
      <c r="AQ13" s="21">
        <v>1</v>
      </c>
      <c r="AR13" s="22">
        <v>0</v>
      </c>
      <c r="AS13" s="25">
        <f t="shared" si="9"/>
        <v>0</v>
      </c>
      <c r="AT13" s="39">
        <v>1</v>
      </c>
      <c r="AU13" s="21"/>
      <c r="AV13" s="22"/>
      <c r="AW13" s="26" t="e">
        <f t="shared" si="10"/>
        <v>#DIV/0!</v>
      </c>
      <c r="AX13" s="42">
        <v>1</v>
      </c>
      <c r="AY13" s="21"/>
      <c r="AZ13" s="22"/>
      <c r="BA13" s="25" t="e">
        <f t="shared" si="11"/>
        <v>#DIV/0!</v>
      </c>
      <c r="BB13" s="39">
        <v>1</v>
      </c>
      <c r="BC13" s="21"/>
      <c r="BD13" s="22"/>
      <c r="BE13" s="26" t="e">
        <f t="shared" si="12"/>
        <v>#DIV/0!</v>
      </c>
      <c r="BF13" s="39">
        <v>1</v>
      </c>
      <c r="BG13" s="21"/>
      <c r="BH13" s="41"/>
      <c r="BI13" s="43" t="e">
        <f t="shared" si="13"/>
        <v>#DIV/0!</v>
      </c>
      <c r="BJ13" s="29">
        <f t="shared" si="14"/>
        <v>11</v>
      </c>
      <c r="BK13" s="30">
        <f t="shared" si="14"/>
        <v>2</v>
      </c>
      <c r="BL13" s="30">
        <f t="shared" si="14"/>
        <v>0</v>
      </c>
      <c r="BM13" s="31">
        <f t="shared" si="15"/>
        <v>0</v>
      </c>
      <c r="BN13" s="39"/>
      <c r="BO13" s="21"/>
      <c r="BP13" s="41"/>
      <c r="BQ13" s="43" t="e">
        <f t="shared" si="16"/>
        <v>#DIV/0!</v>
      </c>
      <c r="BR13" s="39"/>
      <c r="BS13" s="21"/>
      <c r="BT13" s="41"/>
      <c r="BU13" s="43" t="e">
        <f t="shared" si="17"/>
        <v>#DIV/0!</v>
      </c>
      <c r="BV13" s="39"/>
      <c r="BW13" s="21"/>
      <c r="BX13" s="41"/>
      <c r="BY13" s="43" t="e">
        <f t="shared" si="18"/>
        <v>#DIV/0!</v>
      </c>
      <c r="BZ13" s="39"/>
      <c r="CA13" s="21"/>
      <c r="CB13" s="41"/>
      <c r="CC13" s="43" t="e">
        <f t="shared" si="19"/>
        <v>#DIV/0!</v>
      </c>
      <c r="CD13" s="39"/>
      <c r="CE13" s="21"/>
      <c r="CF13" s="41"/>
      <c r="CG13" s="43" t="e">
        <f t="shared" si="20"/>
        <v>#DIV/0!</v>
      </c>
      <c r="CH13" s="39"/>
      <c r="CI13" s="21"/>
      <c r="CJ13" s="41"/>
      <c r="CK13" s="43" t="e">
        <f t="shared" si="21"/>
        <v>#DIV/0!</v>
      </c>
      <c r="CL13" s="39"/>
      <c r="CM13" s="21"/>
      <c r="CN13" s="41"/>
      <c r="CO13" s="43" t="e">
        <f t="shared" si="22"/>
        <v>#DIV/0!</v>
      </c>
      <c r="CP13" s="39"/>
      <c r="CQ13" s="21"/>
      <c r="CR13" s="41"/>
      <c r="CS13" s="43" t="e">
        <f t="shared" si="23"/>
        <v>#DIV/0!</v>
      </c>
      <c r="CT13" s="39"/>
      <c r="CU13" s="21"/>
      <c r="CV13" s="41"/>
      <c r="CW13" s="43" t="e">
        <f t="shared" si="24"/>
        <v>#DIV/0!</v>
      </c>
      <c r="CX13" s="39"/>
      <c r="CY13" s="21"/>
      <c r="CZ13" s="41"/>
      <c r="DA13" s="43" t="e">
        <f t="shared" si="25"/>
        <v>#DIV/0!</v>
      </c>
      <c r="DB13" s="39"/>
      <c r="DC13" s="21"/>
      <c r="DD13" s="41"/>
      <c r="DE13" s="43" t="e">
        <f t="shared" si="26"/>
        <v>#DIV/0!</v>
      </c>
      <c r="DF13" s="39"/>
      <c r="DG13" s="21"/>
      <c r="DH13" s="41"/>
      <c r="DI13" s="43" t="e">
        <f t="shared" si="27"/>
        <v>#DIV/0!</v>
      </c>
      <c r="DJ13" s="39"/>
      <c r="DK13" s="21"/>
      <c r="DL13" s="41"/>
      <c r="DM13" s="43" t="e">
        <f t="shared" si="28"/>
        <v>#DIV/0!</v>
      </c>
      <c r="DN13" s="19"/>
      <c r="DO13" s="24"/>
      <c r="DP13" s="24"/>
      <c r="DQ13" s="32" t="e">
        <f t="shared" si="29"/>
        <v>#DIV/0!</v>
      </c>
      <c r="DR13" s="19"/>
      <c r="DS13" s="24"/>
      <c r="DT13" s="24"/>
      <c r="DU13" s="32" t="e">
        <f t="shared" si="30"/>
        <v>#DIV/0!</v>
      </c>
      <c r="DV13" s="19"/>
      <c r="DW13" s="24"/>
      <c r="DX13" s="24"/>
      <c r="DY13" s="33" t="e">
        <f t="shared" si="31"/>
        <v>#DIV/0!</v>
      </c>
      <c r="DZ13" s="34">
        <f t="shared" si="32"/>
        <v>0</v>
      </c>
      <c r="EA13" s="35">
        <f t="shared" si="32"/>
        <v>0</v>
      </c>
      <c r="EB13" s="35">
        <f t="shared" si="33"/>
        <v>0</v>
      </c>
      <c r="EC13" s="36" t="e">
        <f t="shared" si="34"/>
        <v>#DIV/0!</v>
      </c>
      <c r="ED13" s="37">
        <f t="shared" si="35"/>
        <v>11</v>
      </c>
      <c r="EE13" s="38">
        <f t="shared" si="35"/>
        <v>2</v>
      </c>
      <c r="EF13" s="38">
        <f t="shared" si="35"/>
        <v>0</v>
      </c>
      <c r="EG13" s="38">
        <f t="shared" si="36"/>
        <v>0</v>
      </c>
    </row>
    <row r="14" spans="1:137" ht="17.100000000000001" customHeight="1" thickBot="1" x14ac:dyDescent="0.3">
      <c r="A14" s="65" t="s">
        <v>49</v>
      </c>
      <c r="B14" s="19">
        <v>1</v>
      </c>
      <c r="C14" s="19"/>
      <c r="D14" s="19"/>
      <c r="E14" s="20" t="e">
        <f t="shared" si="0"/>
        <v>#DIV/0!</v>
      </c>
      <c r="F14" s="19"/>
      <c r="G14" s="19"/>
      <c r="H14" s="19"/>
      <c r="I14" s="20" t="e">
        <f t="shared" si="1"/>
        <v>#DIV/0!</v>
      </c>
      <c r="J14" s="19">
        <v>1</v>
      </c>
      <c r="K14" s="19"/>
      <c r="L14" s="19"/>
      <c r="M14" s="20" t="e">
        <f t="shared" si="2"/>
        <v>#DIV/0!</v>
      </c>
      <c r="N14" s="19">
        <v>1</v>
      </c>
      <c r="O14" s="19">
        <v>1</v>
      </c>
      <c r="P14" s="19">
        <v>0</v>
      </c>
      <c r="Q14" s="20">
        <f t="shared" si="3"/>
        <v>0</v>
      </c>
      <c r="R14" s="19">
        <v>1</v>
      </c>
      <c r="S14" s="19"/>
      <c r="T14" s="19"/>
      <c r="U14" s="20" t="e">
        <f t="shared" si="4"/>
        <v>#DIV/0!</v>
      </c>
      <c r="V14" s="19">
        <v>1</v>
      </c>
      <c r="W14" s="21">
        <v>1</v>
      </c>
      <c r="X14" s="22">
        <v>0</v>
      </c>
      <c r="Y14" s="23">
        <f t="shared" si="5"/>
        <v>0</v>
      </c>
      <c r="Z14" s="24">
        <v>1</v>
      </c>
      <c r="AA14" s="21"/>
      <c r="AB14" s="22"/>
      <c r="AC14" s="25" t="e">
        <f t="shared" si="6"/>
        <v>#DIV/0!</v>
      </c>
      <c r="AD14" s="19">
        <v>1</v>
      </c>
      <c r="AE14" s="21"/>
      <c r="AF14" s="22"/>
      <c r="AG14" s="26" t="e">
        <f t="shared" si="37"/>
        <v>#DIV/0!</v>
      </c>
      <c r="AH14" s="19">
        <v>1</v>
      </c>
      <c r="AI14" s="21"/>
      <c r="AJ14" s="22"/>
      <c r="AK14" s="26" t="e">
        <f t="shared" si="7"/>
        <v>#DIV/0!</v>
      </c>
      <c r="AL14" s="19">
        <v>1</v>
      </c>
      <c r="AM14" s="21">
        <v>1</v>
      </c>
      <c r="AN14" s="22">
        <v>1</v>
      </c>
      <c r="AO14" s="26">
        <f t="shared" si="8"/>
        <v>100</v>
      </c>
      <c r="AP14" s="27">
        <v>1</v>
      </c>
      <c r="AQ14" s="21">
        <v>2</v>
      </c>
      <c r="AR14" s="22">
        <v>2</v>
      </c>
      <c r="AS14" s="25">
        <f t="shared" si="9"/>
        <v>100</v>
      </c>
      <c r="AT14" s="19">
        <v>1</v>
      </c>
      <c r="AU14" s="21"/>
      <c r="AV14" s="22"/>
      <c r="AW14" s="26" t="e">
        <f t="shared" si="10"/>
        <v>#DIV/0!</v>
      </c>
      <c r="AX14" s="27"/>
      <c r="AY14" s="21"/>
      <c r="AZ14" s="22"/>
      <c r="BA14" s="25" t="e">
        <f t="shared" si="11"/>
        <v>#DIV/0!</v>
      </c>
      <c r="BB14" s="19">
        <v>1</v>
      </c>
      <c r="BC14" s="21"/>
      <c r="BD14" s="22"/>
      <c r="BE14" s="26" t="e">
        <f t="shared" si="12"/>
        <v>#DIV/0!</v>
      </c>
      <c r="BF14" s="19">
        <v>1</v>
      </c>
      <c r="BG14" s="21"/>
      <c r="BH14" s="24"/>
      <c r="BI14" s="28" t="e">
        <f t="shared" si="13"/>
        <v>#DIV/0!</v>
      </c>
      <c r="BJ14" s="29">
        <f t="shared" si="14"/>
        <v>13</v>
      </c>
      <c r="BK14" s="30">
        <f t="shared" si="14"/>
        <v>5</v>
      </c>
      <c r="BL14" s="30">
        <f t="shared" si="14"/>
        <v>3</v>
      </c>
      <c r="BM14" s="31">
        <f t="shared" si="15"/>
        <v>60</v>
      </c>
      <c r="BN14" s="19">
        <v>1</v>
      </c>
      <c r="BO14" s="21"/>
      <c r="BP14" s="24"/>
      <c r="BQ14" s="28" t="e">
        <f t="shared" si="16"/>
        <v>#DIV/0!</v>
      </c>
      <c r="BR14" s="19"/>
      <c r="BS14" s="21"/>
      <c r="BT14" s="24"/>
      <c r="BU14" s="28" t="e">
        <f t="shared" si="17"/>
        <v>#DIV/0!</v>
      </c>
      <c r="BV14" s="19">
        <v>1</v>
      </c>
      <c r="BW14" s="21"/>
      <c r="BX14" s="24"/>
      <c r="BY14" s="28" t="e">
        <f t="shared" si="18"/>
        <v>#DIV/0!</v>
      </c>
      <c r="BZ14" s="19">
        <v>1</v>
      </c>
      <c r="CA14" s="21"/>
      <c r="CB14" s="24"/>
      <c r="CC14" s="28" t="e">
        <f t="shared" si="19"/>
        <v>#DIV/0!</v>
      </c>
      <c r="CD14" s="19">
        <v>1</v>
      </c>
      <c r="CE14" s="21"/>
      <c r="CF14" s="24"/>
      <c r="CG14" s="28" t="e">
        <f t="shared" si="20"/>
        <v>#DIV/0!</v>
      </c>
      <c r="CH14" s="19">
        <v>1</v>
      </c>
      <c r="CI14" s="21"/>
      <c r="CJ14" s="24"/>
      <c r="CK14" s="28" t="e">
        <f t="shared" si="21"/>
        <v>#DIV/0!</v>
      </c>
      <c r="CL14" s="19"/>
      <c r="CM14" s="21"/>
      <c r="CN14" s="24"/>
      <c r="CO14" s="28" t="e">
        <f t="shared" si="22"/>
        <v>#DIV/0!</v>
      </c>
      <c r="CP14" s="19">
        <v>1</v>
      </c>
      <c r="CQ14" s="21">
        <v>1</v>
      </c>
      <c r="CR14" s="24">
        <v>1</v>
      </c>
      <c r="CS14" s="28">
        <f t="shared" si="23"/>
        <v>100</v>
      </c>
      <c r="CT14" s="19">
        <v>1</v>
      </c>
      <c r="CU14" s="21"/>
      <c r="CV14" s="24"/>
      <c r="CW14" s="28" t="e">
        <f t="shared" si="24"/>
        <v>#DIV/0!</v>
      </c>
      <c r="CX14" s="19">
        <v>1</v>
      </c>
      <c r="CY14" s="21"/>
      <c r="CZ14" s="24"/>
      <c r="DA14" s="28" t="e">
        <f t="shared" si="25"/>
        <v>#DIV/0!</v>
      </c>
      <c r="DB14" s="19">
        <v>1</v>
      </c>
      <c r="DC14" s="21">
        <v>1</v>
      </c>
      <c r="DD14" s="24">
        <v>1</v>
      </c>
      <c r="DE14" s="28">
        <f t="shared" si="26"/>
        <v>100</v>
      </c>
      <c r="DF14" s="19">
        <v>1</v>
      </c>
      <c r="DG14" s="21"/>
      <c r="DH14" s="24"/>
      <c r="DI14" s="28" t="e">
        <f t="shared" si="27"/>
        <v>#DIV/0!</v>
      </c>
      <c r="DJ14" s="19">
        <v>1</v>
      </c>
      <c r="DK14" s="21">
        <v>1</v>
      </c>
      <c r="DL14" s="24">
        <v>1</v>
      </c>
      <c r="DM14" s="28">
        <f t="shared" si="28"/>
        <v>100</v>
      </c>
      <c r="DN14" s="19">
        <v>1</v>
      </c>
      <c r="DO14" s="24"/>
      <c r="DP14" s="24"/>
      <c r="DQ14" s="32" t="e">
        <f t="shared" si="29"/>
        <v>#DIV/0!</v>
      </c>
      <c r="DR14" s="19">
        <v>1</v>
      </c>
      <c r="DS14" s="24"/>
      <c r="DT14" s="24"/>
      <c r="DU14" s="32" t="e">
        <f t="shared" si="30"/>
        <v>#DIV/0!</v>
      </c>
      <c r="DV14" s="19"/>
      <c r="DW14" s="24">
        <v>2</v>
      </c>
      <c r="DX14" s="24">
        <v>2</v>
      </c>
      <c r="DY14" s="33"/>
      <c r="DZ14" s="34">
        <f t="shared" si="32"/>
        <v>13</v>
      </c>
      <c r="EA14" s="35">
        <f t="shared" si="32"/>
        <v>5</v>
      </c>
      <c r="EB14" s="35">
        <f t="shared" si="33"/>
        <v>5</v>
      </c>
      <c r="EC14" s="36">
        <f t="shared" si="34"/>
        <v>100</v>
      </c>
      <c r="ED14" s="37">
        <f t="shared" si="35"/>
        <v>26</v>
      </c>
      <c r="EE14" s="38">
        <f t="shared" si="35"/>
        <v>10</v>
      </c>
      <c r="EF14" s="38">
        <f t="shared" si="35"/>
        <v>8</v>
      </c>
      <c r="EG14" s="38">
        <f t="shared" si="36"/>
        <v>80</v>
      </c>
    </row>
    <row r="15" spans="1:137" ht="17.100000000000001" customHeight="1" thickBot="1" x14ac:dyDescent="0.3">
      <c r="A15" s="66" t="s">
        <v>50</v>
      </c>
      <c r="B15" s="19"/>
      <c r="C15" s="19"/>
      <c r="D15" s="19"/>
      <c r="E15" s="20" t="e">
        <f t="shared" si="0"/>
        <v>#DIV/0!</v>
      </c>
      <c r="F15" s="19">
        <v>1</v>
      </c>
      <c r="G15" s="19"/>
      <c r="H15" s="19"/>
      <c r="I15" s="20" t="e">
        <f t="shared" si="1"/>
        <v>#DIV/0!</v>
      </c>
      <c r="J15" s="19"/>
      <c r="K15" s="19"/>
      <c r="L15" s="19"/>
      <c r="M15" s="20" t="e">
        <f t="shared" si="2"/>
        <v>#DIV/0!</v>
      </c>
      <c r="N15" s="19"/>
      <c r="O15" s="19">
        <v>1</v>
      </c>
      <c r="P15" s="19">
        <v>1</v>
      </c>
      <c r="Q15" s="20">
        <f t="shared" si="3"/>
        <v>100</v>
      </c>
      <c r="R15" s="19"/>
      <c r="S15" s="19"/>
      <c r="T15" s="19"/>
      <c r="U15" s="20" t="e">
        <f t="shared" si="4"/>
        <v>#DIV/0!</v>
      </c>
      <c r="V15" s="19"/>
      <c r="W15" s="22"/>
      <c r="X15" s="22"/>
      <c r="Y15" s="23" t="e">
        <f t="shared" si="5"/>
        <v>#DIV/0!</v>
      </c>
      <c r="Z15" s="22"/>
      <c r="AA15" s="22"/>
      <c r="AB15" s="22"/>
      <c r="AC15" s="25" t="e">
        <f t="shared" si="6"/>
        <v>#DIV/0!</v>
      </c>
      <c r="AD15" s="44"/>
      <c r="AE15" s="22"/>
      <c r="AF15" s="22"/>
      <c r="AG15" s="26" t="e">
        <f t="shared" si="37"/>
        <v>#DIV/0!</v>
      </c>
      <c r="AH15" s="44"/>
      <c r="AI15" s="22"/>
      <c r="AJ15" s="22"/>
      <c r="AK15" s="26" t="e">
        <f t="shared" si="7"/>
        <v>#DIV/0!</v>
      </c>
      <c r="AL15" s="44"/>
      <c r="AM15" s="22"/>
      <c r="AN15" s="22"/>
      <c r="AO15" s="26" t="e">
        <f t="shared" si="8"/>
        <v>#DIV/0!</v>
      </c>
      <c r="AP15" s="22"/>
      <c r="AQ15" s="22"/>
      <c r="AR15" s="22"/>
      <c r="AS15" s="25" t="e">
        <f t="shared" si="9"/>
        <v>#DIV/0!</v>
      </c>
      <c r="AT15" s="44"/>
      <c r="AU15" s="22"/>
      <c r="AV15" s="22"/>
      <c r="AW15" s="26" t="e">
        <f t="shared" si="10"/>
        <v>#DIV/0!</v>
      </c>
      <c r="AX15" s="22"/>
      <c r="AY15" s="22"/>
      <c r="AZ15" s="22"/>
      <c r="BA15" s="25" t="e">
        <f t="shared" si="11"/>
        <v>#DIV/0!</v>
      </c>
      <c r="BB15" s="44"/>
      <c r="BC15" s="22"/>
      <c r="BD15" s="22"/>
      <c r="BE15" s="26" t="e">
        <f t="shared" si="12"/>
        <v>#DIV/0!</v>
      </c>
      <c r="BF15" s="44"/>
      <c r="BG15" s="22"/>
      <c r="BH15" s="22"/>
      <c r="BI15" s="28" t="e">
        <f t="shared" si="13"/>
        <v>#DIV/0!</v>
      </c>
      <c r="BJ15" s="29">
        <f t="shared" si="14"/>
        <v>1</v>
      </c>
      <c r="BK15" s="30">
        <f t="shared" si="14"/>
        <v>1</v>
      </c>
      <c r="BL15" s="30">
        <f t="shared" si="14"/>
        <v>1</v>
      </c>
      <c r="BM15" s="31">
        <f t="shared" si="15"/>
        <v>100</v>
      </c>
      <c r="BN15" s="44"/>
      <c r="BO15" s="22"/>
      <c r="BP15" s="22"/>
      <c r="BQ15" s="28" t="e">
        <f t="shared" si="16"/>
        <v>#DIV/0!</v>
      </c>
      <c r="BR15" s="44"/>
      <c r="BS15" s="22"/>
      <c r="BT15" s="22"/>
      <c r="BU15" s="28" t="e">
        <f t="shared" si="17"/>
        <v>#DIV/0!</v>
      </c>
      <c r="BV15" s="44"/>
      <c r="BW15" s="22"/>
      <c r="BX15" s="22"/>
      <c r="BY15" s="28" t="e">
        <f t="shared" si="18"/>
        <v>#DIV/0!</v>
      </c>
      <c r="BZ15" s="44"/>
      <c r="CA15" s="22"/>
      <c r="CB15" s="22"/>
      <c r="CC15" s="28" t="e">
        <f t="shared" si="19"/>
        <v>#DIV/0!</v>
      </c>
      <c r="CD15" s="44"/>
      <c r="CE15" s="22"/>
      <c r="CF15" s="22"/>
      <c r="CG15" s="28" t="e">
        <f t="shared" si="20"/>
        <v>#DIV/0!</v>
      </c>
      <c r="CH15" s="44"/>
      <c r="CI15" s="22"/>
      <c r="CJ15" s="22"/>
      <c r="CK15" s="28" t="e">
        <f t="shared" si="21"/>
        <v>#DIV/0!</v>
      </c>
      <c r="CL15" s="44"/>
      <c r="CM15" s="22"/>
      <c r="CN15" s="22"/>
      <c r="CO15" s="28" t="e">
        <f t="shared" si="22"/>
        <v>#DIV/0!</v>
      </c>
      <c r="CP15" s="44"/>
      <c r="CQ15" s="22"/>
      <c r="CR15" s="22"/>
      <c r="CS15" s="28" t="e">
        <f t="shared" si="23"/>
        <v>#DIV/0!</v>
      </c>
      <c r="CT15" s="44"/>
      <c r="CU15" s="22"/>
      <c r="CV15" s="22"/>
      <c r="CW15" s="28" t="e">
        <f t="shared" si="24"/>
        <v>#DIV/0!</v>
      </c>
      <c r="CX15" s="44"/>
      <c r="CY15" s="22"/>
      <c r="CZ15" s="22"/>
      <c r="DA15" s="28" t="e">
        <f t="shared" si="25"/>
        <v>#DIV/0!</v>
      </c>
      <c r="DB15" s="44"/>
      <c r="DC15" s="22"/>
      <c r="DD15" s="22"/>
      <c r="DE15" s="28" t="e">
        <f t="shared" si="26"/>
        <v>#DIV/0!</v>
      </c>
      <c r="DF15" s="44"/>
      <c r="DG15" s="22"/>
      <c r="DH15" s="22"/>
      <c r="DI15" s="28" t="e">
        <f t="shared" si="27"/>
        <v>#DIV/0!</v>
      </c>
      <c r="DJ15" s="44"/>
      <c r="DK15" s="22"/>
      <c r="DL15" s="22"/>
      <c r="DM15" s="28" t="e">
        <f t="shared" si="28"/>
        <v>#DIV/0!</v>
      </c>
      <c r="DN15" s="19"/>
      <c r="DO15" s="24"/>
      <c r="DP15" s="24"/>
      <c r="DQ15" s="32" t="e">
        <f t="shared" si="29"/>
        <v>#DIV/0!</v>
      </c>
      <c r="DR15" s="19"/>
      <c r="DS15" s="24"/>
      <c r="DT15" s="24"/>
      <c r="DU15" s="32" t="e">
        <f t="shared" si="30"/>
        <v>#DIV/0!</v>
      </c>
      <c r="DV15" s="19"/>
      <c r="DW15" s="24"/>
      <c r="DX15" s="24"/>
      <c r="DY15" s="33" t="e">
        <f t="shared" si="31"/>
        <v>#DIV/0!</v>
      </c>
      <c r="DZ15" s="34">
        <f t="shared" si="32"/>
        <v>0</v>
      </c>
      <c r="EA15" s="35">
        <f t="shared" si="32"/>
        <v>0</v>
      </c>
      <c r="EB15" s="35">
        <f t="shared" si="33"/>
        <v>0</v>
      </c>
      <c r="EC15" s="36" t="e">
        <f t="shared" si="34"/>
        <v>#DIV/0!</v>
      </c>
      <c r="ED15" s="37">
        <f t="shared" si="35"/>
        <v>1</v>
      </c>
      <c r="EE15" s="38">
        <f t="shared" si="35"/>
        <v>1</v>
      </c>
      <c r="EF15" s="38">
        <f t="shared" si="35"/>
        <v>1</v>
      </c>
      <c r="EG15" s="38">
        <f t="shared" si="36"/>
        <v>100</v>
      </c>
    </row>
    <row r="16" spans="1:137" ht="17.100000000000001" customHeight="1" thickBot="1" x14ac:dyDescent="0.3">
      <c r="A16" s="66" t="s">
        <v>51</v>
      </c>
      <c r="B16" s="19">
        <v>1</v>
      </c>
      <c r="C16" s="19"/>
      <c r="D16" s="19"/>
      <c r="E16" s="20" t="e">
        <f t="shared" si="0"/>
        <v>#DIV/0!</v>
      </c>
      <c r="F16" s="19">
        <v>1</v>
      </c>
      <c r="G16" s="19"/>
      <c r="H16" s="19"/>
      <c r="I16" s="20" t="e">
        <f t="shared" si="1"/>
        <v>#DIV/0!</v>
      </c>
      <c r="J16" s="19"/>
      <c r="K16" s="19">
        <v>2</v>
      </c>
      <c r="L16" s="19">
        <v>1</v>
      </c>
      <c r="M16" s="20">
        <f t="shared" si="2"/>
        <v>50</v>
      </c>
      <c r="N16" s="19">
        <v>1</v>
      </c>
      <c r="O16" s="19"/>
      <c r="P16" s="19"/>
      <c r="Q16" s="20" t="e">
        <f t="shared" si="3"/>
        <v>#DIV/0!</v>
      </c>
      <c r="R16" s="19">
        <v>1</v>
      </c>
      <c r="S16" s="19"/>
      <c r="T16" s="19"/>
      <c r="U16" s="20" t="e">
        <f t="shared" si="4"/>
        <v>#DIV/0!</v>
      </c>
      <c r="V16" s="19">
        <v>1</v>
      </c>
      <c r="W16" s="45"/>
      <c r="X16" s="46"/>
      <c r="Y16" s="47" t="e">
        <f t="shared" si="5"/>
        <v>#DIV/0!</v>
      </c>
      <c r="Z16" s="24">
        <v>1</v>
      </c>
      <c r="AA16" s="45"/>
      <c r="AB16" s="46"/>
      <c r="AC16" s="48" t="e">
        <f t="shared" si="6"/>
        <v>#DIV/0!</v>
      </c>
      <c r="AD16" s="19">
        <v>1</v>
      </c>
      <c r="AE16" s="45"/>
      <c r="AF16" s="46"/>
      <c r="AG16" s="49" t="e">
        <f t="shared" si="37"/>
        <v>#DIV/0!</v>
      </c>
      <c r="AH16" s="19">
        <v>1</v>
      </c>
      <c r="AI16" s="45"/>
      <c r="AJ16" s="46"/>
      <c r="AK16" s="49" t="e">
        <f t="shared" si="7"/>
        <v>#DIV/0!</v>
      </c>
      <c r="AL16" s="19"/>
      <c r="AM16" s="45"/>
      <c r="AN16" s="46"/>
      <c r="AO16" s="49" t="e">
        <f t="shared" si="8"/>
        <v>#DIV/0!</v>
      </c>
      <c r="AP16" s="27">
        <v>1</v>
      </c>
      <c r="AQ16" s="45"/>
      <c r="AR16" s="46"/>
      <c r="AS16" s="48" t="e">
        <f t="shared" si="9"/>
        <v>#DIV/0!</v>
      </c>
      <c r="AT16" s="19">
        <v>1</v>
      </c>
      <c r="AU16" s="45">
        <v>1</v>
      </c>
      <c r="AV16" s="46">
        <v>0</v>
      </c>
      <c r="AW16" s="49">
        <f t="shared" si="10"/>
        <v>0</v>
      </c>
      <c r="AX16" s="27">
        <v>1</v>
      </c>
      <c r="AY16" s="45"/>
      <c r="AZ16" s="46"/>
      <c r="BA16" s="48" t="e">
        <f t="shared" si="11"/>
        <v>#DIV/0!</v>
      </c>
      <c r="BB16" s="19">
        <v>1</v>
      </c>
      <c r="BC16" s="45"/>
      <c r="BD16" s="46"/>
      <c r="BE16" s="49" t="e">
        <f t="shared" si="12"/>
        <v>#DIV/0!</v>
      </c>
      <c r="BF16" s="19"/>
      <c r="BG16" s="45">
        <v>1</v>
      </c>
      <c r="BH16" s="24">
        <v>1</v>
      </c>
      <c r="BI16" s="28">
        <f t="shared" si="13"/>
        <v>100</v>
      </c>
      <c r="BJ16" s="29">
        <f t="shared" si="14"/>
        <v>12</v>
      </c>
      <c r="BK16" s="30">
        <f t="shared" si="14"/>
        <v>4</v>
      </c>
      <c r="BL16" s="30">
        <f t="shared" si="14"/>
        <v>2</v>
      </c>
      <c r="BM16" s="31">
        <f t="shared" si="15"/>
        <v>50</v>
      </c>
      <c r="BN16" s="19"/>
      <c r="BO16" s="45"/>
      <c r="BP16" s="24"/>
      <c r="BQ16" s="28" t="e">
        <f t="shared" si="16"/>
        <v>#DIV/0!</v>
      </c>
      <c r="BR16" s="19"/>
      <c r="BS16" s="45">
        <v>1</v>
      </c>
      <c r="BT16" s="24">
        <v>1</v>
      </c>
      <c r="BU16" s="28">
        <f t="shared" si="17"/>
        <v>100</v>
      </c>
      <c r="BV16" s="19"/>
      <c r="BW16" s="45"/>
      <c r="BX16" s="24"/>
      <c r="BY16" s="28" t="e">
        <f t="shared" si="18"/>
        <v>#DIV/0!</v>
      </c>
      <c r="BZ16" s="19"/>
      <c r="CA16" s="45"/>
      <c r="CB16" s="24"/>
      <c r="CC16" s="28" t="e">
        <f t="shared" si="19"/>
        <v>#DIV/0!</v>
      </c>
      <c r="CD16" s="19"/>
      <c r="CE16" s="45"/>
      <c r="CF16" s="24"/>
      <c r="CG16" s="28" t="e">
        <f t="shared" si="20"/>
        <v>#DIV/0!</v>
      </c>
      <c r="CH16" s="19"/>
      <c r="CI16" s="45"/>
      <c r="CJ16" s="24"/>
      <c r="CK16" s="28" t="e">
        <f t="shared" si="21"/>
        <v>#DIV/0!</v>
      </c>
      <c r="CL16" s="19"/>
      <c r="CM16" s="45"/>
      <c r="CN16" s="24"/>
      <c r="CO16" s="28" t="e">
        <f t="shared" si="22"/>
        <v>#DIV/0!</v>
      </c>
      <c r="CP16" s="19"/>
      <c r="CQ16" s="45"/>
      <c r="CR16" s="24"/>
      <c r="CS16" s="28" t="e">
        <f t="shared" si="23"/>
        <v>#DIV/0!</v>
      </c>
      <c r="CT16" s="19"/>
      <c r="CU16" s="45"/>
      <c r="CV16" s="24"/>
      <c r="CW16" s="28" t="e">
        <f t="shared" si="24"/>
        <v>#DIV/0!</v>
      </c>
      <c r="CX16" s="19"/>
      <c r="CY16" s="45"/>
      <c r="CZ16" s="24"/>
      <c r="DA16" s="28" t="e">
        <f t="shared" si="25"/>
        <v>#DIV/0!</v>
      </c>
      <c r="DB16" s="19"/>
      <c r="DC16" s="45"/>
      <c r="DD16" s="24"/>
      <c r="DE16" s="28" t="e">
        <f t="shared" si="26"/>
        <v>#DIV/0!</v>
      </c>
      <c r="DF16" s="19"/>
      <c r="DG16" s="45"/>
      <c r="DH16" s="24"/>
      <c r="DI16" s="28" t="e">
        <f t="shared" si="27"/>
        <v>#DIV/0!</v>
      </c>
      <c r="DJ16" s="19"/>
      <c r="DK16" s="45"/>
      <c r="DL16" s="24"/>
      <c r="DM16" s="28" t="e">
        <f t="shared" si="28"/>
        <v>#DIV/0!</v>
      </c>
      <c r="DN16" s="19"/>
      <c r="DO16" s="24"/>
      <c r="DP16" s="24"/>
      <c r="DQ16" s="32" t="e">
        <f t="shared" si="29"/>
        <v>#DIV/0!</v>
      </c>
      <c r="DR16" s="19"/>
      <c r="DS16" s="24"/>
      <c r="DT16" s="24"/>
      <c r="DU16" s="32" t="e">
        <f t="shared" si="30"/>
        <v>#DIV/0!</v>
      </c>
      <c r="DV16" s="19"/>
      <c r="DW16" s="24"/>
      <c r="DX16" s="24"/>
      <c r="DY16" s="33" t="e">
        <f t="shared" si="31"/>
        <v>#DIV/0!</v>
      </c>
      <c r="DZ16" s="34">
        <f t="shared" si="32"/>
        <v>0</v>
      </c>
      <c r="EA16" s="35">
        <f t="shared" si="32"/>
        <v>1</v>
      </c>
      <c r="EB16" s="35">
        <f t="shared" si="33"/>
        <v>1</v>
      </c>
      <c r="EC16" s="36">
        <f t="shared" si="34"/>
        <v>100</v>
      </c>
      <c r="ED16" s="37">
        <f t="shared" si="35"/>
        <v>12</v>
      </c>
      <c r="EE16" s="38">
        <f t="shared" si="35"/>
        <v>5</v>
      </c>
      <c r="EF16" s="38">
        <f t="shared" si="35"/>
        <v>3</v>
      </c>
      <c r="EG16" s="38">
        <f t="shared" si="36"/>
        <v>60</v>
      </c>
    </row>
    <row r="17" spans="1:137" ht="17.100000000000001" customHeight="1" thickBot="1" x14ac:dyDescent="0.3">
      <c r="A17" s="66" t="s">
        <v>53</v>
      </c>
      <c r="B17" s="19"/>
      <c r="C17" s="19"/>
      <c r="D17" s="19"/>
      <c r="E17" s="20" t="e">
        <f t="shared" si="0"/>
        <v>#DIV/0!</v>
      </c>
      <c r="F17" s="19"/>
      <c r="G17" s="19"/>
      <c r="H17" s="19"/>
      <c r="I17" s="20" t="e">
        <f t="shared" si="1"/>
        <v>#DIV/0!</v>
      </c>
      <c r="J17" s="19">
        <v>1</v>
      </c>
      <c r="K17" s="19"/>
      <c r="L17" s="19"/>
      <c r="M17" s="20" t="e">
        <f t="shared" si="2"/>
        <v>#DIV/0!</v>
      </c>
      <c r="N17" s="19">
        <v>1</v>
      </c>
      <c r="O17" s="19"/>
      <c r="P17" s="19"/>
      <c r="Q17" s="20" t="e">
        <f t="shared" si="3"/>
        <v>#DIV/0!</v>
      </c>
      <c r="R17" s="19">
        <v>1</v>
      </c>
      <c r="S17" s="19"/>
      <c r="T17" s="19"/>
      <c r="U17" s="20" t="e">
        <f t="shared" si="4"/>
        <v>#DIV/0!</v>
      </c>
      <c r="V17" s="19">
        <v>1</v>
      </c>
      <c r="W17" s="21"/>
      <c r="X17" s="22"/>
      <c r="Y17" s="23" t="e">
        <f t="shared" si="5"/>
        <v>#DIV/0!</v>
      </c>
      <c r="Z17" s="24">
        <v>1</v>
      </c>
      <c r="AA17" s="21"/>
      <c r="AB17" s="22"/>
      <c r="AC17" s="25" t="e">
        <f t="shared" si="6"/>
        <v>#DIV/0!</v>
      </c>
      <c r="AD17" s="19"/>
      <c r="AE17" s="21">
        <v>1</v>
      </c>
      <c r="AF17" s="22">
        <v>0</v>
      </c>
      <c r="AG17" s="26">
        <f t="shared" si="37"/>
        <v>0</v>
      </c>
      <c r="AH17" s="19">
        <v>1</v>
      </c>
      <c r="AI17" s="21"/>
      <c r="AJ17" s="22"/>
      <c r="AK17" s="26" t="e">
        <f t="shared" si="7"/>
        <v>#DIV/0!</v>
      </c>
      <c r="AL17" s="19"/>
      <c r="AM17" s="21"/>
      <c r="AN17" s="22"/>
      <c r="AO17" s="26" t="e">
        <f t="shared" si="8"/>
        <v>#DIV/0!</v>
      </c>
      <c r="AP17" s="27">
        <v>1</v>
      </c>
      <c r="AQ17" s="21"/>
      <c r="AR17" s="22"/>
      <c r="AS17" s="25" t="e">
        <f t="shared" si="9"/>
        <v>#DIV/0!</v>
      </c>
      <c r="AT17" s="19">
        <v>1</v>
      </c>
      <c r="AU17" s="21"/>
      <c r="AV17" s="22"/>
      <c r="AW17" s="26" t="e">
        <f t="shared" si="10"/>
        <v>#DIV/0!</v>
      </c>
      <c r="AX17" s="27">
        <v>1</v>
      </c>
      <c r="AY17" s="21">
        <v>1</v>
      </c>
      <c r="AZ17" s="22">
        <v>1</v>
      </c>
      <c r="BA17" s="25">
        <f t="shared" si="11"/>
        <v>100</v>
      </c>
      <c r="BB17" s="19"/>
      <c r="BC17" s="21">
        <v>1</v>
      </c>
      <c r="BD17" s="22">
        <v>1</v>
      </c>
      <c r="BE17" s="26">
        <f t="shared" si="12"/>
        <v>100</v>
      </c>
      <c r="BF17" s="19"/>
      <c r="BG17" s="21"/>
      <c r="BH17" s="24"/>
      <c r="BI17" s="28" t="e">
        <f t="shared" si="13"/>
        <v>#DIV/0!</v>
      </c>
      <c r="BJ17" s="29">
        <f t="shared" si="14"/>
        <v>9</v>
      </c>
      <c r="BK17" s="30">
        <f t="shared" si="14"/>
        <v>3</v>
      </c>
      <c r="BL17" s="30">
        <f t="shared" si="14"/>
        <v>2</v>
      </c>
      <c r="BM17" s="31">
        <f t="shared" si="15"/>
        <v>66.666666666666671</v>
      </c>
      <c r="BN17" s="19"/>
      <c r="BO17" s="21"/>
      <c r="BP17" s="24"/>
      <c r="BQ17" s="28" t="e">
        <f t="shared" si="16"/>
        <v>#DIV/0!</v>
      </c>
      <c r="BR17" s="19"/>
      <c r="BS17" s="21"/>
      <c r="BT17" s="24"/>
      <c r="BU17" s="28" t="e">
        <f t="shared" si="17"/>
        <v>#DIV/0!</v>
      </c>
      <c r="BV17" s="19"/>
      <c r="BW17" s="21"/>
      <c r="BX17" s="24"/>
      <c r="BY17" s="28" t="e">
        <f t="shared" si="18"/>
        <v>#DIV/0!</v>
      </c>
      <c r="BZ17" s="19"/>
      <c r="CA17" s="21"/>
      <c r="CB17" s="24"/>
      <c r="CC17" s="28" t="e">
        <f t="shared" si="19"/>
        <v>#DIV/0!</v>
      </c>
      <c r="CD17" s="19"/>
      <c r="CE17" s="21"/>
      <c r="CF17" s="24"/>
      <c r="CG17" s="28" t="e">
        <f t="shared" si="20"/>
        <v>#DIV/0!</v>
      </c>
      <c r="CH17" s="19"/>
      <c r="CI17" s="21"/>
      <c r="CJ17" s="24"/>
      <c r="CK17" s="28" t="e">
        <f t="shared" si="21"/>
        <v>#DIV/0!</v>
      </c>
      <c r="CL17" s="19"/>
      <c r="CM17" s="21"/>
      <c r="CN17" s="24"/>
      <c r="CO17" s="28" t="e">
        <f t="shared" si="22"/>
        <v>#DIV/0!</v>
      </c>
      <c r="CP17" s="19"/>
      <c r="CQ17" s="21"/>
      <c r="CR17" s="24"/>
      <c r="CS17" s="28" t="e">
        <f t="shared" si="23"/>
        <v>#DIV/0!</v>
      </c>
      <c r="CT17" s="19"/>
      <c r="CU17" s="21"/>
      <c r="CV17" s="24"/>
      <c r="CW17" s="28" t="e">
        <f t="shared" si="24"/>
        <v>#DIV/0!</v>
      </c>
      <c r="CX17" s="19"/>
      <c r="CY17" s="21"/>
      <c r="CZ17" s="24"/>
      <c r="DA17" s="28" t="e">
        <f t="shared" si="25"/>
        <v>#DIV/0!</v>
      </c>
      <c r="DB17" s="19"/>
      <c r="DC17" s="21"/>
      <c r="DD17" s="24"/>
      <c r="DE17" s="28" t="e">
        <f t="shared" si="26"/>
        <v>#DIV/0!</v>
      </c>
      <c r="DF17" s="19"/>
      <c r="DG17" s="21"/>
      <c r="DH17" s="24"/>
      <c r="DI17" s="28" t="e">
        <f t="shared" si="27"/>
        <v>#DIV/0!</v>
      </c>
      <c r="DJ17" s="19"/>
      <c r="DK17" s="21"/>
      <c r="DL17" s="24"/>
      <c r="DM17" s="28" t="e">
        <f t="shared" si="28"/>
        <v>#DIV/0!</v>
      </c>
      <c r="DN17" s="19"/>
      <c r="DO17" s="24"/>
      <c r="DP17" s="24"/>
      <c r="DQ17" s="32" t="e">
        <f t="shared" si="29"/>
        <v>#DIV/0!</v>
      </c>
      <c r="DR17" s="19"/>
      <c r="DS17" s="24"/>
      <c r="DT17" s="24"/>
      <c r="DU17" s="32" t="e">
        <f t="shared" si="30"/>
        <v>#DIV/0!</v>
      </c>
      <c r="DV17" s="19"/>
      <c r="DW17" s="24"/>
      <c r="DX17" s="24"/>
      <c r="DY17" s="33" t="e">
        <f t="shared" si="31"/>
        <v>#DIV/0!</v>
      </c>
      <c r="DZ17" s="34">
        <f t="shared" si="32"/>
        <v>0</v>
      </c>
      <c r="EA17" s="35">
        <f t="shared" si="32"/>
        <v>0</v>
      </c>
      <c r="EB17" s="35">
        <f t="shared" si="33"/>
        <v>0</v>
      </c>
      <c r="EC17" s="36" t="e">
        <f t="shared" si="34"/>
        <v>#DIV/0!</v>
      </c>
      <c r="ED17" s="37">
        <f t="shared" si="35"/>
        <v>9</v>
      </c>
      <c r="EE17" s="38">
        <f t="shared" si="35"/>
        <v>3</v>
      </c>
      <c r="EF17" s="38">
        <f t="shared" si="35"/>
        <v>2</v>
      </c>
      <c r="EG17" s="38">
        <f t="shared" si="36"/>
        <v>66.666666666666671</v>
      </c>
    </row>
    <row r="18" spans="1:137" ht="17.100000000000001" customHeight="1" thickBot="1" x14ac:dyDescent="0.3">
      <c r="A18" s="66" t="s">
        <v>54</v>
      </c>
      <c r="B18" s="19"/>
      <c r="C18" s="19"/>
      <c r="D18" s="19"/>
      <c r="E18" s="20" t="e">
        <f t="shared" si="0"/>
        <v>#DIV/0!</v>
      </c>
      <c r="F18" s="19"/>
      <c r="G18" s="19"/>
      <c r="H18" s="19"/>
      <c r="I18" s="20" t="e">
        <f t="shared" si="1"/>
        <v>#DIV/0!</v>
      </c>
      <c r="J18" s="19">
        <v>1</v>
      </c>
      <c r="K18" s="19"/>
      <c r="L18" s="19"/>
      <c r="M18" s="20" t="e">
        <f t="shared" si="2"/>
        <v>#DIV/0!</v>
      </c>
      <c r="N18" s="19"/>
      <c r="O18" s="19"/>
      <c r="P18" s="19"/>
      <c r="Q18" s="20" t="e">
        <f t="shared" si="3"/>
        <v>#DIV/0!</v>
      </c>
      <c r="R18" s="19"/>
      <c r="S18" s="19"/>
      <c r="T18" s="19"/>
      <c r="U18" s="20" t="e">
        <f t="shared" si="4"/>
        <v>#DIV/0!</v>
      </c>
      <c r="V18" s="19"/>
      <c r="W18" s="21"/>
      <c r="X18" s="22"/>
      <c r="Y18" s="23" t="e">
        <f t="shared" si="5"/>
        <v>#DIV/0!</v>
      </c>
      <c r="Z18" s="24"/>
      <c r="AA18" s="21"/>
      <c r="AB18" s="22"/>
      <c r="AC18" s="25" t="e">
        <f t="shared" si="6"/>
        <v>#DIV/0!</v>
      </c>
      <c r="AD18" s="19"/>
      <c r="AE18" s="21"/>
      <c r="AF18" s="22"/>
      <c r="AG18" s="26" t="e">
        <f t="shared" si="37"/>
        <v>#DIV/0!</v>
      </c>
      <c r="AH18" s="19"/>
      <c r="AI18" s="21"/>
      <c r="AJ18" s="22"/>
      <c r="AK18" s="26" t="e">
        <f t="shared" si="7"/>
        <v>#DIV/0!</v>
      </c>
      <c r="AL18" s="19"/>
      <c r="AM18" s="21"/>
      <c r="AN18" s="22"/>
      <c r="AO18" s="26" t="e">
        <f t="shared" si="8"/>
        <v>#DIV/0!</v>
      </c>
      <c r="AP18" s="27"/>
      <c r="AQ18" s="21"/>
      <c r="AR18" s="22"/>
      <c r="AS18" s="25" t="e">
        <f t="shared" si="9"/>
        <v>#DIV/0!</v>
      </c>
      <c r="AT18" s="19"/>
      <c r="AU18" s="21"/>
      <c r="AV18" s="22"/>
      <c r="AW18" s="26" t="e">
        <f t="shared" si="10"/>
        <v>#DIV/0!</v>
      </c>
      <c r="AX18" s="27"/>
      <c r="AY18" s="21"/>
      <c r="AZ18" s="22"/>
      <c r="BA18" s="25" t="e">
        <f t="shared" si="11"/>
        <v>#DIV/0!</v>
      </c>
      <c r="BB18" s="19"/>
      <c r="BC18" s="21"/>
      <c r="BD18" s="22"/>
      <c r="BE18" s="26" t="e">
        <f t="shared" si="12"/>
        <v>#DIV/0!</v>
      </c>
      <c r="BF18" s="19"/>
      <c r="BG18" s="21"/>
      <c r="BH18" s="24"/>
      <c r="BI18" s="28" t="e">
        <f t="shared" si="13"/>
        <v>#DIV/0!</v>
      </c>
      <c r="BJ18" s="29">
        <f t="shared" si="14"/>
        <v>1</v>
      </c>
      <c r="BK18" s="30">
        <f t="shared" si="14"/>
        <v>0</v>
      </c>
      <c r="BL18" s="30">
        <f t="shared" si="14"/>
        <v>0</v>
      </c>
      <c r="BM18" s="31" t="e">
        <f t="shared" si="15"/>
        <v>#DIV/0!</v>
      </c>
      <c r="BN18" s="19"/>
      <c r="BO18" s="21"/>
      <c r="BP18" s="24"/>
      <c r="BQ18" s="28" t="e">
        <f t="shared" si="16"/>
        <v>#DIV/0!</v>
      </c>
      <c r="BR18" s="19"/>
      <c r="BS18" s="21"/>
      <c r="BT18" s="24"/>
      <c r="BU18" s="28" t="e">
        <f t="shared" si="17"/>
        <v>#DIV/0!</v>
      </c>
      <c r="BV18" s="19"/>
      <c r="BW18" s="21"/>
      <c r="BX18" s="24"/>
      <c r="BY18" s="28" t="e">
        <f t="shared" si="18"/>
        <v>#DIV/0!</v>
      </c>
      <c r="BZ18" s="19"/>
      <c r="CA18" s="21"/>
      <c r="CB18" s="24"/>
      <c r="CC18" s="28" t="e">
        <f t="shared" si="19"/>
        <v>#DIV/0!</v>
      </c>
      <c r="CD18" s="19"/>
      <c r="CE18" s="21"/>
      <c r="CF18" s="24"/>
      <c r="CG18" s="28" t="e">
        <f t="shared" si="20"/>
        <v>#DIV/0!</v>
      </c>
      <c r="CH18" s="19"/>
      <c r="CI18" s="21"/>
      <c r="CJ18" s="24"/>
      <c r="CK18" s="28" t="e">
        <f t="shared" si="21"/>
        <v>#DIV/0!</v>
      </c>
      <c r="CL18" s="19"/>
      <c r="CM18" s="21"/>
      <c r="CN18" s="24"/>
      <c r="CO18" s="28" t="e">
        <f t="shared" si="22"/>
        <v>#DIV/0!</v>
      </c>
      <c r="CP18" s="19"/>
      <c r="CQ18" s="21"/>
      <c r="CR18" s="24"/>
      <c r="CS18" s="28" t="e">
        <f t="shared" si="23"/>
        <v>#DIV/0!</v>
      </c>
      <c r="CT18" s="19"/>
      <c r="CU18" s="21"/>
      <c r="CV18" s="24"/>
      <c r="CW18" s="28" t="e">
        <f t="shared" si="24"/>
        <v>#DIV/0!</v>
      </c>
      <c r="CX18" s="19"/>
      <c r="CY18" s="21"/>
      <c r="CZ18" s="24"/>
      <c r="DA18" s="28" t="e">
        <f t="shared" si="25"/>
        <v>#DIV/0!</v>
      </c>
      <c r="DB18" s="19"/>
      <c r="DC18" s="21"/>
      <c r="DD18" s="24"/>
      <c r="DE18" s="28" t="e">
        <f t="shared" si="26"/>
        <v>#DIV/0!</v>
      </c>
      <c r="DF18" s="19"/>
      <c r="DG18" s="21"/>
      <c r="DH18" s="24"/>
      <c r="DI18" s="28" t="e">
        <f t="shared" si="27"/>
        <v>#DIV/0!</v>
      </c>
      <c r="DJ18" s="19"/>
      <c r="DK18" s="21"/>
      <c r="DL18" s="24"/>
      <c r="DM18" s="28" t="e">
        <f t="shared" si="28"/>
        <v>#DIV/0!</v>
      </c>
      <c r="DN18" s="19"/>
      <c r="DO18" s="24"/>
      <c r="DP18" s="24"/>
      <c r="DQ18" s="32" t="e">
        <f t="shared" si="29"/>
        <v>#DIV/0!</v>
      </c>
      <c r="DR18" s="19"/>
      <c r="DS18" s="24"/>
      <c r="DT18" s="24"/>
      <c r="DU18" s="32" t="e">
        <f t="shared" si="30"/>
        <v>#DIV/0!</v>
      </c>
      <c r="DV18" s="19"/>
      <c r="DW18" s="24"/>
      <c r="DX18" s="24"/>
      <c r="DY18" s="33" t="e">
        <f t="shared" si="31"/>
        <v>#DIV/0!</v>
      </c>
      <c r="DZ18" s="34">
        <f t="shared" si="32"/>
        <v>0</v>
      </c>
      <c r="EA18" s="35">
        <f t="shared" si="32"/>
        <v>0</v>
      </c>
      <c r="EB18" s="35">
        <f t="shared" si="33"/>
        <v>0</v>
      </c>
      <c r="EC18" s="36" t="e">
        <f t="shared" si="34"/>
        <v>#DIV/0!</v>
      </c>
      <c r="ED18" s="37">
        <f t="shared" si="35"/>
        <v>1</v>
      </c>
      <c r="EE18" s="38">
        <f t="shared" si="35"/>
        <v>0</v>
      </c>
      <c r="EF18" s="38">
        <f t="shared" si="35"/>
        <v>0</v>
      </c>
      <c r="EG18" s="38" t="e">
        <f t="shared" si="36"/>
        <v>#DIV/0!</v>
      </c>
    </row>
    <row r="19" spans="1:137" ht="17.100000000000001" customHeight="1" thickBot="1" x14ac:dyDescent="0.3">
      <c r="A19" s="66" t="s">
        <v>63</v>
      </c>
      <c r="B19" s="19"/>
      <c r="C19" s="19"/>
      <c r="D19" s="19"/>
      <c r="E19" s="20" t="e">
        <f t="shared" si="0"/>
        <v>#DIV/0!</v>
      </c>
      <c r="F19" s="19"/>
      <c r="G19" s="19"/>
      <c r="H19" s="19"/>
      <c r="I19" s="20" t="e">
        <f t="shared" si="1"/>
        <v>#DIV/0!</v>
      </c>
      <c r="J19" s="19"/>
      <c r="K19" s="19"/>
      <c r="L19" s="19"/>
      <c r="M19" s="20" t="e">
        <f t="shared" si="2"/>
        <v>#DIV/0!</v>
      </c>
      <c r="N19" s="19"/>
      <c r="O19" s="19"/>
      <c r="P19" s="19"/>
      <c r="Q19" s="20" t="e">
        <f t="shared" si="3"/>
        <v>#DIV/0!</v>
      </c>
      <c r="R19" s="19"/>
      <c r="S19" s="19"/>
      <c r="T19" s="19"/>
      <c r="U19" s="20" t="e">
        <f t="shared" si="4"/>
        <v>#DIV/0!</v>
      </c>
      <c r="V19" s="19"/>
      <c r="W19" s="21"/>
      <c r="X19" s="22"/>
      <c r="Y19" s="23" t="e">
        <f t="shared" si="5"/>
        <v>#DIV/0!</v>
      </c>
      <c r="Z19" s="24"/>
      <c r="AA19" s="21"/>
      <c r="AB19" s="22"/>
      <c r="AC19" s="25" t="e">
        <f t="shared" si="6"/>
        <v>#DIV/0!</v>
      </c>
      <c r="AD19" s="19"/>
      <c r="AE19" s="21"/>
      <c r="AF19" s="22"/>
      <c r="AG19" s="26" t="e">
        <f t="shared" si="37"/>
        <v>#DIV/0!</v>
      </c>
      <c r="AH19" s="19"/>
      <c r="AI19" s="21"/>
      <c r="AJ19" s="22"/>
      <c r="AK19" s="26" t="e">
        <f t="shared" si="7"/>
        <v>#DIV/0!</v>
      </c>
      <c r="AL19" s="19"/>
      <c r="AM19" s="21"/>
      <c r="AN19" s="22"/>
      <c r="AO19" s="26" t="e">
        <f t="shared" si="8"/>
        <v>#DIV/0!</v>
      </c>
      <c r="AP19" s="27"/>
      <c r="AQ19" s="21"/>
      <c r="AR19" s="22"/>
      <c r="AS19" s="25" t="e">
        <f t="shared" si="9"/>
        <v>#DIV/0!</v>
      </c>
      <c r="AT19" s="19"/>
      <c r="AU19" s="21"/>
      <c r="AV19" s="22"/>
      <c r="AW19" s="26" t="e">
        <f t="shared" si="10"/>
        <v>#DIV/0!</v>
      </c>
      <c r="AX19" s="27"/>
      <c r="AY19" s="21"/>
      <c r="AZ19" s="22"/>
      <c r="BA19" s="25" t="e">
        <f t="shared" si="11"/>
        <v>#DIV/0!</v>
      </c>
      <c r="BB19" s="19">
        <v>1</v>
      </c>
      <c r="BC19" s="21"/>
      <c r="BD19" s="22"/>
      <c r="BE19" s="26" t="e">
        <f t="shared" si="12"/>
        <v>#DIV/0!</v>
      </c>
      <c r="BF19" s="19">
        <v>1</v>
      </c>
      <c r="BG19" s="21"/>
      <c r="BH19" s="24"/>
      <c r="BI19" s="28" t="e">
        <f t="shared" si="13"/>
        <v>#DIV/0!</v>
      </c>
      <c r="BJ19" s="29">
        <f t="shared" si="14"/>
        <v>2</v>
      </c>
      <c r="BK19" s="30">
        <f t="shared" si="14"/>
        <v>0</v>
      </c>
      <c r="BL19" s="30">
        <f t="shared" si="14"/>
        <v>0</v>
      </c>
      <c r="BM19" s="31" t="e">
        <f t="shared" si="15"/>
        <v>#DIV/0!</v>
      </c>
      <c r="BN19" s="19"/>
      <c r="BO19" s="21"/>
      <c r="BP19" s="24"/>
      <c r="BQ19" s="28" t="e">
        <f t="shared" si="16"/>
        <v>#DIV/0!</v>
      </c>
      <c r="BR19" s="19"/>
      <c r="BS19" s="21"/>
      <c r="BT19" s="24"/>
      <c r="BU19" s="28" t="e">
        <f t="shared" si="17"/>
        <v>#DIV/0!</v>
      </c>
      <c r="BV19" s="19"/>
      <c r="BW19" s="21"/>
      <c r="BX19" s="24"/>
      <c r="BY19" s="28" t="e">
        <f t="shared" si="18"/>
        <v>#DIV/0!</v>
      </c>
      <c r="BZ19" s="19"/>
      <c r="CA19" s="21"/>
      <c r="CB19" s="24"/>
      <c r="CC19" s="28" t="e">
        <f t="shared" si="19"/>
        <v>#DIV/0!</v>
      </c>
      <c r="CD19" s="19"/>
      <c r="CE19" s="21"/>
      <c r="CF19" s="24"/>
      <c r="CG19" s="28" t="e">
        <f t="shared" si="20"/>
        <v>#DIV/0!</v>
      </c>
      <c r="CH19" s="19"/>
      <c r="CI19" s="21"/>
      <c r="CJ19" s="24"/>
      <c r="CK19" s="28" t="e">
        <f t="shared" si="21"/>
        <v>#DIV/0!</v>
      </c>
      <c r="CL19" s="19"/>
      <c r="CM19" s="21"/>
      <c r="CN19" s="24"/>
      <c r="CO19" s="28" t="e">
        <f t="shared" si="22"/>
        <v>#DIV/0!</v>
      </c>
      <c r="CP19" s="19"/>
      <c r="CQ19" s="21"/>
      <c r="CR19" s="24"/>
      <c r="CS19" s="28" t="e">
        <f t="shared" si="23"/>
        <v>#DIV/0!</v>
      </c>
      <c r="CT19" s="19"/>
      <c r="CU19" s="21"/>
      <c r="CV19" s="24"/>
      <c r="CW19" s="28" t="e">
        <f t="shared" si="24"/>
        <v>#DIV/0!</v>
      </c>
      <c r="CX19" s="19"/>
      <c r="CY19" s="21"/>
      <c r="CZ19" s="24"/>
      <c r="DA19" s="28" t="e">
        <f t="shared" si="25"/>
        <v>#DIV/0!</v>
      </c>
      <c r="DB19" s="19"/>
      <c r="DC19" s="21"/>
      <c r="DD19" s="24"/>
      <c r="DE19" s="28" t="e">
        <f t="shared" si="26"/>
        <v>#DIV/0!</v>
      </c>
      <c r="DF19" s="19"/>
      <c r="DG19" s="21"/>
      <c r="DH19" s="24"/>
      <c r="DI19" s="28" t="e">
        <f t="shared" si="27"/>
        <v>#DIV/0!</v>
      </c>
      <c r="DJ19" s="19"/>
      <c r="DK19" s="21"/>
      <c r="DL19" s="24"/>
      <c r="DM19" s="28" t="e">
        <f t="shared" si="28"/>
        <v>#DIV/0!</v>
      </c>
      <c r="DN19" s="19"/>
      <c r="DO19" s="24"/>
      <c r="DP19" s="24"/>
      <c r="DQ19" s="32" t="e">
        <f t="shared" si="29"/>
        <v>#DIV/0!</v>
      </c>
      <c r="DR19" s="19"/>
      <c r="DS19" s="24"/>
      <c r="DT19" s="24"/>
      <c r="DU19" s="32" t="e">
        <f t="shared" si="30"/>
        <v>#DIV/0!</v>
      </c>
      <c r="DV19" s="19"/>
      <c r="DW19" s="24"/>
      <c r="DX19" s="24"/>
      <c r="DY19" s="33" t="e">
        <f t="shared" si="31"/>
        <v>#DIV/0!</v>
      </c>
      <c r="DZ19" s="34">
        <f t="shared" si="32"/>
        <v>0</v>
      </c>
      <c r="EA19" s="35">
        <f t="shared" si="32"/>
        <v>0</v>
      </c>
      <c r="EB19" s="35">
        <f t="shared" si="33"/>
        <v>0</v>
      </c>
      <c r="EC19" s="36" t="e">
        <f t="shared" si="34"/>
        <v>#DIV/0!</v>
      </c>
      <c r="ED19" s="37">
        <f t="shared" si="35"/>
        <v>2</v>
      </c>
      <c r="EE19" s="38">
        <f t="shared" si="35"/>
        <v>0</v>
      </c>
      <c r="EF19" s="38">
        <f t="shared" si="35"/>
        <v>0</v>
      </c>
      <c r="EG19" s="38" t="e">
        <f t="shared" si="36"/>
        <v>#DIV/0!</v>
      </c>
    </row>
    <row r="20" spans="1:137" ht="17.100000000000001" customHeight="1" thickBot="1" x14ac:dyDescent="0.3">
      <c r="A20" s="66" t="s">
        <v>66</v>
      </c>
      <c r="B20" s="19"/>
      <c r="C20" s="19"/>
      <c r="D20" s="19"/>
      <c r="E20" s="20" t="e">
        <f t="shared" si="0"/>
        <v>#DIV/0!</v>
      </c>
      <c r="F20" s="19"/>
      <c r="G20" s="19"/>
      <c r="H20" s="19"/>
      <c r="I20" s="20" t="e">
        <f t="shared" si="1"/>
        <v>#DIV/0!</v>
      </c>
      <c r="J20" s="19"/>
      <c r="K20" s="19"/>
      <c r="L20" s="19"/>
      <c r="M20" s="20" t="e">
        <f t="shared" si="2"/>
        <v>#DIV/0!</v>
      </c>
      <c r="N20" s="19"/>
      <c r="O20" s="19"/>
      <c r="P20" s="19"/>
      <c r="Q20" s="20" t="e">
        <f t="shared" si="3"/>
        <v>#DIV/0!</v>
      </c>
      <c r="R20" s="19"/>
      <c r="S20" s="19"/>
      <c r="T20" s="19"/>
      <c r="U20" s="20" t="e">
        <f t="shared" si="4"/>
        <v>#DIV/0!</v>
      </c>
      <c r="V20" s="19"/>
      <c r="W20" s="21"/>
      <c r="X20" s="22"/>
      <c r="Y20" s="23" t="e">
        <f t="shared" si="5"/>
        <v>#DIV/0!</v>
      </c>
      <c r="Z20" s="24"/>
      <c r="AA20" s="21"/>
      <c r="AB20" s="22"/>
      <c r="AC20" s="25" t="e">
        <f t="shared" si="6"/>
        <v>#DIV/0!</v>
      </c>
      <c r="AD20" s="19"/>
      <c r="AE20" s="21"/>
      <c r="AF20" s="22"/>
      <c r="AG20" s="26" t="e">
        <f t="shared" si="37"/>
        <v>#DIV/0!</v>
      </c>
      <c r="AH20" s="19"/>
      <c r="AI20" s="21"/>
      <c r="AJ20" s="22"/>
      <c r="AK20" s="26" t="e">
        <f t="shared" si="7"/>
        <v>#DIV/0!</v>
      </c>
      <c r="AL20" s="19"/>
      <c r="AM20" s="21"/>
      <c r="AN20" s="22"/>
      <c r="AO20" s="26" t="e">
        <f t="shared" si="8"/>
        <v>#DIV/0!</v>
      </c>
      <c r="AP20" s="27"/>
      <c r="AQ20" s="21"/>
      <c r="AR20" s="22"/>
      <c r="AS20" s="25" t="e">
        <f t="shared" si="9"/>
        <v>#DIV/0!</v>
      </c>
      <c r="AT20" s="19"/>
      <c r="AU20" s="21"/>
      <c r="AV20" s="22"/>
      <c r="AW20" s="26" t="e">
        <f t="shared" si="10"/>
        <v>#DIV/0!</v>
      </c>
      <c r="AX20" s="27"/>
      <c r="AY20" s="21"/>
      <c r="AZ20" s="22"/>
      <c r="BA20" s="25" t="e">
        <f t="shared" si="11"/>
        <v>#DIV/0!</v>
      </c>
      <c r="BB20" s="19"/>
      <c r="BC20" s="21"/>
      <c r="BD20" s="22"/>
      <c r="BE20" s="26" t="e">
        <f t="shared" si="12"/>
        <v>#DIV/0!</v>
      </c>
      <c r="BF20" s="19"/>
      <c r="BG20" s="21"/>
      <c r="BH20" s="24"/>
      <c r="BI20" s="28" t="e">
        <f t="shared" si="13"/>
        <v>#DIV/0!</v>
      </c>
      <c r="BJ20" s="29">
        <f t="shared" si="14"/>
        <v>0</v>
      </c>
      <c r="BK20" s="30">
        <f t="shared" si="14"/>
        <v>0</v>
      </c>
      <c r="BL20" s="30">
        <f t="shared" si="14"/>
        <v>0</v>
      </c>
      <c r="BM20" s="31" t="e">
        <f t="shared" si="15"/>
        <v>#DIV/0!</v>
      </c>
      <c r="BN20" s="19"/>
      <c r="BO20" s="21"/>
      <c r="BP20" s="24"/>
      <c r="BQ20" s="28" t="e">
        <f t="shared" si="16"/>
        <v>#DIV/0!</v>
      </c>
      <c r="BR20" s="19">
        <v>1</v>
      </c>
      <c r="BS20" s="21"/>
      <c r="BT20" s="24"/>
      <c r="BU20" s="28" t="e">
        <f t="shared" si="17"/>
        <v>#DIV/0!</v>
      </c>
      <c r="BV20" s="19"/>
      <c r="BW20" s="21"/>
      <c r="BX20" s="24"/>
      <c r="BY20" s="28" t="e">
        <f t="shared" si="18"/>
        <v>#DIV/0!</v>
      </c>
      <c r="BZ20" s="19"/>
      <c r="CA20" s="21"/>
      <c r="CB20" s="24"/>
      <c r="CC20" s="28" t="e">
        <f t="shared" si="19"/>
        <v>#DIV/0!</v>
      </c>
      <c r="CD20" s="19"/>
      <c r="CE20" s="21"/>
      <c r="CF20" s="24"/>
      <c r="CG20" s="28" t="e">
        <f t="shared" si="20"/>
        <v>#DIV/0!</v>
      </c>
      <c r="CH20" s="19"/>
      <c r="CI20" s="21"/>
      <c r="CJ20" s="24"/>
      <c r="CK20" s="28" t="e">
        <f t="shared" si="21"/>
        <v>#DIV/0!</v>
      </c>
      <c r="CL20" s="19"/>
      <c r="CM20" s="21"/>
      <c r="CN20" s="24"/>
      <c r="CO20" s="28" t="e">
        <f t="shared" si="22"/>
        <v>#DIV/0!</v>
      </c>
      <c r="CP20" s="19"/>
      <c r="CQ20" s="21"/>
      <c r="CR20" s="24"/>
      <c r="CS20" s="28" t="e">
        <f t="shared" si="23"/>
        <v>#DIV/0!</v>
      </c>
      <c r="CT20" s="19"/>
      <c r="CU20" s="21"/>
      <c r="CV20" s="24"/>
      <c r="CW20" s="28" t="e">
        <f t="shared" si="24"/>
        <v>#DIV/0!</v>
      </c>
      <c r="CX20" s="19"/>
      <c r="CY20" s="21"/>
      <c r="CZ20" s="24"/>
      <c r="DA20" s="28" t="e">
        <f t="shared" si="25"/>
        <v>#DIV/0!</v>
      </c>
      <c r="DB20" s="19"/>
      <c r="DC20" s="21"/>
      <c r="DD20" s="24"/>
      <c r="DE20" s="28" t="e">
        <f t="shared" si="26"/>
        <v>#DIV/0!</v>
      </c>
      <c r="DF20" s="19"/>
      <c r="DG20" s="21"/>
      <c r="DH20" s="24"/>
      <c r="DI20" s="28" t="e">
        <f t="shared" si="27"/>
        <v>#DIV/0!</v>
      </c>
      <c r="DJ20" s="19"/>
      <c r="DK20" s="21"/>
      <c r="DL20" s="24"/>
      <c r="DM20" s="28" t="e">
        <f t="shared" si="28"/>
        <v>#DIV/0!</v>
      </c>
      <c r="DN20" s="19"/>
      <c r="DO20" s="24"/>
      <c r="DP20" s="24"/>
      <c r="DQ20" s="32" t="e">
        <f t="shared" si="29"/>
        <v>#DIV/0!</v>
      </c>
      <c r="DR20" s="19"/>
      <c r="DS20" s="24"/>
      <c r="DT20" s="24"/>
      <c r="DU20" s="32" t="e">
        <f t="shared" si="30"/>
        <v>#DIV/0!</v>
      </c>
      <c r="DV20" s="19"/>
      <c r="DW20" s="24"/>
      <c r="DX20" s="24"/>
      <c r="DY20" s="33" t="e">
        <f t="shared" si="31"/>
        <v>#DIV/0!</v>
      </c>
      <c r="DZ20" s="34">
        <f t="shared" si="32"/>
        <v>1</v>
      </c>
      <c r="EA20" s="35">
        <f t="shared" si="32"/>
        <v>0</v>
      </c>
      <c r="EB20" s="35">
        <f t="shared" si="33"/>
        <v>0</v>
      </c>
      <c r="EC20" s="36" t="e">
        <f t="shared" si="34"/>
        <v>#DIV/0!</v>
      </c>
      <c r="ED20" s="37">
        <f t="shared" si="35"/>
        <v>1</v>
      </c>
      <c r="EE20" s="38">
        <f t="shared" si="35"/>
        <v>0</v>
      </c>
      <c r="EF20" s="38">
        <f t="shared" si="35"/>
        <v>0</v>
      </c>
      <c r="EG20" s="38" t="e">
        <f t="shared" si="36"/>
        <v>#DIV/0!</v>
      </c>
    </row>
    <row r="21" spans="1:137" ht="17.100000000000001" customHeight="1" thickBot="1" x14ac:dyDescent="0.3">
      <c r="A21" s="65" t="s">
        <v>70</v>
      </c>
      <c r="B21" s="19"/>
      <c r="C21" s="19"/>
      <c r="D21" s="19"/>
      <c r="E21" s="20" t="e">
        <f t="shared" si="0"/>
        <v>#DIV/0!</v>
      </c>
      <c r="F21" s="19"/>
      <c r="G21" s="19"/>
      <c r="H21" s="19"/>
      <c r="I21" s="20" t="e">
        <f t="shared" si="1"/>
        <v>#DIV/0!</v>
      </c>
      <c r="J21" s="19"/>
      <c r="K21" s="19"/>
      <c r="L21" s="19"/>
      <c r="M21" s="20" t="e">
        <f t="shared" si="2"/>
        <v>#DIV/0!</v>
      </c>
      <c r="N21" s="19"/>
      <c r="O21" s="19"/>
      <c r="P21" s="19"/>
      <c r="Q21" s="20" t="e">
        <f t="shared" si="3"/>
        <v>#DIV/0!</v>
      </c>
      <c r="R21" s="19"/>
      <c r="S21" s="19"/>
      <c r="T21" s="19"/>
      <c r="U21" s="20" t="e">
        <f t="shared" si="4"/>
        <v>#DIV/0!</v>
      </c>
      <c r="V21" s="19"/>
      <c r="W21" s="21"/>
      <c r="X21" s="22"/>
      <c r="Y21" s="23" t="e">
        <f t="shared" si="5"/>
        <v>#DIV/0!</v>
      </c>
      <c r="Z21" s="24"/>
      <c r="AA21" s="21"/>
      <c r="AB21" s="22"/>
      <c r="AC21" s="25" t="e">
        <f t="shared" si="6"/>
        <v>#DIV/0!</v>
      </c>
      <c r="AD21" s="19"/>
      <c r="AE21" s="21"/>
      <c r="AF21" s="22"/>
      <c r="AG21" s="26" t="e">
        <f t="shared" si="37"/>
        <v>#DIV/0!</v>
      </c>
      <c r="AH21" s="19"/>
      <c r="AI21" s="21"/>
      <c r="AJ21" s="22"/>
      <c r="AK21" s="26" t="e">
        <f t="shared" si="7"/>
        <v>#DIV/0!</v>
      </c>
      <c r="AL21" s="19"/>
      <c r="AM21" s="21"/>
      <c r="AN21" s="22"/>
      <c r="AO21" s="26" t="e">
        <f t="shared" si="8"/>
        <v>#DIV/0!</v>
      </c>
      <c r="AP21" s="27"/>
      <c r="AQ21" s="21"/>
      <c r="AR21" s="22"/>
      <c r="AS21" s="25" t="e">
        <f t="shared" si="9"/>
        <v>#DIV/0!</v>
      </c>
      <c r="AT21" s="19"/>
      <c r="AU21" s="21"/>
      <c r="AV21" s="22"/>
      <c r="AW21" s="26" t="e">
        <f t="shared" si="10"/>
        <v>#DIV/0!</v>
      </c>
      <c r="AX21" s="27"/>
      <c r="AY21" s="21"/>
      <c r="AZ21" s="22"/>
      <c r="BA21" s="25" t="e">
        <f t="shared" si="11"/>
        <v>#DIV/0!</v>
      </c>
      <c r="BB21" s="19"/>
      <c r="BC21" s="21"/>
      <c r="BD21" s="22"/>
      <c r="BE21" s="26" t="e">
        <f t="shared" si="12"/>
        <v>#DIV/0!</v>
      </c>
      <c r="BF21" s="19"/>
      <c r="BG21" s="21"/>
      <c r="BH21" s="24"/>
      <c r="BI21" s="28" t="e">
        <f t="shared" si="13"/>
        <v>#DIV/0!</v>
      </c>
      <c r="BJ21" s="29">
        <f t="shared" si="14"/>
        <v>0</v>
      </c>
      <c r="BK21" s="30">
        <f t="shared" si="14"/>
        <v>0</v>
      </c>
      <c r="BL21" s="30">
        <f t="shared" si="14"/>
        <v>0</v>
      </c>
      <c r="BM21" s="31" t="e">
        <f t="shared" si="15"/>
        <v>#DIV/0!</v>
      </c>
      <c r="BN21" s="19"/>
      <c r="BO21" s="21"/>
      <c r="BP21" s="24"/>
      <c r="BQ21" s="28" t="e">
        <f t="shared" si="16"/>
        <v>#DIV/0!</v>
      </c>
      <c r="BR21" s="19"/>
      <c r="BS21" s="21"/>
      <c r="BT21" s="24"/>
      <c r="BU21" s="28" t="e">
        <f t="shared" si="17"/>
        <v>#DIV/0!</v>
      </c>
      <c r="BV21" s="19"/>
      <c r="BW21" s="21"/>
      <c r="BX21" s="24"/>
      <c r="BY21" s="28" t="e">
        <f t="shared" si="18"/>
        <v>#DIV/0!</v>
      </c>
      <c r="BZ21" s="19"/>
      <c r="CA21" s="21"/>
      <c r="CB21" s="24"/>
      <c r="CC21" s="28" t="e">
        <f t="shared" si="19"/>
        <v>#DIV/0!</v>
      </c>
      <c r="CD21" s="19"/>
      <c r="CE21" s="21"/>
      <c r="CF21" s="24"/>
      <c r="CG21" s="28" t="e">
        <f t="shared" si="20"/>
        <v>#DIV/0!</v>
      </c>
      <c r="CH21" s="19"/>
      <c r="CI21" s="21"/>
      <c r="CJ21" s="24"/>
      <c r="CK21" s="28" t="e">
        <f t="shared" si="21"/>
        <v>#DIV/0!</v>
      </c>
      <c r="CL21" s="19"/>
      <c r="CM21" s="21"/>
      <c r="CN21" s="24"/>
      <c r="CO21" s="28" t="e">
        <f t="shared" si="22"/>
        <v>#DIV/0!</v>
      </c>
      <c r="CP21" s="19"/>
      <c r="CQ21" s="21"/>
      <c r="CR21" s="24"/>
      <c r="CS21" s="28" t="e">
        <f t="shared" si="23"/>
        <v>#DIV/0!</v>
      </c>
      <c r="CT21" s="19">
        <v>1</v>
      </c>
      <c r="CU21" s="21"/>
      <c r="CV21" s="24"/>
      <c r="CW21" s="28" t="e">
        <f t="shared" si="24"/>
        <v>#DIV/0!</v>
      </c>
      <c r="CX21" s="19">
        <v>1</v>
      </c>
      <c r="CY21" s="21"/>
      <c r="CZ21" s="24"/>
      <c r="DA21" s="28" t="e">
        <f t="shared" si="25"/>
        <v>#DIV/0!</v>
      </c>
      <c r="DB21" s="19">
        <v>1</v>
      </c>
      <c r="DC21" s="21"/>
      <c r="DD21" s="24"/>
      <c r="DE21" s="28" t="e">
        <f t="shared" si="26"/>
        <v>#DIV/0!</v>
      </c>
      <c r="DF21" s="19">
        <v>1</v>
      </c>
      <c r="DG21" s="21">
        <v>1</v>
      </c>
      <c r="DH21" s="24">
        <v>1</v>
      </c>
      <c r="DI21" s="28">
        <f t="shared" si="27"/>
        <v>100</v>
      </c>
      <c r="DJ21" s="19">
        <v>1</v>
      </c>
      <c r="DK21" s="21"/>
      <c r="DL21" s="24"/>
      <c r="DM21" s="28" t="e">
        <f t="shared" si="28"/>
        <v>#DIV/0!</v>
      </c>
      <c r="DN21" s="19"/>
      <c r="DO21" s="24">
        <v>1</v>
      </c>
      <c r="DP21" s="24">
        <v>0</v>
      </c>
      <c r="DQ21" s="32">
        <f t="shared" si="29"/>
        <v>0</v>
      </c>
      <c r="DR21" s="19">
        <v>1</v>
      </c>
      <c r="DS21" s="24"/>
      <c r="DT21" s="24"/>
      <c r="DU21" s="32" t="e">
        <f t="shared" si="30"/>
        <v>#DIV/0!</v>
      </c>
      <c r="DV21" s="19">
        <v>1</v>
      </c>
      <c r="DW21" s="24"/>
      <c r="DX21" s="24"/>
      <c r="DY21" s="33" t="e">
        <f t="shared" si="31"/>
        <v>#DIV/0!</v>
      </c>
      <c r="DZ21" s="34">
        <f t="shared" si="32"/>
        <v>7</v>
      </c>
      <c r="EA21" s="35">
        <f t="shared" si="32"/>
        <v>2</v>
      </c>
      <c r="EB21" s="35">
        <f t="shared" si="33"/>
        <v>1</v>
      </c>
      <c r="EC21" s="36">
        <f t="shared" si="34"/>
        <v>50</v>
      </c>
      <c r="ED21" s="37">
        <f t="shared" si="35"/>
        <v>7</v>
      </c>
      <c r="EE21" s="38">
        <f t="shared" si="35"/>
        <v>2</v>
      </c>
      <c r="EF21" s="38">
        <f t="shared" si="35"/>
        <v>1</v>
      </c>
      <c r="EG21" s="38">
        <f t="shared" si="36"/>
        <v>50</v>
      </c>
    </row>
    <row r="22" spans="1:137" ht="17.100000000000001" customHeight="1" thickBot="1" x14ac:dyDescent="0.3">
      <c r="A22" s="65" t="s">
        <v>75</v>
      </c>
      <c r="B22" s="19"/>
      <c r="C22" s="19"/>
      <c r="D22" s="19"/>
      <c r="E22" s="20" t="e">
        <f t="shared" si="0"/>
        <v>#DIV/0!</v>
      </c>
      <c r="F22" s="19"/>
      <c r="G22" s="19"/>
      <c r="H22" s="19"/>
      <c r="I22" s="20" t="e">
        <f t="shared" si="1"/>
        <v>#DIV/0!</v>
      </c>
      <c r="J22" s="19"/>
      <c r="K22" s="19"/>
      <c r="L22" s="19"/>
      <c r="M22" s="20" t="e">
        <f t="shared" si="2"/>
        <v>#DIV/0!</v>
      </c>
      <c r="N22" s="19"/>
      <c r="O22" s="19"/>
      <c r="P22" s="19"/>
      <c r="Q22" s="20" t="e">
        <f t="shared" si="3"/>
        <v>#DIV/0!</v>
      </c>
      <c r="R22" s="19"/>
      <c r="S22" s="19"/>
      <c r="T22" s="19"/>
      <c r="U22" s="20" t="e">
        <f t="shared" si="4"/>
        <v>#DIV/0!</v>
      </c>
      <c r="V22" s="19"/>
      <c r="W22" s="21"/>
      <c r="X22" s="22"/>
      <c r="Y22" s="23" t="e">
        <f t="shared" si="5"/>
        <v>#DIV/0!</v>
      </c>
      <c r="Z22" s="24"/>
      <c r="AA22" s="21"/>
      <c r="AB22" s="22"/>
      <c r="AC22" s="25" t="e">
        <f t="shared" si="6"/>
        <v>#DIV/0!</v>
      </c>
      <c r="AD22" s="19"/>
      <c r="AE22" s="21"/>
      <c r="AF22" s="22"/>
      <c r="AG22" s="26" t="e">
        <f t="shared" si="37"/>
        <v>#DIV/0!</v>
      </c>
      <c r="AH22" s="19"/>
      <c r="AI22" s="21"/>
      <c r="AJ22" s="22"/>
      <c r="AK22" s="26" t="e">
        <f t="shared" si="7"/>
        <v>#DIV/0!</v>
      </c>
      <c r="AL22" s="19"/>
      <c r="AM22" s="21"/>
      <c r="AN22" s="22"/>
      <c r="AO22" s="26" t="e">
        <f t="shared" si="8"/>
        <v>#DIV/0!</v>
      </c>
      <c r="AP22" s="27"/>
      <c r="AQ22" s="21"/>
      <c r="AR22" s="22"/>
      <c r="AS22" s="25" t="e">
        <f t="shared" si="9"/>
        <v>#DIV/0!</v>
      </c>
      <c r="AT22" s="19"/>
      <c r="AU22" s="21"/>
      <c r="AV22" s="22"/>
      <c r="AW22" s="26" t="e">
        <f t="shared" si="10"/>
        <v>#DIV/0!</v>
      </c>
      <c r="AX22" s="27"/>
      <c r="AY22" s="21"/>
      <c r="AZ22" s="22"/>
      <c r="BA22" s="25" t="e">
        <f t="shared" si="11"/>
        <v>#DIV/0!</v>
      </c>
      <c r="BB22" s="19"/>
      <c r="BC22" s="21"/>
      <c r="BD22" s="22"/>
      <c r="BE22" s="26" t="e">
        <f t="shared" si="12"/>
        <v>#DIV/0!</v>
      </c>
      <c r="BF22" s="19"/>
      <c r="BG22" s="21"/>
      <c r="BH22" s="24"/>
      <c r="BI22" s="28" t="e">
        <f t="shared" si="13"/>
        <v>#DIV/0!</v>
      </c>
      <c r="BJ22" s="29">
        <f t="shared" si="14"/>
        <v>0</v>
      </c>
      <c r="BK22" s="30">
        <f t="shared" si="14"/>
        <v>0</v>
      </c>
      <c r="BL22" s="30">
        <f t="shared" si="14"/>
        <v>0</v>
      </c>
      <c r="BM22" s="31" t="e">
        <f t="shared" si="15"/>
        <v>#DIV/0!</v>
      </c>
      <c r="BN22" s="19"/>
      <c r="BO22" s="21"/>
      <c r="BP22" s="24"/>
      <c r="BQ22" s="28" t="e">
        <f t="shared" si="16"/>
        <v>#DIV/0!</v>
      </c>
      <c r="BR22" s="19"/>
      <c r="BS22" s="21"/>
      <c r="BT22" s="24"/>
      <c r="BU22" s="28" t="e">
        <f t="shared" si="17"/>
        <v>#DIV/0!</v>
      </c>
      <c r="BV22" s="19"/>
      <c r="BW22" s="21"/>
      <c r="BX22" s="24"/>
      <c r="BY22" s="28" t="e">
        <f t="shared" si="18"/>
        <v>#DIV/0!</v>
      </c>
      <c r="BZ22" s="19"/>
      <c r="CA22" s="21"/>
      <c r="CB22" s="24"/>
      <c r="CC22" s="28" t="e">
        <f t="shared" si="19"/>
        <v>#DIV/0!</v>
      </c>
      <c r="CD22" s="19"/>
      <c r="CE22" s="21"/>
      <c r="CF22" s="24"/>
      <c r="CG22" s="28" t="e">
        <f t="shared" si="20"/>
        <v>#DIV/0!</v>
      </c>
      <c r="CH22" s="19"/>
      <c r="CI22" s="21"/>
      <c r="CJ22" s="24"/>
      <c r="CK22" s="28" t="e">
        <f t="shared" si="21"/>
        <v>#DIV/0!</v>
      </c>
      <c r="CL22" s="19"/>
      <c r="CM22" s="21"/>
      <c r="CN22" s="24"/>
      <c r="CO22" s="28" t="e">
        <f t="shared" si="22"/>
        <v>#DIV/0!</v>
      </c>
      <c r="CP22" s="19"/>
      <c r="CQ22" s="21"/>
      <c r="CR22" s="24"/>
      <c r="CS22" s="28" t="e">
        <f t="shared" si="23"/>
        <v>#DIV/0!</v>
      </c>
      <c r="CT22" s="19"/>
      <c r="CU22" s="21"/>
      <c r="CV22" s="24"/>
      <c r="CW22" s="28" t="e">
        <f t="shared" si="24"/>
        <v>#DIV/0!</v>
      </c>
      <c r="CX22" s="19"/>
      <c r="CY22" s="21"/>
      <c r="CZ22" s="24"/>
      <c r="DA22" s="28" t="e">
        <f t="shared" si="25"/>
        <v>#DIV/0!</v>
      </c>
      <c r="DB22" s="19"/>
      <c r="DC22" s="21"/>
      <c r="DD22" s="24"/>
      <c r="DE22" s="28" t="e">
        <f t="shared" si="26"/>
        <v>#DIV/0!</v>
      </c>
      <c r="DF22" s="19"/>
      <c r="DG22" s="21"/>
      <c r="DH22" s="24"/>
      <c r="DI22" s="28" t="e">
        <f t="shared" si="27"/>
        <v>#DIV/0!</v>
      </c>
      <c r="DJ22" s="19"/>
      <c r="DK22" s="21"/>
      <c r="DL22" s="24"/>
      <c r="DM22" s="28" t="e">
        <f t="shared" si="28"/>
        <v>#DIV/0!</v>
      </c>
      <c r="DN22" s="19"/>
      <c r="DO22" s="24"/>
      <c r="DP22" s="24"/>
      <c r="DQ22" s="32" t="e">
        <f t="shared" si="29"/>
        <v>#DIV/0!</v>
      </c>
      <c r="DR22" s="19"/>
      <c r="DS22" s="24"/>
      <c r="DT22" s="24"/>
      <c r="DU22" s="32" t="e">
        <f t="shared" si="30"/>
        <v>#DIV/0!</v>
      </c>
      <c r="DV22" s="19">
        <v>1</v>
      </c>
      <c r="DW22" s="24"/>
      <c r="DX22" s="24"/>
      <c r="DY22" s="33" t="e">
        <f t="shared" si="31"/>
        <v>#DIV/0!</v>
      </c>
      <c r="DZ22" s="34">
        <f t="shared" si="32"/>
        <v>1</v>
      </c>
      <c r="EA22" s="35">
        <f t="shared" si="32"/>
        <v>0</v>
      </c>
      <c r="EB22" s="35">
        <f t="shared" si="33"/>
        <v>0</v>
      </c>
      <c r="EC22" s="36" t="e">
        <f t="shared" si="34"/>
        <v>#DIV/0!</v>
      </c>
      <c r="ED22" s="37">
        <f t="shared" si="35"/>
        <v>1</v>
      </c>
      <c r="EE22" s="38">
        <f t="shared" si="35"/>
        <v>0</v>
      </c>
      <c r="EF22" s="38">
        <f t="shared" si="35"/>
        <v>0</v>
      </c>
      <c r="EG22" s="38" t="e">
        <f t="shared" si="36"/>
        <v>#DIV/0!</v>
      </c>
    </row>
    <row r="23" spans="1:137" ht="17.100000000000001" customHeight="1" thickBot="1" x14ac:dyDescent="0.3">
      <c r="A23" s="65" t="s">
        <v>76</v>
      </c>
      <c r="B23" s="19"/>
      <c r="C23" s="19"/>
      <c r="D23" s="19"/>
      <c r="E23" s="20" t="e">
        <f t="shared" si="0"/>
        <v>#DIV/0!</v>
      </c>
      <c r="F23" s="19"/>
      <c r="G23" s="19"/>
      <c r="H23" s="19"/>
      <c r="I23" s="20" t="e">
        <f t="shared" si="1"/>
        <v>#DIV/0!</v>
      </c>
      <c r="J23" s="19"/>
      <c r="K23" s="19"/>
      <c r="L23" s="19"/>
      <c r="M23" s="20" t="e">
        <f t="shared" si="2"/>
        <v>#DIV/0!</v>
      </c>
      <c r="N23" s="19"/>
      <c r="O23" s="50"/>
      <c r="P23" s="19"/>
      <c r="Q23" s="20" t="e">
        <f t="shared" si="3"/>
        <v>#DIV/0!</v>
      </c>
      <c r="R23" s="19"/>
      <c r="S23" s="19"/>
      <c r="T23" s="19"/>
      <c r="U23" s="20" t="e">
        <f t="shared" si="4"/>
        <v>#DIV/0!</v>
      </c>
      <c r="V23" s="19"/>
      <c r="W23" s="21"/>
      <c r="X23" s="22"/>
      <c r="Y23" s="23" t="e">
        <f t="shared" si="5"/>
        <v>#DIV/0!</v>
      </c>
      <c r="Z23" s="24"/>
      <c r="AA23" s="21"/>
      <c r="AB23" s="22"/>
      <c r="AC23" s="25" t="e">
        <f t="shared" si="6"/>
        <v>#DIV/0!</v>
      </c>
      <c r="AD23" s="19"/>
      <c r="AE23" s="21"/>
      <c r="AF23" s="22"/>
      <c r="AG23" s="26" t="e">
        <f t="shared" si="37"/>
        <v>#DIV/0!</v>
      </c>
      <c r="AH23" s="19"/>
      <c r="AI23" s="21"/>
      <c r="AJ23" s="22"/>
      <c r="AK23" s="26" t="e">
        <f t="shared" si="7"/>
        <v>#DIV/0!</v>
      </c>
      <c r="AL23" s="19"/>
      <c r="AM23" s="21"/>
      <c r="AN23" s="22"/>
      <c r="AO23" s="26" t="e">
        <f t="shared" si="8"/>
        <v>#DIV/0!</v>
      </c>
      <c r="AP23" s="27"/>
      <c r="AQ23" s="21"/>
      <c r="AR23" s="22"/>
      <c r="AS23" s="25" t="e">
        <f t="shared" si="9"/>
        <v>#DIV/0!</v>
      </c>
      <c r="AT23" s="19"/>
      <c r="AU23" s="21"/>
      <c r="AV23" s="22"/>
      <c r="AW23" s="26" t="e">
        <f t="shared" si="10"/>
        <v>#DIV/0!</v>
      </c>
      <c r="AX23" s="27"/>
      <c r="AY23" s="21"/>
      <c r="AZ23" s="22"/>
      <c r="BA23" s="25" t="e">
        <f t="shared" si="11"/>
        <v>#DIV/0!</v>
      </c>
      <c r="BB23" s="19"/>
      <c r="BC23" s="21"/>
      <c r="BD23" s="22"/>
      <c r="BE23" s="26" t="e">
        <f t="shared" si="12"/>
        <v>#DIV/0!</v>
      </c>
      <c r="BF23" s="19"/>
      <c r="BG23" s="21"/>
      <c r="BH23" s="24"/>
      <c r="BI23" s="28" t="e">
        <f t="shared" si="13"/>
        <v>#DIV/0!</v>
      </c>
      <c r="BJ23" s="29">
        <f t="shared" si="14"/>
        <v>0</v>
      </c>
      <c r="BK23" s="30">
        <f t="shared" si="14"/>
        <v>0</v>
      </c>
      <c r="BL23" s="30">
        <f t="shared" si="14"/>
        <v>0</v>
      </c>
      <c r="BM23" s="31" t="e">
        <f t="shared" si="15"/>
        <v>#DIV/0!</v>
      </c>
      <c r="BN23" s="19"/>
      <c r="BO23" s="21"/>
      <c r="BP23" s="24"/>
      <c r="BQ23" s="28" t="e">
        <f t="shared" si="16"/>
        <v>#DIV/0!</v>
      </c>
      <c r="BR23" s="19"/>
      <c r="BS23" s="21"/>
      <c r="BT23" s="24"/>
      <c r="BU23" s="28" t="e">
        <f t="shared" si="17"/>
        <v>#DIV/0!</v>
      </c>
      <c r="BV23" s="19"/>
      <c r="BW23" s="21"/>
      <c r="BX23" s="24"/>
      <c r="BY23" s="28" t="e">
        <f t="shared" si="18"/>
        <v>#DIV/0!</v>
      </c>
      <c r="BZ23" s="19"/>
      <c r="CA23" s="21"/>
      <c r="CB23" s="24"/>
      <c r="CC23" s="28" t="e">
        <f t="shared" si="19"/>
        <v>#DIV/0!</v>
      </c>
      <c r="CD23" s="19"/>
      <c r="CE23" s="21"/>
      <c r="CF23" s="24"/>
      <c r="CG23" s="28" t="e">
        <f t="shared" si="20"/>
        <v>#DIV/0!</v>
      </c>
      <c r="CH23" s="19"/>
      <c r="CI23" s="21"/>
      <c r="CJ23" s="24"/>
      <c r="CK23" s="28" t="e">
        <f t="shared" si="21"/>
        <v>#DIV/0!</v>
      </c>
      <c r="CL23" s="19"/>
      <c r="CM23" s="21"/>
      <c r="CN23" s="24"/>
      <c r="CO23" s="28" t="e">
        <f t="shared" si="22"/>
        <v>#DIV/0!</v>
      </c>
      <c r="CP23" s="19"/>
      <c r="CQ23" s="21"/>
      <c r="CR23" s="24"/>
      <c r="CS23" s="28" t="e">
        <f t="shared" si="23"/>
        <v>#DIV/0!</v>
      </c>
      <c r="CT23" s="19"/>
      <c r="CU23" s="21"/>
      <c r="CV23" s="24"/>
      <c r="CW23" s="28" t="e">
        <f t="shared" si="24"/>
        <v>#DIV/0!</v>
      </c>
      <c r="CX23" s="19"/>
      <c r="CY23" s="21"/>
      <c r="CZ23" s="24"/>
      <c r="DA23" s="28" t="e">
        <f t="shared" si="25"/>
        <v>#DIV/0!</v>
      </c>
      <c r="DB23" s="19"/>
      <c r="DC23" s="21"/>
      <c r="DD23" s="24"/>
      <c r="DE23" s="28" t="e">
        <f t="shared" si="26"/>
        <v>#DIV/0!</v>
      </c>
      <c r="DF23" s="19"/>
      <c r="DG23" s="21"/>
      <c r="DH23" s="24"/>
      <c r="DI23" s="28" t="e">
        <f t="shared" si="27"/>
        <v>#DIV/0!</v>
      </c>
      <c r="DJ23" s="19"/>
      <c r="DK23" s="21"/>
      <c r="DL23" s="24"/>
      <c r="DM23" s="28" t="e">
        <f t="shared" si="28"/>
        <v>#DIV/0!</v>
      </c>
      <c r="DN23" s="19"/>
      <c r="DO23" s="24"/>
      <c r="DP23" s="24"/>
      <c r="DQ23" s="32" t="e">
        <f t="shared" si="29"/>
        <v>#DIV/0!</v>
      </c>
      <c r="DR23" s="19"/>
      <c r="DS23" s="24"/>
      <c r="DT23" s="24"/>
      <c r="DU23" s="32" t="e">
        <f t="shared" si="30"/>
        <v>#DIV/0!</v>
      </c>
      <c r="DV23" s="19">
        <v>1</v>
      </c>
      <c r="DW23" s="24"/>
      <c r="DX23" s="24"/>
      <c r="DY23" s="33" t="e">
        <f t="shared" si="31"/>
        <v>#DIV/0!</v>
      </c>
      <c r="DZ23" s="34">
        <f t="shared" si="32"/>
        <v>1</v>
      </c>
      <c r="EA23" s="35">
        <f t="shared" si="32"/>
        <v>0</v>
      </c>
      <c r="EB23" s="35">
        <f t="shared" si="33"/>
        <v>0</v>
      </c>
      <c r="EC23" s="36" t="e">
        <f t="shared" si="34"/>
        <v>#DIV/0!</v>
      </c>
      <c r="ED23" s="37">
        <f t="shared" si="35"/>
        <v>1</v>
      </c>
      <c r="EE23" s="38">
        <f t="shared" si="35"/>
        <v>0</v>
      </c>
      <c r="EF23" s="38">
        <f t="shared" si="35"/>
        <v>0</v>
      </c>
      <c r="EG23" s="38" t="e">
        <f t="shared" si="36"/>
        <v>#DIV/0!</v>
      </c>
    </row>
    <row r="24" spans="1:137" ht="17.100000000000001" customHeight="1" thickBot="1" x14ac:dyDescent="0.3">
      <c r="A24" s="6"/>
      <c r="B24" s="19"/>
      <c r="C24" s="19"/>
      <c r="D24" s="19"/>
      <c r="E24" s="20" t="e">
        <f t="shared" si="0"/>
        <v>#DIV/0!</v>
      </c>
      <c r="F24" s="19"/>
      <c r="G24" s="19"/>
      <c r="H24" s="19"/>
      <c r="I24" s="20" t="e">
        <f t="shared" si="1"/>
        <v>#DIV/0!</v>
      </c>
      <c r="J24" s="19"/>
      <c r="K24" s="19"/>
      <c r="L24" s="19"/>
      <c r="M24" s="20" t="e">
        <f t="shared" si="2"/>
        <v>#DIV/0!</v>
      </c>
      <c r="N24" s="19"/>
      <c r="O24" s="19"/>
      <c r="P24" s="19"/>
      <c r="Q24" s="20" t="e">
        <f t="shared" si="3"/>
        <v>#DIV/0!</v>
      </c>
      <c r="R24" s="19"/>
      <c r="S24" s="19"/>
      <c r="T24" s="19"/>
      <c r="U24" s="20" t="e">
        <f t="shared" si="4"/>
        <v>#DIV/0!</v>
      </c>
      <c r="V24" s="19"/>
      <c r="W24" s="21"/>
      <c r="X24" s="22"/>
      <c r="Y24" s="23" t="e">
        <f t="shared" si="5"/>
        <v>#DIV/0!</v>
      </c>
      <c r="Z24" s="24"/>
      <c r="AA24" s="21"/>
      <c r="AB24" s="22"/>
      <c r="AC24" s="25" t="e">
        <f t="shared" si="6"/>
        <v>#DIV/0!</v>
      </c>
      <c r="AD24" s="19"/>
      <c r="AE24" s="21"/>
      <c r="AF24" s="22"/>
      <c r="AG24" s="26" t="e">
        <f t="shared" si="37"/>
        <v>#DIV/0!</v>
      </c>
      <c r="AH24" s="19"/>
      <c r="AI24" s="21"/>
      <c r="AJ24" s="22"/>
      <c r="AK24" s="26" t="e">
        <f t="shared" si="7"/>
        <v>#DIV/0!</v>
      </c>
      <c r="AL24" s="19"/>
      <c r="AM24" s="21"/>
      <c r="AN24" s="22"/>
      <c r="AO24" s="26" t="e">
        <f t="shared" si="8"/>
        <v>#DIV/0!</v>
      </c>
      <c r="AP24" s="27"/>
      <c r="AQ24" s="21"/>
      <c r="AR24" s="22"/>
      <c r="AS24" s="25" t="e">
        <f t="shared" si="9"/>
        <v>#DIV/0!</v>
      </c>
      <c r="AT24" s="19"/>
      <c r="AU24" s="21"/>
      <c r="AV24" s="22"/>
      <c r="AW24" s="26" t="e">
        <f t="shared" si="10"/>
        <v>#DIV/0!</v>
      </c>
      <c r="AX24" s="27"/>
      <c r="AY24" s="21"/>
      <c r="AZ24" s="22"/>
      <c r="BA24" s="25" t="e">
        <f t="shared" si="11"/>
        <v>#DIV/0!</v>
      </c>
      <c r="BB24" s="19"/>
      <c r="BC24" s="21"/>
      <c r="BD24" s="22"/>
      <c r="BE24" s="26" t="e">
        <f t="shared" si="12"/>
        <v>#DIV/0!</v>
      </c>
      <c r="BF24" s="19"/>
      <c r="BG24" s="21"/>
      <c r="BH24" s="24"/>
      <c r="BI24" s="28" t="e">
        <f t="shared" si="13"/>
        <v>#DIV/0!</v>
      </c>
      <c r="BJ24" s="29">
        <f t="shared" si="14"/>
        <v>0</v>
      </c>
      <c r="BK24" s="30">
        <f t="shared" si="14"/>
        <v>0</v>
      </c>
      <c r="BL24" s="30">
        <f t="shared" si="14"/>
        <v>0</v>
      </c>
      <c r="BM24" s="31" t="e">
        <f t="shared" si="15"/>
        <v>#DIV/0!</v>
      </c>
      <c r="BN24" s="19"/>
      <c r="BO24" s="21"/>
      <c r="BP24" s="24"/>
      <c r="BQ24" s="28" t="e">
        <f t="shared" si="16"/>
        <v>#DIV/0!</v>
      </c>
      <c r="BR24" s="19"/>
      <c r="BS24" s="21"/>
      <c r="BT24" s="24"/>
      <c r="BU24" s="28" t="e">
        <f t="shared" si="17"/>
        <v>#DIV/0!</v>
      </c>
      <c r="BV24" s="19"/>
      <c r="BW24" s="21"/>
      <c r="BX24" s="24"/>
      <c r="BY24" s="28" t="e">
        <f t="shared" si="18"/>
        <v>#DIV/0!</v>
      </c>
      <c r="BZ24" s="19"/>
      <c r="CA24" s="21"/>
      <c r="CB24" s="24"/>
      <c r="CC24" s="28" t="e">
        <f t="shared" si="19"/>
        <v>#DIV/0!</v>
      </c>
      <c r="CD24" s="19"/>
      <c r="CE24" s="21"/>
      <c r="CF24" s="24"/>
      <c r="CG24" s="28" t="e">
        <f t="shared" si="20"/>
        <v>#DIV/0!</v>
      </c>
      <c r="CH24" s="19"/>
      <c r="CI24" s="21"/>
      <c r="CJ24" s="24"/>
      <c r="CK24" s="28" t="e">
        <f t="shared" si="21"/>
        <v>#DIV/0!</v>
      </c>
      <c r="CL24" s="19"/>
      <c r="CM24" s="21"/>
      <c r="CN24" s="24"/>
      <c r="CO24" s="28" t="e">
        <f t="shared" si="22"/>
        <v>#DIV/0!</v>
      </c>
      <c r="CP24" s="19"/>
      <c r="CQ24" s="21"/>
      <c r="CR24" s="24"/>
      <c r="CS24" s="28" t="e">
        <f t="shared" si="23"/>
        <v>#DIV/0!</v>
      </c>
      <c r="CT24" s="19"/>
      <c r="CU24" s="21"/>
      <c r="CV24" s="24"/>
      <c r="CW24" s="28" t="e">
        <f t="shared" si="24"/>
        <v>#DIV/0!</v>
      </c>
      <c r="CX24" s="19"/>
      <c r="CY24" s="21"/>
      <c r="CZ24" s="24"/>
      <c r="DA24" s="28" t="e">
        <f t="shared" si="25"/>
        <v>#DIV/0!</v>
      </c>
      <c r="DB24" s="19"/>
      <c r="DC24" s="21"/>
      <c r="DD24" s="24"/>
      <c r="DE24" s="28" t="e">
        <f t="shared" si="26"/>
        <v>#DIV/0!</v>
      </c>
      <c r="DF24" s="19"/>
      <c r="DG24" s="21"/>
      <c r="DH24" s="24"/>
      <c r="DI24" s="28" t="e">
        <f t="shared" si="27"/>
        <v>#DIV/0!</v>
      </c>
      <c r="DJ24" s="19"/>
      <c r="DK24" s="21"/>
      <c r="DL24" s="24"/>
      <c r="DM24" s="28" t="e">
        <f t="shared" si="28"/>
        <v>#DIV/0!</v>
      </c>
      <c r="DN24" s="19"/>
      <c r="DO24" s="24"/>
      <c r="DP24" s="24"/>
      <c r="DQ24" s="32" t="e">
        <f t="shared" si="29"/>
        <v>#DIV/0!</v>
      </c>
      <c r="DR24" s="19"/>
      <c r="DS24" s="24"/>
      <c r="DT24" s="24"/>
      <c r="DU24" s="32" t="e">
        <f t="shared" si="30"/>
        <v>#DIV/0!</v>
      </c>
      <c r="DV24" s="19"/>
      <c r="DW24" s="24"/>
      <c r="DX24" s="24"/>
      <c r="DY24" s="33" t="e">
        <f t="shared" si="31"/>
        <v>#DIV/0!</v>
      </c>
      <c r="DZ24" s="34">
        <f t="shared" si="32"/>
        <v>0</v>
      </c>
      <c r="EA24" s="35">
        <f t="shared" si="32"/>
        <v>0</v>
      </c>
      <c r="EB24" s="35">
        <f t="shared" si="33"/>
        <v>0</v>
      </c>
      <c r="EC24" s="36" t="e">
        <f t="shared" si="34"/>
        <v>#DIV/0!</v>
      </c>
      <c r="ED24" s="37">
        <f t="shared" si="35"/>
        <v>0</v>
      </c>
      <c r="EE24" s="38">
        <f t="shared" si="35"/>
        <v>0</v>
      </c>
      <c r="EF24" s="38">
        <f t="shared" si="35"/>
        <v>0</v>
      </c>
      <c r="EG24" s="38" t="e">
        <f t="shared" si="36"/>
        <v>#DIV/0!</v>
      </c>
    </row>
    <row r="25" spans="1:137" ht="17.100000000000001" customHeight="1" thickBot="1" x14ac:dyDescent="0.3">
      <c r="A25" s="6"/>
      <c r="B25" s="19"/>
      <c r="C25" s="19"/>
      <c r="D25" s="19"/>
      <c r="E25" s="20" t="e">
        <f t="shared" si="0"/>
        <v>#DIV/0!</v>
      </c>
      <c r="F25" s="19"/>
      <c r="G25" s="19"/>
      <c r="H25" s="19"/>
      <c r="I25" s="20" t="e">
        <f t="shared" si="1"/>
        <v>#DIV/0!</v>
      </c>
      <c r="J25" s="19"/>
      <c r="K25" s="19"/>
      <c r="L25" s="19"/>
      <c r="M25" s="20" t="e">
        <f t="shared" si="2"/>
        <v>#DIV/0!</v>
      </c>
      <c r="N25" s="19"/>
      <c r="O25" s="19"/>
      <c r="P25" s="19"/>
      <c r="Q25" s="20" t="e">
        <f t="shared" si="3"/>
        <v>#DIV/0!</v>
      </c>
      <c r="R25" s="19"/>
      <c r="S25" s="19"/>
      <c r="T25" s="19"/>
      <c r="U25" s="20" t="e">
        <f t="shared" si="4"/>
        <v>#DIV/0!</v>
      </c>
      <c r="V25" s="19"/>
      <c r="W25" s="21"/>
      <c r="X25" s="22"/>
      <c r="Y25" s="23" t="e">
        <f t="shared" si="5"/>
        <v>#DIV/0!</v>
      </c>
      <c r="Z25" s="24"/>
      <c r="AA25" s="21"/>
      <c r="AB25" s="22"/>
      <c r="AC25" s="25" t="e">
        <f t="shared" si="6"/>
        <v>#DIV/0!</v>
      </c>
      <c r="AD25" s="19"/>
      <c r="AE25" s="21"/>
      <c r="AF25" s="22"/>
      <c r="AG25" s="26" t="e">
        <f t="shared" si="37"/>
        <v>#DIV/0!</v>
      </c>
      <c r="AH25" s="19"/>
      <c r="AI25" s="21"/>
      <c r="AJ25" s="22"/>
      <c r="AK25" s="26" t="e">
        <f t="shared" si="7"/>
        <v>#DIV/0!</v>
      </c>
      <c r="AL25" s="19"/>
      <c r="AM25" s="21"/>
      <c r="AN25" s="22"/>
      <c r="AO25" s="26" t="e">
        <f t="shared" si="8"/>
        <v>#DIV/0!</v>
      </c>
      <c r="AP25" s="27"/>
      <c r="AQ25" s="21"/>
      <c r="AR25" s="22"/>
      <c r="AS25" s="25" t="e">
        <f t="shared" si="9"/>
        <v>#DIV/0!</v>
      </c>
      <c r="AT25" s="19"/>
      <c r="AU25" s="21"/>
      <c r="AV25" s="22"/>
      <c r="AW25" s="26" t="e">
        <f t="shared" si="10"/>
        <v>#DIV/0!</v>
      </c>
      <c r="AX25" s="27"/>
      <c r="AY25" s="21"/>
      <c r="AZ25" s="22"/>
      <c r="BA25" s="25" t="e">
        <f t="shared" si="11"/>
        <v>#DIV/0!</v>
      </c>
      <c r="BB25" s="19"/>
      <c r="BC25" s="21"/>
      <c r="BD25" s="22"/>
      <c r="BE25" s="26" t="e">
        <f t="shared" si="12"/>
        <v>#DIV/0!</v>
      </c>
      <c r="BF25" s="19"/>
      <c r="BG25" s="21"/>
      <c r="BH25" s="24"/>
      <c r="BI25" s="28" t="e">
        <f t="shared" si="13"/>
        <v>#DIV/0!</v>
      </c>
      <c r="BJ25" s="29">
        <f t="shared" si="14"/>
        <v>0</v>
      </c>
      <c r="BK25" s="30">
        <f t="shared" si="14"/>
        <v>0</v>
      </c>
      <c r="BL25" s="30">
        <f t="shared" si="14"/>
        <v>0</v>
      </c>
      <c r="BM25" s="31" t="e">
        <f t="shared" si="15"/>
        <v>#DIV/0!</v>
      </c>
      <c r="BN25" s="19"/>
      <c r="BO25" s="21"/>
      <c r="BP25" s="24"/>
      <c r="BQ25" s="28" t="e">
        <f t="shared" si="16"/>
        <v>#DIV/0!</v>
      </c>
      <c r="BR25" s="19"/>
      <c r="BS25" s="21"/>
      <c r="BT25" s="24"/>
      <c r="BU25" s="28" t="e">
        <f t="shared" si="17"/>
        <v>#DIV/0!</v>
      </c>
      <c r="BV25" s="19"/>
      <c r="BW25" s="21"/>
      <c r="BX25" s="24"/>
      <c r="BY25" s="28" t="e">
        <f t="shared" si="18"/>
        <v>#DIV/0!</v>
      </c>
      <c r="BZ25" s="19"/>
      <c r="CA25" s="21"/>
      <c r="CB25" s="24"/>
      <c r="CC25" s="28" t="e">
        <f t="shared" si="19"/>
        <v>#DIV/0!</v>
      </c>
      <c r="CD25" s="19"/>
      <c r="CE25" s="21"/>
      <c r="CF25" s="24"/>
      <c r="CG25" s="28" t="e">
        <f t="shared" si="20"/>
        <v>#DIV/0!</v>
      </c>
      <c r="CH25" s="19"/>
      <c r="CI25" s="21"/>
      <c r="CJ25" s="24"/>
      <c r="CK25" s="28" t="e">
        <f t="shared" si="21"/>
        <v>#DIV/0!</v>
      </c>
      <c r="CL25" s="19"/>
      <c r="CM25" s="21"/>
      <c r="CN25" s="24"/>
      <c r="CO25" s="28" t="e">
        <f t="shared" si="22"/>
        <v>#DIV/0!</v>
      </c>
      <c r="CP25" s="19"/>
      <c r="CQ25" s="21"/>
      <c r="CR25" s="24"/>
      <c r="CS25" s="28" t="e">
        <f t="shared" si="23"/>
        <v>#DIV/0!</v>
      </c>
      <c r="CT25" s="19"/>
      <c r="CU25" s="21"/>
      <c r="CV25" s="24"/>
      <c r="CW25" s="28" t="e">
        <f t="shared" si="24"/>
        <v>#DIV/0!</v>
      </c>
      <c r="CX25" s="19"/>
      <c r="CY25" s="21"/>
      <c r="CZ25" s="24"/>
      <c r="DA25" s="28" t="e">
        <f t="shared" si="25"/>
        <v>#DIV/0!</v>
      </c>
      <c r="DB25" s="19"/>
      <c r="DC25" s="21"/>
      <c r="DD25" s="24"/>
      <c r="DE25" s="28" t="e">
        <f t="shared" si="26"/>
        <v>#DIV/0!</v>
      </c>
      <c r="DF25" s="19"/>
      <c r="DG25" s="21"/>
      <c r="DH25" s="24"/>
      <c r="DI25" s="28" t="e">
        <f t="shared" si="27"/>
        <v>#DIV/0!</v>
      </c>
      <c r="DJ25" s="19"/>
      <c r="DK25" s="21"/>
      <c r="DL25" s="24"/>
      <c r="DM25" s="28" t="e">
        <f t="shared" si="28"/>
        <v>#DIV/0!</v>
      </c>
      <c r="DN25" s="19"/>
      <c r="DO25" s="24"/>
      <c r="DP25" s="24"/>
      <c r="DQ25" s="32" t="e">
        <f t="shared" si="29"/>
        <v>#DIV/0!</v>
      </c>
      <c r="DR25" s="19"/>
      <c r="DS25" s="24"/>
      <c r="DT25" s="24"/>
      <c r="DU25" s="32" t="e">
        <f t="shared" si="30"/>
        <v>#DIV/0!</v>
      </c>
      <c r="DV25" s="19"/>
      <c r="DW25" s="24"/>
      <c r="DX25" s="24"/>
      <c r="DY25" s="33" t="e">
        <f t="shared" si="31"/>
        <v>#DIV/0!</v>
      </c>
      <c r="DZ25" s="34">
        <f t="shared" si="32"/>
        <v>0</v>
      </c>
      <c r="EA25" s="35">
        <f t="shared" si="32"/>
        <v>0</v>
      </c>
      <c r="EB25" s="35">
        <f t="shared" si="33"/>
        <v>0</v>
      </c>
      <c r="EC25" s="36" t="e">
        <f t="shared" si="34"/>
        <v>#DIV/0!</v>
      </c>
      <c r="ED25" s="37">
        <f t="shared" si="35"/>
        <v>0</v>
      </c>
      <c r="EE25" s="38">
        <f t="shared" si="35"/>
        <v>0</v>
      </c>
      <c r="EF25" s="38">
        <f t="shared" si="35"/>
        <v>0</v>
      </c>
      <c r="EG25" s="38" t="e">
        <f t="shared" si="36"/>
        <v>#DIV/0!</v>
      </c>
    </row>
    <row r="26" spans="1:137" ht="17.100000000000001" customHeight="1" thickBot="1" x14ac:dyDescent="0.3">
      <c r="A26" s="6"/>
      <c r="B26" s="19"/>
      <c r="C26" s="19"/>
      <c r="D26" s="19"/>
      <c r="E26" s="20" t="e">
        <f t="shared" si="0"/>
        <v>#DIV/0!</v>
      </c>
      <c r="F26" s="19"/>
      <c r="G26" s="19"/>
      <c r="H26" s="19"/>
      <c r="I26" s="20" t="e">
        <f t="shared" si="1"/>
        <v>#DIV/0!</v>
      </c>
      <c r="J26" s="19"/>
      <c r="K26" s="19"/>
      <c r="L26" s="19"/>
      <c r="M26" s="20" t="e">
        <f t="shared" si="2"/>
        <v>#DIV/0!</v>
      </c>
      <c r="N26" s="19"/>
      <c r="O26" s="19"/>
      <c r="P26" s="19"/>
      <c r="Q26" s="20" t="e">
        <f t="shared" si="3"/>
        <v>#DIV/0!</v>
      </c>
      <c r="R26" s="19"/>
      <c r="S26" s="19"/>
      <c r="T26" s="19"/>
      <c r="U26" s="20" t="e">
        <f t="shared" si="4"/>
        <v>#DIV/0!</v>
      </c>
      <c r="V26" s="19"/>
      <c r="W26" s="21"/>
      <c r="X26" s="22"/>
      <c r="Y26" s="23" t="e">
        <f t="shared" si="5"/>
        <v>#DIV/0!</v>
      </c>
      <c r="Z26" s="24"/>
      <c r="AA26" s="21"/>
      <c r="AB26" s="22"/>
      <c r="AC26" s="25" t="e">
        <f t="shared" si="6"/>
        <v>#DIV/0!</v>
      </c>
      <c r="AD26" s="19"/>
      <c r="AE26" s="21"/>
      <c r="AF26" s="22"/>
      <c r="AG26" s="26" t="e">
        <f t="shared" si="37"/>
        <v>#DIV/0!</v>
      </c>
      <c r="AH26" s="19"/>
      <c r="AI26" s="21"/>
      <c r="AJ26" s="22"/>
      <c r="AK26" s="26" t="e">
        <f t="shared" si="7"/>
        <v>#DIV/0!</v>
      </c>
      <c r="AL26" s="19"/>
      <c r="AM26" s="21"/>
      <c r="AN26" s="22"/>
      <c r="AO26" s="26" t="e">
        <f t="shared" si="8"/>
        <v>#DIV/0!</v>
      </c>
      <c r="AP26" s="27"/>
      <c r="AQ26" s="21"/>
      <c r="AR26" s="22"/>
      <c r="AS26" s="25" t="e">
        <f t="shared" si="9"/>
        <v>#DIV/0!</v>
      </c>
      <c r="AT26" s="19"/>
      <c r="AU26" s="21"/>
      <c r="AV26" s="22"/>
      <c r="AW26" s="26" t="e">
        <f t="shared" si="10"/>
        <v>#DIV/0!</v>
      </c>
      <c r="AX26" s="27"/>
      <c r="AY26" s="21"/>
      <c r="AZ26" s="22"/>
      <c r="BA26" s="25" t="e">
        <f t="shared" si="11"/>
        <v>#DIV/0!</v>
      </c>
      <c r="BB26" s="19"/>
      <c r="BC26" s="21"/>
      <c r="BD26" s="22"/>
      <c r="BE26" s="26" t="e">
        <f t="shared" si="12"/>
        <v>#DIV/0!</v>
      </c>
      <c r="BF26" s="19"/>
      <c r="BG26" s="21"/>
      <c r="BH26" s="24"/>
      <c r="BI26" s="28" t="e">
        <f t="shared" si="13"/>
        <v>#DIV/0!</v>
      </c>
      <c r="BJ26" s="29">
        <f t="shared" si="14"/>
        <v>0</v>
      </c>
      <c r="BK26" s="30">
        <f t="shared" si="14"/>
        <v>0</v>
      </c>
      <c r="BL26" s="30">
        <f t="shared" si="14"/>
        <v>0</v>
      </c>
      <c r="BM26" s="31" t="e">
        <f t="shared" si="15"/>
        <v>#DIV/0!</v>
      </c>
      <c r="BN26" s="19"/>
      <c r="BO26" s="21"/>
      <c r="BP26" s="24"/>
      <c r="BQ26" s="28" t="e">
        <f t="shared" si="16"/>
        <v>#DIV/0!</v>
      </c>
      <c r="BR26" s="19"/>
      <c r="BS26" s="21"/>
      <c r="BT26" s="24"/>
      <c r="BU26" s="28" t="e">
        <f t="shared" si="17"/>
        <v>#DIV/0!</v>
      </c>
      <c r="BV26" s="19"/>
      <c r="BW26" s="21"/>
      <c r="BX26" s="24"/>
      <c r="BY26" s="28" t="e">
        <f t="shared" si="18"/>
        <v>#DIV/0!</v>
      </c>
      <c r="BZ26" s="19"/>
      <c r="CA26" s="21"/>
      <c r="CB26" s="24"/>
      <c r="CC26" s="28" t="e">
        <f t="shared" si="19"/>
        <v>#DIV/0!</v>
      </c>
      <c r="CD26" s="19"/>
      <c r="CE26" s="21"/>
      <c r="CF26" s="24"/>
      <c r="CG26" s="28" t="e">
        <f t="shared" si="20"/>
        <v>#DIV/0!</v>
      </c>
      <c r="CH26" s="19"/>
      <c r="CI26" s="21"/>
      <c r="CJ26" s="24"/>
      <c r="CK26" s="28" t="e">
        <f t="shared" si="21"/>
        <v>#DIV/0!</v>
      </c>
      <c r="CL26" s="19"/>
      <c r="CM26" s="21"/>
      <c r="CN26" s="24"/>
      <c r="CO26" s="28" t="e">
        <f t="shared" si="22"/>
        <v>#DIV/0!</v>
      </c>
      <c r="CP26" s="19"/>
      <c r="CQ26" s="21"/>
      <c r="CR26" s="24"/>
      <c r="CS26" s="28" t="e">
        <f t="shared" si="23"/>
        <v>#DIV/0!</v>
      </c>
      <c r="CT26" s="19"/>
      <c r="CU26" s="21"/>
      <c r="CV26" s="24"/>
      <c r="CW26" s="28" t="e">
        <f t="shared" si="24"/>
        <v>#DIV/0!</v>
      </c>
      <c r="CX26" s="19"/>
      <c r="CY26" s="21"/>
      <c r="CZ26" s="24"/>
      <c r="DA26" s="28" t="e">
        <f t="shared" si="25"/>
        <v>#DIV/0!</v>
      </c>
      <c r="DB26" s="19"/>
      <c r="DC26" s="21"/>
      <c r="DD26" s="24"/>
      <c r="DE26" s="28" t="e">
        <f t="shared" si="26"/>
        <v>#DIV/0!</v>
      </c>
      <c r="DF26" s="19"/>
      <c r="DG26" s="21"/>
      <c r="DH26" s="24"/>
      <c r="DI26" s="28" t="e">
        <f t="shared" si="27"/>
        <v>#DIV/0!</v>
      </c>
      <c r="DJ26" s="19"/>
      <c r="DK26" s="21"/>
      <c r="DL26" s="24"/>
      <c r="DM26" s="28" t="e">
        <f t="shared" si="28"/>
        <v>#DIV/0!</v>
      </c>
      <c r="DN26" s="19"/>
      <c r="DO26" s="24"/>
      <c r="DP26" s="24"/>
      <c r="DQ26" s="32" t="e">
        <f t="shared" si="29"/>
        <v>#DIV/0!</v>
      </c>
      <c r="DR26" s="19"/>
      <c r="DS26" s="24"/>
      <c r="DT26" s="24"/>
      <c r="DU26" s="32" t="e">
        <f t="shared" si="30"/>
        <v>#DIV/0!</v>
      </c>
      <c r="DV26" s="19"/>
      <c r="DW26" s="24"/>
      <c r="DX26" s="24"/>
      <c r="DY26" s="33" t="e">
        <f t="shared" si="31"/>
        <v>#DIV/0!</v>
      </c>
      <c r="DZ26" s="34">
        <f t="shared" si="32"/>
        <v>0</v>
      </c>
      <c r="EA26" s="35">
        <f t="shared" si="32"/>
        <v>0</v>
      </c>
      <c r="EB26" s="35">
        <f t="shared" si="33"/>
        <v>0</v>
      </c>
      <c r="EC26" s="36" t="e">
        <f t="shared" si="34"/>
        <v>#DIV/0!</v>
      </c>
      <c r="ED26" s="37">
        <f t="shared" si="35"/>
        <v>0</v>
      </c>
      <c r="EE26" s="38">
        <f t="shared" si="35"/>
        <v>0</v>
      </c>
      <c r="EF26" s="38">
        <f t="shared" si="35"/>
        <v>0</v>
      </c>
      <c r="EG26" s="38" t="e">
        <f t="shared" si="36"/>
        <v>#DIV/0!</v>
      </c>
    </row>
    <row r="27" spans="1:137" ht="17.100000000000001" customHeight="1" thickBot="1" x14ac:dyDescent="0.3">
      <c r="A27" s="6"/>
      <c r="B27" s="19"/>
      <c r="C27" s="19"/>
      <c r="D27" s="19"/>
      <c r="E27" s="20" t="e">
        <f t="shared" si="0"/>
        <v>#DIV/0!</v>
      </c>
      <c r="F27" s="19"/>
      <c r="G27" s="19"/>
      <c r="H27" s="19"/>
      <c r="I27" s="20" t="e">
        <f t="shared" si="1"/>
        <v>#DIV/0!</v>
      </c>
      <c r="J27" s="19"/>
      <c r="K27" s="19"/>
      <c r="L27" s="19"/>
      <c r="M27" s="20" t="e">
        <f t="shared" si="2"/>
        <v>#DIV/0!</v>
      </c>
      <c r="N27" s="19"/>
      <c r="O27" s="19"/>
      <c r="P27" s="19"/>
      <c r="Q27" s="20" t="e">
        <f t="shared" si="3"/>
        <v>#DIV/0!</v>
      </c>
      <c r="R27" s="19"/>
      <c r="S27" s="19"/>
      <c r="T27" s="19"/>
      <c r="U27" s="20" t="e">
        <f t="shared" si="4"/>
        <v>#DIV/0!</v>
      </c>
      <c r="V27" s="19"/>
      <c r="W27" s="21"/>
      <c r="X27" s="22"/>
      <c r="Y27" s="23" t="e">
        <f t="shared" si="5"/>
        <v>#DIV/0!</v>
      </c>
      <c r="Z27" s="24"/>
      <c r="AA27" s="21"/>
      <c r="AB27" s="22"/>
      <c r="AC27" s="25" t="e">
        <f t="shared" si="6"/>
        <v>#DIV/0!</v>
      </c>
      <c r="AD27" s="19"/>
      <c r="AE27" s="21"/>
      <c r="AF27" s="22"/>
      <c r="AG27" s="26" t="e">
        <f t="shared" si="37"/>
        <v>#DIV/0!</v>
      </c>
      <c r="AH27" s="19"/>
      <c r="AI27" s="21"/>
      <c r="AJ27" s="22"/>
      <c r="AK27" s="26" t="e">
        <f t="shared" si="7"/>
        <v>#DIV/0!</v>
      </c>
      <c r="AL27" s="19"/>
      <c r="AM27" s="21"/>
      <c r="AN27" s="22"/>
      <c r="AO27" s="26" t="e">
        <f t="shared" si="8"/>
        <v>#DIV/0!</v>
      </c>
      <c r="AP27" s="27"/>
      <c r="AQ27" s="21"/>
      <c r="AR27" s="22"/>
      <c r="AS27" s="25" t="e">
        <f t="shared" si="9"/>
        <v>#DIV/0!</v>
      </c>
      <c r="AT27" s="19"/>
      <c r="AU27" s="21"/>
      <c r="AV27" s="22"/>
      <c r="AW27" s="26" t="e">
        <f t="shared" si="10"/>
        <v>#DIV/0!</v>
      </c>
      <c r="AX27" s="27"/>
      <c r="AY27" s="21"/>
      <c r="AZ27" s="22"/>
      <c r="BA27" s="25" t="e">
        <f t="shared" si="11"/>
        <v>#DIV/0!</v>
      </c>
      <c r="BB27" s="19"/>
      <c r="BC27" s="21"/>
      <c r="BD27" s="22"/>
      <c r="BE27" s="26" t="e">
        <f t="shared" si="12"/>
        <v>#DIV/0!</v>
      </c>
      <c r="BF27" s="19"/>
      <c r="BG27" s="21"/>
      <c r="BH27" s="24"/>
      <c r="BI27" s="28" t="e">
        <f t="shared" si="13"/>
        <v>#DIV/0!</v>
      </c>
      <c r="BJ27" s="29">
        <f t="shared" si="14"/>
        <v>0</v>
      </c>
      <c r="BK27" s="30">
        <f t="shared" si="14"/>
        <v>0</v>
      </c>
      <c r="BL27" s="30">
        <f t="shared" si="14"/>
        <v>0</v>
      </c>
      <c r="BM27" s="31" t="e">
        <f t="shared" si="15"/>
        <v>#DIV/0!</v>
      </c>
      <c r="BN27" s="19"/>
      <c r="BO27" s="21"/>
      <c r="BP27" s="24"/>
      <c r="BQ27" s="28" t="e">
        <f t="shared" si="16"/>
        <v>#DIV/0!</v>
      </c>
      <c r="BR27" s="19"/>
      <c r="BS27" s="21"/>
      <c r="BT27" s="24"/>
      <c r="BU27" s="28" t="e">
        <f t="shared" si="17"/>
        <v>#DIV/0!</v>
      </c>
      <c r="BV27" s="19"/>
      <c r="BW27" s="21"/>
      <c r="BX27" s="24"/>
      <c r="BY27" s="28" t="e">
        <f t="shared" si="18"/>
        <v>#DIV/0!</v>
      </c>
      <c r="BZ27" s="19"/>
      <c r="CA27" s="21"/>
      <c r="CB27" s="24"/>
      <c r="CC27" s="28" t="e">
        <f t="shared" si="19"/>
        <v>#DIV/0!</v>
      </c>
      <c r="CD27" s="19"/>
      <c r="CE27" s="21"/>
      <c r="CF27" s="24"/>
      <c r="CG27" s="28" t="e">
        <f t="shared" si="20"/>
        <v>#DIV/0!</v>
      </c>
      <c r="CH27" s="19"/>
      <c r="CI27" s="21"/>
      <c r="CJ27" s="24"/>
      <c r="CK27" s="28" t="e">
        <f t="shared" si="21"/>
        <v>#DIV/0!</v>
      </c>
      <c r="CL27" s="19"/>
      <c r="CM27" s="21"/>
      <c r="CN27" s="24"/>
      <c r="CO27" s="28" t="e">
        <f t="shared" si="22"/>
        <v>#DIV/0!</v>
      </c>
      <c r="CP27" s="19"/>
      <c r="CQ27" s="21"/>
      <c r="CR27" s="24"/>
      <c r="CS27" s="28" t="e">
        <f t="shared" si="23"/>
        <v>#DIV/0!</v>
      </c>
      <c r="CT27" s="19"/>
      <c r="CU27" s="21"/>
      <c r="CV27" s="24"/>
      <c r="CW27" s="28" t="e">
        <f t="shared" si="24"/>
        <v>#DIV/0!</v>
      </c>
      <c r="CX27" s="19"/>
      <c r="CY27" s="21"/>
      <c r="CZ27" s="24"/>
      <c r="DA27" s="28" t="e">
        <f t="shared" si="25"/>
        <v>#DIV/0!</v>
      </c>
      <c r="DB27" s="19"/>
      <c r="DC27" s="21"/>
      <c r="DD27" s="24"/>
      <c r="DE27" s="28" t="e">
        <f t="shared" si="26"/>
        <v>#DIV/0!</v>
      </c>
      <c r="DF27" s="19"/>
      <c r="DG27" s="21"/>
      <c r="DH27" s="24"/>
      <c r="DI27" s="28" t="e">
        <f t="shared" si="27"/>
        <v>#DIV/0!</v>
      </c>
      <c r="DJ27" s="19"/>
      <c r="DK27" s="21"/>
      <c r="DL27" s="24"/>
      <c r="DM27" s="28" t="e">
        <f t="shared" si="28"/>
        <v>#DIV/0!</v>
      </c>
      <c r="DN27" s="19"/>
      <c r="DO27" s="24"/>
      <c r="DP27" s="24"/>
      <c r="DQ27" s="32" t="e">
        <f t="shared" si="29"/>
        <v>#DIV/0!</v>
      </c>
      <c r="DR27" s="19"/>
      <c r="DS27" s="24"/>
      <c r="DT27" s="24"/>
      <c r="DU27" s="32" t="e">
        <f t="shared" si="30"/>
        <v>#DIV/0!</v>
      </c>
      <c r="DV27" s="19"/>
      <c r="DW27" s="24"/>
      <c r="DX27" s="24"/>
      <c r="DY27" s="33" t="e">
        <f t="shared" si="31"/>
        <v>#DIV/0!</v>
      </c>
      <c r="DZ27" s="34">
        <f t="shared" si="32"/>
        <v>0</v>
      </c>
      <c r="EA27" s="35">
        <f t="shared" si="32"/>
        <v>0</v>
      </c>
      <c r="EB27" s="35">
        <f t="shared" si="33"/>
        <v>0</v>
      </c>
      <c r="EC27" s="36" t="e">
        <f t="shared" si="34"/>
        <v>#DIV/0!</v>
      </c>
      <c r="ED27" s="37">
        <f t="shared" si="35"/>
        <v>0</v>
      </c>
      <c r="EE27" s="38">
        <f t="shared" si="35"/>
        <v>0</v>
      </c>
      <c r="EF27" s="38">
        <f t="shared" si="35"/>
        <v>0</v>
      </c>
      <c r="EG27" s="38" t="e">
        <f t="shared" si="36"/>
        <v>#DIV/0!</v>
      </c>
    </row>
    <row r="28" spans="1:137" ht="17.100000000000001" customHeight="1" thickBot="1" x14ac:dyDescent="0.3">
      <c r="A28" s="6"/>
      <c r="B28" s="19"/>
      <c r="C28" s="19"/>
      <c r="D28" s="19"/>
      <c r="E28" s="20" t="e">
        <f t="shared" si="0"/>
        <v>#DIV/0!</v>
      </c>
      <c r="F28" s="19"/>
      <c r="G28" s="19"/>
      <c r="H28" s="19"/>
      <c r="I28" s="20" t="e">
        <f t="shared" si="1"/>
        <v>#DIV/0!</v>
      </c>
      <c r="J28" s="19"/>
      <c r="K28" s="19"/>
      <c r="L28" s="19"/>
      <c r="M28" s="20" t="e">
        <f t="shared" si="2"/>
        <v>#DIV/0!</v>
      </c>
      <c r="N28" s="19"/>
      <c r="O28" s="19"/>
      <c r="P28" s="19"/>
      <c r="Q28" s="20" t="e">
        <f t="shared" si="3"/>
        <v>#DIV/0!</v>
      </c>
      <c r="R28" s="19"/>
      <c r="S28" s="19"/>
      <c r="T28" s="19"/>
      <c r="U28" s="20" t="e">
        <f t="shared" si="4"/>
        <v>#DIV/0!</v>
      </c>
      <c r="V28" s="19"/>
      <c r="W28" s="21"/>
      <c r="X28" s="22"/>
      <c r="Y28" s="23" t="e">
        <f t="shared" si="5"/>
        <v>#DIV/0!</v>
      </c>
      <c r="Z28" s="24"/>
      <c r="AA28" s="21"/>
      <c r="AB28" s="22"/>
      <c r="AC28" s="25" t="e">
        <f t="shared" si="6"/>
        <v>#DIV/0!</v>
      </c>
      <c r="AD28" s="19"/>
      <c r="AE28" s="21"/>
      <c r="AF28" s="22"/>
      <c r="AG28" s="26" t="e">
        <f t="shared" si="37"/>
        <v>#DIV/0!</v>
      </c>
      <c r="AH28" s="19"/>
      <c r="AI28" s="21"/>
      <c r="AJ28" s="22"/>
      <c r="AK28" s="26" t="e">
        <f t="shared" si="7"/>
        <v>#DIV/0!</v>
      </c>
      <c r="AL28" s="19"/>
      <c r="AM28" s="21"/>
      <c r="AN28" s="22"/>
      <c r="AO28" s="26" t="e">
        <f t="shared" si="8"/>
        <v>#DIV/0!</v>
      </c>
      <c r="AP28" s="27"/>
      <c r="AQ28" s="21"/>
      <c r="AR28" s="22"/>
      <c r="AS28" s="25" t="e">
        <f t="shared" si="9"/>
        <v>#DIV/0!</v>
      </c>
      <c r="AT28" s="19"/>
      <c r="AU28" s="21"/>
      <c r="AV28" s="22"/>
      <c r="AW28" s="26" t="e">
        <f t="shared" si="10"/>
        <v>#DIV/0!</v>
      </c>
      <c r="AX28" s="27"/>
      <c r="AY28" s="21"/>
      <c r="AZ28" s="22"/>
      <c r="BA28" s="25" t="e">
        <f t="shared" si="11"/>
        <v>#DIV/0!</v>
      </c>
      <c r="BB28" s="19"/>
      <c r="BC28" s="21"/>
      <c r="BD28" s="22"/>
      <c r="BE28" s="26" t="e">
        <f t="shared" si="12"/>
        <v>#DIV/0!</v>
      </c>
      <c r="BF28" s="19"/>
      <c r="BG28" s="21"/>
      <c r="BH28" s="24"/>
      <c r="BI28" s="28" t="e">
        <f t="shared" si="13"/>
        <v>#DIV/0!</v>
      </c>
      <c r="BJ28" s="29">
        <f t="shared" si="14"/>
        <v>0</v>
      </c>
      <c r="BK28" s="30">
        <f t="shared" si="14"/>
        <v>0</v>
      </c>
      <c r="BL28" s="30">
        <f t="shared" si="14"/>
        <v>0</v>
      </c>
      <c r="BM28" s="31" t="e">
        <f t="shared" si="15"/>
        <v>#DIV/0!</v>
      </c>
      <c r="BN28" s="19"/>
      <c r="BO28" s="21"/>
      <c r="BP28" s="24"/>
      <c r="BQ28" s="28" t="e">
        <f t="shared" si="16"/>
        <v>#DIV/0!</v>
      </c>
      <c r="BR28" s="19"/>
      <c r="BS28" s="21"/>
      <c r="BT28" s="24"/>
      <c r="BU28" s="28" t="e">
        <f t="shared" si="17"/>
        <v>#DIV/0!</v>
      </c>
      <c r="BV28" s="19"/>
      <c r="BW28" s="21"/>
      <c r="BX28" s="24"/>
      <c r="BY28" s="28" t="e">
        <f t="shared" si="18"/>
        <v>#DIV/0!</v>
      </c>
      <c r="BZ28" s="19"/>
      <c r="CA28" s="21"/>
      <c r="CB28" s="24"/>
      <c r="CC28" s="28" t="e">
        <f t="shared" si="19"/>
        <v>#DIV/0!</v>
      </c>
      <c r="CD28" s="19"/>
      <c r="CE28" s="21"/>
      <c r="CF28" s="24"/>
      <c r="CG28" s="28" t="e">
        <f t="shared" si="20"/>
        <v>#DIV/0!</v>
      </c>
      <c r="CH28" s="19"/>
      <c r="CI28" s="21"/>
      <c r="CJ28" s="24"/>
      <c r="CK28" s="28" t="e">
        <f t="shared" si="21"/>
        <v>#DIV/0!</v>
      </c>
      <c r="CL28" s="19"/>
      <c r="CM28" s="21"/>
      <c r="CN28" s="24"/>
      <c r="CO28" s="28" t="e">
        <f t="shared" si="22"/>
        <v>#DIV/0!</v>
      </c>
      <c r="CP28" s="19"/>
      <c r="CQ28" s="21"/>
      <c r="CR28" s="24"/>
      <c r="CS28" s="28" t="e">
        <f t="shared" si="23"/>
        <v>#DIV/0!</v>
      </c>
      <c r="CT28" s="19"/>
      <c r="CU28" s="21"/>
      <c r="CV28" s="24"/>
      <c r="CW28" s="28" t="e">
        <f t="shared" si="24"/>
        <v>#DIV/0!</v>
      </c>
      <c r="CX28" s="19"/>
      <c r="CY28" s="21"/>
      <c r="CZ28" s="24"/>
      <c r="DA28" s="28" t="e">
        <f t="shared" si="25"/>
        <v>#DIV/0!</v>
      </c>
      <c r="DB28" s="19"/>
      <c r="DC28" s="21"/>
      <c r="DD28" s="24"/>
      <c r="DE28" s="28" t="e">
        <f t="shared" si="26"/>
        <v>#DIV/0!</v>
      </c>
      <c r="DF28" s="19"/>
      <c r="DG28" s="21"/>
      <c r="DH28" s="24"/>
      <c r="DI28" s="28" t="e">
        <f t="shared" si="27"/>
        <v>#DIV/0!</v>
      </c>
      <c r="DJ28" s="19"/>
      <c r="DK28" s="21"/>
      <c r="DL28" s="24"/>
      <c r="DM28" s="28" t="e">
        <f t="shared" si="28"/>
        <v>#DIV/0!</v>
      </c>
      <c r="DN28" s="19"/>
      <c r="DO28" s="24"/>
      <c r="DP28" s="24"/>
      <c r="DQ28" s="32" t="e">
        <f t="shared" si="29"/>
        <v>#DIV/0!</v>
      </c>
      <c r="DR28" s="19"/>
      <c r="DS28" s="24"/>
      <c r="DT28" s="24"/>
      <c r="DU28" s="32" t="e">
        <f t="shared" si="30"/>
        <v>#DIV/0!</v>
      </c>
      <c r="DV28" s="19"/>
      <c r="DW28" s="24"/>
      <c r="DX28" s="24"/>
      <c r="DY28" s="33" t="e">
        <f t="shared" si="31"/>
        <v>#DIV/0!</v>
      </c>
      <c r="DZ28" s="34">
        <f t="shared" si="32"/>
        <v>0</v>
      </c>
      <c r="EA28" s="35">
        <f t="shared" si="32"/>
        <v>0</v>
      </c>
      <c r="EB28" s="35">
        <f t="shared" si="33"/>
        <v>0</v>
      </c>
      <c r="EC28" s="36" t="e">
        <f t="shared" si="34"/>
        <v>#DIV/0!</v>
      </c>
      <c r="ED28" s="37">
        <f t="shared" si="35"/>
        <v>0</v>
      </c>
      <c r="EE28" s="38">
        <f t="shared" si="35"/>
        <v>0</v>
      </c>
      <c r="EF28" s="38">
        <f t="shared" si="35"/>
        <v>0</v>
      </c>
      <c r="EG28" s="38" t="e">
        <f t="shared" si="36"/>
        <v>#DIV/0!</v>
      </c>
    </row>
    <row r="29" spans="1:137" ht="15.75" customHeight="1" thickBot="1" x14ac:dyDescent="0.3">
      <c r="A29" s="6"/>
      <c r="B29" s="19"/>
      <c r="C29" s="19"/>
      <c r="D29" s="19"/>
      <c r="E29" s="20" t="e">
        <f t="shared" si="0"/>
        <v>#DIV/0!</v>
      </c>
      <c r="F29" s="19"/>
      <c r="G29" s="19"/>
      <c r="H29" s="19"/>
      <c r="I29" s="20" t="e">
        <f t="shared" si="1"/>
        <v>#DIV/0!</v>
      </c>
      <c r="J29" s="19"/>
      <c r="K29" s="19"/>
      <c r="L29" s="19"/>
      <c r="M29" s="20" t="e">
        <f t="shared" si="2"/>
        <v>#DIV/0!</v>
      </c>
      <c r="N29" s="19"/>
      <c r="O29" s="19"/>
      <c r="P29" s="19"/>
      <c r="Q29" s="20" t="e">
        <f t="shared" si="3"/>
        <v>#DIV/0!</v>
      </c>
      <c r="R29" s="19"/>
      <c r="S29" s="19"/>
      <c r="T29" s="19"/>
      <c r="U29" s="20" t="e">
        <f t="shared" si="4"/>
        <v>#DIV/0!</v>
      </c>
      <c r="V29" s="19"/>
      <c r="W29" s="21"/>
      <c r="X29" s="22"/>
      <c r="Y29" s="23" t="e">
        <f t="shared" si="5"/>
        <v>#DIV/0!</v>
      </c>
      <c r="Z29" s="24"/>
      <c r="AA29" s="21"/>
      <c r="AB29" s="22"/>
      <c r="AC29" s="25" t="e">
        <f t="shared" si="6"/>
        <v>#DIV/0!</v>
      </c>
      <c r="AD29" s="19"/>
      <c r="AE29" s="21"/>
      <c r="AF29" s="22"/>
      <c r="AG29" s="26" t="e">
        <f t="shared" si="37"/>
        <v>#DIV/0!</v>
      </c>
      <c r="AH29" s="19"/>
      <c r="AI29" s="21"/>
      <c r="AJ29" s="22"/>
      <c r="AK29" s="26" t="e">
        <f t="shared" si="7"/>
        <v>#DIV/0!</v>
      </c>
      <c r="AL29" s="19"/>
      <c r="AM29" s="21"/>
      <c r="AN29" s="22"/>
      <c r="AO29" s="26" t="e">
        <f t="shared" si="8"/>
        <v>#DIV/0!</v>
      </c>
      <c r="AP29" s="27"/>
      <c r="AQ29" s="21"/>
      <c r="AR29" s="22"/>
      <c r="AS29" s="25" t="e">
        <f t="shared" si="9"/>
        <v>#DIV/0!</v>
      </c>
      <c r="AT29" s="19"/>
      <c r="AU29" s="21"/>
      <c r="AV29" s="22"/>
      <c r="AW29" s="26" t="e">
        <f t="shared" si="10"/>
        <v>#DIV/0!</v>
      </c>
      <c r="AX29" s="27"/>
      <c r="AY29" s="21"/>
      <c r="AZ29" s="22"/>
      <c r="BA29" s="25" t="e">
        <f t="shared" si="11"/>
        <v>#DIV/0!</v>
      </c>
      <c r="BB29" s="19"/>
      <c r="BC29" s="21"/>
      <c r="BD29" s="22"/>
      <c r="BE29" s="26" t="e">
        <f t="shared" si="12"/>
        <v>#DIV/0!</v>
      </c>
      <c r="BF29" s="19"/>
      <c r="BG29" s="21"/>
      <c r="BH29" s="24"/>
      <c r="BI29" s="28" t="e">
        <f t="shared" si="13"/>
        <v>#DIV/0!</v>
      </c>
      <c r="BJ29" s="29">
        <f t="shared" si="14"/>
        <v>0</v>
      </c>
      <c r="BK29" s="30">
        <f t="shared" si="14"/>
        <v>0</v>
      </c>
      <c r="BL29" s="30">
        <f t="shared" si="14"/>
        <v>0</v>
      </c>
      <c r="BM29" s="31" t="e">
        <f t="shared" si="15"/>
        <v>#DIV/0!</v>
      </c>
      <c r="BN29" s="19"/>
      <c r="BO29" s="21"/>
      <c r="BP29" s="24"/>
      <c r="BQ29" s="28" t="e">
        <f t="shared" si="16"/>
        <v>#DIV/0!</v>
      </c>
      <c r="BR29" s="19"/>
      <c r="BS29" s="21"/>
      <c r="BT29" s="24"/>
      <c r="BU29" s="28" t="e">
        <f t="shared" si="17"/>
        <v>#DIV/0!</v>
      </c>
      <c r="BV29" s="19"/>
      <c r="BW29" s="21"/>
      <c r="BX29" s="24"/>
      <c r="BY29" s="28" t="e">
        <f t="shared" si="18"/>
        <v>#DIV/0!</v>
      </c>
      <c r="BZ29" s="19"/>
      <c r="CA29" s="21"/>
      <c r="CB29" s="24"/>
      <c r="CC29" s="28" t="e">
        <f t="shared" si="19"/>
        <v>#DIV/0!</v>
      </c>
      <c r="CD29" s="19"/>
      <c r="CE29" s="21"/>
      <c r="CF29" s="24"/>
      <c r="CG29" s="28" t="e">
        <f t="shared" si="20"/>
        <v>#DIV/0!</v>
      </c>
      <c r="CH29" s="19"/>
      <c r="CI29" s="21"/>
      <c r="CJ29" s="24"/>
      <c r="CK29" s="28" t="e">
        <f t="shared" si="21"/>
        <v>#DIV/0!</v>
      </c>
      <c r="CL29" s="19"/>
      <c r="CM29" s="21"/>
      <c r="CN29" s="24"/>
      <c r="CO29" s="28" t="e">
        <f t="shared" si="22"/>
        <v>#DIV/0!</v>
      </c>
      <c r="CP29" s="19"/>
      <c r="CQ29" s="21"/>
      <c r="CR29" s="24"/>
      <c r="CS29" s="28" t="e">
        <f t="shared" si="23"/>
        <v>#DIV/0!</v>
      </c>
      <c r="CT29" s="19"/>
      <c r="CU29" s="21"/>
      <c r="CV29" s="24"/>
      <c r="CW29" s="28" t="e">
        <f t="shared" si="24"/>
        <v>#DIV/0!</v>
      </c>
      <c r="CX29" s="19"/>
      <c r="CY29" s="21"/>
      <c r="CZ29" s="24"/>
      <c r="DA29" s="28" t="e">
        <f t="shared" si="25"/>
        <v>#DIV/0!</v>
      </c>
      <c r="DB29" s="19"/>
      <c r="DC29" s="21"/>
      <c r="DD29" s="24"/>
      <c r="DE29" s="28" t="e">
        <f t="shared" si="26"/>
        <v>#DIV/0!</v>
      </c>
      <c r="DF29" s="19"/>
      <c r="DG29" s="21"/>
      <c r="DH29" s="24"/>
      <c r="DI29" s="28" t="e">
        <f t="shared" si="27"/>
        <v>#DIV/0!</v>
      </c>
      <c r="DJ29" s="19"/>
      <c r="DK29" s="21"/>
      <c r="DL29" s="24"/>
      <c r="DM29" s="28" t="e">
        <f t="shared" si="28"/>
        <v>#DIV/0!</v>
      </c>
      <c r="DN29" s="19"/>
      <c r="DO29" s="24"/>
      <c r="DP29" s="24"/>
      <c r="DQ29" s="32" t="e">
        <f t="shared" si="29"/>
        <v>#DIV/0!</v>
      </c>
      <c r="DR29" s="19"/>
      <c r="DS29" s="24"/>
      <c r="DT29" s="24"/>
      <c r="DU29" s="32" t="e">
        <f t="shared" si="30"/>
        <v>#DIV/0!</v>
      </c>
      <c r="DV29" s="19"/>
      <c r="DW29" s="24"/>
      <c r="DX29" s="24"/>
      <c r="DY29" s="33" t="e">
        <f t="shared" si="31"/>
        <v>#DIV/0!</v>
      </c>
      <c r="DZ29" s="34">
        <f t="shared" si="32"/>
        <v>0</v>
      </c>
      <c r="EA29" s="35">
        <f t="shared" si="32"/>
        <v>0</v>
      </c>
      <c r="EB29" s="35">
        <f t="shared" si="33"/>
        <v>0</v>
      </c>
      <c r="EC29" s="36" t="e">
        <f t="shared" si="34"/>
        <v>#DIV/0!</v>
      </c>
      <c r="ED29" s="37">
        <f t="shared" si="35"/>
        <v>0</v>
      </c>
      <c r="EE29" s="38">
        <f t="shared" si="35"/>
        <v>0</v>
      </c>
      <c r="EF29" s="38">
        <f t="shared" si="35"/>
        <v>0</v>
      </c>
      <c r="EG29" s="38" t="e">
        <f t="shared" si="36"/>
        <v>#DIV/0!</v>
      </c>
    </row>
    <row r="30" spans="1:137" ht="17.100000000000001" customHeight="1" thickBot="1" x14ac:dyDescent="0.3">
      <c r="A30" s="6"/>
      <c r="B30" s="19"/>
      <c r="C30" s="19"/>
      <c r="D30" s="19"/>
      <c r="E30" s="20" t="e">
        <f t="shared" si="0"/>
        <v>#DIV/0!</v>
      </c>
      <c r="F30" s="19"/>
      <c r="G30" s="19"/>
      <c r="H30" s="19"/>
      <c r="I30" s="20" t="e">
        <f t="shared" si="1"/>
        <v>#DIV/0!</v>
      </c>
      <c r="J30" s="19"/>
      <c r="K30" s="19"/>
      <c r="L30" s="19"/>
      <c r="M30" s="20" t="e">
        <f t="shared" si="2"/>
        <v>#DIV/0!</v>
      </c>
      <c r="N30" s="19"/>
      <c r="O30" s="19"/>
      <c r="P30" s="19"/>
      <c r="Q30" s="20" t="e">
        <f t="shared" si="3"/>
        <v>#DIV/0!</v>
      </c>
      <c r="R30" s="19"/>
      <c r="S30" s="19"/>
      <c r="T30" s="19"/>
      <c r="U30" s="20" t="e">
        <f t="shared" si="4"/>
        <v>#DIV/0!</v>
      </c>
      <c r="V30" s="19"/>
      <c r="W30" s="21"/>
      <c r="X30" s="22"/>
      <c r="Y30" s="23" t="e">
        <f t="shared" si="5"/>
        <v>#DIV/0!</v>
      </c>
      <c r="Z30" s="24"/>
      <c r="AA30" s="21"/>
      <c r="AB30" s="22"/>
      <c r="AC30" s="25" t="e">
        <f t="shared" si="6"/>
        <v>#DIV/0!</v>
      </c>
      <c r="AD30" s="19"/>
      <c r="AE30" s="21"/>
      <c r="AF30" s="22"/>
      <c r="AG30" s="26" t="e">
        <f t="shared" si="37"/>
        <v>#DIV/0!</v>
      </c>
      <c r="AH30" s="19"/>
      <c r="AI30" s="21"/>
      <c r="AJ30" s="22"/>
      <c r="AK30" s="26" t="e">
        <f t="shared" si="7"/>
        <v>#DIV/0!</v>
      </c>
      <c r="AL30" s="19"/>
      <c r="AM30" s="21"/>
      <c r="AN30" s="22"/>
      <c r="AO30" s="26" t="e">
        <f t="shared" si="8"/>
        <v>#DIV/0!</v>
      </c>
      <c r="AP30" s="27"/>
      <c r="AQ30" s="21"/>
      <c r="AR30" s="22"/>
      <c r="AS30" s="25" t="e">
        <f t="shared" si="9"/>
        <v>#DIV/0!</v>
      </c>
      <c r="AT30" s="19"/>
      <c r="AU30" s="21"/>
      <c r="AV30" s="22"/>
      <c r="AW30" s="26" t="e">
        <f t="shared" si="10"/>
        <v>#DIV/0!</v>
      </c>
      <c r="AX30" s="27"/>
      <c r="AY30" s="21"/>
      <c r="AZ30" s="22"/>
      <c r="BA30" s="25" t="e">
        <f t="shared" si="11"/>
        <v>#DIV/0!</v>
      </c>
      <c r="BB30" s="19"/>
      <c r="BC30" s="21"/>
      <c r="BD30" s="22"/>
      <c r="BE30" s="26" t="e">
        <f t="shared" si="12"/>
        <v>#DIV/0!</v>
      </c>
      <c r="BF30" s="19"/>
      <c r="BG30" s="21"/>
      <c r="BH30" s="24"/>
      <c r="BI30" s="28" t="e">
        <f t="shared" si="13"/>
        <v>#DIV/0!</v>
      </c>
      <c r="BJ30" s="29">
        <f t="shared" si="14"/>
        <v>0</v>
      </c>
      <c r="BK30" s="30">
        <f t="shared" si="14"/>
        <v>0</v>
      </c>
      <c r="BL30" s="30">
        <f t="shared" si="14"/>
        <v>0</v>
      </c>
      <c r="BM30" s="31" t="e">
        <f t="shared" si="15"/>
        <v>#DIV/0!</v>
      </c>
      <c r="BN30" s="19"/>
      <c r="BO30" s="21"/>
      <c r="BP30" s="24"/>
      <c r="BQ30" s="28" t="e">
        <f t="shared" si="16"/>
        <v>#DIV/0!</v>
      </c>
      <c r="BR30" s="19"/>
      <c r="BS30" s="21"/>
      <c r="BT30" s="24"/>
      <c r="BU30" s="28" t="e">
        <f t="shared" si="17"/>
        <v>#DIV/0!</v>
      </c>
      <c r="BV30" s="19"/>
      <c r="BW30" s="21"/>
      <c r="BX30" s="24"/>
      <c r="BY30" s="28" t="e">
        <f t="shared" si="18"/>
        <v>#DIV/0!</v>
      </c>
      <c r="BZ30" s="19"/>
      <c r="CA30" s="21"/>
      <c r="CB30" s="24"/>
      <c r="CC30" s="28" t="e">
        <f t="shared" si="19"/>
        <v>#DIV/0!</v>
      </c>
      <c r="CD30" s="19"/>
      <c r="CE30" s="21"/>
      <c r="CF30" s="24"/>
      <c r="CG30" s="28" t="e">
        <f t="shared" si="20"/>
        <v>#DIV/0!</v>
      </c>
      <c r="CH30" s="19"/>
      <c r="CI30" s="21"/>
      <c r="CJ30" s="24"/>
      <c r="CK30" s="28" t="e">
        <f t="shared" si="21"/>
        <v>#DIV/0!</v>
      </c>
      <c r="CL30" s="19"/>
      <c r="CM30" s="21"/>
      <c r="CN30" s="24"/>
      <c r="CO30" s="28" t="e">
        <f t="shared" si="22"/>
        <v>#DIV/0!</v>
      </c>
      <c r="CP30" s="19"/>
      <c r="CQ30" s="21"/>
      <c r="CR30" s="24"/>
      <c r="CS30" s="28" t="e">
        <f t="shared" si="23"/>
        <v>#DIV/0!</v>
      </c>
      <c r="CT30" s="19"/>
      <c r="CU30" s="21"/>
      <c r="CV30" s="24"/>
      <c r="CW30" s="28" t="e">
        <f t="shared" si="24"/>
        <v>#DIV/0!</v>
      </c>
      <c r="CX30" s="19"/>
      <c r="CY30" s="21"/>
      <c r="CZ30" s="24"/>
      <c r="DA30" s="28" t="e">
        <f t="shared" si="25"/>
        <v>#DIV/0!</v>
      </c>
      <c r="DB30" s="19"/>
      <c r="DC30" s="21"/>
      <c r="DD30" s="24"/>
      <c r="DE30" s="28" t="e">
        <f t="shared" si="26"/>
        <v>#DIV/0!</v>
      </c>
      <c r="DF30" s="19"/>
      <c r="DG30" s="21"/>
      <c r="DH30" s="24"/>
      <c r="DI30" s="28" t="e">
        <f t="shared" si="27"/>
        <v>#DIV/0!</v>
      </c>
      <c r="DJ30" s="19"/>
      <c r="DK30" s="21"/>
      <c r="DL30" s="24"/>
      <c r="DM30" s="28" t="e">
        <f t="shared" si="28"/>
        <v>#DIV/0!</v>
      </c>
      <c r="DN30" s="19"/>
      <c r="DO30" s="24"/>
      <c r="DP30" s="24"/>
      <c r="DQ30" s="32" t="e">
        <f t="shared" si="29"/>
        <v>#DIV/0!</v>
      </c>
      <c r="DR30" s="19"/>
      <c r="DS30" s="24"/>
      <c r="DT30" s="24"/>
      <c r="DU30" s="32" t="e">
        <f t="shared" si="30"/>
        <v>#DIV/0!</v>
      </c>
      <c r="DV30" s="19"/>
      <c r="DW30" s="24"/>
      <c r="DX30" s="24"/>
      <c r="DY30" s="33" t="e">
        <f t="shared" si="31"/>
        <v>#DIV/0!</v>
      </c>
      <c r="DZ30" s="34">
        <f t="shared" si="32"/>
        <v>0</v>
      </c>
      <c r="EA30" s="35">
        <f t="shared" si="32"/>
        <v>0</v>
      </c>
      <c r="EB30" s="35">
        <f t="shared" si="33"/>
        <v>0</v>
      </c>
      <c r="EC30" s="36" t="e">
        <f t="shared" si="34"/>
        <v>#DIV/0!</v>
      </c>
      <c r="ED30" s="37">
        <f t="shared" si="35"/>
        <v>0</v>
      </c>
      <c r="EE30" s="38">
        <f t="shared" si="35"/>
        <v>0</v>
      </c>
      <c r="EF30" s="38">
        <f t="shared" si="35"/>
        <v>0</v>
      </c>
      <c r="EG30" s="38" t="e">
        <f t="shared" si="36"/>
        <v>#DIV/0!</v>
      </c>
    </row>
    <row r="31" spans="1:137" ht="17.100000000000001" customHeight="1" thickBot="1" x14ac:dyDescent="0.3">
      <c r="A31" s="6"/>
      <c r="B31" s="19"/>
      <c r="C31" s="19"/>
      <c r="D31" s="19"/>
      <c r="E31" s="20" t="e">
        <f t="shared" si="0"/>
        <v>#DIV/0!</v>
      </c>
      <c r="F31" s="19"/>
      <c r="G31" s="19"/>
      <c r="H31" s="19"/>
      <c r="I31" s="20" t="e">
        <f t="shared" si="1"/>
        <v>#DIV/0!</v>
      </c>
      <c r="J31" s="19"/>
      <c r="K31" s="19"/>
      <c r="L31" s="19"/>
      <c r="M31" s="20" t="e">
        <f t="shared" si="2"/>
        <v>#DIV/0!</v>
      </c>
      <c r="N31" s="19"/>
      <c r="O31" s="19"/>
      <c r="P31" s="19"/>
      <c r="Q31" s="20" t="e">
        <f t="shared" si="3"/>
        <v>#DIV/0!</v>
      </c>
      <c r="R31" s="19"/>
      <c r="S31" s="19"/>
      <c r="T31" s="19"/>
      <c r="U31" s="20" t="e">
        <f t="shared" si="4"/>
        <v>#DIV/0!</v>
      </c>
      <c r="V31" s="19"/>
      <c r="W31" s="21"/>
      <c r="X31" s="22"/>
      <c r="Y31" s="23" t="e">
        <f t="shared" si="5"/>
        <v>#DIV/0!</v>
      </c>
      <c r="Z31" s="24"/>
      <c r="AA31" s="21"/>
      <c r="AB31" s="22"/>
      <c r="AC31" s="25" t="e">
        <f t="shared" si="6"/>
        <v>#DIV/0!</v>
      </c>
      <c r="AD31" s="19"/>
      <c r="AE31" s="21"/>
      <c r="AF31" s="22"/>
      <c r="AG31" s="26" t="e">
        <f t="shared" si="37"/>
        <v>#DIV/0!</v>
      </c>
      <c r="AH31" s="19"/>
      <c r="AI31" s="21"/>
      <c r="AJ31" s="22"/>
      <c r="AK31" s="26" t="e">
        <f t="shared" si="7"/>
        <v>#DIV/0!</v>
      </c>
      <c r="AL31" s="19"/>
      <c r="AM31" s="21"/>
      <c r="AN31" s="22"/>
      <c r="AO31" s="26" t="e">
        <f t="shared" si="8"/>
        <v>#DIV/0!</v>
      </c>
      <c r="AP31" s="27"/>
      <c r="AQ31" s="21"/>
      <c r="AR31" s="22"/>
      <c r="AS31" s="25" t="e">
        <f t="shared" si="9"/>
        <v>#DIV/0!</v>
      </c>
      <c r="AT31" s="19"/>
      <c r="AU31" s="21"/>
      <c r="AV31" s="22"/>
      <c r="AW31" s="26" t="e">
        <f t="shared" si="10"/>
        <v>#DIV/0!</v>
      </c>
      <c r="AX31" s="27"/>
      <c r="AY31" s="21"/>
      <c r="AZ31" s="22"/>
      <c r="BA31" s="25" t="e">
        <f t="shared" si="11"/>
        <v>#DIV/0!</v>
      </c>
      <c r="BB31" s="19"/>
      <c r="BC31" s="21"/>
      <c r="BD31" s="22"/>
      <c r="BE31" s="26" t="e">
        <f t="shared" si="12"/>
        <v>#DIV/0!</v>
      </c>
      <c r="BF31" s="19"/>
      <c r="BG31" s="21"/>
      <c r="BH31" s="24"/>
      <c r="BI31" s="28" t="e">
        <f t="shared" si="13"/>
        <v>#DIV/0!</v>
      </c>
      <c r="BJ31" s="29">
        <f t="shared" si="14"/>
        <v>0</v>
      </c>
      <c r="BK31" s="30">
        <f t="shared" si="14"/>
        <v>0</v>
      </c>
      <c r="BL31" s="30">
        <f t="shared" si="14"/>
        <v>0</v>
      </c>
      <c r="BM31" s="31" t="e">
        <f t="shared" si="15"/>
        <v>#DIV/0!</v>
      </c>
      <c r="BN31" s="19"/>
      <c r="BO31" s="21"/>
      <c r="BP31" s="24"/>
      <c r="BQ31" s="28" t="e">
        <f t="shared" si="16"/>
        <v>#DIV/0!</v>
      </c>
      <c r="BR31" s="19"/>
      <c r="BS31" s="21"/>
      <c r="BT31" s="24"/>
      <c r="BU31" s="28" t="e">
        <f t="shared" si="17"/>
        <v>#DIV/0!</v>
      </c>
      <c r="BV31" s="19"/>
      <c r="BW31" s="21"/>
      <c r="BX31" s="24"/>
      <c r="BY31" s="28" t="e">
        <f t="shared" si="18"/>
        <v>#DIV/0!</v>
      </c>
      <c r="BZ31" s="19"/>
      <c r="CA31" s="21"/>
      <c r="CB31" s="24"/>
      <c r="CC31" s="28" t="e">
        <f t="shared" si="19"/>
        <v>#DIV/0!</v>
      </c>
      <c r="CD31" s="19"/>
      <c r="CE31" s="21"/>
      <c r="CF31" s="24"/>
      <c r="CG31" s="28" t="e">
        <f t="shared" si="20"/>
        <v>#DIV/0!</v>
      </c>
      <c r="CH31" s="19"/>
      <c r="CI31" s="21"/>
      <c r="CJ31" s="24"/>
      <c r="CK31" s="28" t="e">
        <f t="shared" si="21"/>
        <v>#DIV/0!</v>
      </c>
      <c r="CL31" s="19"/>
      <c r="CM31" s="21"/>
      <c r="CN31" s="24"/>
      <c r="CO31" s="28" t="e">
        <f t="shared" si="22"/>
        <v>#DIV/0!</v>
      </c>
      <c r="CP31" s="19"/>
      <c r="CQ31" s="21"/>
      <c r="CR31" s="24"/>
      <c r="CS31" s="28" t="e">
        <f t="shared" si="23"/>
        <v>#DIV/0!</v>
      </c>
      <c r="CT31" s="19"/>
      <c r="CU31" s="21"/>
      <c r="CV31" s="24"/>
      <c r="CW31" s="28" t="e">
        <f t="shared" si="24"/>
        <v>#DIV/0!</v>
      </c>
      <c r="CX31" s="19"/>
      <c r="CY31" s="21"/>
      <c r="CZ31" s="24"/>
      <c r="DA31" s="28" t="e">
        <f t="shared" si="25"/>
        <v>#DIV/0!</v>
      </c>
      <c r="DB31" s="19"/>
      <c r="DC31" s="21"/>
      <c r="DD31" s="24"/>
      <c r="DE31" s="28" t="e">
        <f t="shared" si="26"/>
        <v>#DIV/0!</v>
      </c>
      <c r="DF31" s="19"/>
      <c r="DG31" s="21"/>
      <c r="DH31" s="24"/>
      <c r="DI31" s="28" t="e">
        <f t="shared" si="27"/>
        <v>#DIV/0!</v>
      </c>
      <c r="DJ31" s="19"/>
      <c r="DK31" s="21"/>
      <c r="DL31" s="24"/>
      <c r="DM31" s="28" t="e">
        <f t="shared" si="28"/>
        <v>#DIV/0!</v>
      </c>
      <c r="DN31" s="19"/>
      <c r="DO31" s="24"/>
      <c r="DP31" s="24"/>
      <c r="DQ31" s="32" t="e">
        <f t="shared" si="29"/>
        <v>#DIV/0!</v>
      </c>
      <c r="DR31" s="19"/>
      <c r="DS31" s="24"/>
      <c r="DT31" s="24"/>
      <c r="DU31" s="32" t="e">
        <f t="shared" si="30"/>
        <v>#DIV/0!</v>
      </c>
      <c r="DV31" s="19"/>
      <c r="DW31" s="24"/>
      <c r="DX31" s="24"/>
      <c r="DY31" s="33" t="e">
        <f t="shared" si="31"/>
        <v>#DIV/0!</v>
      </c>
      <c r="DZ31" s="34">
        <f t="shared" si="32"/>
        <v>0</v>
      </c>
      <c r="EA31" s="35">
        <f t="shared" si="32"/>
        <v>0</v>
      </c>
      <c r="EB31" s="35">
        <f t="shared" si="33"/>
        <v>0</v>
      </c>
      <c r="EC31" s="36" t="e">
        <f t="shared" si="34"/>
        <v>#DIV/0!</v>
      </c>
      <c r="ED31" s="37">
        <f t="shared" si="35"/>
        <v>0</v>
      </c>
      <c r="EE31" s="38">
        <f t="shared" si="35"/>
        <v>0</v>
      </c>
      <c r="EF31" s="38">
        <f t="shared" si="35"/>
        <v>0</v>
      </c>
      <c r="EG31" s="38" t="e">
        <f t="shared" si="36"/>
        <v>#DIV/0!</v>
      </c>
    </row>
    <row r="32" spans="1:137" ht="17.25" customHeight="1" thickBot="1" x14ac:dyDescent="0.3">
      <c r="A32" s="6"/>
      <c r="B32" s="39"/>
      <c r="C32" s="39"/>
      <c r="D32" s="39"/>
      <c r="E32" s="40" t="e">
        <f t="shared" si="0"/>
        <v>#DIV/0!</v>
      </c>
      <c r="F32" s="39"/>
      <c r="G32" s="39"/>
      <c r="H32" s="39"/>
      <c r="I32" s="40" t="e">
        <f t="shared" si="1"/>
        <v>#DIV/0!</v>
      </c>
      <c r="J32" s="39"/>
      <c r="K32" s="39"/>
      <c r="L32" s="39"/>
      <c r="M32" s="40" t="e">
        <f t="shared" si="2"/>
        <v>#DIV/0!</v>
      </c>
      <c r="N32" s="39"/>
      <c r="O32" s="39"/>
      <c r="P32" s="39"/>
      <c r="Q32" s="40" t="e">
        <f t="shared" si="3"/>
        <v>#DIV/0!</v>
      </c>
      <c r="R32" s="39"/>
      <c r="S32" s="39"/>
      <c r="T32" s="39"/>
      <c r="U32" s="40" t="e">
        <f t="shared" si="4"/>
        <v>#DIV/0!</v>
      </c>
      <c r="V32" s="39"/>
      <c r="W32" s="21"/>
      <c r="X32" s="22"/>
      <c r="Y32" s="23" t="e">
        <f t="shared" si="5"/>
        <v>#DIV/0!</v>
      </c>
      <c r="Z32" s="41"/>
      <c r="AA32" s="21"/>
      <c r="AB32" s="22"/>
      <c r="AC32" s="25" t="e">
        <f t="shared" si="6"/>
        <v>#DIV/0!</v>
      </c>
      <c r="AD32" s="39"/>
      <c r="AE32" s="21"/>
      <c r="AF32" s="22"/>
      <c r="AG32" s="26" t="e">
        <f t="shared" si="37"/>
        <v>#DIV/0!</v>
      </c>
      <c r="AH32" s="39"/>
      <c r="AI32" s="21"/>
      <c r="AJ32" s="22"/>
      <c r="AK32" s="26" t="e">
        <f t="shared" si="7"/>
        <v>#DIV/0!</v>
      </c>
      <c r="AL32" s="39"/>
      <c r="AM32" s="21"/>
      <c r="AN32" s="22"/>
      <c r="AO32" s="26" t="e">
        <f t="shared" si="8"/>
        <v>#DIV/0!</v>
      </c>
      <c r="AP32" s="42"/>
      <c r="AQ32" s="21"/>
      <c r="AR32" s="22"/>
      <c r="AS32" s="25" t="e">
        <f t="shared" si="9"/>
        <v>#DIV/0!</v>
      </c>
      <c r="AT32" s="39"/>
      <c r="AU32" s="21"/>
      <c r="AV32" s="22"/>
      <c r="AW32" s="26" t="e">
        <f t="shared" si="10"/>
        <v>#DIV/0!</v>
      </c>
      <c r="AX32" s="42"/>
      <c r="AY32" s="21"/>
      <c r="AZ32" s="22"/>
      <c r="BA32" s="25" t="e">
        <f t="shared" si="11"/>
        <v>#DIV/0!</v>
      </c>
      <c r="BB32" s="39"/>
      <c r="BC32" s="21"/>
      <c r="BD32" s="22"/>
      <c r="BE32" s="26" t="e">
        <f t="shared" si="12"/>
        <v>#DIV/0!</v>
      </c>
      <c r="BF32" s="39"/>
      <c r="BG32" s="21"/>
      <c r="BH32" s="41"/>
      <c r="BI32" s="43" t="e">
        <f t="shared" si="13"/>
        <v>#DIV/0!</v>
      </c>
      <c r="BJ32" s="29">
        <f t="shared" si="14"/>
        <v>0</v>
      </c>
      <c r="BK32" s="30">
        <f t="shared" si="14"/>
        <v>0</v>
      </c>
      <c r="BL32" s="30">
        <f t="shared" si="14"/>
        <v>0</v>
      </c>
      <c r="BM32" s="31" t="e">
        <f t="shared" si="15"/>
        <v>#DIV/0!</v>
      </c>
      <c r="BN32" s="39"/>
      <c r="BO32" s="21"/>
      <c r="BP32" s="41"/>
      <c r="BQ32" s="43" t="e">
        <f t="shared" si="16"/>
        <v>#DIV/0!</v>
      </c>
      <c r="BR32" s="39"/>
      <c r="BS32" s="21"/>
      <c r="BT32" s="41"/>
      <c r="BU32" s="43" t="e">
        <f t="shared" si="17"/>
        <v>#DIV/0!</v>
      </c>
      <c r="BV32" s="39"/>
      <c r="BW32" s="21"/>
      <c r="BX32" s="41"/>
      <c r="BY32" s="43" t="e">
        <f t="shared" si="18"/>
        <v>#DIV/0!</v>
      </c>
      <c r="BZ32" s="39"/>
      <c r="CA32" s="21"/>
      <c r="CB32" s="41"/>
      <c r="CC32" s="43" t="e">
        <f t="shared" si="19"/>
        <v>#DIV/0!</v>
      </c>
      <c r="CD32" s="39"/>
      <c r="CE32" s="21"/>
      <c r="CF32" s="41"/>
      <c r="CG32" s="43" t="e">
        <f t="shared" si="20"/>
        <v>#DIV/0!</v>
      </c>
      <c r="CH32" s="39"/>
      <c r="CI32" s="21"/>
      <c r="CJ32" s="41"/>
      <c r="CK32" s="43" t="e">
        <f t="shared" si="21"/>
        <v>#DIV/0!</v>
      </c>
      <c r="CL32" s="39"/>
      <c r="CM32" s="21"/>
      <c r="CN32" s="41"/>
      <c r="CO32" s="43" t="e">
        <f t="shared" si="22"/>
        <v>#DIV/0!</v>
      </c>
      <c r="CP32" s="39"/>
      <c r="CQ32" s="21"/>
      <c r="CR32" s="41"/>
      <c r="CS32" s="43" t="e">
        <f t="shared" si="23"/>
        <v>#DIV/0!</v>
      </c>
      <c r="CT32" s="39"/>
      <c r="CU32" s="21"/>
      <c r="CV32" s="41"/>
      <c r="CW32" s="43" t="e">
        <f t="shared" si="24"/>
        <v>#DIV/0!</v>
      </c>
      <c r="CX32" s="39"/>
      <c r="CY32" s="21"/>
      <c r="CZ32" s="41"/>
      <c r="DA32" s="43" t="e">
        <f t="shared" si="25"/>
        <v>#DIV/0!</v>
      </c>
      <c r="DB32" s="39"/>
      <c r="DC32" s="21"/>
      <c r="DD32" s="41"/>
      <c r="DE32" s="43" t="e">
        <f t="shared" si="26"/>
        <v>#DIV/0!</v>
      </c>
      <c r="DF32" s="39"/>
      <c r="DG32" s="21"/>
      <c r="DH32" s="41"/>
      <c r="DI32" s="43" t="e">
        <f t="shared" si="27"/>
        <v>#DIV/0!</v>
      </c>
      <c r="DJ32" s="39"/>
      <c r="DK32" s="21"/>
      <c r="DL32" s="41"/>
      <c r="DM32" s="43" t="e">
        <f t="shared" si="28"/>
        <v>#DIV/0!</v>
      </c>
      <c r="DN32" s="19"/>
      <c r="DO32" s="24"/>
      <c r="DP32" s="24"/>
      <c r="DQ32" s="32" t="e">
        <f t="shared" si="29"/>
        <v>#DIV/0!</v>
      </c>
      <c r="DR32" s="19"/>
      <c r="DS32" s="24"/>
      <c r="DT32" s="24"/>
      <c r="DU32" s="32" t="e">
        <f t="shared" si="30"/>
        <v>#DIV/0!</v>
      </c>
      <c r="DV32" s="19"/>
      <c r="DW32" s="24"/>
      <c r="DX32" s="24"/>
      <c r="DY32" s="33" t="e">
        <f t="shared" si="31"/>
        <v>#DIV/0!</v>
      </c>
      <c r="DZ32" s="34">
        <f t="shared" si="32"/>
        <v>0</v>
      </c>
      <c r="EA32" s="35">
        <f t="shared" si="32"/>
        <v>0</v>
      </c>
      <c r="EB32" s="35">
        <f t="shared" si="33"/>
        <v>0</v>
      </c>
      <c r="EC32" s="36" t="e">
        <f t="shared" si="34"/>
        <v>#DIV/0!</v>
      </c>
      <c r="ED32" s="37">
        <f t="shared" si="35"/>
        <v>0</v>
      </c>
      <c r="EE32" s="38">
        <f t="shared" si="35"/>
        <v>0</v>
      </c>
      <c r="EF32" s="38">
        <f t="shared" si="35"/>
        <v>0</v>
      </c>
      <c r="EG32" s="38" t="e">
        <f t="shared" si="36"/>
        <v>#DIV/0!</v>
      </c>
    </row>
    <row r="33" spans="1:137" ht="17.100000000000001" customHeight="1" thickBot="1" x14ac:dyDescent="0.3">
      <c r="A33" s="6"/>
      <c r="B33" s="19"/>
      <c r="C33" s="19"/>
      <c r="D33" s="19"/>
      <c r="E33" s="20" t="e">
        <f t="shared" si="0"/>
        <v>#DIV/0!</v>
      </c>
      <c r="F33" s="19"/>
      <c r="G33" s="19"/>
      <c r="H33" s="19"/>
      <c r="I33" s="20" t="e">
        <f t="shared" si="1"/>
        <v>#DIV/0!</v>
      </c>
      <c r="J33" s="19"/>
      <c r="K33" s="19"/>
      <c r="L33" s="19"/>
      <c r="M33" s="20" t="e">
        <f t="shared" si="2"/>
        <v>#DIV/0!</v>
      </c>
      <c r="N33" s="19"/>
      <c r="O33" s="19"/>
      <c r="P33" s="19"/>
      <c r="Q33" s="20" t="e">
        <f t="shared" si="3"/>
        <v>#DIV/0!</v>
      </c>
      <c r="R33" s="19"/>
      <c r="S33" s="19"/>
      <c r="T33" s="19"/>
      <c r="U33" s="20" t="e">
        <f t="shared" si="4"/>
        <v>#DIV/0!</v>
      </c>
      <c r="V33" s="19"/>
      <c r="W33" s="21"/>
      <c r="X33" s="22"/>
      <c r="Y33" s="23" t="e">
        <f t="shared" si="5"/>
        <v>#DIV/0!</v>
      </c>
      <c r="Z33" s="24"/>
      <c r="AA33" s="21"/>
      <c r="AB33" s="22"/>
      <c r="AC33" s="25" t="e">
        <f t="shared" si="6"/>
        <v>#DIV/0!</v>
      </c>
      <c r="AD33" s="19"/>
      <c r="AE33" s="21"/>
      <c r="AF33" s="22"/>
      <c r="AG33" s="26" t="e">
        <f t="shared" si="37"/>
        <v>#DIV/0!</v>
      </c>
      <c r="AH33" s="19"/>
      <c r="AI33" s="21"/>
      <c r="AJ33" s="22"/>
      <c r="AK33" s="26" t="e">
        <f t="shared" si="7"/>
        <v>#DIV/0!</v>
      </c>
      <c r="AL33" s="19"/>
      <c r="AM33" s="21"/>
      <c r="AN33" s="22"/>
      <c r="AO33" s="26" t="e">
        <f t="shared" si="8"/>
        <v>#DIV/0!</v>
      </c>
      <c r="AP33" s="27"/>
      <c r="AQ33" s="21"/>
      <c r="AR33" s="22"/>
      <c r="AS33" s="25" t="e">
        <f t="shared" si="9"/>
        <v>#DIV/0!</v>
      </c>
      <c r="AT33" s="19"/>
      <c r="AU33" s="21"/>
      <c r="AV33" s="22"/>
      <c r="AW33" s="26" t="e">
        <f t="shared" si="10"/>
        <v>#DIV/0!</v>
      </c>
      <c r="AX33" s="27"/>
      <c r="AY33" s="21"/>
      <c r="AZ33" s="22"/>
      <c r="BA33" s="25" t="e">
        <f t="shared" si="11"/>
        <v>#DIV/0!</v>
      </c>
      <c r="BB33" s="19"/>
      <c r="BC33" s="21"/>
      <c r="BD33" s="22"/>
      <c r="BE33" s="26" t="e">
        <f t="shared" si="12"/>
        <v>#DIV/0!</v>
      </c>
      <c r="BF33" s="19"/>
      <c r="BG33" s="21"/>
      <c r="BH33" s="24"/>
      <c r="BI33" s="28" t="e">
        <f t="shared" si="13"/>
        <v>#DIV/0!</v>
      </c>
      <c r="BJ33" s="29">
        <f t="shared" si="14"/>
        <v>0</v>
      </c>
      <c r="BK33" s="30">
        <f t="shared" si="14"/>
        <v>0</v>
      </c>
      <c r="BL33" s="30">
        <f t="shared" si="14"/>
        <v>0</v>
      </c>
      <c r="BM33" s="31" t="e">
        <f t="shared" si="15"/>
        <v>#DIV/0!</v>
      </c>
      <c r="BN33" s="19"/>
      <c r="BO33" s="21"/>
      <c r="BP33" s="24"/>
      <c r="BQ33" s="28" t="e">
        <f t="shared" si="16"/>
        <v>#DIV/0!</v>
      </c>
      <c r="BR33" s="19"/>
      <c r="BS33" s="21"/>
      <c r="BT33" s="24"/>
      <c r="BU33" s="28" t="e">
        <f t="shared" si="17"/>
        <v>#DIV/0!</v>
      </c>
      <c r="BV33" s="19"/>
      <c r="BW33" s="21"/>
      <c r="BX33" s="24"/>
      <c r="BY33" s="28" t="e">
        <f t="shared" si="18"/>
        <v>#DIV/0!</v>
      </c>
      <c r="BZ33" s="19"/>
      <c r="CA33" s="21"/>
      <c r="CB33" s="24"/>
      <c r="CC33" s="28" t="e">
        <f t="shared" si="19"/>
        <v>#DIV/0!</v>
      </c>
      <c r="CD33" s="19"/>
      <c r="CE33" s="21"/>
      <c r="CF33" s="24"/>
      <c r="CG33" s="28" t="e">
        <f t="shared" si="20"/>
        <v>#DIV/0!</v>
      </c>
      <c r="CH33" s="19"/>
      <c r="CI33" s="21"/>
      <c r="CJ33" s="24"/>
      <c r="CK33" s="28" t="e">
        <f t="shared" si="21"/>
        <v>#DIV/0!</v>
      </c>
      <c r="CL33" s="19"/>
      <c r="CM33" s="21"/>
      <c r="CN33" s="24"/>
      <c r="CO33" s="28" t="e">
        <f t="shared" si="22"/>
        <v>#DIV/0!</v>
      </c>
      <c r="CP33" s="19"/>
      <c r="CQ33" s="21"/>
      <c r="CR33" s="24"/>
      <c r="CS33" s="28" t="e">
        <f t="shared" si="23"/>
        <v>#DIV/0!</v>
      </c>
      <c r="CT33" s="19"/>
      <c r="CU33" s="21"/>
      <c r="CV33" s="24"/>
      <c r="CW33" s="28" t="e">
        <f t="shared" si="24"/>
        <v>#DIV/0!</v>
      </c>
      <c r="CX33" s="19"/>
      <c r="CY33" s="21"/>
      <c r="CZ33" s="24"/>
      <c r="DA33" s="28" t="e">
        <f t="shared" si="25"/>
        <v>#DIV/0!</v>
      </c>
      <c r="DB33" s="19"/>
      <c r="DC33" s="21"/>
      <c r="DD33" s="24"/>
      <c r="DE33" s="28" t="e">
        <f t="shared" si="26"/>
        <v>#DIV/0!</v>
      </c>
      <c r="DF33" s="19"/>
      <c r="DG33" s="21"/>
      <c r="DH33" s="24"/>
      <c r="DI33" s="28" t="e">
        <f t="shared" si="27"/>
        <v>#DIV/0!</v>
      </c>
      <c r="DJ33" s="19"/>
      <c r="DK33" s="21"/>
      <c r="DL33" s="24"/>
      <c r="DM33" s="28" t="e">
        <f t="shared" si="28"/>
        <v>#DIV/0!</v>
      </c>
      <c r="DN33" s="19"/>
      <c r="DO33" s="24"/>
      <c r="DP33" s="24"/>
      <c r="DQ33" s="32" t="e">
        <f t="shared" si="29"/>
        <v>#DIV/0!</v>
      </c>
      <c r="DR33" s="19"/>
      <c r="DS33" s="24"/>
      <c r="DT33" s="24"/>
      <c r="DU33" s="32" t="e">
        <f t="shared" si="30"/>
        <v>#DIV/0!</v>
      </c>
      <c r="DV33" s="19"/>
      <c r="DW33" s="24"/>
      <c r="DX33" s="24"/>
      <c r="DY33" s="33" t="e">
        <f t="shared" si="31"/>
        <v>#DIV/0!</v>
      </c>
      <c r="DZ33" s="34">
        <f t="shared" si="32"/>
        <v>0</v>
      </c>
      <c r="EA33" s="35">
        <f t="shared" si="32"/>
        <v>0</v>
      </c>
      <c r="EB33" s="35">
        <f t="shared" si="33"/>
        <v>0</v>
      </c>
      <c r="EC33" s="36" t="e">
        <f t="shared" si="34"/>
        <v>#DIV/0!</v>
      </c>
      <c r="ED33" s="37">
        <f t="shared" si="35"/>
        <v>0</v>
      </c>
      <c r="EE33" s="38">
        <f t="shared" si="35"/>
        <v>0</v>
      </c>
      <c r="EF33" s="38">
        <f t="shared" si="35"/>
        <v>0</v>
      </c>
      <c r="EG33" s="38" t="e">
        <f t="shared" si="36"/>
        <v>#DIV/0!</v>
      </c>
    </row>
    <row r="34" spans="1:137" ht="17.100000000000001" customHeight="1" thickBot="1" x14ac:dyDescent="0.3">
      <c r="A34" s="6"/>
      <c r="B34" s="19"/>
      <c r="C34" s="19"/>
      <c r="D34" s="19"/>
      <c r="E34" s="20" t="e">
        <f t="shared" si="0"/>
        <v>#DIV/0!</v>
      </c>
      <c r="F34" s="19"/>
      <c r="G34" s="19"/>
      <c r="H34" s="19"/>
      <c r="I34" s="20" t="e">
        <f t="shared" si="1"/>
        <v>#DIV/0!</v>
      </c>
      <c r="J34" s="19"/>
      <c r="K34" s="19"/>
      <c r="L34" s="19"/>
      <c r="M34" s="20" t="e">
        <f t="shared" si="2"/>
        <v>#DIV/0!</v>
      </c>
      <c r="N34" s="19"/>
      <c r="O34" s="19"/>
      <c r="P34" s="19"/>
      <c r="Q34" s="20" t="e">
        <f t="shared" si="3"/>
        <v>#DIV/0!</v>
      </c>
      <c r="R34" s="19"/>
      <c r="S34" s="19"/>
      <c r="T34" s="19"/>
      <c r="U34" s="20" t="e">
        <f t="shared" si="4"/>
        <v>#DIV/0!</v>
      </c>
      <c r="V34" s="19"/>
      <c r="W34" s="22"/>
      <c r="X34" s="22"/>
      <c r="Y34" s="23" t="e">
        <f t="shared" si="5"/>
        <v>#DIV/0!</v>
      </c>
      <c r="Z34" s="22"/>
      <c r="AA34" s="22"/>
      <c r="AB34" s="22"/>
      <c r="AC34" s="25" t="e">
        <f t="shared" si="6"/>
        <v>#DIV/0!</v>
      </c>
      <c r="AD34" s="44"/>
      <c r="AE34" s="22"/>
      <c r="AF34" s="22"/>
      <c r="AG34" s="26" t="e">
        <f t="shared" si="37"/>
        <v>#DIV/0!</v>
      </c>
      <c r="AH34" s="44"/>
      <c r="AI34" s="22"/>
      <c r="AJ34" s="22"/>
      <c r="AK34" s="26" t="e">
        <f t="shared" si="7"/>
        <v>#DIV/0!</v>
      </c>
      <c r="AL34" s="44"/>
      <c r="AM34" s="22"/>
      <c r="AN34" s="22"/>
      <c r="AO34" s="26" t="e">
        <f t="shared" si="8"/>
        <v>#DIV/0!</v>
      </c>
      <c r="AP34" s="22"/>
      <c r="AQ34" s="22"/>
      <c r="AR34" s="22"/>
      <c r="AS34" s="25" t="e">
        <f t="shared" si="9"/>
        <v>#DIV/0!</v>
      </c>
      <c r="AT34" s="44"/>
      <c r="AU34" s="22"/>
      <c r="AV34" s="22"/>
      <c r="AW34" s="26" t="e">
        <f t="shared" si="10"/>
        <v>#DIV/0!</v>
      </c>
      <c r="AX34" s="22"/>
      <c r="AY34" s="22"/>
      <c r="AZ34" s="22"/>
      <c r="BA34" s="25" t="e">
        <f t="shared" si="11"/>
        <v>#DIV/0!</v>
      </c>
      <c r="BB34" s="44"/>
      <c r="BC34" s="22"/>
      <c r="BD34" s="22"/>
      <c r="BE34" s="26" t="e">
        <f t="shared" si="12"/>
        <v>#DIV/0!</v>
      </c>
      <c r="BF34" s="44"/>
      <c r="BG34" s="22"/>
      <c r="BH34" s="22"/>
      <c r="BI34" s="28" t="e">
        <f t="shared" si="13"/>
        <v>#DIV/0!</v>
      </c>
      <c r="BJ34" s="29">
        <f t="shared" si="14"/>
        <v>0</v>
      </c>
      <c r="BK34" s="30">
        <f t="shared" si="14"/>
        <v>0</v>
      </c>
      <c r="BL34" s="30">
        <f t="shared" si="14"/>
        <v>0</v>
      </c>
      <c r="BM34" s="31" t="e">
        <f t="shared" si="15"/>
        <v>#DIV/0!</v>
      </c>
      <c r="BN34" s="44"/>
      <c r="BO34" s="22"/>
      <c r="BP34" s="22"/>
      <c r="BQ34" s="28" t="e">
        <f t="shared" si="16"/>
        <v>#DIV/0!</v>
      </c>
      <c r="BR34" s="44"/>
      <c r="BS34" s="22"/>
      <c r="BT34" s="22"/>
      <c r="BU34" s="28" t="e">
        <f t="shared" si="17"/>
        <v>#DIV/0!</v>
      </c>
      <c r="BV34" s="44"/>
      <c r="BW34" s="22"/>
      <c r="BX34" s="22"/>
      <c r="BY34" s="28" t="e">
        <f t="shared" si="18"/>
        <v>#DIV/0!</v>
      </c>
      <c r="BZ34" s="44"/>
      <c r="CA34" s="22"/>
      <c r="CB34" s="22"/>
      <c r="CC34" s="28" t="e">
        <f t="shared" si="19"/>
        <v>#DIV/0!</v>
      </c>
      <c r="CD34" s="44"/>
      <c r="CE34" s="22"/>
      <c r="CF34" s="22"/>
      <c r="CG34" s="28" t="e">
        <f t="shared" si="20"/>
        <v>#DIV/0!</v>
      </c>
      <c r="CH34" s="44"/>
      <c r="CI34" s="22"/>
      <c r="CJ34" s="22"/>
      <c r="CK34" s="28" t="e">
        <f t="shared" si="21"/>
        <v>#DIV/0!</v>
      </c>
      <c r="CL34" s="44"/>
      <c r="CM34" s="22"/>
      <c r="CN34" s="22"/>
      <c r="CO34" s="28" t="e">
        <f t="shared" si="22"/>
        <v>#DIV/0!</v>
      </c>
      <c r="CP34" s="44"/>
      <c r="CQ34" s="22"/>
      <c r="CR34" s="22"/>
      <c r="CS34" s="28" t="e">
        <f t="shared" si="23"/>
        <v>#DIV/0!</v>
      </c>
      <c r="CT34" s="44"/>
      <c r="CU34" s="22"/>
      <c r="CV34" s="22"/>
      <c r="CW34" s="28" t="e">
        <f t="shared" si="24"/>
        <v>#DIV/0!</v>
      </c>
      <c r="CX34" s="44"/>
      <c r="CY34" s="22"/>
      <c r="CZ34" s="22"/>
      <c r="DA34" s="28" t="e">
        <f t="shared" si="25"/>
        <v>#DIV/0!</v>
      </c>
      <c r="DB34" s="44"/>
      <c r="DC34" s="22"/>
      <c r="DD34" s="22"/>
      <c r="DE34" s="28" t="e">
        <f t="shared" si="26"/>
        <v>#DIV/0!</v>
      </c>
      <c r="DF34" s="44"/>
      <c r="DG34" s="22"/>
      <c r="DH34" s="22"/>
      <c r="DI34" s="28" t="e">
        <f t="shared" si="27"/>
        <v>#DIV/0!</v>
      </c>
      <c r="DJ34" s="44"/>
      <c r="DK34" s="22"/>
      <c r="DL34" s="22"/>
      <c r="DM34" s="28" t="e">
        <f t="shared" si="28"/>
        <v>#DIV/0!</v>
      </c>
      <c r="DN34" s="19"/>
      <c r="DO34" s="24"/>
      <c r="DP34" s="24"/>
      <c r="DQ34" s="32" t="e">
        <f t="shared" si="29"/>
        <v>#DIV/0!</v>
      </c>
      <c r="DR34" s="19"/>
      <c r="DS34" s="24"/>
      <c r="DT34" s="24"/>
      <c r="DU34" s="32" t="e">
        <f t="shared" si="30"/>
        <v>#DIV/0!</v>
      </c>
      <c r="DV34" s="19"/>
      <c r="DW34" s="24"/>
      <c r="DX34" s="24"/>
      <c r="DY34" s="33" t="e">
        <f t="shared" si="31"/>
        <v>#DIV/0!</v>
      </c>
      <c r="DZ34" s="34">
        <f t="shared" si="32"/>
        <v>0</v>
      </c>
      <c r="EA34" s="35">
        <f t="shared" si="32"/>
        <v>0</v>
      </c>
      <c r="EB34" s="35">
        <f t="shared" si="33"/>
        <v>0</v>
      </c>
      <c r="EC34" s="36" t="e">
        <f t="shared" si="34"/>
        <v>#DIV/0!</v>
      </c>
      <c r="ED34" s="37">
        <f t="shared" si="35"/>
        <v>0</v>
      </c>
      <c r="EE34" s="38">
        <f t="shared" si="35"/>
        <v>0</v>
      </c>
      <c r="EF34" s="38">
        <f t="shared" si="35"/>
        <v>0</v>
      </c>
      <c r="EG34" s="38" t="e">
        <f t="shared" si="36"/>
        <v>#DIV/0!</v>
      </c>
    </row>
    <row r="35" spans="1:137" ht="17.100000000000001" customHeight="1" thickBot="1" x14ac:dyDescent="0.3">
      <c r="A35" s="6"/>
      <c r="B35" s="19"/>
      <c r="C35" s="19"/>
      <c r="D35" s="19"/>
      <c r="E35" s="20" t="e">
        <f t="shared" si="0"/>
        <v>#DIV/0!</v>
      </c>
      <c r="F35" s="19"/>
      <c r="G35" s="19"/>
      <c r="H35" s="19"/>
      <c r="I35" s="20" t="e">
        <f t="shared" si="1"/>
        <v>#DIV/0!</v>
      </c>
      <c r="J35" s="19"/>
      <c r="K35" s="19"/>
      <c r="L35" s="19"/>
      <c r="M35" s="20" t="e">
        <f t="shared" si="2"/>
        <v>#DIV/0!</v>
      </c>
      <c r="N35" s="19"/>
      <c r="O35" s="19"/>
      <c r="P35" s="19"/>
      <c r="Q35" s="20" t="e">
        <f t="shared" si="3"/>
        <v>#DIV/0!</v>
      </c>
      <c r="R35" s="19"/>
      <c r="S35" s="19"/>
      <c r="T35" s="19"/>
      <c r="U35" s="20" t="e">
        <f t="shared" si="4"/>
        <v>#DIV/0!</v>
      </c>
      <c r="V35" s="19"/>
      <c r="W35" s="45"/>
      <c r="X35" s="46"/>
      <c r="Y35" s="47" t="e">
        <f t="shared" si="5"/>
        <v>#DIV/0!</v>
      </c>
      <c r="Z35" s="24"/>
      <c r="AA35" s="45"/>
      <c r="AB35" s="46"/>
      <c r="AC35" s="48" t="e">
        <f t="shared" si="6"/>
        <v>#DIV/0!</v>
      </c>
      <c r="AD35" s="19"/>
      <c r="AE35" s="45"/>
      <c r="AF35" s="46"/>
      <c r="AG35" s="49" t="e">
        <f t="shared" si="37"/>
        <v>#DIV/0!</v>
      </c>
      <c r="AH35" s="19"/>
      <c r="AI35" s="45"/>
      <c r="AJ35" s="46"/>
      <c r="AK35" s="49" t="e">
        <f t="shared" si="7"/>
        <v>#DIV/0!</v>
      </c>
      <c r="AL35" s="19"/>
      <c r="AM35" s="45"/>
      <c r="AN35" s="46"/>
      <c r="AO35" s="49" t="e">
        <f t="shared" si="8"/>
        <v>#DIV/0!</v>
      </c>
      <c r="AP35" s="27"/>
      <c r="AQ35" s="45"/>
      <c r="AR35" s="46"/>
      <c r="AS35" s="48" t="e">
        <f t="shared" si="9"/>
        <v>#DIV/0!</v>
      </c>
      <c r="AT35" s="19"/>
      <c r="AU35" s="45"/>
      <c r="AV35" s="46"/>
      <c r="AW35" s="49" t="e">
        <f t="shared" si="10"/>
        <v>#DIV/0!</v>
      </c>
      <c r="AX35" s="27"/>
      <c r="AY35" s="45"/>
      <c r="AZ35" s="46"/>
      <c r="BA35" s="48" t="e">
        <f t="shared" si="11"/>
        <v>#DIV/0!</v>
      </c>
      <c r="BB35" s="19"/>
      <c r="BC35" s="45"/>
      <c r="BD35" s="46"/>
      <c r="BE35" s="49" t="e">
        <f t="shared" si="12"/>
        <v>#DIV/0!</v>
      </c>
      <c r="BF35" s="19"/>
      <c r="BG35" s="45"/>
      <c r="BH35" s="24"/>
      <c r="BI35" s="28" t="e">
        <f t="shared" si="13"/>
        <v>#DIV/0!</v>
      </c>
      <c r="BJ35" s="29">
        <f t="shared" si="14"/>
        <v>0</v>
      </c>
      <c r="BK35" s="30">
        <f t="shared" si="14"/>
        <v>0</v>
      </c>
      <c r="BL35" s="30">
        <f t="shared" si="14"/>
        <v>0</v>
      </c>
      <c r="BM35" s="31" t="e">
        <f t="shared" si="15"/>
        <v>#DIV/0!</v>
      </c>
      <c r="BN35" s="19"/>
      <c r="BO35" s="45"/>
      <c r="BP35" s="24"/>
      <c r="BQ35" s="28" t="e">
        <f t="shared" si="16"/>
        <v>#DIV/0!</v>
      </c>
      <c r="BR35" s="19"/>
      <c r="BS35" s="45"/>
      <c r="BT35" s="24"/>
      <c r="BU35" s="28" t="e">
        <f t="shared" si="17"/>
        <v>#DIV/0!</v>
      </c>
      <c r="BV35" s="19"/>
      <c r="BW35" s="45"/>
      <c r="BX35" s="24"/>
      <c r="BY35" s="28" t="e">
        <f t="shared" si="18"/>
        <v>#DIV/0!</v>
      </c>
      <c r="BZ35" s="19"/>
      <c r="CA35" s="45"/>
      <c r="CB35" s="24"/>
      <c r="CC35" s="28" t="e">
        <f t="shared" si="19"/>
        <v>#DIV/0!</v>
      </c>
      <c r="CD35" s="19"/>
      <c r="CE35" s="45"/>
      <c r="CF35" s="24"/>
      <c r="CG35" s="28" t="e">
        <f t="shared" si="20"/>
        <v>#DIV/0!</v>
      </c>
      <c r="CH35" s="19"/>
      <c r="CI35" s="45"/>
      <c r="CJ35" s="24"/>
      <c r="CK35" s="28" t="e">
        <f t="shared" si="21"/>
        <v>#DIV/0!</v>
      </c>
      <c r="CL35" s="19"/>
      <c r="CM35" s="45"/>
      <c r="CN35" s="24"/>
      <c r="CO35" s="28" t="e">
        <f t="shared" si="22"/>
        <v>#DIV/0!</v>
      </c>
      <c r="CP35" s="19"/>
      <c r="CQ35" s="45"/>
      <c r="CR35" s="24"/>
      <c r="CS35" s="28" t="e">
        <f t="shared" si="23"/>
        <v>#DIV/0!</v>
      </c>
      <c r="CT35" s="19"/>
      <c r="CU35" s="45"/>
      <c r="CV35" s="24"/>
      <c r="CW35" s="28" t="e">
        <f t="shared" si="24"/>
        <v>#DIV/0!</v>
      </c>
      <c r="CX35" s="19"/>
      <c r="CY35" s="45"/>
      <c r="CZ35" s="24"/>
      <c r="DA35" s="28" t="e">
        <f t="shared" si="25"/>
        <v>#DIV/0!</v>
      </c>
      <c r="DB35" s="19"/>
      <c r="DC35" s="45"/>
      <c r="DD35" s="24"/>
      <c r="DE35" s="28" t="e">
        <f t="shared" si="26"/>
        <v>#DIV/0!</v>
      </c>
      <c r="DF35" s="19"/>
      <c r="DG35" s="45"/>
      <c r="DH35" s="24"/>
      <c r="DI35" s="28" t="e">
        <f t="shared" si="27"/>
        <v>#DIV/0!</v>
      </c>
      <c r="DJ35" s="19"/>
      <c r="DK35" s="45"/>
      <c r="DL35" s="24"/>
      <c r="DM35" s="28" t="e">
        <f t="shared" si="28"/>
        <v>#DIV/0!</v>
      </c>
      <c r="DN35" s="19"/>
      <c r="DO35" s="24"/>
      <c r="DP35" s="24"/>
      <c r="DQ35" s="32" t="e">
        <f t="shared" si="29"/>
        <v>#DIV/0!</v>
      </c>
      <c r="DR35" s="19"/>
      <c r="DS35" s="24"/>
      <c r="DT35" s="24"/>
      <c r="DU35" s="32" t="e">
        <f t="shared" si="30"/>
        <v>#DIV/0!</v>
      </c>
      <c r="DV35" s="19"/>
      <c r="DW35" s="24"/>
      <c r="DX35" s="24"/>
      <c r="DY35" s="33" t="e">
        <f t="shared" si="31"/>
        <v>#DIV/0!</v>
      </c>
      <c r="DZ35" s="34">
        <f t="shared" si="32"/>
        <v>0</v>
      </c>
      <c r="EA35" s="35">
        <f t="shared" si="32"/>
        <v>0</v>
      </c>
      <c r="EB35" s="35">
        <f t="shared" si="33"/>
        <v>0</v>
      </c>
      <c r="EC35" s="36" t="e">
        <f t="shared" si="34"/>
        <v>#DIV/0!</v>
      </c>
      <c r="ED35" s="37">
        <f t="shared" si="35"/>
        <v>0</v>
      </c>
      <c r="EE35" s="38">
        <f t="shared" si="35"/>
        <v>0</v>
      </c>
      <c r="EF35" s="38">
        <f t="shared" si="35"/>
        <v>0</v>
      </c>
      <c r="EG35" s="38" t="e">
        <f t="shared" si="36"/>
        <v>#DIV/0!</v>
      </c>
    </row>
    <row r="36" spans="1:137" ht="17.100000000000001" customHeight="1" thickBot="1" x14ac:dyDescent="0.3">
      <c r="A36" s="6"/>
      <c r="B36" s="19"/>
      <c r="C36" s="19"/>
      <c r="D36" s="19"/>
      <c r="E36" s="20" t="e">
        <f t="shared" si="0"/>
        <v>#DIV/0!</v>
      </c>
      <c r="F36" s="19"/>
      <c r="G36" s="19"/>
      <c r="H36" s="19"/>
      <c r="I36" s="20" t="e">
        <f t="shared" si="1"/>
        <v>#DIV/0!</v>
      </c>
      <c r="J36" s="19"/>
      <c r="K36" s="19"/>
      <c r="L36" s="19"/>
      <c r="M36" s="20" t="e">
        <f t="shared" si="2"/>
        <v>#DIV/0!</v>
      </c>
      <c r="N36" s="19"/>
      <c r="O36" s="19"/>
      <c r="P36" s="19"/>
      <c r="Q36" s="20" t="e">
        <f t="shared" si="3"/>
        <v>#DIV/0!</v>
      </c>
      <c r="R36" s="19"/>
      <c r="S36" s="19"/>
      <c r="T36" s="19"/>
      <c r="U36" s="20" t="e">
        <f t="shared" si="4"/>
        <v>#DIV/0!</v>
      </c>
      <c r="V36" s="19"/>
      <c r="W36" s="21"/>
      <c r="X36" s="22"/>
      <c r="Y36" s="23" t="e">
        <f t="shared" si="5"/>
        <v>#DIV/0!</v>
      </c>
      <c r="Z36" s="24"/>
      <c r="AA36" s="21"/>
      <c r="AB36" s="22"/>
      <c r="AC36" s="25" t="e">
        <f t="shared" si="6"/>
        <v>#DIV/0!</v>
      </c>
      <c r="AD36" s="19"/>
      <c r="AE36" s="21"/>
      <c r="AF36" s="22"/>
      <c r="AG36" s="26" t="e">
        <f t="shared" si="37"/>
        <v>#DIV/0!</v>
      </c>
      <c r="AH36" s="19"/>
      <c r="AI36" s="21"/>
      <c r="AJ36" s="22"/>
      <c r="AK36" s="26" t="e">
        <f t="shared" si="7"/>
        <v>#DIV/0!</v>
      </c>
      <c r="AL36" s="19"/>
      <c r="AM36" s="21"/>
      <c r="AN36" s="22"/>
      <c r="AO36" s="26" t="e">
        <f t="shared" si="8"/>
        <v>#DIV/0!</v>
      </c>
      <c r="AP36" s="27"/>
      <c r="AQ36" s="21"/>
      <c r="AR36" s="22"/>
      <c r="AS36" s="25" t="e">
        <f t="shared" si="9"/>
        <v>#DIV/0!</v>
      </c>
      <c r="AT36" s="19"/>
      <c r="AU36" s="21"/>
      <c r="AV36" s="22"/>
      <c r="AW36" s="26" t="e">
        <f t="shared" si="10"/>
        <v>#DIV/0!</v>
      </c>
      <c r="AX36" s="27"/>
      <c r="AY36" s="21"/>
      <c r="AZ36" s="22"/>
      <c r="BA36" s="25" t="e">
        <f t="shared" si="11"/>
        <v>#DIV/0!</v>
      </c>
      <c r="BB36" s="19"/>
      <c r="BC36" s="21"/>
      <c r="BD36" s="22"/>
      <c r="BE36" s="26" t="e">
        <f t="shared" si="12"/>
        <v>#DIV/0!</v>
      </c>
      <c r="BF36" s="19"/>
      <c r="BG36" s="21"/>
      <c r="BH36" s="24"/>
      <c r="BI36" s="28" t="e">
        <f t="shared" si="13"/>
        <v>#DIV/0!</v>
      </c>
      <c r="BJ36" s="29">
        <f t="shared" si="14"/>
        <v>0</v>
      </c>
      <c r="BK36" s="30">
        <f t="shared" si="14"/>
        <v>0</v>
      </c>
      <c r="BL36" s="30">
        <f t="shared" si="14"/>
        <v>0</v>
      </c>
      <c r="BM36" s="31" t="e">
        <f t="shared" si="15"/>
        <v>#DIV/0!</v>
      </c>
      <c r="BN36" s="19"/>
      <c r="BO36" s="21"/>
      <c r="BP36" s="24"/>
      <c r="BQ36" s="28" t="e">
        <f t="shared" si="16"/>
        <v>#DIV/0!</v>
      </c>
      <c r="BR36" s="19"/>
      <c r="BS36" s="21"/>
      <c r="BT36" s="24"/>
      <c r="BU36" s="28" t="e">
        <f t="shared" si="17"/>
        <v>#DIV/0!</v>
      </c>
      <c r="BV36" s="19"/>
      <c r="BW36" s="21"/>
      <c r="BX36" s="24"/>
      <c r="BY36" s="28" t="e">
        <f t="shared" si="18"/>
        <v>#DIV/0!</v>
      </c>
      <c r="BZ36" s="19"/>
      <c r="CA36" s="21"/>
      <c r="CB36" s="24"/>
      <c r="CC36" s="28" t="e">
        <f t="shared" si="19"/>
        <v>#DIV/0!</v>
      </c>
      <c r="CD36" s="19"/>
      <c r="CE36" s="21"/>
      <c r="CF36" s="24"/>
      <c r="CG36" s="28" t="e">
        <f t="shared" si="20"/>
        <v>#DIV/0!</v>
      </c>
      <c r="CH36" s="19"/>
      <c r="CI36" s="21"/>
      <c r="CJ36" s="24"/>
      <c r="CK36" s="28" t="e">
        <f t="shared" si="21"/>
        <v>#DIV/0!</v>
      </c>
      <c r="CL36" s="19"/>
      <c r="CM36" s="21"/>
      <c r="CN36" s="24"/>
      <c r="CO36" s="28" t="e">
        <f t="shared" si="22"/>
        <v>#DIV/0!</v>
      </c>
      <c r="CP36" s="19"/>
      <c r="CQ36" s="21"/>
      <c r="CR36" s="24"/>
      <c r="CS36" s="28" t="e">
        <f t="shared" si="23"/>
        <v>#DIV/0!</v>
      </c>
      <c r="CT36" s="19"/>
      <c r="CU36" s="21"/>
      <c r="CV36" s="24"/>
      <c r="CW36" s="28" t="e">
        <f t="shared" si="24"/>
        <v>#DIV/0!</v>
      </c>
      <c r="CX36" s="19"/>
      <c r="CY36" s="21"/>
      <c r="CZ36" s="24"/>
      <c r="DA36" s="28" t="e">
        <f t="shared" si="25"/>
        <v>#DIV/0!</v>
      </c>
      <c r="DB36" s="19"/>
      <c r="DC36" s="21"/>
      <c r="DD36" s="24"/>
      <c r="DE36" s="28" t="e">
        <f t="shared" si="26"/>
        <v>#DIV/0!</v>
      </c>
      <c r="DF36" s="19"/>
      <c r="DG36" s="21"/>
      <c r="DH36" s="24"/>
      <c r="DI36" s="28" t="e">
        <f t="shared" si="27"/>
        <v>#DIV/0!</v>
      </c>
      <c r="DJ36" s="19"/>
      <c r="DK36" s="21"/>
      <c r="DL36" s="24"/>
      <c r="DM36" s="28" t="e">
        <f t="shared" si="28"/>
        <v>#DIV/0!</v>
      </c>
      <c r="DN36" s="19"/>
      <c r="DO36" s="24"/>
      <c r="DP36" s="24"/>
      <c r="DQ36" s="32" t="e">
        <f t="shared" si="29"/>
        <v>#DIV/0!</v>
      </c>
      <c r="DR36" s="19"/>
      <c r="DS36" s="24"/>
      <c r="DT36" s="24"/>
      <c r="DU36" s="32" t="e">
        <f t="shared" si="30"/>
        <v>#DIV/0!</v>
      </c>
      <c r="DV36" s="19"/>
      <c r="DW36" s="24"/>
      <c r="DX36" s="24"/>
      <c r="DY36" s="33" t="e">
        <f t="shared" si="31"/>
        <v>#DIV/0!</v>
      </c>
      <c r="DZ36" s="34">
        <f t="shared" si="32"/>
        <v>0</v>
      </c>
      <c r="EA36" s="35">
        <f t="shared" si="32"/>
        <v>0</v>
      </c>
      <c r="EB36" s="35">
        <f t="shared" si="33"/>
        <v>0</v>
      </c>
      <c r="EC36" s="36" t="e">
        <f t="shared" si="34"/>
        <v>#DIV/0!</v>
      </c>
      <c r="ED36" s="37">
        <f t="shared" si="35"/>
        <v>0</v>
      </c>
      <c r="EE36" s="38">
        <f t="shared" si="35"/>
        <v>0</v>
      </c>
      <c r="EF36" s="38">
        <f t="shared" si="35"/>
        <v>0</v>
      </c>
      <c r="EG36" s="38" t="e">
        <f t="shared" si="36"/>
        <v>#DIV/0!</v>
      </c>
    </row>
    <row r="37" spans="1:137" ht="17.100000000000001" customHeight="1" thickBot="1" x14ac:dyDescent="0.3">
      <c r="A37" s="6"/>
      <c r="B37" s="19"/>
      <c r="C37" s="19"/>
      <c r="D37" s="19"/>
      <c r="E37" s="20" t="e">
        <f t="shared" si="0"/>
        <v>#DIV/0!</v>
      </c>
      <c r="F37" s="19"/>
      <c r="G37" s="19"/>
      <c r="H37" s="19"/>
      <c r="I37" s="20" t="e">
        <f t="shared" si="1"/>
        <v>#DIV/0!</v>
      </c>
      <c r="J37" s="19"/>
      <c r="K37" s="19"/>
      <c r="L37" s="19"/>
      <c r="M37" s="20" t="e">
        <f t="shared" si="2"/>
        <v>#DIV/0!</v>
      </c>
      <c r="N37" s="19"/>
      <c r="O37" s="19"/>
      <c r="P37" s="19"/>
      <c r="Q37" s="20" t="e">
        <f t="shared" si="3"/>
        <v>#DIV/0!</v>
      </c>
      <c r="R37" s="19"/>
      <c r="S37" s="19"/>
      <c r="T37" s="19"/>
      <c r="U37" s="20" t="e">
        <f t="shared" si="4"/>
        <v>#DIV/0!</v>
      </c>
      <c r="V37" s="19"/>
      <c r="W37" s="21"/>
      <c r="X37" s="22"/>
      <c r="Y37" s="23" t="e">
        <f t="shared" si="5"/>
        <v>#DIV/0!</v>
      </c>
      <c r="Z37" s="24"/>
      <c r="AA37" s="21"/>
      <c r="AB37" s="22"/>
      <c r="AC37" s="25" t="e">
        <f t="shared" si="6"/>
        <v>#DIV/0!</v>
      </c>
      <c r="AD37" s="19"/>
      <c r="AE37" s="21"/>
      <c r="AF37" s="22"/>
      <c r="AG37" s="26" t="e">
        <f t="shared" si="37"/>
        <v>#DIV/0!</v>
      </c>
      <c r="AH37" s="19"/>
      <c r="AI37" s="21"/>
      <c r="AJ37" s="22"/>
      <c r="AK37" s="26" t="e">
        <f t="shared" si="7"/>
        <v>#DIV/0!</v>
      </c>
      <c r="AL37" s="19"/>
      <c r="AM37" s="21"/>
      <c r="AN37" s="22"/>
      <c r="AO37" s="26" t="e">
        <f t="shared" si="8"/>
        <v>#DIV/0!</v>
      </c>
      <c r="AP37" s="27"/>
      <c r="AQ37" s="21"/>
      <c r="AR37" s="22"/>
      <c r="AS37" s="25" t="e">
        <f t="shared" si="9"/>
        <v>#DIV/0!</v>
      </c>
      <c r="AT37" s="19"/>
      <c r="AU37" s="21"/>
      <c r="AV37" s="22"/>
      <c r="AW37" s="26" t="e">
        <f t="shared" si="10"/>
        <v>#DIV/0!</v>
      </c>
      <c r="AX37" s="27"/>
      <c r="AY37" s="21"/>
      <c r="AZ37" s="22"/>
      <c r="BA37" s="25" t="e">
        <f t="shared" si="11"/>
        <v>#DIV/0!</v>
      </c>
      <c r="BB37" s="19"/>
      <c r="BC37" s="21"/>
      <c r="BD37" s="22"/>
      <c r="BE37" s="26" t="e">
        <f t="shared" si="12"/>
        <v>#DIV/0!</v>
      </c>
      <c r="BF37" s="19"/>
      <c r="BG37" s="21"/>
      <c r="BH37" s="24"/>
      <c r="BI37" s="28" t="e">
        <f t="shared" si="13"/>
        <v>#DIV/0!</v>
      </c>
      <c r="BJ37" s="29">
        <f t="shared" si="14"/>
        <v>0</v>
      </c>
      <c r="BK37" s="30">
        <f t="shared" si="14"/>
        <v>0</v>
      </c>
      <c r="BL37" s="30">
        <f t="shared" si="14"/>
        <v>0</v>
      </c>
      <c r="BM37" s="31" t="e">
        <f t="shared" si="15"/>
        <v>#DIV/0!</v>
      </c>
      <c r="BN37" s="19"/>
      <c r="BO37" s="21"/>
      <c r="BP37" s="24"/>
      <c r="BQ37" s="28" t="e">
        <f t="shared" si="16"/>
        <v>#DIV/0!</v>
      </c>
      <c r="BR37" s="19"/>
      <c r="BS37" s="21"/>
      <c r="BT37" s="24"/>
      <c r="BU37" s="28" t="e">
        <f t="shared" si="17"/>
        <v>#DIV/0!</v>
      </c>
      <c r="BV37" s="19"/>
      <c r="BW37" s="21"/>
      <c r="BX37" s="24"/>
      <c r="BY37" s="28" t="e">
        <f t="shared" si="18"/>
        <v>#DIV/0!</v>
      </c>
      <c r="BZ37" s="19"/>
      <c r="CA37" s="21"/>
      <c r="CB37" s="24"/>
      <c r="CC37" s="28" t="e">
        <f t="shared" si="19"/>
        <v>#DIV/0!</v>
      </c>
      <c r="CD37" s="19"/>
      <c r="CE37" s="21"/>
      <c r="CF37" s="24"/>
      <c r="CG37" s="28" t="e">
        <f t="shared" si="20"/>
        <v>#DIV/0!</v>
      </c>
      <c r="CH37" s="19"/>
      <c r="CI37" s="21"/>
      <c r="CJ37" s="24"/>
      <c r="CK37" s="28" t="e">
        <f t="shared" si="21"/>
        <v>#DIV/0!</v>
      </c>
      <c r="CL37" s="19"/>
      <c r="CM37" s="21"/>
      <c r="CN37" s="24"/>
      <c r="CO37" s="28" t="e">
        <f t="shared" si="22"/>
        <v>#DIV/0!</v>
      </c>
      <c r="CP37" s="19"/>
      <c r="CQ37" s="21"/>
      <c r="CR37" s="24"/>
      <c r="CS37" s="28" t="e">
        <f t="shared" si="23"/>
        <v>#DIV/0!</v>
      </c>
      <c r="CT37" s="19"/>
      <c r="CU37" s="21"/>
      <c r="CV37" s="24"/>
      <c r="CW37" s="28" t="e">
        <f t="shared" si="24"/>
        <v>#DIV/0!</v>
      </c>
      <c r="CX37" s="19"/>
      <c r="CY37" s="21"/>
      <c r="CZ37" s="24"/>
      <c r="DA37" s="28" t="e">
        <f t="shared" si="25"/>
        <v>#DIV/0!</v>
      </c>
      <c r="DB37" s="19"/>
      <c r="DC37" s="21"/>
      <c r="DD37" s="24"/>
      <c r="DE37" s="28" t="e">
        <f t="shared" si="26"/>
        <v>#DIV/0!</v>
      </c>
      <c r="DF37" s="19"/>
      <c r="DG37" s="21"/>
      <c r="DH37" s="24"/>
      <c r="DI37" s="28" t="e">
        <f t="shared" si="27"/>
        <v>#DIV/0!</v>
      </c>
      <c r="DJ37" s="19"/>
      <c r="DK37" s="21"/>
      <c r="DL37" s="24"/>
      <c r="DM37" s="28" t="e">
        <f t="shared" si="28"/>
        <v>#DIV/0!</v>
      </c>
      <c r="DN37" s="19"/>
      <c r="DO37" s="24"/>
      <c r="DP37" s="24"/>
      <c r="DQ37" s="32" t="e">
        <f t="shared" si="29"/>
        <v>#DIV/0!</v>
      </c>
      <c r="DR37" s="19"/>
      <c r="DS37" s="24"/>
      <c r="DT37" s="24"/>
      <c r="DU37" s="32" t="e">
        <f t="shared" si="30"/>
        <v>#DIV/0!</v>
      </c>
      <c r="DV37" s="19"/>
      <c r="DW37" s="24"/>
      <c r="DX37" s="24"/>
      <c r="DY37" s="33" t="e">
        <f t="shared" si="31"/>
        <v>#DIV/0!</v>
      </c>
      <c r="DZ37" s="34">
        <f t="shared" si="32"/>
        <v>0</v>
      </c>
      <c r="EA37" s="35">
        <f t="shared" si="32"/>
        <v>0</v>
      </c>
      <c r="EB37" s="35">
        <f t="shared" si="33"/>
        <v>0</v>
      </c>
      <c r="EC37" s="36" t="e">
        <f t="shared" si="34"/>
        <v>#DIV/0!</v>
      </c>
      <c r="ED37" s="37">
        <f t="shared" si="35"/>
        <v>0</v>
      </c>
      <c r="EE37" s="38">
        <f t="shared" si="35"/>
        <v>0</v>
      </c>
      <c r="EF37" s="38">
        <f t="shared" si="35"/>
        <v>0</v>
      </c>
      <c r="EG37" s="38" t="e">
        <f t="shared" si="36"/>
        <v>#DIV/0!</v>
      </c>
    </row>
    <row r="38" spans="1:137" ht="17.100000000000001" customHeight="1" thickBot="1" x14ac:dyDescent="0.3">
      <c r="A38" s="6"/>
      <c r="B38" s="19"/>
      <c r="C38" s="19"/>
      <c r="D38" s="19"/>
      <c r="E38" s="20" t="e">
        <f t="shared" si="0"/>
        <v>#DIV/0!</v>
      </c>
      <c r="F38" s="19"/>
      <c r="G38" s="19"/>
      <c r="H38" s="19"/>
      <c r="I38" s="20" t="e">
        <f t="shared" si="1"/>
        <v>#DIV/0!</v>
      </c>
      <c r="J38" s="19"/>
      <c r="K38" s="19"/>
      <c r="L38" s="19"/>
      <c r="M38" s="20" t="e">
        <f t="shared" si="2"/>
        <v>#DIV/0!</v>
      </c>
      <c r="N38" s="19"/>
      <c r="O38" s="19"/>
      <c r="P38" s="19"/>
      <c r="Q38" s="20" t="e">
        <f t="shared" si="3"/>
        <v>#DIV/0!</v>
      </c>
      <c r="R38" s="19"/>
      <c r="S38" s="19"/>
      <c r="T38" s="19"/>
      <c r="U38" s="20" t="e">
        <f t="shared" si="4"/>
        <v>#DIV/0!</v>
      </c>
      <c r="V38" s="19"/>
      <c r="W38" s="21"/>
      <c r="X38" s="22"/>
      <c r="Y38" s="23" t="e">
        <f t="shared" si="5"/>
        <v>#DIV/0!</v>
      </c>
      <c r="Z38" s="24"/>
      <c r="AA38" s="21"/>
      <c r="AB38" s="22"/>
      <c r="AC38" s="25" t="e">
        <f t="shared" si="6"/>
        <v>#DIV/0!</v>
      </c>
      <c r="AD38" s="19"/>
      <c r="AE38" s="21"/>
      <c r="AF38" s="22"/>
      <c r="AG38" s="26" t="e">
        <f t="shared" si="37"/>
        <v>#DIV/0!</v>
      </c>
      <c r="AH38" s="19"/>
      <c r="AI38" s="21"/>
      <c r="AJ38" s="22"/>
      <c r="AK38" s="26" t="e">
        <f t="shared" si="7"/>
        <v>#DIV/0!</v>
      </c>
      <c r="AL38" s="19"/>
      <c r="AM38" s="21"/>
      <c r="AN38" s="22"/>
      <c r="AO38" s="26" t="e">
        <f t="shared" si="8"/>
        <v>#DIV/0!</v>
      </c>
      <c r="AP38" s="27"/>
      <c r="AQ38" s="21"/>
      <c r="AR38" s="22"/>
      <c r="AS38" s="25" t="e">
        <f t="shared" si="9"/>
        <v>#DIV/0!</v>
      </c>
      <c r="AT38" s="19"/>
      <c r="AU38" s="21"/>
      <c r="AV38" s="22"/>
      <c r="AW38" s="26" t="e">
        <f t="shared" si="10"/>
        <v>#DIV/0!</v>
      </c>
      <c r="AX38" s="27"/>
      <c r="AY38" s="21"/>
      <c r="AZ38" s="22"/>
      <c r="BA38" s="25" t="e">
        <f t="shared" si="11"/>
        <v>#DIV/0!</v>
      </c>
      <c r="BB38" s="19"/>
      <c r="BC38" s="21"/>
      <c r="BD38" s="22"/>
      <c r="BE38" s="26" t="e">
        <f t="shared" si="12"/>
        <v>#DIV/0!</v>
      </c>
      <c r="BF38" s="19"/>
      <c r="BG38" s="21"/>
      <c r="BH38" s="24"/>
      <c r="BI38" s="28" t="e">
        <f t="shared" si="13"/>
        <v>#DIV/0!</v>
      </c>
      <c r="BJ38" s="29">
        <f t="shared" si="14"/>
        <v>0</v>
      </c>
      <c r="BK38" s="30">
        <f t="shared" si="14"/>
        <v>0</v>
      </c>
      <c r="BL38" s="30">
        <f t="shared" si="14"/>
        <v>0</v>
      </c>
      <c r="BM38" s="31" t="e">
        <f t="shared" si="15"/>
        <v>#DIV/0!</v>
      </c>
      <c r="BN38" s="19"/>
      <c r="BO38" s="21"/>
      <c r="BP38" s="24"/>
      <c r="BQ38" s="28" t="e">
        <f t="shared" si="16"/>
        <v>#DIV/0!</v>
      </c>
      <c r="BR38" s="19"/>
      <c r="BS38" s="21"/>
      <c r="BT38" s="24"/>
      <c r="BU38" s="28" t="e">
        <f t="shared" si="17"/>
        <v>#DIV/0!</v>
      </c>
      <c r="BV38" s="19"/>
      <c r="BW38" s="21"/>
      <c r="BX38" s="24"/>
      <c r="BY38" s="28" t="e">
        <f t="shared" si="18"/>
        <v>#DIV/0!</v>
      </c>
      <c r="BZ38" s="19"/>
      <c r="CA38" s="21"/>
      <c r="CB38" s="24"/>
      <c r="CC38" s="28" t="e">
        <f t="shared" si="19"/>
        <v>#DIV/0!</v>
      </c>
      <c r="CD38" s="19"/>
      <c r="CE38" s="21"/>
      <c r="CF38" s="24"/>
      <c r="CG38" s="28" t="e">
        <f t="shared" si="20"/>
        <v>#DIV/0!</v>
      </c>
      <c r="CH38" s="19"/>
      <c r="CI38" s="21"/>
      <c r="CJ38" s="24"/>
      <c r="CK38" s="28" t="e">
        <f t="shared" si="21"/>
        <v>#DIV/0!</v>
      </c>
      <c r="CL38" s="19"/>
      <c r="CM38" s="21"/>
      <c r="CN38" s="24"/>
      <c r="CO38" s="28" t="e">
        <f t="shared" si="22"/>
        <v>#DIV/0!</v>
      </c>
      <c r="CP38" s="19"/>
      <c r="CQ38" s="21"/>
      <c r="CR38" s="24"/>
      <c r="CS38" s="28" t="e">
        <f t="shared" si="23"/>
        <v>#DIV/0!</v>
      </c>
      <c r="CT38" s="19"/>
      <c r="CU38" s="21"/>
      <c r="CV38" s="24"/>
      <c r="CW38" s="28" t="e">
        <f t="shared" si="24"/>
        <v>#DIV/0!</v>
      </c>
      <c r="CX38" s="19"/>
      <c r="CY38" s="21"/>
      <c r="CZ38" s="24"/>
      <c r="DA38" s="28" t="e">
        <f t="shared" si="25"/>
        <v>#DIV/0!</v>
      </c>
      <c r="DB38" s="19"/>
      <c r="DC38" s="21"/>
      <c r="DD38" s="24"/>
      <c r="DE38" s="28" t="e">
        <f t="shared" si="26"/>
        <v>#DIV/0!</v>
      </c>
      <c r="DF38" s="19"/>
      <c r="DG38" s="21"/>
      <c r="DH38" s="24"/>
      <c r="DI38" s="28" t="e">
        <f t="shared" si="27"/>
        <v>#DIV/0!</v>
      </c>
      <c r="DJ38" s="19"/>
      <c r="DK38" s="21"/>
      <c r="DL38" s="24"/>
      <c r="DM38" s="28" t="e">
        <f t="shared" si="28"/>
        <v>#DIV/0!</v>
      </c>
      <c r="DN38" s="19"/>
      <c r="DO38" s="24"/>
      <c r="DP38" s="24"/>
      <c r="DQ38" s="32" t="e">
        <f t="shared" si="29"/>
        <v>#DIV/0!</v>
      </c>
      <c r="DR38" s="19"/>
      <c r="DS38" s="24"/>
      <c r="DT38" s="24"/>
      <c r="DU38" s="32" t="e">
        <f t="shared" si="30"/>
        <v>#DIV/0!</v>
      </c>
      <c r="DV38" s="19"/>
      <c r="DW38" s="24"/>
      <c r="DX38" s="24"/>
      <c r="DY38" s="33" t="e">
        <f t="shared" si="31"/>
        <v>#DIV/0!</v>
      </c>
      <c r="DZ38" s="34">
        <f t="shared" si="32"/>
        <v>0</v>
      </c>
      <c r="EA38" s="35">
        <f t="shared" si="32"/>
        <v>0</v>
      </c>
      <c r="EB38" s="35">
        <f t="shared" si="33"/>
        <v>0</v>
      </c>
      <c r="EC38" s="36" t="e">
        <f t="shared" si="34"/>
        <v>#DIV/0!</v>
      </c>
      <c r="ED38" s="37">
        <f t="shared" si="35"/>
        <v>0</v>
      </c>
      <c r="EE38" s="38">
        <f t="shared" si="35"/>
        <v>0</v>
      </c>
      <c r="EF38" s="38">
        <f t="shared" si="35"/>
        <v>0</v>
      </c>
      <c r="EG38" s="38" t="e">
        <f t="shared" si="36"/>
        <v>#DIV/0!</v>
      </c>
    </row>
    <row r="39" spans="1:137" ht="17.100000000000001" customHeight="1" thickBot="1" x14ac:dyDescent="0.3">
      <c r="A39" s="6"/>
      <c r="B39" s="19"/>
      <c r="C39" s="19"/>
      <c r="D39" s="19"/>
      <c r="E39" s="20" t="e">
        <f t="shared" si="0"/>
        <v>#DIV/0!</v>
      </c>
      <c r="F39" s="19"/>
      <c r="G39" s="19"/>
      <c r="H39" s="19"/>
      <c r="I39" s="20" t="e">
        <f t="shared" si="1"/>
        <v>#DIV/0!</v>
      </c>
      <c r="J39" s="19"/>
      <c r="K39" s="19"/>
      <c r="L39" s="19"/>
      <c r="M39" s="20" t="e">
        <f t="shared" si="2"/>
        <v>#DIV/0!</v>
      </c>
      <c r="N39" s="19"/>
      <c r="O39" s="19"/>
      <c r="P39" s="19"/>
      <c r="Q39" s="20" t="e">
        <f t="shared" si="3"/>
        <v>#DIV/0!</v>
      </c>
      <c r="R39" s="19"/>
      <c r="S39" s="19"/>
      <c r="T39" s="19"/>
      <c r="U39" s="20" t="e">
        <f t="shared" si="4"/>
        <v>#DIV/0!</v>
      </c>
      <c r="V39" s="19"/>
      <c r="W39" s="21"/>
      <c r="X39" s="22"/>
      <c r="Y39" s="23" t="e">
        <f t="shared" si="5"/>
        <v>#DIV/0!</v>
      </c>
      <c r="Z39" s="24"/>
      <c r="AA39" s="21"/>
      <c r="AB39" s="22"/>
      <c r="AC39" s="25" t="e">
        <f t="shared" si="6"/>
        <v>#DIV/0!</v>
      </c>
      <c r="AD39" s="19"/>
      <c r="AE39" s="21"/>
      <c r="AF39" s="22"/>
      <c r="AG39" s="26" t="e">
        <f t="shared" si="37"/>
        <v>#DIV/0!</v>
      </c>
      <c r="AH39" s="19"/>
      <c r="AI39" s="21"/>
      <c r="AJ39" s="22"/>
      <c r="AK39" s="26" t="e">
        <f t="shared" si="7"/>
        <v>#DIV/0!</v>
      </c>
      <c r="AL39" s="19"/>
      <c r="AM39" s="21"/>
      <c r="AN39" s="22"/>
      <c r="AO39" s="26" t="e">
        <f t="shared" si="8"/>
        <v>#DIV/0!</v>
      </c>
      <c r="AP39" s="27"/>
      <c r="AQ39" s="21"/>
      <c r="AR39" s="22"/>
      <c r="AS39" s="25" t="e">
        <f t="shared" si="9"/>
        <v>#DIV/0!</v>
      </c>
      <c r="AT39" s="19"/>
      <c r="AU39" s="21"/>
      <c r="AV39" s="22"/>
      <c r="AW39" s="26" t="e">
        <f t="shared" si="10"/>
        <v>#DIV/0!</v>
      </c>
      <c r="AX39" s="27"/>
      <c r="AY39" s="21"/>
      <c r="AZ39" s="22"/>
      <c r="BA39" s="25" t="e">
        <f t="shared" si="11"/>
        <v>#DIV/0!</v>
      </c>
      <c r="BB39" s="19"/>
      <c r="BC39" s="21"/>
      <c r="BD39" s="22"/>
      <c r="BE39" s="26" t="e">
        <f t="shared" si="12"/>
        <v>#DIV/0!</v>
      </c>
      <c r="BF39" s="19"/>
      <c r="BG39" s="21"/>
      <c r="BH39" s="24"/>
      <c r="BI39" s="28" t="e">
        <f t="shared" si="13"/>
        <v>#DIV/0!</v>
      </c>
      <c r="BJ39" s="29">
        <f t="shared" si="14"/>
        <v>0</v>
      </c>
      <c r="BK39" s="30">
        <f t="shared" si="14"/>
        <v>0</v>
      </c>
      <c r="BL39" s="30">
        <f t="shared" si="14"/>
        <v>0</v>
      </c>
      <c r="BM39" s="31" t="e">
        <f t="shared" si="15"/>
        <v>#DIV/0!</v>
      </c>
      <c r="BN39" s="19"/>
      <c r="BO39" s="21"/>
      <c r="BP39" s="24"/>
      <c r="BQ39" s="28" t="e">
        <f t="shared" si="16"/>
        <v>#DIV/0!</v>
      </c>
      <c r="BR39" s="19"/>
      <c r="BS39" s="21"/>
      <c r="BT39" s="24"/>
      <c r="BU39" s="28" t="e">
        <f t="shared" si="17"/>
        <v>#DIV/0!</v>
      </c>
      <c r="BV39" s="19"/>
      <c r="BW39" s="21"/>
      <c r="BX39" s="24"/>
      <c r="BY39" s="28" t="e">
        <f t="shared" si="18"/>
        <v>#DIV/0!</v>
      </c>
      <c r="BZ39" s="19"/>
      <c r="CA39" s="21"/>
      <c r="CB39" s="24"/>
      <c r="CC39" s="28" t="e">
        <f t="shared" si="19"/>
        <v>#DIV/0!</v>
      </c>
      <c r="CD39" s="19"/>
      <c r="CE39" s="21"/>
      <c r="CF39" s="24"/>
      <c r="CG39" s="28" t="e">
        <f t="shared" si="20"/>
        <v>#DIV/0!</v>
      </c>
      <c r="CH39" s="19"/>
      <c r="CI39" s="21"/>
      <c r="CJ39" s="24"/>
      <c r="CK39" s="28" t="e">
        <f t="shared" si="21"/>
        <v>#DIV/0!</v>
      </c>
      <c r="CL39" s="19"/>
      <c r="CM39" s="21"/>
      <c r="CN39" s="24"/>
      <c r="CO39" s="28" t="e">
        <f t="shared" si="22"/>
        <v>#DIV/0!</v>
      </c>
      <c r="CP39" s="19"/>
      <c r="CQ39" s="21"/>
      <c r="CR39" s="24"/>
      <c r="CS39" s="28" t="e">
        <f t="shared" si="23"/>
        <v>#DIV/0!</v>
      </c>
      <c r="CT39" s="19"/>
      <c r="CU39" s="21"/>
      <c r="CV39" s="24"/>
      <c r="CW39" s="28" t="e">
        <f t="shared" si="24"/>
        <v>#DIV/0!</v>
      </c>
      <c r="CX39" s="19"/>
      <c r="CY39" s="21"/>
      <c r="CZ39" s="24"/>
      <c r="DA39" s="28" t="e">
        <f t="shared" si="25"/>
        <v>#DIV/0!</v>
      </c>
      <c r="DB39" s="19"/>
      <c r="DC39" s="21"/>
      <c r="DD39" s="24"/>
      <c r="DE39" s="28" t="e">
        <f t="shared" si="26"/>
        <v>#DIV/0!</v>
      </c>
      <c r="DF39" s="19"/>
      <c r="DG39" s="21"/>
      <c r="DH39" s="24"/>
      <c r="DI39" s="28" t="e">
        <f t="shared" si="27"/>
        <v>#DIV/0!</v>
      </c>
      <c r="DJ39" s="19"/>
      <c r="DK39" s="21"/>
      <c r="DL39" s="24"/>
      <c r="DM39" s="28" t="e">
        <f t="shared" si="28"/>
        <v>#DIV/0!</v>
      </c>
      <c r="DN39" s="19"/>
      <c r="DO39" s="24"/>
      <c r="DP39" s="24"/>
      <c r="DQ39" s="32" t="e">
        <f t="shared" si="29"/>
        <v>#DIV/0!</v>
      </c>
      <c r="DR39" s="19"/>
      <c r="DS39" s="24"/>
      <c r="DT39" s="24"/>
      <c r="DU39" s="32" t="e">
        <f t="shared" si="30"/>
        <v>#DIV/0!</v>
      </c>
      <c r="DV39" s="19"/>
      <c r="DW39" s="24"/>
      <c r="DX39" s="24"/>
      <c r="DY39" s="33" t="e">
        <f t="shared" si="31"/>
        <v>#DIV/0!</v>
      </c>
      <c r="DZ39" s="34">
        <f t="shared" si="32"/>
        <v>0</v>
      </c>
      <c r="EA39" s="35">
        <f t="shared" si="32"/>
        <v>0</v>
      </c>
      <c r="EB39" s="35">
        <f t="shared" si="33"/>
        <v>0</v>
      </c>
      <c r="EC39" s="36" t="e">
        <f t="shared" si="34"/>
        <v>#DIV/0!</v>
      </c>
      <c r="ED39" s="37">
        <f t="shared" si="35"/>
        <v>0</v>
      </c>
      <c r="EE39" s="38">
        <f t="shared" si="35"/>
        <v>0</v>
      </c>
      <c r="EF39" s="38">
        <f t="shared" si="35"/>
        <v>0</v>
      </c>
      <c r="EG39" s="38" t="e">
        <f t="shared" si="36"/>
        <v>#DIV/0!</v>
      </c>
    </row>
    <row r="40" spans="1:137" ht="17.100000000000001" customHeight="1" thickBot="1" x14ac:dyDescent="0.3">
      <c r="A40" s="6"/>
      <c r="B40" s="19"/>
      <c r="C40" s="19"/>
      <c r="D40" s="19"/>
      <c r="E40" s="20" t="e">
        <f t="shared" si="0"/>
        <v>#DIV/0!</v>
      </c>
      <c r="F40" s="19"/>
      <c r="G40" s="19"/>
      <c r="H40" s="19"/>
      <c r="I40" s="20" t="e">
        <f t="shared" si="1"/>
        <v>#DIV/0!</v>
      </c>
      <c r="J40" s="19"/>
      <c r="K40" s="19"/>
      <c r="L40" s="19"/>
      <c r="M40" s="20" t="e">
        <f t="shared" si="2"/>
        <v>#DIV/0!</v>
      </c>
      <c r="N40" s="19"/>
      <c r="O40" s="19"/>
      <c r="P40" s="19"/>
      <c r="Q40" s="20" t="e">
        <f t="shared" si="3"/>
        <v>#DIV/0!</v>
      </c>
      <c r="R40" s="19"/>
      <c r="S40" s="19"/>
      <c r="T40" s="19"/>
      <c r="U40" s="20" t="e">
        <f t="shared" si="4"/>
        <v>#DIV/0!</v>
      </c>
      <c r="V40" s="19"/>
      <c r="W40" s="21"/>
      <c r="X40" s="22"/>
      <c r="Y40" s="23" t="e">
        <f t="shared" si="5"/>
        <v>#DIV/0!</v>
      </c>
      <c r="Z40" s="24"/>
      <c r="AA40" s="21"/>
      <c r="AB40" s="22"/>
      <c r="AC40" s="25" t="e">
        <f t="shared" si="6"/>
        <v>#DIV/0!</v>
      </c>
      <c r="AD40" s="19"/>
      <c r="AE40" s="21"/>
      <c r="AF40" s="22"/>
      <c r="AG40" s="26" t="e">
        <f t="shared" si="37"/>
        <v>#DIV/0!</v>
      </c>
      <c r="AH40" s="19"/>
      <c r="AI40" s="21"/>
      <c r="AJ40" s="22"/>
      <c r="AK40" s="26" t="e">
        <f t="shared" si="7"/>
        <v>#DIV/0!</v>
      </c>
      <c r="AL40" s="19"/>
      <c r="AM40" s="21"/>
      <c r="AN40" s="22"/>
      <c r="AO40" s="26" t="e">
        <f t="shared" si="8"/>
        <v>#DIV/0!</v>
      </c>
      <c r="AP40" s="27"/>
      <c r="AQ40" s="21"/>
      <c r="AR40" s="22"/>
      <c r="AS40" s="25" t="e">
        <f t="shared" si="9"/>
        <v>#DIV/0!</v>
      </c>
      <c r="AT40" s="19"/>
      <c r="AU40" s="21"/>
      <c r="AV40" s="22"/>
      <c r="AW40" s="26" t="e">
        <f t="shared" si="10"/>
        <v>#DIV/0!</v>
      </c>
      <c r="AX40" s="27"/>
      <c r="AY40" s="21"/>
      <c r="AZ40" s="22"/>
      <c r="BA40" s="25" t="e">
        <f t="shared" si="11"/>
        <v>#DIV/0!</v>
      </c>
      <c r="BB40" s="19"/>
      <c r="BC40" s="21"/>
      <c r="BD40" s="22"/>
      <c r="BE40" s="26" t="e">
        <f t="shared" si="12"/>
        <v>#DIV/0!</v>
      </c>
      <c r="BF40" s="19"/>
      <c r="BG40" s="21"/>
      <c r="BH40" s="24"/>
      <c r="BI40" s="28" t="e">
        <f t="shared" si="13"/>
        <v>#DIV/0!</v>
      </c>
      <c r="BJ40" s="29">
        <f t="shared" si="14"/>
        <v>0</v>
      </c>
      <c r="BK40" s="30">
        <f t="shared" si="14"/>
        <v>0</v>
      </c>
      <c r="BL40" s="30">
        <f t="shared" si="14"/>
        <v>0</v>
      </c>
      <c r="BM40" s="31" t="e">
        <f t="shared" si="15"/>
        <v>#DIV/0!</v>
      </c>
      <c r="BN40" s="19"/>
      <c r="BO40" s="21"/>
      <c r="BP40" s="24"/>
      <c r="BQ40" s="28" t="e">
        <f t="shared" si="16"/>
        <v>#DIV/0!</v>
      </c>
      <c r="BR40" s="19"/>
      <c r="BS40" s="21"/>
      <c r="BT40" s="24"/>
      <c r="BU40" s="28" t="e">
        <f t="shared" si="17"/>
        <v>#DIV/0!</v>
      </c>
      <c r="BV40" s="19"/>
      <c r="BW40" s="21"/>
      <c r="BX40" s="24"/>
      <c r="BY40" s="28" t="e">
        <f t="shared" si="18"/>
        <v>#DIV/0!</v>
      </c>
      <c r="BZ40" s="19"/>
      <c r="CA40" s="21"/>
      <c r="CB40" s="24"/>
      <c r="CC40" s="28" t="e">
        <f t="shared" si="19"/>
        <v>#DIV/0!</v>
      </c>
      <c r="CD40" s="19"/>
      <c r="CE40" s="21"/>
      <c r="CF40" s="24"/>
      <c r="CG40" s="28" t="e">
        <f t="shared" si="20"/>
        <v>#DIV/0!</v>
      </c>
      <c r="CH40" s="19"/>
      <c r="CI40" s="21"/>
      <c r="CJ40" s="24"/>
      <c r="CK40" s="28" t="e">
        <f t="shared" si="21"/>
        <v>#DIV/0!</v>
      </c>
      <c r="CL40" s="19"/>
      <c r="CM40" s="21"/>
      <c r="CN40" s="24"/>
      <c r="CO40" s="28" t="e">
        <f t="shared" si="22"/>
        <v>#DIV/0!</v>
      </c>
      <c r="CP40" s="19"/>
      <c r="CQ40" s="21"/>
      <c r="CR40" s="24"/>
      <c r="CS40" s="28" t="e">
        <f t="shared" si="23"/>
        <v>#DIV/0!</v>
      </c>
      <c r="CT40" s="19"/>
      <c r="CU40" s="21"/>
      <c r="CV40" s="24"/>
      <c r="CW40" s="28" t="e">
        <f t="shared" si="24"/>
        <v>#DIV/0!</v>
      </c>
      <c r="CX40" s="19"/>
      <c r="CY40" s="21"/>
      <c r="CZ40" s="24"/>
      <c r="DA40" s="28" t="e">
        <f t="shared" si="25"/>
        <v>#DIV/0!</v>
      </c>
      <c r="DB40" s="19"/>
      <c r="DC40" s="21"/>
      <c r="DD40" s="24"/>
      <c r="DE40" s="28" t="e">
        <f t="shared" si="26"/>
        <v>#DIV/0!</v>
      </c>
      <c r="DF40" s="19"/>
      <c r="DG40" s="21"/>
      <c r="DH40" s="24"/>
      <c r="DI40" s="28" t="e">
        <f t="shared" si="27"/>
        <v>#DIV/0!</v>
      </c>
      <c r="DJ40" s="19"/>
      <c r="DK40" s="21"/>
      <c r="DL40" s="24"/>
      <c r="DM40" s="28" t="e">
        <f t="shared" si="28"/>
        <v>#DIV/0!</v>
      </c>
      <c r="DN40" s="19"/>
      <c r="DO40" s="24"/>
      <c r="DP40" s="24"/>
      <c r="DQ40" s="32" t="e">
        <f t="shared" si="29"/>
        <v>#DIV/0!</v>
      </c>
      <c r="DR40" s="19"/>
      <c r="DS40" s="24"/>
      <c r="DT40" s="24"/>
      <c r="DU40" s="32" t="e">
        <f t="shared" si="30"/>
        <v>#DIV/0!</v>
      </c>
      <c r="DV40" s="19"/>
      <c r="DW40" s="24"/>
      <c r="DX40" s="24"/>
      <c r="DY40" s="33" t="e">
        <f t="shared" si="31"/>
        <v>#DIV/0!</v>
      </c>
      <c r="DZ40" s="34">
        <f t="shared" si="32"/>
        <v>0</v>
      </c>
      <c r="EA40" s="35">
        <f t="shared" si="32"/>
        <v>0</v>
      </c>
      <c r="EB40" s="35">
        <f t="shared" si="33"/>
        <v>0</v>
      </c>
      <c r="EC40" s="36" t="e">
        <f t="shared" si="34"/>
        <v>#DIV/0!</v>
      </c>
      <c r="ED40" s="37">
        <f t="shared" si="35"/>
        <v>0</v>
      </c>
      <c r="EE40" s="38">
        <f t="shared" si="35"/>
        <v>0</v>
      </c>
      <c r="EF40" s="38">
        <f t="shared" si="35"/>
        <v>0</v>
      </c>
      <c r="EG40" s="38" t="e">
        <f t="shared" si="36"/>
        <v>#DIV/0!</v>
      </c>
    </row>
    <row r="41" spans="1:137" ht="17.100000000000001" customHeight="1" thickBot="1" x14ac:dyDescent="0.3">
      <c r="A41" s="6"/>
      <c r="B41" s="19"/>
      <c r="C41" s="19"/>
      <c r="D41" s="19"/>
      <c r="E41" s="20" t="e">
        <f t="shared" si="0"/>
        <v>#DIV/0!</v>
      </c>
      <c r="F41" s="19"/>
      <c r="G41" s="19"/>
      <c r="H41" s="19"/>
      <c r="I41" s="20" t="e">
        <f t="shared" si="1"/>
        <v>#DIV/0!</v>
      </c>
      <c r="J41" s="19"/>
      <c r="K41" s="19"/>
      <c r="L41" s="19"/>
      <c r="M41" s="20" t="e">
        <f t="shared" si="2"/>
        <v>#DIV/0!</v>
      </c>
      <c r="N41" s="19"/>
      <c r="O41" s="19"/>
      <c r="P41" s="19"/>
      <c r="Q41" s="20" t="e">
        <f t="shared" si="3"/>
        <v>#DIV/0!</v>
      </c>
      <c r="R41" s="19"/>
      <c r="S41" s="19"/>
      <c r="T41" s="19"/>
      <c r="U41" s="20" t="e">
        <f t="shared" si="4"/>
        <v>#DIV/0!</v>
      </c>
      <c r="V41" s="19"/>
      <c r="W41" s="21"/>
      <c r="X41" s="22"/>
      <c r="Y41" s="23" t="e">
        <f t="shared" si="5"/>
        <v>#DIV/0!</v>
      </c>
      <c r="Z41" s="24"/>
      <c r="AA41" s="21"/>
      <c r="AB41" s="22"/>
      <c r="AC41" s="25" t="e">
        <f t="shared" si="6"/>
        <v>#DIV/0!</v>
      </c>
      <c r="AD41" s="19"/>
      <c r="AE41" s="21"/>
      <c r="AF41" s="22"/>
      <c r="AG41" s="26" t="e">
        <f t="shared" si="37"/>
        <v>#DIV/0!</v>
      </c>
      <c r="AH41" s="19"/>
      <c r="AI41" s="21"/>
      <c r="AJ41" s="22"/>
      <c r="AK41" s="26" t="e">
        <f t="shared" si="7"/>
        <v>#DIV/0!</v>
      </c>
      <c r="AL41" s="19"/>
      <c r="AM41" s="21"/>
      <c r="AN41" s="22"/>
      <c r="AO41" s="26" t="e">
        <f t="shared" si="8"/>
        <v>#DIV/0!</v>
      </c>
      <c r="AP41" s="27"/>
      <c r="AQ41" s="21"/>
      <c r="AR41" s="22"/>
      <c r="AS41" s="25" t="e">
        <f t="shared" si="9"/>
        <v>#DIV/0!</v>
      </c>
      <c r="AT41" s="19"/>
      <c r="AU41" s="21"/>
      <c r="AV41" s="22"/>
      <c r="AW41" s="26" t="e">
        <f t="shared" si="10"/>
        <v>#DIV/0!</v>
      </c>
      <c r="AX41" s="27"/>
      <c r="AY41" s="21"/>
      <c r="AZ41" s="22"/>
      <c r="BA41" s="25" t="e">
        <f t="shared" si="11"/>
        <v>#DIV/0!</v>
      </c>
      <c r="BB41" s="19"/>
      <c r="BC41" s="21"/>
      <c r="BD41" s="22"/>
      <c r="BE41" s="26" t="e">
        <f t="shared" si="12"/>
        <v>#DIV/0!</v>
      </c>
      <c r="BF41" s="19"/>
      <c r="BG41" s="21"/>
      <c r="BH41" s="24"/>
      <c r="BI41" s="28" t="e">
        <f t="shared" si="13"/>
        <v>#DIV/0!</v>
      </c>
      <c r="BJ41" s="29">
        <f t="shared" si="14"/>
        <v>0</v>
      </c>
      <c r="BK41" s="30">
        <f t="shared" si="14"/>
        <v>0</v>
      </c>
      <c r="BL41" s="30">
        <f t="shared" si="14"/>
        <v>0</v>
      </c>
      <c r="BM41" s="31" t="e">
        <f t="shared" si="15"/>
        <v>#DIV/0!</v>
      </c>
      <c r="BN41" s="19"/>
      <c r="BO41" s="21"/>
      <c r="BP41" s="24"/>
      <c r="BQ41" s="28" t="e">
        <f t="shared" si="16"/>
        <v>#DIV/0!</v>
      </c>
      <c r="BR41" s="19"/>
      <c r="BS41" s="21"/>
      <c r="BT41" s="24"/>
      <c r="BU41" s="28" t="e">
        <f t="shared" si="17"/>
        <v>#DIV/0!</v>
      </c>
      <c r="BV41" s="19"/>
      <c r="BW41" s="21"/>
      <c r="BX41" s="24"/>
      <c r="BY41" s="28" t="e">
        <f t="shared" si="18"/>
        <v>#DIV/0!</v>
      </c>
      <c r="BZ41" s="19"/>
      <c r="CA41" s="21"/>
      <c r="CB41" s="24"/>
      <c r="CC41" s="28" t="e">
        <f t="shared" si="19"/>
        <v>#DIV/0!</v>
      </c>
      <c r="CD41" s="19"/>
      <c r="CE41" s="21"/>
      <c r="CF41" s="24"/>
      <c r="CG41" s="28" t="e">
        <f t="shared" si="20"/>
        <v>#DIV/0!</v>
      </c>
      <c r="CH41" s="19"/>
      <c r="CI41" s="21"/>
      <c r="CJ41" s="24"/>
      <c r="CK41" s="28" t="e">
        <f t="shared" si="21"/>
        <v>#DIV/0!</v>
      </c>
      <c r="CL41" s="19"/>
      <c r="CM41" s="21"/>
      <c r="CN41" s="24"/>
      <c r="CO41" s="28" t="e">
        <f t="shared" si="22"/>
        <v>#DIV/0!</v>
      </c>
      <c r="CP41" s="19"/>
      <c r="CQ41" s="21"/>
      <c r="CR41" s="24"/>
      <c r="CS41" s="28" t="e">
        <f t="shared" si="23"/>
        <v>#DIV/0!</v>
      </c>
      <c r="CT41" s="19"/>
      <c r="CU41" s="21"/>
      <c r="CV41" s="24"/>
      <c r="CW41" s="28" t="e">
        <f t="shared" si="24"/>
        <v>#DIV/0!</v>
      </c>
      <c r="CX41" s="19"/>
      <c r="CY41" s="21"/>
      <c r="CZ41" s="24"/>
      <c r="DA41" s="28" t="e">
        <f t="shared" si="25"/>
        <v>#DIV/0!</v>
      </c>
      <c r="DB41" s="19"/>
      <c r="DC41" s="21"/>
      <c r="DD41" s="24"/>
      <c r="DE41" s="28" t="e">
        <f t="shared" si="26"/>
        <v>#DIV/0!</v>
      </c>
      <c r="DF41" s="19"/>
      <c r="DG41" s="21"/>
      <c r="DH41" s="24"/>
      <c r="DI41" s="28" t="e">
        <f t="shared" si="27"/>
        <v>#DIV/0!</v>
      </c>
      <c r="DJ41" s="19"/>
      <c r="DK41" s="21"/>
      <c r="DL41" s="24"/>
      <c r="DM41" s="28" t="e">
        <f t="shared" si="28"/>
        <v>#DIV/0!</v>
      </c>
      <c r="DN41" s="19"/>
      <c r="DO41" s="24"/>
      <c r="DP41" s="24"/>
      <c r="DQ41" s="32" t="e">
        <f t="shared" si="29"/>
        <v>#DIV/0!</v>
      </c>
      <c r="DR41" s="19"/>
      <c r="DS41" s="24"/>
      <c r="DT41" s="24"/>
      <c r="DU41" s="32" t="e">
        <f t="shared" si="30"/>
        <v>#DIV/0!</v>
      </c>
      <c r="DV41" s="19"/>
      <c r="DW41" s="24"/>
      <c r="DX41" s="24"/>
      <c r="DY41" s="33" t="e">
        <f t="shared" si="31"/>
        <v>#DIV/0!</v>
      </c>
      <c r="DZ41" s="34">
        <f t="shared" si="32"/>
        <v>0</v>
      </c>
      <c r="EA41" s="35">
        <f t="shared" si="32"/>
        <v>0</v>
      </c>
      <c r="EB41" s="35">
        <f t="shared" si="33"/>
        <v>0</v>
      </c>
      <c r="EC41" s="36" t="e">
        <f t="shared" si="34"/>
        <v>#DIV/0!</v>
      </c>
      <c r="ED41" s="37">
        <f t="shared" si="35"/>
        <v>0</v>
      </c>
      <c r="EE41" s="38">
        <f t="shared" si="35"/>
        <v>0</v>
      </c>
      <c r="EF41" s="38">
        <f t="shared" si="35"/>
        <v>0</v>
      </c>
      <c r="EG41" s="38" t="e">
        <f t="shared" si="36"/>
        <v>#DIV/0!</v>
      </c>
    </row>
    <row r="42" spans="1:137" ht="17.100000000000001" customHeight="1" thickBot="1" x14ac:dyDescent="0.3">
      <c r="A42" s="6"/>
      <c r="B42" s="19"/>
      <c r="C42" s="19"/>
      <c r="D42" s="19"/>
      <c r="E42" s="20" t="e">
        <f t="shared" si="0"/>
        <v>#DIV/0!</v>
      </c>
      <c r="F42" s="19"/>
      <c r="G42" s="19"/>
      <c r="H42" s="19"/>
      <c r="I42" s="20" t="e">
        <f t="shared" si="1"/>
        <v>#DIV/0!</v>
      </c>
      <c r="J42" s="19"/>
      <c r="K42" s="19"/>
      <c r="L42" s="19"/>
      <c r="M42" s="20" t="e">
        <f t="shared" si="2"/>
        <v>#DIV/0!</v>
      </c>
      <c r="N42" s="19"/>
      <c r="O42" s="50"/>
      <c r="P42" s="19"/>
      <c r="Q42" s="20" t="e">
        <f t="shared" si="3"/>
        <v>#DIV/0!</v>
      </c>
      <c r="R42" s="19"/>
      <c r="S42" s="19"/>
      <c r="T42" s="19"/>
      <c r="U42" s="20" t="e">
        <f t="shared" si="4"/>
        <v>#DIV/0!</v>
      </c>
      <c r="V42" s="19"/>
      <c r="W42" s="21"/>
      <c r="X42" s="22"/>
      <c r="Y42" s="23" t="e">
        <f t="shared" si="5"/>
        <v>#DIV/0!</v>
      </c>
      <c r="Z42" s="24"/>
      <c r="AA42" s="21"/>
      <c r="AB42" s="22"/>
      <c r="AC42" s="25" t="e">
        <f t="shared" si="6"/>
        <v>#DIV/0!</v>
      </c>
      <c r="AD42" s="19"/>
      <c r="AE42" s="21"/>
      <c r="AF42" s="22"/>
      <c r="AG42" s="26" t="e">
        <f t="shared" si="37"/>
        <v>#DIV/0!</v>
      </c>
      <c r="AH42" s="19"/>
      <c r="AI42" s="21"/>
      <c r="AJ42" s="22"/>
      <c r="AK42" s="26" t="e">
        <f t="shared" si="7"/>
        <v>#DIV/0!</v>
      </c>
      <c r="AL42" s="19"/>
      <c r="AM42" s="21"/>
      <c r="AN42" s="22"/>
      <c r="AO42" s="26" t="e">
        <f t="shared" si="8"/>
        <v>#DIV/0!</v>
      </c>
      <c r="AP42" s="27"/>
      <c r="AQ42" s="21"/>
      <c r="AR42" s="22"/>
      <c r="AS42" s="25" t="e">
        <f t="shared" si="9"/>
        <v>#DIV/0!</v>
      </c>
      <c r="AT42" s="19"/>
      <c r="AU42" s="21"/>
      <c r="AV42" s="22"/>
      <c r="AW42" s="26" t="e">
        <f t="shared" si="10"/>
        <v>#DIV/0!</v>
      </c>
      <c r="AX42" s="27"/>
      <c r="AY42" s="21"/>
      <c r="AZ42" s="22"/>
      <c r="BA42" s="25" t="e">
        <f t="shared" si="11"/>
        <v>#DIV/0!</v>
      </c>
      <c r="BB42" s="19"/>
      <c r="BC42" s="21"/>
      <c r="BD42" s="22"/>
      <c r="BE42" s="26" t="e">
        <f t="shared" si="12"/>
        <v>#DIV/0!</v>
      </c>
      <c r="BF42" s="19"/>
      <c r="BG42" s="21"/>
      <c r="BH42" s="24"/>
      <c r="BI42" s="28" t="e">
        <f t="shared" si="13"/>
        <v>#DIV/0!</v>
      </c>
      <c r="BJ42" s="29">
        <f t="shared" si="14"/>
        <v>0</v>
      </c>
      <c r="BK42" s="30">
        <f t="shared" si="14"/>
        <v>0</v>
      </c>
      <c r="BL42" s="30">
        <f t="shared" si="14"/>
        <v>0</v>
      </c>
      <c r="BM42" s="31" t="e">
        <f t="shared" si="15"/>
        <v>#DIV/0!</v>
      </c>
      <c r="BN42" s="19"/>
      <c r="BO42" s="21"/>
      <c r="BP42" s="24"/>
      <c r="BQ42" s="28" t="e">
        <f t="shared" si="16"/>
        <v>#DIV/0!</v>
      </c>
      <c r="BR42" s="19"/>
      <c r="BS42" s="21"/>
      <c r="BT42" s="24"/>
      <c r="BU42" s="28" t="e">
        <f t="shared" si="17"/>
        <v>#DIV/0!</v>
      </c>
      <c r="BV42" s="19"/>
      <c r="BW42" s="21"/>
      <c r="BX42" s="24"/>
      <c r="BY42" s="28" t="e">
        <f t="shared" si="18"/>
        <v>#DIV/0!</v>
      </c>
      <c r="BZ42" s="19"/>
      <c r="CA42" s="21"/>
      <c r="CB42" s="24"/>
      <c r="CC42" s="28" t="e">
        <f t="shared" si="19"/>
        <v>#DIV/0!</v>
      </c>
      <c r="CD42" s="19"/>
      <c r="CE42" s="21"/>
      <c r="CF42" s="24"/>
      <c r="CG42" s="28" t="e">
        <f t="shared" si="20"/>
        <v>#DIV/0!</v>
      </c>
      <c r="CH42" s="19"/>
      <c r="CI42" s="21"/>
      <c r="CJ42" s="24"/>
      <c r="CK42" s="28" t="e">
        <f t="shared" si="21"/>
        <v>#DIV/0!</v>
      </c>
      <c r="CL42" s="19"/>
      <c r="CM42" s="21"/>
      <c r="CN42" s="24"/>
      <c r="CO42" s="28" t="e">
        <f t="shared" si="22"/>
        <v>#DIV/0!</v>
      </c>
      <c r="CP42" s="19"/>
      <c r="CQ42" s="21"/>
      <c r="CR42" s="24"/>
      <c r="CS42" s="28" t="e">
        <f t="shared" si="23"/>
        <v>#DIV/0!</v>
      </c>
      <c r="CT42" s="19"/>
      <c r="CU42" s="21"/>
      <c r="CV42" s="24"/>
      <c r="CW42" s="28" t="e">
        <f t="shared" si="24"/>
        <v>#DIV/0!</v>
      </c>
      <c r="CX42" s="19"/>
      <c r="CY42" s="21"/>
      <c r="CZ42" s="24"/>
      <c r="DA42" s="28" t="e">
        <f t="shared" si="25"/>
        <v>#DIV/0!</v>
      </c>
      <c r="DB42" s="19"/>
      <c r="DC42" s="21"/>
      <c r="DD42" s="24"/>
      <c r="DE42" s="28" t="e">
        <f t="shared" si="26"/>
        <v>#DIV/0!</v>
      </c>
      <c r="DF42" s="19"/>
      <c r="DG42" s="21"/>
      <c r="DH42" s="24"/>
      <c r="DI42" s="28" t="e">
        <f t="shared" si="27"/>
        <v>#DIV/0!</v>
      </c>
      <c r="DJ42" s="19"/>
      <c r="DK42" s="21"/>
      <c r="DL42" s="24"/>
      <c r="DM42" s="28" t="e">
        <f t="shared" si="28"/>
        <v>#DIV/0!</v>
      </c>
      <c r="DN42" s="19"/>
      <c r="DO42" s="24"/>
      <c r="DP42" s="24"/>
      <c r="DQ42" s="32" t="e">
        <f t="shared" si="29"/>
        <v>#DIV/0!</v>
      </c>
      <c r="DR42" s="19"/>
      <c r="DS42" s="24"/>
      <c r="DT42" s="24"/>
      <c r="DU42" s="32" t="e">
        <f t="shared" si="30"/>
        <v>#DIV/0!</v>
      </c>
      <c r="DV42" s="19"/>
      <c r="DW42" s="24"/>
      <c r="DX42" s="24"/>
      <c r="DY42" s="33" t="e">
        <f t="shared" si="31"/>
        <v>#DIV/0!</v>
      </c>
      <c r="DZ42" s="34">
        <f t="shared" si="32"/>
        <v>0</v>
      </c>
      <c r="EA42" s="35">
        <f t="shared" si="32"/>
        <v>0</v>
      </c>
      <c r="EB42" s="35">
        <f t="shared" si="33"/>
        <v>0</v>
      </c>
      <c r="EC42" s="36" t="e">
        <f t="shared" si="34"/>
        <v>#DIV/0!</v>
      </c>
      <c r="ED42" s="37">
        <f t="shared" si="35"/>
        <v>0</v>
      </c>
      <c r="EE42" s="38">
        <f t="shared" si="35"/>
        <v>0</v>
      </c>
      <c r="EF42" s="38">
        <f t="shared" si="35"/>
        <v>0</v>
      </c>
      <c r="EG42" s="38" t="e">
        <f t="shared" si="36"/>
        <v>#DIV/0!</v>
      </c>
    </row>
    <row r="43" spans="1:137" ht="17.100000000000001" customHeight="1" thickBot="1" x14ac:dyDescent="0.3">
      <c r="A43" s="6"/>
      <c r="B43" s="19"/>
      <c r="C43" s="19"/>
      <c r="D43" s="19"/>
      <c r="E43" s="20" t="e">
        <f t="shared" si="0"/>
        <v>#DIV/0!</v>
      </c>
      <c r="F43" s="19"/>
      <c r="G43" s="19"/>
      <c r="H43" s="19"/>
      <c r="I43" s="20" t="e">
        <f t="shared" si="1"/>
        <v>#DIV/0!</v>
      </c>
      <c r="J43" s="19"/>
      <c r="K43" s="19"/>
      <c r="L43" s="19"/>
      <c r="M43" s="20" t="e">
        <f t="shared" si="2"/>
        <v>#DIV/0!</v>
      </c>
      <c r="N43" s="19"/>
      <c r="O43" s="19"/>
      <c r="P43" s="19"/>
      <c r="Q43" s="20" t="e">
        <f t="shared" si="3"/>
        <v>#DIV/0!</v>
      </c>
      <c r="R43" s="19"/>
      <c r="S43" s="19"/>
      <c r="T43" s="19"/>
      <c r="U43" s="20" t="e">
        <f t="shared" si="4"/>
        <v>#DIV/0!</v>
      </c>
      <c r="V43" s="19"/>
      <c r="W43" s="21"/>
      <c r="X43" s="22"/>
      <c r="Y43" s="23" t="e">
        <f t="shared" si="5"/>
        <v>#DIV/0!</v>
      </c>
      <c r="Z43" s="24"/>
      <c r="AA43" s="21"/>
      <c r="AB43" s="22"/>
      <c r="AC43" s="25" t="e">
        <f t="shared" si="6"/>
        <v>#DIV/0!</v>
      </c>
      <c r="AD43" s="19"/>
      <c r="AE43" s="21"/>
      <c r="AF43" s="22"/>
      <c r="AG43" s="26" t="e">
        <f t="shared" si="37"/>
        <v>#DIV/0!</v>
      </c>
      <c r="AH43" s="19"/>
      <c r="AI43" s="21"/>
      <c r="AJ43" s="22"/>
      <c r="AK43" s="26" t="e">
        <f t="shared" si="7"/>
        <v>#DIV/0!</v>
      </c>
      <c r="AL43" s="19"/>
      <c r="AM43" s="21"/>
      <c r="AN43" s="22"/>
      <c r="AO43" s="26" t="e">
        <f t="shared" si="8"/>
        <v>#DIV/0!</v>
      </c>
      <c r="AP43" s="27"/>
      <c r="AQ43" s="21"/>
      <c r="AR43" s="22"/>
      <c r="AS43" s="25" t="e">
        <f t="shared" si="9"/>
        <v>#DIV/0!</v>
      </c>
      <c r="AT43" s="19"/>
      <c r="AU43" s="21"/>
      <c r="AV43" s="22"/>
      <c r="AW43" s="26" t="e">
        <f t="shared" si="10"/>
        <v>#DIV/0!</v>
      </c>
      <c r="AX43" s="27"/>
      <c r="AY43" s="21"/>
      <c r="AZ43" s="22"/>
      <c r="BA43" s="25" t="e">
        <f t="shared" si="11"/>
        <v>#DIV/0!</v>
      </c>
      <c r="BB43" s="19"/>
      <c r="BC43" s="21"/>
      <c r="BD43" s="22"/>
      <c r="BE43" s="26" t="e">
        <f t="shared" si="12"/>
        <v>#DIV/0!</v>
      </c>
      <c r="BF43" s="19"/>
      <c r="BG43" s="21"/>
      <c r="BH43" s="24"/>
      <c r="BI43" s="28" t="e">
        <f t="shared" si="13"/>
        <v>#DIV/0!</v>
      </c>
      <c r="BJ43" s="29">
        <f t="shared" si="14"/>
        <v>0</v>
      </c>
      <c r="BK43" s="30">
        <f t="shared" si="14"/>
        <v>0</v>
      </c>
      <c r="BL43" s="30">
        <f t="shared" si="14"/>
        <v>0</v>
      </c>
      <c r="BM43" s="31" t="e">
        <f t="shared" si="15"/>
        <v>#DIV/0!</v>
      </c>
      <c r="BN43" s="19"/>
      <c r="BO43" s="21"/>
      <c r="BP43" s="24"/>
      <c r="BQ43" s="28" t="e">
        <f t="shared" si="16"/>
        <v>#DIV/0!</v>
      </c>
      <c r="BR43" s="19"/>
      <c r="BS43" s="21"/>
      <c r="BT43" s="24"/>
      <c r="BU43" s="28" t="e">
        <f t="shared" si="17"/>
        <v>#DIV/0!</v>
      </c>
      <c r="BV43" s="19"/>
      <c r="BW43" s="21"/>
      <c r="BX43" s="24"/>
      <c r="BY43" s="28" t="e">
        <f t="shared" si="18"/>
        <v>#DIV/0!</v>
      </c>
      <c r="BZ43" s="19"/>
      <c r="CA43" s="21"/>
      <c r="CB43" s="24"/>
      <c r="CC43" s="28" t="e">
        <f t="shared" si="19"/>
        <v>#DIV/0!</v>
      </c>
      <c r="CD43" s="19"/>
      <c r="CE43" s="21"/>
      <c r="CF43" s="24"/>
      <c r="CG43" s="28" t="e">
        <f t="shared" si="20"/>
        <v>#DIV/0!</v>
      </c>
      <c r="CH43" s="19"/>
      <c r="CI43" s="21"/>
      <c r="CJ43" s="24"/>
      <c r="CK43" s="28" t="e">
        <f t="shared" si="21"/>
        <v>#DIV/0!</v>
      </c>
      <c r="CL43" s="19"/>
      <c r="CM43" s="21"/>
      <c r="CN43" s="24"/>
      <c r="CO43" s="28" t="e">
        <f t="shared" si="22"/>
        <v>#DIV/0!</v>
      </c>
      <c r="CP43" s="19"/>
      <c r="CQ43" s="21"/>
      <c r="CR43" s="24"/>
      <c r="CS43" s="28" t="e">
        <f t="shared" si="23"/>
        <v>#DIV/0!</v>
      </c>
      <c r="CT43" s="19"/>
      <c r="CU43" s="21"/>
      <c r="CV43" s="24"/>
      <c r="CW43" s="28" t="e">
        <f t="shared" si="24"/>
        <v>#DIV/0!</v>
      </c>
      <c r="CX43" s="19"/>
      <c r="CY43" s="21"/>
      <c r="CZ43" s="24"/>
      <c r="DA43" s="28" t="e">
        <f t="shared" si="25"/>
        <v>#DIV/0!</v>
      </c>
      <c r="DB43" s="19"/>
      <c r="DC43" s="21"/>
      <c r="DD43" s="24"/>
      <c r="DE43" s="28" t="e">
        <f t="shared" si="26"/>
        <v>#DIV/0!</v>
      </c>
      <c r="DF43" s="19"/>
      <c r="DG43" s="21"/>
      <c r="DH43" s="24"/>
      <c r="DI43" s="28" t="e">
        <f t="shared" si="27"/>
        <v>#DIV/0!</v>
      </c>
      <c r="DJ43" s="19"/>
      <c r="DK43" s="21"/>
      <c r="DL43" s="24"/>
      <c r="DM43" s="28" t="e">
        <f t="shared" si="28"/>
        <v>#DIV/0!</v>
      </c>
      <c r="DN43" s="19"/>
      <c r="DO43" s="24"/>
      <c r="DP43" s="24"/>
      <c r="DQ43" s="32" t="e">
        <f t="shared" si="29"/>
        <v>#DIV/0!</v>
      </c>
      <c r="DR43" s="19"/>
      <c r="DS43" s="24"/>
      <c r="DT43" s="24"/>
      <c r="DU43" s="32" t="e">
        <f t="shared" si="30"/>
        <v>#DIV/0!</v>
      </c>
      <c r="DV43" s="19"/>
      <c r="DW43" s="24"/>
      <c r="DX43" s="24"/>
      <c r="DY43" s="33" t="e">
        <f t="shared" si="31"/>
        <v>#DIV/0!</v>
      </c>
      <c r="DZ43" s="34">
        <f t="shared" si="32"/>
        <v>0</v>
      </c>
      <c r="EA43" s="35">
        <f t="shared" si="32"/>
        <v>0</v>
      </c>
      <c r="EB43" s="35">
        <f t="shared" si="33"/>
        <v>0</v>
      </c>
      <c r="EC43" s="36" t="e">
        <f t="shared" si="34"/>
        <v>#DIV/0!</v>
      </c>
      <c r="ED43" s="37">
        <f t="shared" si="35"/>
        <v>0</v>
      </c>
      <c r="EE43" s="38">
        <f t="shared" si="35"/>
        <v>0</v>
      </c>
      <c r="EF43" s="38">
        <f t="shared" si="35"/>
        <v>0</v>
      </c>
      <c r="EG43" s="38" t="e">
        <f t="shared" si="36"/>
        <v>#DIV/0!</v>
      </c>
    </row>
    <row r="44" spans="1:137" ht="17.100000000000001" customHeight="1" thickBot="1" x14ac:dyDescent="0.3">
      <c r="A44" s="6"/>
      <c r="B44" s="19"/>
      <c r="C44" s="19"/>
      <c r="D44" s="19"/>
      <c r="E44" s="20" t="e">
        <f t="shared" si="0"/>
        <v>#DIV/0!</v>
      </c>
      <c r="F44" s="19"/>
      <c r="G44" s="19"/>
      <c r="H44" s="19"/>
      <c r="I44" s="20" t="e">
        <f t="shared" si="1"/>
        <v>#DIV/0!</v>
      </c>
      <c r="J44" s="19"/>
      <c r="K44" s="19"/>
      <c r="L44" s="19"/>
      <c r="M44" s="20" t="e">
        <f t="shared" si="2"/>
        <v>#DIV/0!</v>
      </c>
      <c r="N44" s="19"/>
      <c r="O44" s="19"/>
      <c r="P44" s="19"/>
      <c r="Q44" s="20" t="e">
        <f t="shared" si="3"/>
        <v>#DIV/0!</v>
      </c>
      <c r="R44" s="19"/>
      <c r="S44" s="19"/>
      <c r="T44" s="19"/>
      <c r="U44" s="20" t="e">
        <f t="shared" si="4"/>
        <v>#DIV/0!</v>
      </c>
      <c r="V44" s="19"/>
      <c r="W44" s="21"/>
      <c r="X44" s="22"/>
      <c r="Y44" s="23" t="e">
        <f t="shared" si="5"/>
        <v>#DIV/0!</v>
      </c>
      <c r="Z44" s="24"/>
      <c r="AA44" s="21"/>
      <c r="AB44" s="22"/>
      <c r="AC44" s="25" t="e">
        <f t="shared" si="6"/>
        <v>#DIV/0!</v>
      </c>
      <c r="AD44" s="19"/>
      <c r="AE44" s="21"/>
      <c r="AF44" s="22"/>
      <c r="AG44" s="26" t="e">
        <f t="shared" si="37"/>
        <v>#DIV/0!</v>
      </c>
      <c r="AH44" s="19"/>
      <c r="AI44" s="21"/>
      <c r="AJ44" s="22"/>
      <c r="AK44" s="26" t="e">
        <f t="shared" si="7"/>
        <v>#DIV/0!</v>
      </c>
      <c r="AL44" s="19"/>
      <c r="AM44" s="21"/>
      <c r="AN44" s="22"/>
      <c r="AO44" s="26" t="e">
        <f t="shared" si="8"/>
        <v>#DIV/0!</v>
      </c>
      <c r="AP44" s="27"/>
      <c r="AQ44" s="21"/>
      <c r="AR44" s="22"/>
      <c r="AS44" s="25" t="e">
        <f t="shared" si="9"/>
        <v>#DIV/0!</v>
      </c>
      <c r="AT44" s="19"/>
      <c r="AU44" s="21"/>
      <c r="AV44" s="22"/>
      <c r="AW44" s="26" t="e">
        <f t="shared" si="10"/>
        <v>#DIV/0!</v>
      </c>
      <c r="AX44" s="27"/>
      <c r="AY44" s="21"/>
      <c r="AZ44" s="22"/>
      <c r="BA44" s="25" t="e">
        <f t="shared" si="11"/>
        <v>#DIV/0!</v>
      </c>
      <c r="BB44" s="19"/>
      <c r="BC44" s="21"/>
      <c r="BD44" s="22"/>
      <c r="BE44" s="26" t="e">
        <f t="shared" si="12"/>
        <v>#DIV/0!</v>
      </c>
      <c r="BF44" s="19"/>
      <c r="BG44" s="21"/>
      <c r="BH44" s="24"/>
      <c r="BI44" s="28" t="e">
        <f t="shared" si="13"/>
        <v>#DIV/0!</v>
      </c>
      <c r="BJ44" s="29">
        <f t="shared" si="14"/>
        <v>0</v>
      </c>
      <c r="BK44" s="30">
        <f t="shared" si="14"/>
        <v>0</v>
      </c>
      <c r="BL44" s="30">
        <f t="shared" si="14"/>
        <v>0</v>
      </c>
      <c r="BM44" s="31" t="e">
        <f t="shared" si="15"/>
        <v>#DIV/0!</v>
      </c>
      <c r="BN44" s="19"/>
      <c r="BO44" s="21"/>
      <c r="BP44" s="24"/>
      <c r="BQ44" s="28" t="e">
        <f t="shared" si="16"/>
        <v>#DIV/0!</v>
      </c>
      <c r="BR44" s="19"/>
      <c r="BS44" s="21"/>
      <c r="BT44" s="24"/>
      <c r="BU44" s="28" t="e">
        <f t="shared" si="17"/>
        <v>#DIV/0!</v>
      </c>
      <c r="BV44" s="19"/>
      <c r="BW44" s="21"/>
      <c r="BX44" s="24"/>
      <c r="BY44" s="28" t="e">
        <f t="shared" si="18"/>
        <v>#DIV/0!</v>
      </c>
      <c r="BZ44" s="19"/>
      <c r="CA44" s="21"/>
      <c r="CB44" s="24"/>
      <c r="CC44" s="28" t="e">
        <f t="shared" si="19"/>
        <v>#DIV/0!</v>
      </c>
      <c r="CD44" s="19"/>
      <c r="CE44" s="21"/>
      <c r="CF44" s="24"/>
      <c r="CG44" s="28" t="e">
        <f t="shared" si="20"/>
        <v>#DIV/0!</v>
      </c>
      <c r="CH44" s="19"/>
      <c r="CI44" s="21"/>
      <c r="CJ44" s="24"/>
      <c r="CK44" s="28" t="e">
        <f t="shared" si="21"/>
        <v>#DIV/0!</v>
      </c>
      <c r="CL44" s="19"/>
      <c r="CM44" s="21"/>
      <c r="CN44" s="24"/>
      <c r="CO44" s="28" t="e">
        <f t="shared" si="22"/>
        <v>#DIV/0!</v>
      </c>
      <c r="CP44" s="19"/>
      <c r="CQ44" s="21"/>
      <c r="CR44" s="24"/>
      <c r="CS44" s="28" t="e">
        <f t="shared" si="23"/>
        <v>#DIV/0!</v>
      </c>
      <c r="CT44" s="19"/>
      <c r="CU44" s="21"/>
      <c r="CV44" s="24"/>
      <c r="CW44" s="28" t="e">
        <f t="shared" si="24"/>
        <v>#DIV/0!</v>
      </c>
      <c r="CX44" s="19"/>
      <c r="CY44" s="21"/>
      <c r="CZ44" s="24"/>
      <c r="DA44" s="28" t="e">
        <f t="shared" si="25"/>
        <v>#DIV/0!</v>
      </c>
      <c r="DB44" s="19"/>
      <c r="DC44" s="21"/>
      <c r="DD44" s="24"/>
      <c r="DE44" s="28" t="e">
        <f t="shared" si="26"/>
        <v>#DIV/0!</v>
      </c>
      <c r="DF44" s="19"/>
      <c r="DG44" s="21"/>
      <c r="DH44" s="24"/>
      <c r="DI44" s="28" t="e">
        <f t="shared" si="27"/>
        <v>#DIV/0!</v>
      </c>
      <c r="DJ44" s="19"/>
      <c r="DK44" s="21"/>
      <c r="DL44" s="24"/>
      <c r="DM44" s="28" t="e">
        <f t="shared" si="28"/>
        <v>#DIV/0!</v>
      </c>
      <c r="DN44" s="19"/>
      <c r="DO44" s="24"/>
      <c r="DP44" s="24"/>
      <c r="DQ44" s="32" t="e">
        <f t="shared" si="29"/>
        <v>#DIV/0!</v>
      </c>
      <c r="DR44" s="19"/>
      <c r="DS44" s="24"/>
      <c r="DT44" s="24"/>
      <c r="DU44" s="32" t="e">
        <f t="shared" si="30"/>
        <v>#DIV/0!</v>
      </c>
      <c r="DV44" s="19"/>
      <c r="DW44" s="24"/>
      <c r="DX44" s="24"/>
      <c r="DY44" s="33" t="e">
        <f t="shared" si="31"/>
        <v>#DIV/0!</v>
      </c>
      <c r="DZ44" s="34">
        <f t="shared" si="32"/>
        <v>0</v>
      </c>
      <c r="EA44" s="35">
        <f t="shared" si="32"/>
        <v>0</v>
      </c>
      <c r="EB44" s="35">
        <f t="shared" si="33"/>
        <v>0</v>
      </c>
      <c r="EC44" s="36" t="e">
        <f t="shared" si="34"/>
        <v>#DIV/0!</v>
      </c>
      <c r="ED44" s="37">
        <f t="shared" si="35"/>
        <v>0</v>
      </c>
      <c r="EE44" s="38">
        <f t="shared" si="35"/>
        <v>0</v>
      </c>
      <c r="EF44" s="38">
        <f t="shared" si="35"/>
        <v>0</v>
      </c>
      <c r="EG44" s="38" t="e">
        <f t="shared" si="36"/>
        <v>#DIV/0!</v>
      </c>
    </row>
    <row r="45" spans="1:137" ht="17.100000000000001" customHeight="1" thickBot="1" x14ac:dyDescent="0.3">
      <c r="A45" s="6"/>
      <c r="B45" s="19"/>
      <c r="C45" s="19"/>
      <c r="D45" s="19"/>
      <c r="E45" s="20" t="e">
        <f t="shared" si="0"/>
        <v>#DIV/0!</v>
      </c>
      <c r="F45" s="19"/>
      <c r="G45" s="19"/>
      <c r="H45" s="19"/>
      <c r="I45" s="20" t="e">
        <f t="shared" si="1"/>
        <v>#DIV/0!</v>
      </c>
      <c r="J45" s="19"/>
      <c r="K45" s="19"/>
      <c r="L45" s="19"/>
      <c r="M45" s="20" t="e">
        <f t="shared" si="2"/>
        <v>#DIV/0!</v>
      </c>
      <c r="N45" s="19"/>
      <c r="O45" s="19"/>
      <c r="P45" s="19"/>
      <c r="Q45" s="20" t="e">
        <f t="shared" si="3"/>
        <v>#DIV/0!</v>
      </c>
      <c r="R45" s="19"/>
      <c r="S45" s="19"/>
      <c r="T45" s="19"/>
      <c r="U45" s="20" t="e">
        <f t="shared" si="4"/>
        <v>#DIV/0!</v>
      </c>
      <c r="V45" s="19"/>
      <c r="W45" s="21"/>
      <c r="X45" s="22"/>
      <c r="Y45" s="23" t="e">
        <f t="shared" si="5"/>
        <v>#DIV/0!</v>
      </c>
      <c r="Z45" s="24"/>
      <c r="AA45" s="21"/>
      <c r="AB45" s="22"/>
      <c r="AC45" s="25" t="e">
        <f t="shared" si="6"/>
        <v>#DIV/0!</v>
      </c>
      <c r="AD45" s="19"/>
      <c r="AE45" s="21"/>
      <c r="AF45" s="22"/>
      <c r="AG45" s="26" t="e">
        <f t="shared" si="37"/>
        <v>#DIV/0!</v>
      </c>
      <c r="AH45" s="19"/>
      <c r="AI45" s="21"/>
      <c r="AJ45" s="22"/>
      <c r="AK45" s="26" t="e">
        <f t="shared" si="7"/>
        <v>#DIV/0!</v>
      </c>
      <c r="AL45" s="19"/>
      <c r="AM45" s="21"/>
      <c r="AN45" s="22"/>
      <c r="AO45" s="26" t="e">
        <f t="shared" si="8"/>
        <v>#DIV/0!</v>
      </c>
      <c r="AP45" s="27"/>
      <c r="AQ45" s="21"/>
      <c r="AR45" s="22"/>
      <c r="AS45" s="25" t="e">
        <f t="shared" si="9"/>
        <v>#DIV/0!</v>
      </c>
      <c r="AT45" s="19"/>
      <c r="AU45" s="21"/>
      <c r="AV45" s="22"/>
      <c r="AW45" s="26" t="e">
        <f t="shared" si="10"/>
        <v>#DIV/0!</v>
      </c>
      <c r="AX45" s="27"/>
      <c r="AY45" s="21"/>
      <c r="AZ45" s="22"/>
      <c r="BA45" s="25" t="e">
        <f t="shared" si="11"/>
        <v>#DIV/0!</v>
      </c>
      <c r="BB45" s="19"/>
      <c r="BC45" s="21"/>
      <c r="BD45" s="22"/>
      <c r="BE45" s="26" t="e">
        <f t="shared" si="12"/>
        <v>#DIV/0!</v>
      </c>
      <c r="BF45" s="19"/>
      <c r="BG45" s="21"/>
      <c r="BH45" s="24"/>
      <c r="BI45" s="28" t="e">
        <f t="shared" si="13"/>
        <v>#DIV/0!</v>
      </c>
      <c r="BJ45" s="29">
        <f t="shared" si="14"/>
        <v>0</v>
      </c>
      <c r="BK45" s="30">
        <f t="shared" si="14"/>
        <v>0</v>
      </c>
      <c r="BL45" s="30">
        <f t="shared" si="14"/>
        <v>0</v>
      </c>
      <c r="BM45" s="31" t="e">
        <f t="shared" si="15"/>
        <v>#DIV/0!</v>
      </c>
      <c r="BN45" s="19"/>
      <c r="BO45" s="21"/>
      <c r="BP45" s="24"/>
      <c r="BQ45" s="28" t="e">
        <f t="shared" si="16"/>
        <v>#DIV/0!</v>
      </c>
      <c r="BR45" s="19"/>
      <c r="BS45" s="21"/>
      <c r="BT45" s="24"/>
      <c r="BU45" s="28" t="e">
        <f t="shared" si="17"/>
        <v>#DIV/0!</v>
      </c>
      <c r="BV45" s="19"/>
      <c r="BW45" s="21"/>
      <c r="BX45" s="24"/>
      <c r="BY45" s="28" t="e">
        <f t="shared" si="18"/>
        <v>#DIV/0!</v>
      </c>
      <c r="BZ45" s="19"/>
      <c r="CA45" s="21"/>
      <c r="CB45" s="24"/>
      <c r="CC45" s="28" t="e">
        <f t="shared" si="19"/>
        <v>#DIV/0!</v>
      </c>
      <c r="CD45" s="19"/>
      <c r="CE45" s="21"/>
      <c r="CF45" s="24"/>
      <c r="CG45" s="28" t="e">
        <f t="shared" si="20"/>
        <v>#DIV/0!</v>
      </c>
      <c r="CH45" s="19"/>
      <c r="CI45" s="21"/>
      <c r="CJ45" s="24"/>
      <c r="CK45" s="28" t="e">
        <f t="shared" si="21"/>
        <v>#DIV/0!</v>
      </c>
      <c r="CL45" s="19"/>
      <c r="CM45" s="21"/>
      <c r="CN45" s="24"/>
      <c r="CO45" s="28" t="e">
        <f t="shared" si="22"/>
        <v>#DIV/0!</v>
      </c>
      <c r="CP45" s="19"/>
      <c r="CQ45" s="21"/>
      <c r="CR45" s="24"/>
      <c r="CS45" s="28" t="e">
        <f t="shared" si="23"/>
        <v>#DIV/0!</v>
      </c>
      <c r="CT45" s="19"/>
      <c r="CU45" s="21"/>
      <c r="CV45" s="24"/>
      <c r="CW45" s="28" t="e">
        <f t="shared" si="24"/>
        <v>#DIV/0!</v>
      </c>
      <c r="CX45" s="19"/>
      <c r="CY45" s="21"/>
      <c r="CZ45" s="24"/>
      <c r="DA45" s="28" t="e">
        <f t="shared" si="25"/>
        <v>#DIV/0!</v>
      </c>
      <c r="DB45" s="19"/>
      <c r="DC45" s="21"/>
      <c r="DD45" s="24"/>
      <c r="DE45" s="28" t="e">
        <f t="shared" si="26"/>
        <v>#DIV/0!</v>
      </c>
      <c r="DF45" s="19"/>
      <c r="DG45" s="21"/>
      <c r="DH45" s="24"/>
      <c r="DI45" s="28" t="e">
        <f t="shared" si="27"/>
        <v>#DIV/0!</v>
      </c>
      <c r="DJ45" s="19"/>
      <c r="DK45" s="21"/>
      <c r="DL45" s="24"/>
      <c r="DM45" s="28" t="e">
        <f t="shared" si="28"/>
        <v>#DIV/0!</v>
      </c>
      <c r="DN45" s="19"/>
      <c r="DO45" s="24"/>
      <c r="DP45" s="24"/>
      <c r="DQ45" s="32" t="e">
        <f t="shared" si="29"/>
        <v>#DIV/0!</v>
      </c>
      <c r="DR45" s="19"/>
      <c r="DS45" s="24"/>
      <c r="DT45" s="24"/>
      <c r="DU45" s="32" t="e">
        <f t="shared" si="30"/>
        <v>#DIV/0!</v>
      </c>
      <c r="DV45" s="19"/>
      <c r="DW45" s="24"/>
      <c r="DX45" s="24"/>
      <c r="DY45" s="33" t="e">
        <f t="shared" si="31"/>
        <v>#DIV/0!</v>
      </c>
      <c r="DZ45" s="34">
        <f t="shared" si="32"/>
        <v>0</v>
      </c>
      <c r="EA45" s="35">
        <f t="shared" si="32"/>
        <v>0</v>
      </c>
      <c r="EB45" s="35">
        <f t="shared" si="33"/>
        <v>0</v>
      </c>
      <c r="EC45" s="36" t="e">
        <f t="shared" si="34"/>
        <v>#DIV/0!</v>
      </c>
      <c r="ED45" s="37">
        <f t="shared" si="35"/>
        <v>0</v>
      </c>
      <c r="EE45" s="38">
        <f t="shared" si="35"/>
        <v>0</v>
      </c>
      <c r="EF45" s="38">
        <f t="shared" si="35"/>
        <v>0</v>
      </c>
      <c r="EG45" s="38" t="e">
        <f t="shared" si="36"/>
        <v>#DIV/0!</v>
      </c>
    </row>
    <row r="46" spans="1:137" ht="17.100000000000001" customHeight="1" thickBot="1" x14ac:dyDescent="0.3">
      <c r="A46" s="6"/>
      <c r="B46" s="19"/>
      <c r="C46" s="19"/>
      <c r="D46" s="19"/>
      <c r="E46" s="20" t="e">
        <f t="shared" si="0"/>
        <v>#DIV/0!</v>
      </c>
      <c r="F46" s="19"/>
      <c r="G46" s="19"/>
      <c r="H46" s="19"/>
      <c r="I46" s="20" t="e">
        <f t="shared" si="1"/>
        <v>#DIV/0!</v>
      </c>
      <c r="J46" s="19"/>
      <c r="K46" s="19"/>
      <c r="L46" s="19"/>
      <c r="M46" s="20" t="e">
        <f t="shared" si="2"/>
        <v>#DIV/0!</v>
      </c>
      <c r="N46" s="19"/>
      <c r="O46" s="19"/>
      <c r="P46" s="19"/>
      <c r="Q46" s="20" t="e">
        <f t="shared" si="3"/>
        <v>#DIV/0!</v>
      </c>
      <c r="R46" s="19"/>
      <c r="S46" s="19"/>
      <c r="T46" s="19"/>
      <c r="U46" s="20" t="e">
        <f t="shared" si="4"/>
        <v>#DIV/0!</v>
      </c>
      <c r="V46" s="19"/>
      <c r="W46" s="21"/>
      <c r="X46" s="22"/>
      <c r="Y46" s="23" t="e">
        <f t="shared" si="5"/>
        <v>#DIV/0!</v>
      </c>
      <c r="Z46" s="24"/>
      <c r="AA46" s="21"/>
      <c r="AB46" s="22"/>
      <c r="AC46" s="25" t="e">
        <f t="shared" si="6"/>
        <v>#DIV/0!</v>
      </c>
      <c r="AD46" s="19"/>
      <c r="AE46" s="21"/>
      <c r="AF46" s="22"/>
      <c r="AG46" s="26" t="e">
        <f t="shared" si="37"/>
        <v>#DIV/0!</v>
      </c>
      <c r="AH46" s="19"/>
      <c r="AI46" s="21"/>
      <c r="AJ46" s="22"/>
      <c r="AK46" s="26" t="e">
        <f t="shared" si="7"/>
        <v>#DIV/0!</v>
      </c>
      <c r="AL46" s="19"/>
      <c r="AM46" s="21"/>
      <c r="AN46" s="22"/>
      <c r="AO46" s="26" t="e">
        <f t="shared" si="8"/>
        <v>#DIV/0!</v>
      </c>
      <c r="AP46" s="27"/>
      <c r="AQ46" s="21"/>
      <c r="AR46" s="22"/>
      <c r="AS46" s="25" t="e">
        <f t="shared" si="9"/>
        <v>#DIV/0!</v>
      </c>
      <c r="AT46" s="19"/>
      <c r="AU46" s="21"/>
      <c r="AV46" s="22"/>
      <c r="AW46" s="26" t="e">
        <f>#REF!=AV46*100/AU46</f>
        <v>#REF!</v>
      </c>
      <c r="AX46" s="27"/>
      <c r="AY46" s="21"/>
      <c r="AZ46" s="22"/>
      <c r="BA46" s="25" t="e">
        <f t="shared" si="11"/>
        <v>#DIV/0!</v>
      </c>
      <c r="BB46" s="19"/>
      <c r="BC46" s="21"/>
      <c r="BD46" s="22"/>
      <c r="BE46" s="26" t="e">
        <f t="shared" si="12"/>
        <v>#DIV/0!</v>
      </c>
      <c r="BF46" s="19"/>
      <c r="BG46" s="21"/>
      <c r="BH46" s="24"/>
      <c r="BI46" s="28" t="e">
        <f t="shared" si="13"/>
        <v>#DIV/0!</v>
      </c>
      <c r="BJ46" s="29">
        <f t="shared" si="14"/>
        <v>0</v>
      </c>
      <c r="BK46" s="30">
        <f t="shared" si="14"/>
        <v>0</v>
      </c>
      <c r="BL46" s="30">
        <f t="shared" si="14"/>
        <v>0</v>
      </c>
      <c r="BM46" s="31" t="e">
        <f t="shared" si="15"/>
        <v>#DIV/0!</v>
      </c>
      <c r="BN46" s="19"/>
      <c r="BO46" s="21"/>
      <c r="BP46" s="24"/>
      <c r="BQ46" s="28" t="e">
        <f t="shared" si="16"/>
        <v>#DIV/0!</v>
      </c>
      <c r="BR46" s="19"/>
      <c r="BS46" s="21"/>
      <c r="BT46" s="24"/>
      <c r="BU46" s="28" t="e">
        <f t="shared" si="17"/>
        <v>#DIV/0!</v>
      </c>
      <c r="BV46" s="19"/>
      <c r="BW46" s="21"/>
      <c r="BX46" s="24"/>
      <c r="BY46" s="28" t="e">
        <f t="shared" si="18"/>
        <v>#DIV/0!</v>
      </c>
      <c r="BZ46" s="19"/>
      <c r="CA46" s="21"/>
      <c r="CB46" s="24"/>
      <c r="CC46" s="28" t="e">
        <f t="shared" si="19"/>
        <v>#DIV/0!</v>
      </c>
      <c r="CD46" s="19"/>
      <c r="CE46" s="21"/>
      <c r="CF46" s="24"/>
      <c r="CG46" s="28" t="e">
        <f t="shared" si="20"/>
        <v>#DIV/0!</v>
      </c>
      <c r="CH46" s="19"/>
      <c r="CI46" s="21"/>
      <c r="CJ46" s="24"/>
      <c r="CK46" s="28" t="e">
        <f t="shared" si="21"/>
        <v>#DIV/0!</v>
      </c>
      <c r="CL46" s="19"/>
      <c r="CM46" s="21"/>
      <c r="CN46" s="24"/>
      <c r="CO46" s="28" t="e">
        <f t="shared" si="22"/>
        <v>#DIV/0!</v>
      </c>
      <c r="CP46" s="19"/>
      <c r="CQ46" s="21"/>
      <c r="CR46" s="24"/>
      <c r="CS46" s="28" t="e">
        <f t="shared" si="23"/>
        <v>#DIV/0!</v>
      </c>
      <c r="CT46" s="19"/>
      <c r="CU46" s="21"/>
      <c r="CV46" s="24"/>
      <c r="CW46" s="28" t="e">
        <f t="shared" si="24"/>
        <v>#DIV/0!</v>
      </c>
      <c r="CX46" s="19"/>
      <c r="CY46" s="21"/>
      <c r="CZ46" s="24"/>
      <c r="DA46" s="28" t="e">
        <f t="shared" si="25"/>
        <v>#DIV/0!</v>
      </c>
      <c r="DB46" s="19"/>
      <c r="DC46" s="21"/>
      <c r="DD46" s="24"/>
      <c r="DE46" s="28" t="e">
        <f t="shared" si="26"/>
        <v>#DIV/0!</v>
      </c>
      <c r="DF46" s="19"/>
      <c r="DG46" s="21"/>
      <c r="DH46" s="24"/>
      <c r="DI46" s="28" t="e">
        <f t="shared" si="27"/>
        <v>#DIV/0!</v>
      </c>
      <c r="DJ46" s="19"/>
      <c r="DK46" s="21"/>
      <c r="DL46" s="24"/>
      <c r="DM46" s="28" t="e">
        <f t="shared" si="28"/>
        <v>#DIV/0!</v>
      </c>
      <c r="DN46" s="19"/>
      <c r="DO46" s="24"/>
      <c r="DP46" s="24"/>
      <c r="DQ46" s="32" t="e">
        <f t="shared" si="29"/>
        <v>#DIV/0!</v>
      </c>
      <c r="DR46" s="19"/>
      <c r="DS46" s="24"/>
      <c r="DT46" s="24"/>
      <c r="DU46" s="32" t="e">
        <f t="shared" si="30"/>
        <v>#DIV/0!</v>
      </c>
      <c r="DV46" s="19"/>
      <c r="DW46" s="24"/>
      <c r="DX46" s="24"/>
      <c r="DY46" s="33" t="e">
        <f t="shared" si="31"/>
        <v>#DIV/0!</v>
      </c>
      <c r="DZ46" s="34">
        <f t="shared" si="32"/>
        <v>0</v>
      </c>
      <c r="EA46" s="35">
        <f t="shared" si="32"/>
        <v>0</v>
      </c>
      <c r="EB46" s="35">
        <f t="shared" si="33"/>
        <v>0</v>
      </c>
      <c r="EC46" s="36" t="e">
        <f t="shared" si="34"/>
        <v>#DIV/0!</v>
      </c>
      <c r="ED46" s="37">
        <f t="shared" si="35"/>
        <v>0</v>
      </c>
      <c r="EE46" s="38">
        <f t="shared" si="35"/>
        <v>0</v>
      </c>
      <c r="EF46" s="38">
        <f t="shared" si="35"/>
        <v>0</v>
      </c>
      <c r="EG46" s="38" t="e">
        <f t="shared" si="36"/>
        <v>#DIV/0!</v>
      </c>
    </row>
    <row r="47" spans="1:137" ht="17.100000000000001" customHeight="1" thickBot="1" x14ac:dyDescent="0.3">
      <c r="A47" s="6"/>
      <c r="B47" s="19"/>
      <c r="C47" s="19"/>
      <c r="D47" s="19"/>
      <c r="E47" s="20" t="e">
        <f t="shared" si="0"/>
        <v>#DIV/0!</v>
      </c>
      <c r="F47" s="19"/>
      <c r="G47" s="19"/>
      <c r="H47" s="19"/>
      <c r="I47" s="20" t="e">
        <f t="shared" si="1"/>
        <v>#DIV/0!</v>
      </c>
      <c r="J47" s="19"/>
      <c r="K47" s="19"/>
      <c r="L47" s="19"/>
      <c r="M47" s="20" t="e">
        <f t="shared" si="2"/>
        <v>#DIV/0!</v>
      </c>
      <c r="N47" s="19"/>
      <c r="O47" s="19"/>
      <c r="P47" s="19"/>
      <c r="Q47" s="20" t="e">
        <f t="shared" si="3"/>
        <v>#DIV/0!</v>
      </c>
      <c r="R47" s="19"/>
      <c r="S47" s="19"/>
      <c r="T47" s="19"/>
      <c r="U47" s="20" t="e">
        <f t="shared" si="4"/>
        <v>#DIV/0!</v>
      </c>
      <c r="V47" s="19"/>
      <c r="W47" s="21"/>
      <c r="X47" s="22"/>
      <c r="Y47" s="23" t="e">
        <f t="shared" si="5"/>
        <v>#DIV/0!</v>
      </c>
      <c r="Z47" s="24"/>
      <c r="AA47" s="21"/>
      <c r="AB47" s="22"/>
      <c r="AC47" s="25" t="e">
        <f t="shared" si="6"/>
        <v>#DIV/0!</v>
      </c>
      <c r="AD47" s="19"/>
      <c r="AE47" s="21"/>
      <c r="AF47" s="22"/>
      <c r="AG47" s="26" t="e">
        <f t="shared" si="37"/>
        <v>#DIV/0!</v>
      </c>
      <c r="AH47" s="19"/>
      <c r="AI47" s="21"/>
      <c r="AJ47" s="22"/>
      <c r="AK47" s="26" t="e">
        <f t="shared" si="7"/>
        <v>#DIV/0!</v>
      </c>
      <c r="AL47" s="19"/>
      <c r="AM47" s="21"/>
      <c r="AN47" s="22"/>
      <c r="AO47" s="26" t="e">
        <f t="shared" si="8"/>
        <v>#DIV/0!</v>
      </c>
      <c r="AP47" s="27"/>
      <c r="AQ47" s="21"/>
      <c r="AR47" s="22"/>
      <c r="AS47" s="25" t="e">
        <f t="shared" si="9"/>
        <v>#DIV/0!</v>
      </c>
      <c r="AT47" s="19"/>
      <c r="AU47" s="21"/>
      <c r="AV47" s="22"/>
      <c r="AW47" s="26" t="e">
        <f t="shared" ref="AW47:AW58" si="38">AV47*100/AU47</f>
        <v>#DIV/0!</v>
      </c>
      <c r="AX47" s="27"/>
      <c r="AY47" s="21"/>
      <c r="AZ47" s="22"/>
      <c r="BA47" s="25" t="e">
        <f t="shared" si="11"/>
        <v>#DIV/0!</v>
      </c>
      <c r="BB47" s="19"/>
      <c r="BC47" s="21"/>
      <c r="BD47" s="22"/>
      <c r="BE47" s="26" t="e">
        <f t="shared" si="12"/>
        <v>#DIV/0!</v>
      </c>
      <c r="BF47" s="19"/>
      <c r="BG47" s="21"/>
      <c r="BH47" s="24"/>
      <c r="BI47" s="28" t="e">
        <f t="shared" si="13"/>
        <v>#DIV/0!</v>
      </c>
      <c r="BJ47" s="29">
        <f t="shared" si="14"/>
        <v>0</v>
      </c>
      <c r="BK47" s="30">
        <f t="shared" si="14"/>
        <v>0</v>
      </c>
      <c r="BL47" s="30">
        <f t="shared" si="14"/>
        <v>0</v>
      </c>
      <c r="BM47" s="31" t="e">
        <f t="shared" si="15"/>
        <v>#DIV/0!</v>
      </c>
      <c r="BN47" s="19"/>
      <c r="BO47" s="21"/>
      <c r="BP47" s="24"/>
      <c r="BQ47" s="28" t="e">
        <f t="shared" si="16"/>
        <v>#DIV/0!</v>
      </c>
      <c r="BR47" s="19"/>
      <c r="BS47" s="21"/>
      <c r="BT47" s="24"/>
      <c r="BU47" s="28" t="e">
        <f t="shared" si="17"/>
        <v>#DIV/0!</v>
      </c>
      <c r="BV47" s="19"/>
      <c r="BW47" s="21"/>
      <c r="BX47" s="24"/>
      <c r="BY47" s="28" t="e">
        <f t="shared" si="18"/>
        <v>#DIV/0!</v>
      </c>
      <c r="BZ47" s="19"/>
      <c r="CA47" s="21"/>
      <c r="CB47" s="24"/>
      <c r="CC47" s="28" t="e">
        <f t="shared" si="19"/>
        <v>#DIV/0!</v>
      </c>
      <c r="CD47" s="19"/>
      <c r="CE47" s="21"/>
      <c r="CF47" s="24"/>
      <c r="CG47" s="28" t="e">
        <f t="shared" si="20"/>
        <v>#DIV/0!</v>
      </c>
      <c r="CH47" s="19"/>
      <c r="CI47" s="21"/>
      <c r="CJ47" s="24"/>
      <c r="CK47" s="28" t="e">
        <f t="shared" si="21"/>
        <v>#DIV/0!</v>
      </c>
      <c r="CL47" s="19"/>
      <c r="CM47" s="21"/>
      <c r="CN47" s="24"/>
      <c r="CO47" s="28" t="e">
        <f t="shared" si="22"/>
        <v>#DIV/0!</v>
      </c>
      <c r="CP47" s="19"/>
      <c r="CQ47" s="21"/>
      <c r="CR47" s="24"/>
      <c r="CS47" s="28" t="e">
        <f t="shared" si="23"/>
        <v>#DIV/0!</v>
      </c>
      <c r="CT47" s="19"/>
      <c r="CU47" s="21"/>
      <c r="CV47" s="24"/>
      <c r="CW47" s="28" t="e">
        <f t="shared" si="24"/>
        <v>#DIV/0!</v>
      </c>
      <c r="CX47" s="19"/>
      <c r="CY47" s="21"/>
      <c r="CZ47" s="24"/>
      <c r="DA47" s="28" t="e">
        <f t="shared" si="25"/>
        <v>#DIV/0!</v>
      </c>
      <c r="DB47" s="19"/>
      <c r="DC47" s="21"/>
      <c r="DD47" s="24"/>
      <c r="DE47" s="28" t="e">
        <f t="shared" si="26"/>
        <v>#DIV/0!</v>
      </c>
      <c r="DF47" s="19"/>
      <c r="DG47" s="21"/>
      <c r="DH47" s="24"/>
      <c r="DI47" s="28" t="e">
        <f t="shared" si="27"/>
        <v>#DIV/0!</v>
      </c>
      <c r="DJ47" s="19"/>
      <c r="DK47" s="21"/>
      <c r="DL47" s="24"/>
      <c r="DM47" s="28" t="e">
        <f t="shared" si="28"/>
        <v>#DIV/0!</v>
      </c>
      <c r="DN47" s="19"/>
      <c r="DO47" s="24"/>
      <c r="DP47" s="24"/>
      <c r="DQ47" s="32" t="e">
        <f t="shared" si="29"/>
        <v>#DIV/0!</v>
      </c>
      <c r="DR47" s="19"/>
      <c r="DS47" s="24"/>
      <c r="DT47" s="24"/>
      <c r="DU47" s="32" t="e">
        <f t="shared" si="30"/>
        <v>#DIV/0!</v>
      </c>
      <c r="DV47" s="19"/>
      <c r="DW47" s="24"/>
      <c r="DX47" s="24"/>
      <c r="DY47" s="33" t="e">
        <f t="shared" si="31"/>
        <v>#DIV/0!</v>
      </c>
      <c r="DZ47" s="34">
        <f t="shared" si="32"/>
        <v>0</v>
      </c>
      <c r="EA47" s="35">
        <f t="shared" si="32"/>
        <v>0</v>
      </c>
      <c r="EB47" s="35">
        <f t="shared" si="33"/>
        <v>0</v>
      </c>
      <c r="EC47" s="36" t="e">
        <f t="shared" si="34"/>
        <v>#DIV/0!</v>
      </c>
      <c r="ED47" s="37">
        <f t="shared" si="35"/>
        <v>0</v>
      </c>
      <c r="EE47" s="38">
        <f t="shared" si="35"/>
        <v>0</v>
      </c>
      <c r="EF47" s="38">
        <f t="shared" si="35"/>
        <v>0</v>
      </c>
      <c r="EG47" s="38" t="e">
        <f t="shared" si="36"/>
        <v>#DIV/0!</v>
      </c>
    </row>
    <row r="48" spans="1:137" ht="17.100000000000001" customHeight="1" thickBot="1" x14ac:dyDescent="0.3">
      <c r="A48" s="6"/>
      <c r="B48" s="19"/>
      <c r="C48" s="19"/>
      <c r="D48" s="19"/>
      <c r="E48" s="20" t="e">
        <f t="shared" si="0"/>
        <v>#DIV/0!</v>
      </c>
      <c r="F48" s="19"/>
      <c r="G48" s="19"/>
      <c r="H48" s="19"/>
      <c r="I48" s="20" t="e">
        <f t="shared" si="1"/>
        <v>#DIV/0!</v>
      </c>
      <c r="J48" s="19"/>
      <c r="K48" s="19"/>
      <c r="L48" s="19"/>
      <c r="M48" s="20" t="e">
        <f t="shared" si="2"/>
        <v>#DIV/0!</v>
      </c>
      <c r="N48" s="19"/>
      <c r="O48" s="19"/>
      <c r="P48" s="19"/>
      <c r="Q48" s="20" t="e">
        <f t="shared" si="3"/>
        <v>#DIV/0!</v>
      </c>
      <c r="R48" s="19"/>
      <c r="S48" s="19"/>
      <c r="T48" s="19"/>
      <c r="U48" s="20" t="e">
        <f t="shared" si="4"/>
        <v>#DIV/0!</v>
      </c>
      <c r="V48" s="19"/>
      <c r="W48" s="21"/>
      <c r="X48" s="22"/>
      <c r="Y48" s="23" t="e">
        <f t="shared" si="5"/>
        <v>#DIV/0!</v>
      </c>
      <c r="Z48" s="24"/>
      <c r="AA48" s="21"/>
      <c r="AB48" s="22"/>
      <c r="AC48" s="25" t="e">
        <f t="shared" si="6"/>
        <v>#DIV/0!</v>
      </c>
      <c r="AD48" s="19"/>
      <c r="AE48" s="21"/>
      <c r="AF48" s="22"/>
      <c r="AG48" s="26" t="e">
        <f t="shared" si="37"/>
        <v>#DIV/0!</v>
      </c>
      <c r="AH48" s="19"/>
      <c r="AI48" s="21"/>
      <c r="AJ48" s="22"/>
      <c r="AK48" s="26" t="e">
        <f t="shared" si="7"/>
        <v>#DIV/0!</v>
      </c>
      <c r="AL48" s="19"/>
      <c r="AM48" s="21"/>
      <c r="AN48" s="22"/>
      <c r="AO48" s="26" t="e">
        <f t="shared" si="8"/>
        <v>#DIV/0!</v>
      </c>
      <c r="AP48" s="27"/>
      <c r="AQ48" s="21"/>
      <c r="AR48" s="22"/>
      <c r="AS48" s="25" t="e">
        <f t="shared" si="9"/>
        <v>#DIV/0!</v>
      </c>
      <c r="AT48" s="19"/>
      <c r="AU48" s="21"/>
      <c r="AV48" s="22"/>
      <c r="AW48" s="26" t="e">
        <f t="shared" si="38"/>
        <v>#DIV/0!</v>
      </c>
      <c r="AX48" s="27"/>
      <c r="AY48" s="21"/>
      <c r="AZ48" s="22"/>
      <c r="BA48" s="25" t="e">
        <f t="shared" si="11"/>
        <v>#DIV/0!</v>
      </c>
      <c r="BB48" s="19"/>
      <c r="BC48" s="21"/>
      <c r="BD48" s="22"/>
      <c r="BE48" s="26" t="e">
        <f t="shared" si="12"/>
        <v>#DIV/0!</v>
      </c>
      <c r="BF48" s="19"/>
      <c r="BG48" s="21"/>
      <c r="BH48" s="24"/>
      <c r="BI48" s="28" t="e">
        <f t="shared" si="13"/>
        <v>#DIV/0!</v>
      </c>
      <c r="BJ48" s="29">
        <f t="shared" si="14"/>
        <v>0</v>
      </c>
      <c r="BK48" s="30">
        <f t="shared" si="14"/>
        <v>0</v>
      </c>
      <c r="BL48" s="30">
        <f t="shared" si="14"/>
        <v>0</v>
      </c>
      <c r="BM48" s="31" t="e">
        <f t="shared" si="15"/>
        <v>#DIV/0!</v>
      </c>
      <c r="BN48" s="19"/>
      <c r="BO48" s="21"/>
      <c r="BP48" s="24"/>
      <c r="BQ48" s="28" t="e">
        <f t="shared" si="16"/>
        <v>#DIV/0!</v>
      </c>
      <c r="BR48" s="19"/>
      <c r="BS48" s="21"/>
      <c r="BT48" s="24"/>
      <c r="BU48" s="28" t="e">
        <f t="shared" si="17"/>
        <v>#DIV/0!</v>
      </c>
      <c r="BV48" s="19"/>
      <c r="BW48" s="21"/>
      <c r="BX48" s="24"/>
      <c r="BY48" s="28" t="e">
        <f t="shared" si="18"/>
        <v>#DIV/0!</v>
      </c>
      <c r="BZ48" s="19"/>
      <c r="CA48" s="21"/>
      <c r="CB48" s="24"/>
      <c r="CC48" s="28" t="e">
        <f t="shared" si="19"/>
        <v>#DIV/0!</v>
      </c>
      <c r="CD48" s="19"/>
      <c r="CE48" s="21"/>
      <c r="CF48" s="24"/>
      <c r="CG48" s="28" t="e">
        <f t="shared" si="20"/>
        <v>#DIV/0!</v>
      </c>
      <c r="CH48" s="19"/>
      <c r="CI48" s="21"/>
      <c r="CJ48" s="24"/>
      <c r="CK48" s="28" t="e">
        <f t="shared" si="21"/>
        <v>#DIV/0!</v>
      </c>
      <c r="CL48" s="19"/>
      <c r="CM48" s="21"/>
      <c r="CN48" s="24"/>
      <c r="CO48" s="28" t="e">
        <f t="shared" si="22"/>
        <v>#DIV/0!</v>
      </c>
      <c r="CP48" s="19"/>
      <c r="CQ48" s="21"/>
      <c r="CR48" s="24"/>
      <c r="CS48" s="28" t="e">
        <f t="shared" si="23"/>
        <v>#DIV/0!</v>
      </c>
      <c r="CT48" s="19"/>
      <c r="CU48" s="21"/>
      <c r="CV48" s="24"/>
      <c r="CW48" s="28" t="e">
        <f t="shared" si="24"/>
        <v>#DIV/0!</v>
      </c>
      <c r="CX48" s="19"/>
      <c r="CY48" s="21"/>
      <c r="CZ48" s="24"/>
      <c r="DA48" s="28" t="e">
        <f t="shared" si="25"/>
        <v>#DIV/0!</v>
      </c>
      <c r="DB48" s="19"/>
      <c r="DC48" s="21"/>
      <c r="DD48" s="24"/>
      <c r="DE48" s="28" t="e">
        <f t="shared" si="26"/>
        <v>#DIV/0!</v>
      </c>
      <c r="DF48" s="19"/>
      <c r="DG48" s="21"/>
      <c r="DH48" s="24"/>
      <c r="DI48" s="28" t="e">
        <f t="shared" si="27"/>
        <v>#DIV/0!</v>
      </c>
      <c r="DJ48" s="19"/>
      <c r="DK48" s="21"/>
      <c r="DL48" s="24"/>
      <c r="DM48" s="28" t="e">
        <f t="shared" si="28"/>
        <v>#DIV/0!</v>
      </c>
      <c r="DN48" s="19"/>
      <c r="DO48" s="24"/>
      <c r="DP48" s="24"/>
      <c r="DQ48" s="32" t="e">
        <f t="shared" si="29"/>
        <v>#DIV/0!</v>
      </c>
      <c r="DR48" s="19"/>
      <c r="DS48" s="24"/>
      <c r="DT48" s="24"/>
      <c r="DU48" s="32" t="e">
        <f t="shared" si="30"/>
        <v>#DIV/0!</v>
      </c>
      <c r="DV48" s="19"/>
      <c r="DW48" s="24"/>
      <c r="DX48" s="24"/>
      <c r="DY48" s="33" t="e">
        <f t="shared" si="31"/>
        <v>#DIV/0!</v>
      </c>
      <c r="DZ48" s="34">
        <f t="shared" si="32"/>
        <v>0</v>
      </c>
      <c r="EA48" s="35">
        <f t="shared" si="32"/>
        <v>0</v>
      </c>
      <c r="EB48" s="35">
        <f t="shared" si="33"/>
        <v>0</v>
      </c>
      <c r="EC48" s="36" t="e">
        <f t="shared" si="34"/>
        <v>#DIV/0!</v>
      </c>
      <c r="ED48" s="37">
        <f t="shared" si="35"/>
        <v>0</v>
      </c>
      <c r="EE48" s="38">
        <f t="shared" si="35"/>
        <v>0</v>
      </c>
      <c r="EF48" s="38">
        <f t="shared" si="35"/>
        <v>0</v>
      </c>
      <c r="EG48" s="38" t="e">
        <f t="shared" si="36"/>
        <v>#DIV/0!</v>
      </c>
    </row>
    <row r="49" spans="1:137" ht="17.100000000000001" customHeight="1" thickBot="1" x14ac:dyDescent="0.3">
      <c r="A49" s="6"/>
      <c r="B49" s="19"/>
      <c r="C49" s="19"/>
      <c r="D49" s="19"/>
      <c r="E49" s="20" t="e">
        <f t="shared" si="0"/>
        <v>#DIV/0!</v>
      </c>
      <c r="F49" s="19"/>
      <c r="G49" s="19"/>
      <c r="H49" s="19"/>
      <c r="I49" s="20" t="e">
        <f t="shared" si="1"/>
        <v>#DIV/0!</v>
      </c>
      <c r="J49" s="19"/>
      <c r="K49" s="19"/>
      <c r="L49" s="19"/>
      <c r="M49" s="20" t="e">
        <f t="shared" si="2"/>
        <v>#DIV/0!</v>
      </c>
      <c r="N49" s="19"/>
      <c r="O49" s="19"/>
      <c r="P49" s="19"/>
      <c r="Q49" s="20" t="e">
        <f t="shared" si="3"/>
        <v>#DIV/0!</v>
      </c>
      <c r="R49" s="19"/>
      <c r="S49" s="19"/>
      <c r="T49" s="19"/>
      <c r="U49" s="20" t="e">
        <f t="shared" si="4"/>
        <v>#DIV/0!</v>
      </c>
      <c r="V49" s="19"/>
      <c r="W49" s="21"/>
      <c r="X49" s="22"/>
      <c r="Y49" s="23" t="e">
        <f t="shared" si="5"/>
        <v>#DIV/0!</v>
      </c>
      <c r="Z49" s="24"/>
      <c r="AA49" s="21"/>
      <c r="AB49" s="22"/>
      <c r="AC49" s="25" t="e">
        <f t="shared" si="6"/>
        <v>#DIV/0!</v>
      </c>
      <c r="AD49" s="19"/>
      <c r="AE49" s="21"/>
      <c r="AF49" s="22"/>
      <c r="AG49" s="26" t="e">
        <f t="shared" si="37"/>
        <v>#DIV/0!</v>
      </c>
      <c r="AH49" s="19"/>
      <c r="AI49" s="21"/>
      <c r="AJ49" s="22"/>
      <c r="AK49" s="26" t="e">
        <f t="shared" si="7"/>
        <v>#DIV/0!</v>
      </c>
      <c r="AL49" s="19"/>
      <c r="AM49" s="21"/>
      <c r="AN49" s="22"/>
      <c r="AO49" s="26" t="e">
        <f t="shared" si="8"/>
        <v>#DIV/0!</v>
      </c>
      <c r="AP49" s="27"/>
      <c r="AQ49" s="21"/>
      <c r="AR49" s="22"/>
      <c r="AS49" s="25" t="e">
        <f t="shared" si="9"/>
        <v>#DIV/0!</v>
      </c>
      <c r="AT49" s="19"/>
      <c r="AU49" s="21"/>
      <c r="AV49" s="22"/>
      <c r="AW49" s="26" t="e">
        <f t="shared" si="38"/>
        <v>#DIV/0!</v>
      </c>
      <c r="AX49" s="27"/>
      <c r="AY49" s="21"/>
      <c r="AZ49" s="22"/>
      <c r="BA49" s="25" t="e">
        <f t="shared" si="11"/>
        <v>#DIV/0!</v>
      </c>
      <c r="BB49" s="19"/>
      <c r="BC49" s="21"/>
      <c r="BD49" s="22"/>
      <c r="BE49" s="26" t="e">
        <f t="shared" si="12"/>
        <v>#DIV/0!</v>
      </c>
      <c r="BF49" s="19"/>
      <c r="BG49" s="21"/>
      <c r="BH49" s="24"/>
      <c r="BI49" s="28" t="e">
        <f t="shared" si="13"/>
        <v>#DIV/0!</v>
      </c>
      <c r="BJ49" s="29">
        <f t="shared" si="14"/>
        <v>0</v>
      </c>
      <c r="BK49" s="30">
        <f t="shared" si="14"/>
        <v>0</v>
      </c>
      <c r="BL49" s="30">
        <f t="shared" si="14"/>
        <v>0</v>
      </c>
      <c r="BM49" s="31" t="e">
        <f t="shared" si="15"/>
        <v>#DIV/0!</v>
      </c>
      <c r="BN49" s="19"/>
      <c r="BO49" s="21"/>
      <c r="BP49" s="24"/>
      <c r="BQ49" s="28" t="e">
        <f t="shared" si="16"/>
        <v>#DIV/0!</v>
      </c>
      <c r="BR49" s="19"/>
      <c r="BS49" s="21"/>
      <c r="BT49" s="24"/>
      <c r="BU49" s="28" t="e">
        <f t="shared" si="17"/>
        <v>#DIV/0!</v>
      </c>
      <c r="BV49" s="19"/>
      <c r="BW49" s="21"/>
      <c r="BX49" s="24"/>
      <c r="BY49" s="28" t="e">
        <f t="shared" si="18"/>
        <v>#DIV/0!</v>
      </c>
      <c r="BZ49" s="19"/>
      <c r="CA49" s="21"/>
      <c r="CB49" s="24"/>
      <c r="CC49" s="28" t="e">
        <f t="shared" si="19"/>
        <v>#DIV/0!</v>
      </c>
      <c r="CD49" s="19"/>
      <c r="CE49" s="21"/>
      <c r="CF49" s="24"/>
      <c r="CG49" s="28" t="e">
        <f t="shared" si="20"/>
        <v>#DIV/0!</v>
      </c>
      <c r="CH49" s="19"/>
      <c r="CI49" s="21"/>
      <c r="CJ49" s="24"/>
      <c r="CK49" s="28" t="e">
        <f t="shared" si="21"/>
        <v>#DIV/0!</v>
      </c>
      <c r="CL49" s="19"/>
      <c r="CM49" s="21"/>
      <c r="CN49" s="24"/>
      <c r="CO49" s="28" t="e">
        <f t="shared" si="22"/>
        <v>#DIV/0!</v>
      </c>
      <c r="CP49" s="19"/>
      <c r="CQ49" s="21"/>
      <c r="CR49" s="24"/>
      <c r="CS49" s="28" t="e">
        <f t="shared" si="23"/>
        <v>#DIV/0!</v>
      </c>
      <c r="CT49" s="19"/>
      <c r="CU49" s="21"/>
      <c r="CV49" s="24"/>
      <c r="CW49" s="28" t="e">
        <f t="shared" si="24"/>
        <v>#DIV/0!</v>
      </c>
      <c r="CX49" s="19"/>
      <c r="CY49" s="21"/>
      <c r="CZ49" s="24"/>
      <c r="DA49" s="28" t="e">
        <f t="shared" si="25"/>
        <v>#DIV/0!</v>
      </c>
      <c r="DB49" s="19"/>
      <c r="DC49" s="21"/>
      <c r="DD49" s="24"/>
      <c r="DE49" s="28" t="e">
        <f t="shared" si="26"/>
        <v>#DIV/0!</v>
      </c>
      <c r="DF49" s="19"/>
      <c r="DG49" s="21"/>
      <c r="DH49" s="24"/>
      <c r="DI49" s="28" t="e">
        <f t="shared" si="27"/>
        <v>#DIV/0!</v>
      </c>
      <c r="DJ49" s="19"/>
      <c r="DK49" s="21"/>
      <c r="DL49" s="24"/>
      <c r="DM49" s="28" t="e">
        <f t="shared" si="28"/>
        <v>#DIV/0!</v>
      </c>
      <c r="DN49" s="19"/>
      <c r="DO49" s="24"/>
      <c r="DP49" s="24"/>
      <c r="DQ49" s="32" t="e">
        <f t="shared" si="29"/>
        <v>#DIV/0!</v>
      </c>
      <c r="DR49" s="19"/>
      <c r="DS49" s="24"/>
      <c r="DT49" s="24"/>
      <c r="DU49" s="32" t="e">
        <f t="shared" si="30"/>
        <v>#DIV/0!</v>
      </c>
      <c r="DV49" s="19"/>
      <c r="DW49" s="24"/>
      <c r="DX49" s="24"/>
      <c r="DY49" s="33" t="e">
        <f t="shared" si="31"/>
        <v>#DIV/0!</v>
      </c>
      <c r="DZ49" s="34">
        <f t="shared" si="32"/>
        <v>0</v>
      </c>
      <c r="EA49" s="35">
        <f t="shared" si="32"/>
        <v>0</v>
      </c>
      <c r="EB49" s="35">
        <f t="shared" si="33"/>
        <v>0</v>
      </c>
      <c r="EC49" s="36" t="e">
        <f t="shared" si="34"/>
        <v>#DIV/0!</v>
      </c>
      <c r="ED49" s="37">
        <f t="shared" si="35"/>
        <v>0</v>
      </c>
      <c r="EE49" s="38">
        <f t="shared" si="35"/>
        <v>0</v>
      </c>
      <c r="EF49" s="38">
        <f t="shared" si="35"/>
        <v>0</v>
      </c>
      <c r="EG49" s="38" t="e">
        <f t="shared" si="36"/>
        <v>#DIV/0!</v>
      </c>
    </row>
    <row r="50" spans="1:137" ht="17.100000000000001" customHeight="1" thickBot="1" x14ac:dyDescent="0.3">
      <c r="A50" s="6"/>
      <c r="B50" s="19"/>
      <c r="C50" s="19"/>
      <c r="D50" s="19"/>
      <c r="E50" s="20" t="e">
        <f t="shared" si="0"/>
        <v>#DIV/0!</v>
      </c>
      <c r="F50" s="19"/>
      <c r="G50" s="19"/>
      <c r="H50" s="19"/>
      <c r="I50" s="20" t="e">
        <f t="shared" si="1"/>
        <v>#DIV/0!</v>
      </c>
      <c r="J50" s="19"/>
      <c r="K50" s="19"/>
      <c r="L50" s="19"/>
      <c r="M50" s="20" t="e">
        <f t="shared" si="2"/>
        <v>#DIV/0!</v>
      </c>
      <c r="N50" s="19"/>
      <c r="O50" s="19"/>
      <c r="P50" s="19"/>
      <c r="Q50" s="20" t="e">
        <f t="shared" si="3"/>
        <v>#DIV/0!</v>
      </c>
      <c r="R50" s="19"/>
      <c r="S50" s="19"/>
      <c r="T50" s="19"/>
      <c r="U50" s="20" t="e">
        <f t="shared" si="4"/>
        <v>#DIV/0!</v>
      </c>
      <c r="V50" s="19"/>
      <c r="W50" s="21"/>
      <c r="X50" s="22"/>
      <c r="Y50" s="23" t="e">
        <f t="shared" si="5"/>
        <v>#DIV/0!</v>
      </c>
      <c r="Z50" s="24"/>
      <c r="AA50" s="21"/>
      <c r="AB50" s="22"/>
      <c r="AC50" s="25" t="e">
        <f t="shared" si="6"/>
        <v>#DIV/0!</v>
      </c>
      <c r="AD50" s="19"/>
      <c r="AE50" s="21"/>
      <c r="AF50" s="22"/>
      <c r="AG50" s="26" t="e">
        <f t="shared" si="37"/>
        <v>#DIV/0!</v>
      </c>
      <c r="AH50" s="19"/>
      <c r="AI50" s="21"/>
      <c r="AJ50" s="22"/>
      <c r="AK50" s="26" t="e">
        <f t="shared" si="7"/>
        <v>#DIV/0!</v>
      </c>
      <c r="AL50" s="19"/>
      <c r="AM50" s="21"/>
      <c r="AN50" s="22"/>
      <c r="AO50" s="26" t="e">
        <f t="shared" si="8"/>
        <v>#DIV/0!</v>
      </c>
      <c r="AP50" s="27"/>
      <c r="AQ50" s="21"/>
      <c r="AR50" s="22"/>
      <c r="AS50" s="25" t="e">
        <f t="shared" si="9"/>
        <v>#DIV/0!</v>
      </c>
      <c r="AT50" s="19"/>
      <c r="AU50" s="21"/>
      <c r="AV50" s="22"/>
      <c r="AW50" s="26" t="e">
        <f t="shared" si="38"/>
        <v>#DIV/0!</v>
      </c>
      <c r="AX50" s="27"/>
      <c r="AY50" s="21"/>
      <c r="AZ50" s="22"/>
      <c r="BA50" s="25" t="e">
        <f t="shared" si="11"/>
        <v>#DIV/0!</v>
      </c>
      <c r="BB50" s="19"/>
      <c r="BC50" s="21"/>
      <c r="BD50" s="22"/>
      <c r="BE50" s="26" t="e">
        <f t="shared" si="12"/>
        <v>#DIV/0!</v>
      </c>
      <c r="BF50" s="19"/>
      <c r="BG50" s="21"/>
      <c r="BH50" s="24"/>
      <c r="BI50" s="28" t="e">
        <f t="shared" si="13"/>
        <v>#DIV/0!</v>
      </c>
      <c r="BJ50" s="29">
        <f t="shared" si="14"/>
        <v>0</v>
      </c>
      <c r="BK50" s="30">
        <f t="shared" si="14"/>
        <v>0</v>
      </c>
      <c r="BL50" s="30">
        <f t="shared" si="14"/>
        <v>0</v>
      </c>
      <c r="BM50" s="31" t="e">
        <f t="shared" si="15"/>
        <v>#DIV/0!</v>
      </c>
      <c r="BN50" s="19"/>
      <c r="BO50" s="21"/>
      <c r="BP50" s="24"/>
      <c r="BQ50" s="28" t="e">
        <f t="shared" si="16"/>
        <v>#DIV/0!</v>
      </c>
      <c r="BR50" s="19"/>
      <c r="BS50" s="21"/>
      <c r="BT50" s="24"/>
      <c r="BU50" s="28" t="e">
        <f t="shared" si="17"/>
        <v>#DIV/0!</v>
      </c>
      <c r="BV50" s="19"/>
      <c r="BW50" s="21"/>
      <c r="BX50" s="24"/>
      <c r="BY50" s="28" t="e">
        <f t="shared" si="18"/>
        <v>#DIV/0!</v>
      </c>
      <c r="BZ50" s="19"/>
      <c r="CA50" s="21"/>
      <c r="CB50" s="24"/>
      <c r="CC50" s="28" t="e">
        <f t="shared" si="19"/>
        <v>#DIV/0!</v>
      </c>
      <c r="CD50" s="19"/>
      <c r="CE50" s="21"/>
      <c r="CF50" s="24"/>
      <c r="CG50" s="28" t="e">
        <f t="shared" si="20"/>
        <v>#DIV/0!</v>
      </c>
      <c r="CH50" s="19"/>
      <c r="CI50" s="21"/>
      <c r="CJ50" s="24"/>
      <c r="CK50" s="28" t="e">
        <f t="shared" si="21"/>
        <v>#DIV/0!</v>
      </c>
      <c r="CL50" s="19"/>
      <c r="CM50" s="21"/>
      <c r="CN50" s="24"/>
      <c r="CO50" s="28" t="e">
        <f t="shared" si="22"/>
        <v>#DIV/0!</v>
      </c>
      <c r="CP50" s="19"/>
      <c r="CQ50" s="21"/>
      <c r="CR50" s="24"/>
      <c r="CS50" s="28" t="e">
        <f t="shared" si="23"/>
        <v>#DIV/0!</v>
      </c>
      <c r="CT50" s="19"/>
      <c r="CU50" s="21"/>
      <c r="CV50" s="24"/>
      <c r="CW50" s="28" t="e">
        <f t="shared" si="24"/>
        <v>#DIV/0!</v>
      </c>
      <c r="CX50" s="19"/>
      <c r="CY50" s="21"/>
      <c r="CZ50" s="24"/>
      <c r="DA50" s="28" t="e">
        <f t="shared" si="25"/>
        <v>#DIV/0!</v>
      </c>
      <c r="DB50" s="19"/>
      <c r="DC50" s="21"/>
      <c r="DD50" s="24"/>
      <c r="DE50" s="28" t="e">
        <f t="shared" si="26"/>
        <v>#DIV/0!</v>
      </c>
      <c r="DF50" s="19"/>
      <c r="DG50" s="21"/>
      <c r="DH50" s="24"/>
      <c r="DI50" s="28" t="e">
        <f t="shared" si="27"/>
        <v>#DIV/0!</v>
      </c>
      <c r="DJ50" s="19"/>
      <c r="DK50" s="21"/>
      <c r="DL50" s="24"/>
      <c r="DM50" s="28" t="e">
        <f t="shared" si="28"/>
        <v>#DIV/0!</v>
      </c>
      <c r="DN50" s="19"/>
      <c r="DO50" s="24"/>
      <c r="DP50" s="24"/>
      <c r="DQ50" s="32" t="e">
        <f t="shared" si="29"/>
        <v>#DIV/0!</v>
      </c>
      <c r="DR50" s="19"/>
      <c r="DS50" s="24"/>
      <c r="DT50" s="24"/>
      <c r="DU50" s="32" t="e">
        <f t="shared" si="30"/>
        <v>#DIV/0!</v>
      </c>
      <c r="DV50" s="19"/>
      <c r="DW50" s="24"/>
      <c r="DX50" s="24"/>
      <c r="DY50" s="33" t="e">
        <f t="shared" si="31"/>
        <v>#DIV/0!</v>
      </c>
      <c r="DZ50" s="34">
        <f t="shared" si="32"/>
        <v>0</v>
      </c>
      <c r="EA50" s="35">
        <f t="shared" si="32"/>
        <v>0</v>
      </c>
      <c r="EB50" s="35">
        <f t="shared" si="33"/>
        <v>0</v>
      </c>
      <c r="EC50" s="36" t="e">
        <f t="shared" si="34"/>
        <v>#DIV/0!</v>
      </c>
      <c r="ED50" s="37">
        <f t="shared" si="35"/>
        <v>0</v>
      </c>
      <c r="EE50" s="38">
        <f t="shared" si="35"/>
        <v>0</v>
      </c>
      <c r="EF50" s="38">
        <f t="shared" si="35"/>
        <v>0</v>
      </c>
      <c r="EG50" s="38" t="e">
        <f t="shared" si="36"/>
        <v>#DIV/0!</v>
      </c>
    </row>
    <row r="51" spans="1:137" ht="17.100000000000001" customHeight="1" thickBot="1" x14ac:dyDescent="0.3">
      <c r="A51" s="6"/>
      <c r="B51" s="19"/>
      <c r="C51" s="19"/>
      <c r="D51" s="19"/>
      <c r="E51" s="20" t="e">
        <f t="shared" si="0"/>
        <v>#DIV/0!</v>
      </c>
      <c r="F51" s="19"/>
      <c r="G51" s="19"/>
      <c r="H51" s="19"/>
      <c r="I51" s="20" t="e">
        <f t="shared" si="1"/>
        <v>#DIV/0!</v>
      </c>
      <c r="J51" s="19"/>
      <c r="K51" s="19"/>
      <c r="L51" s="19"/>
      <c r="M51" s="20" t="e">
        <f t="shared" si="2"/>
        <v>#DIV/0!</v>
      </c>
      <c r="N51" s="19"/>
      <c r="O51" s="19"/>
      <c r="P51" s="19"/>
      <c r="Q51" s="20" t="e">
        <f t="shared" si="3"/>
        <v>#DIV/0!</v>
      </c>
      <c r="R51" s="19"/>
      <c r="S51" s="19"/>
      <c r="T51" s="19"/>
      <c r="U51" s="20" t="e">
        <f t="shared" si="4"/>
        <v>#DIV/0!</v>
      </c>
      <c r="V51" s="19"/>
      <c r="W51" s="21"/>
      <c r="X51" s="22"/>
      <c r="Y51" s="23" t="e">
        <f t="shared" si="5"/>
        <v>#DIV/0!</v>
      </c>
      <c r="Z51" s="24"/>
      <c r="AA51" s="21"/>
      <c r="AB51" s="22"/>
      <c r="AC51" s="25" t="e">
        <f t="shared" si="6"/>
        <v>#DIV/0!</v>
      </c>
      <c r="AD51" s="19"/>
      <c r="AE51" s="21"/>
      <c r="AF51" s="22"/>
      <c r="AG51" s="26" t="e">
        <f t="shared" si="37"/>
        <v>#DIV/0!</v>
      </c>
      <c r="AH51" s="19"/>
      <c r="AI51" s="21"/>
      <c r="AJ51" s="22"/>
      <c r="AK51" s="26" t="e">
        <f t="shared" si="7"/>
        <v>#DIV/0!</v>
      </c>
      <c r="AL51" s="19"/>
      <c r="AM51" s="21"/>
      <c r="AN51" s="22"/>
      <c r="AO51" s="26" t="e">
        <f t="shared" si="8"/>
        <v>#DIV/0!</v>
      </c>
      <c r="AP51" s="27"/>
      <c r="AQ51" s="21"/>
      <c r="AR51" s="22"/>
      <c r="AS51" s="25" t="e">
        <f t="shared" si="9"/>
        <v>#DIV/0!</v>
      </c>
      <c r="AT51" s="19"/>
      <c r="AU51" s="21"/>
      <c r="AV51" s="22"/>
      <c r="AW51" s="26" t="e">
        <f t="shared" si="38"/>
        <v>#DIV/0!</v>
      </c>
      <c r="AX51" s="27"/>
      <c r="AY51" s="21"/>
      <c r="AZ51" s="22"/>
      <c r="BA51" s="25" t="e">
        <f t="shared" si="11"/>
        <v>#DIV/0!</v>
      </c>
      <c r="BB51" s="19"/>
      <c r="BC51" s="21"/>
      <c r="BD51" s="22"/>
      <c r="BE51" s="26" t="e">
        <f t="shared" si="12"/>
        <v>#DIV/0!</v>
      </c>
      <c r="BF51" s="19"/>
      <c r="BG51" s="21"/>
      <c r="BH51" s="24"/>
      <c r="BI51" s="28" t="e">
        <f t="shared" si="13"/>
        <v>#DIV/0!</v>
      </c>
      <c r="BJ51" s="29">
        <f t="shared" si="14"/>
        <v>0</v>
      </c>
      <c r="BK51" s="30">
        <f t="shared" si="14"/>
        <v>0</v>
      </c>
      <c r="BL51" s="30">
        <f t="shared" si="14"/>
        <v>0</v>
      </c>
      <c r="BM51" s="31" t="e">
        <f t="shared" si="15"/>
        <v>#DIV/0!</v>
      </c>
      <c r="BN51" s="19"/>
      <c r="BO51" s="21"/>
      <c r="BP51" s="24"/>
      <c r="BQ51" s="28" t="e">
        <f t="shared" si="16"/>
        <v>#DIV/0!</v>
      </c>
      <c r="BR51" s="19"/>
      <c r="BS51" s="21"/>
      <c r="BT51" s="24"/>
      <c r="BU51" s="28" t="e">
        <f t="shared" si="17"/>
        <v>#DIV/0!</v>
      </c>
      <c r="BV51" s="19"/>
      <c r="BW51" s="21"/>
      <c r="BX51" s="24"/>
      <c r="BY51" s="28" t="e">
        <f t="shared" si="18"/>
        <v>#DIV/0!</v>
      </c>
      <c r="BZ51" s="19"/>
      <c r="CA51" s="21"/>
      <c r="CB51" s="24"/>
      <c r="CC51" s="28" t="e">
        <f t="shared" si="19"/>
        <v>#DIV/0!</v>
      </c>
      <c r="CD51" s="19"/>
      <c r="CE51" s="21"/>
      <c r="CF51" s="24"/>
      <c r="CG51" s="28" t="e">
        <f t="shared" si="20"/>
        <v>#DIV/0!</v>
      </c>
      <c r="CH51" s="19"/>
      <c r="CI51" s="21"/>
      <c r="CJ51" s="24"/>
      <c r="CK51" s="28" t="e">
        <f t="shared" si="21"/>
        <v>#DIV/0!</v>
      </c>
      <c r="CL51" s="19"/>
      <c r="CM51" s="21"/>
      <c r="CN51" s="24"/>
      <c r="CO51" s="28" t="e">
        <f t="shared" si="22"/>
        <v>#DIV/0!</v>
      </c>
      <c r="CP51" s="19"/>
      <c r="CQ51" s="21"/>
      <c r="CR51" s="24"/>
      <c r="CS51" s="28" t="e">
        <f t="shared" si="23"/>
        <v>#DIV/0!</v>
      </c>
      <c r="CT51" s="19"/>
      <c r="CU51" s="21"/>
      <c r="CV51" s="24"/>
      <c r="CW51" s="28" t="e">
        <f t="shared" si="24"/>
        <v>#DIV/0!</v>
      </c>
      <c r="CX51" s="19"/>
      <c r="CY51" s="21"/>
      <c r="CZ51" s="24"/>
      <c r="DA51" s="28" t="e">
        <f t="shared" si="25"/>
        <v>#DIV/0!</v>
      </c>
      <c r="DB51" s="19"/>
      <c r="DC51" s="21"/>
      <c r="DD51" s="24"/>
      <c r="DE51" s="28" t="e">
        <f t="shared" si="26"/>
        <v>#DIV/0!</v>
      </c>
      <c r="DF51" s="19"/>
      <c r="DG51" s="21"/>
      <c r="DH51" s="24"/>
      <c r="DI51" s="28" t="e">
        <f t="shared" si="27"/>
        <v>#DIV/0!</v>
      </c>
      <c r="DJ51" s="19"/>
      <c r="DK51" s="21"/>
      <c r="DL51" s="24"/>
      <c r="DM51" s="28" t="e">
        <f t="shared" si="28"/>
        <v>#DIV/0!</v>
      </c>
      <c r="DN51" s="19"/>
      <c r="DO51" s="24"/>
      <c r="DP51" s="24"/>
      <c r="DQ51" s="32" t="e">
        <f t="shared" si="29"/>
        <v>#DIV/0!</v>
      </c>
      <c r="DR51" s="19"/>
      <c r="DS51" s="24"/>
      <c r="DT51" s="24"/>
      <c r="DU51" s="32" t="e">
        <f t="shared" si="30"/>
        <v>#DIV/0!</v>
      </c>
      <c r="DV51" s="19"/>
      <c r="DW51" s="24"/>
      <c r="DX51" s="24"/>
      <c r="DY51" s="33" t="e">
        <f t="shared" si="31"/>
        <v>#DIV/0!</v>
      </c>
      <c r="DZ51" s="34">
        <f t="shared" si="32"/>
        <v>0</v>
      </c>
      <c r="EA51" s="35">
        <f t="shared" si="32"/>
        <v>0</v>
      </c>
      <c r="EB51" s="35">
        <f t="shared" si="33"/>
        <v>0</v>
      </c>
      <c r="EC51" s="36" t="e">
        <f t="shared" si="34"/>
        <v>#DIV/0!</v>
      </c>
      <c r="ED51" s="37">
        <f t="shared" si="35"/>
        <v>0</v>
      </c>
      <c r="EE51" s="38">
        <f t="shared" si="35"/>
        <v>0</v>
      </c>
      <c r="EF51" s="38">
        <f t="shared" si="35"/>
        <v>0</v>
      </c>
      <c r="EG51" s="38" t="e">
        <f t="shared" si="36"/>
        <v>#DIV/0!</v>
      </c>
    </row>
    <row r="52" spans="1:137" ht="17.100000000000001" customHeight="1" thickBot="1" x14ac:dyDescent="0.3">
      <c r="A52" s="6"/>
      <c r="B52" s="19"/>
      <c r="C52" s="19"/>
      <c r="D52" s="19"/>
      <c r="E52" s="20" t="e">
        <f t="shared" si="0"/>
        <v>#DIV/0!</v>
      </c>
      <c r="F52" s="19"/>
      <c r="G52" s="19"/>
      <c r="H52" s="19"/>
      <c r="I52" s="20" t="e">
        <f t="shared" si="1"/>
        <v>#DIV/0!</v>
      </c>
      <c r="J52" s="19"/>
      <c r="K52" s="19"/>
      <c r="L52" s="19"/>
      <c r="M52" s="20" t="e">
        <f t="shared" si="2"/>
        <v>#DIV/0!</v>
      </c>
      <c r="N52" s="19"/>
      <c r="O52" s="19"/>
      <c r="P52" s="19"/>
      <c r="Q52" s="20" t="e">
        <f t="shared" si="3"/>
        <v>#DIV/0!</v>
      </c>
      <c r="R52" s="19"/>
      <c r="S52" s="19"/>
      <c r="T52" s="19"/>
      <c r="U52" s="20" t="e">
        <f t="shared" si="4"/>
        <v>#DIV/0!</v>
      </c>
      <c r="V52" s="19"/>
      <c r="W52" s="21"/>
      <c r="X52" s="22"/>
      <c r="Y52" s="23" t="e">
        <f t="shared" si="5"/>
        <v>#DIV/0!</v>
      </c>
      <c r="Z52" s="24"/>
      <c r="AA52" s="21"/>
      <c r="AB52" s="22"/>
      <c r="AC52" s="25" t="e">
        <f t="shared" si="6"/>
        <v>#DIV/0!</v>
      </c>
      <c r="AD52" s="19"/>
      <c r="AE52" s="21"/>
      <c r="AF52" s="22"/>
      <c r="AG52" s="26" t="e">
        <f t="shared" si="37"/>
        <v>#DIV/0!</v>
      </c>
      <c r="AH52" s="19"/>
      <c r="AI52" s="21"/>
      <c r="AJ52" s="22"/>
      <c r="AK52" s="26" t="e">
        <f t="shared" si="7"/>
        <v>#DIV/0!</v>
      </c>
      <c r="AL52" s="19"/>
      <c r="AM52" s="21"/>
      <c r="AN52" s="22"/>
      <c r="AO52" s="26" t="e">
        <f t="shared" si="8"/>
        <v>#DIV/0!</v>
      </c>
      <c r="AP52" s="27"/>
      <c r="AQ52" s="21"/>
      <c r="AR52" s="22"/>
      <c r="AS52" s="25" t="e">
        <f t="shared" si="9"/>
        <v>#DIV/0!</v>
      </c>
      <c r="AT52" s="19"/>
      <c r="AU52" s="21"/>
      <c r="AV52" s="22"/>
      <c r="AW52" s="26" t="e">
        <f t="shared" si="38"/>
        <v>#DIV/0!</v>
      </c>
      <c r="AX52" s="27"/>
      <c r="AY52" s="21"/>
      <c r="AZ52" s="22"/>
      <c r="BA52" s="25" t="e">
        <f t="shared" si="11"/>
        <v>#DIV/0!</v>
      </c>
      <c r="BB52" s="19"/>
      <c r="BC52" s="21"/>
      <c r="BD52" s="22"/>
      <c r="BE52" s="26" t="e">
        <f t="shared" si="12"/>
        <v>#DIV/0!</v>
      </c>
      <c r="BF52" s="19"/>
      <c r="BG52" s="21"/>
      <c r="BH52" s="24"/>
      <c r="BI52" s="28" t="e">
        <f t="shared" si="13"/>
        <v>#DIV/0!</v>
      </c>
      <c r="BJ52" s="29">
        <f t="shared" si="14"/>
        <v>0</v>
      </c>
      <c r="BK52" s="30">
        <f t="shared" si="14"/>
        <v>0</v>
      </c>
      <c r="BL52" s="30">
        <f t="shared" si="14"/>
        <v>0</v>
      </c>
      <c r="BM52" s="31" t="e">
        <f t="shared" si="15"/>
        <v>#DIV/0!</v>
      </c>
      <c r="BN52" s="19"/>
      <c r="BO52" s="21"/>
      <c r="BP52" s="24"/>
      <c r="BQ52" s="28" t="e">
        <f t="shared" si="16"/>
        <v>#DIV/0!</v>
      </c>
      <c r="BR52" s="19"/>
      <c r="BS52" s="21"/>
      <c r="BT52" s="24"/>
      <c r="BU52" s="28" t="e">
        <f t="shared" si="17"/>
        <v>#DIV/0!</v>
      </c>
      <c r="BV52" s="19"/>
      <c r="BW52" s="21"/>
      <c r="BX52" s="24"/>
      <c r="BY52" s="28" t="e">
        <f t="shared" si="18"/>
        <v>#DIV/0!</v>
      </c>
      <c r="BZ52" s="19"/>
      <c r="CA52" s="21"/>
      <c r="CB52" s="24"/>
      <c r="CC52" s="28" t="e">
        <f t="shared" si="19"/>
        <v>#DIV/0!</v>
      </c>
      <c r="CD52" s="19"/>
      <c r="CE52" s="21"/>
      <c r="CF52" s="24"/>
      <c r="CG52" s="28" t="e">
        <f t="shared" si="20"/>
        <v>#DIV/0!</v>
      </c>
      <c r="CH52" s="19"/>
      <c r="CI52" s="21"/>
      <c r="CJ52" s="24"/>
      <c r="CK52" s="28" t="e">
        <f t="shared" si="21"/>
        <v>#DIV/0!</v>
      </c>
      <c r="CL52" s="19"/>
      <c r="CM52" s="21"/>
      <c r="CN52" s="24"/>
      <c r="CO52" s="28" t="e">
        <f t="shared" si="22"/>
        <v>#DIV/0!</v>
      </c>
      <c r="CP52" s="19"/>
      <c r="CQ52" s="21"/>
      <c r="CR52" s="24"/>
      <c r="CS52" s="28" t="e">
        <f t="shared" si="23"/>
        <v>#DIV/0!</v>
      </c>
      <c r="CT52" s="19"/>
      <c r="CU52" s="21"/>
      <c r="CV52" s="24"/>
      <c r="CW52" s="28" t="e">
        <f t="shared" si="24"/>
        <v>#DIV/0!</v>
      </c>
      <c r="CX52" s="19"/>
      <c r="CY52" s="21"/>
      <c r="CZ52" s="24"/>
      <c r="DA52" s="28" t="e">
        <f t="shared" si="25"/>
        <v>#DIV/0!</v>
      </c>
      <c r="DB52" s="19"/>
      <c r="DC52" s="21"/>
      <c r="DD52" s="24"/>
      <c r="DE52" s="28" t="e">
        <f t="shared" si="26"/>
        <v>#DIV/0!</v>
      </c>
      <c r="DF52" s="19"/>
      <c r="DG52" s="21"/>
      <c r="DH52" s="24"/>
      <c r="DI52" s="28" t="e">
        <f t="shared" si="27"/>
        <v>#DIV/0!</v>
      </c>
      <c r="DJ52" s="19"/>
      <c r="DK52" s="21"/>
      <c r="DL52" s="24"/>
      <c r="DM52" s="28" t="e">
        <f t="shared" si="28"/>
        <v>#DIV/0!</v>
      </c>
      <c r="DN52" s="19"/>
      <c r="DO52" s="24"/>
      <c r="DP52" s="24"/>
      <c r="DQ52" s="32" t="e">
        <f t="shared" si="29"/>
        <v>#DIV/0!</v>
      </c>
      <c r="DR52" s="19"/>
      <c r="DS52" s="24"/>
      <c r="DT52" s="24"/>
      <c r="DU52" s="32" t="e">
        <f t="shared" si="30"/>
        <v>#DIV/0!</v>
      </c>
      <c r="DV52" s="19"/>
      <c r="DW52" s="24"/>
      <c r="DX52" s="24"/>
      <c r="DY52" s="33" t="e">
        <f t="shared" si="31"/>
        <v>#DIV/0!</v>
      </c>
      <c r="DZ52" s="34">
        <f t="shared" si="32"/>
        <v>0</v>
      </c>
      <c r="EA52" s="35">
        <f t="shared" si="32"/>
        <v>0</v>
      </c>
      <c r="EB52" s="35">
        <f t="shared" si="33"/>
        <v>0</v>
      </c>
      <c r="EC52" s="36" t="e">
        <f t="shared" si="34"/>
        <v>#DIV/0!</v>
      </c>
      <c r="ED52" s="37">
        <f t="shared" si="35"/>
        <v>0</v>
      </c>
      <c r="EE52" s="38">
        <f t="shared" si="35"/>
        <v>0</v>
      </c>
      <c r="EF52" s="38">
        <f t="shared" si="35"/>
        <v>0</v>
      </c>
      <c r="EG52" s="38" t="e">
        <f t="shared" si="36"/>
        <v>#DIV/0!</v>
      </c>
    </row>
    <row r="53" spans="1:137" ht="17.100000000000001" customHeight="1" thickBot="1" x14ac:dyDescent="0.3">
      <c r="A53" s="6"/>
      <c r="B53" s="19"/>
      <c r="C53" s="19"/>
      <c r="D53" s="19"/>
      <c r="E53" s="20" t="e">
        <f t="shared" si="0"/>
        <v>#DIV/0!</v>
      </c>
      <c r="F53" s="19"/>
      <c r="G53" s="19"/>
      <c r="H53" s="19"/>
      <c r="I53" s="20" t="e">
        <f t="shared" si="1"/>
        <v>#DIV/0!</v>
      </c>
      <c r="J53" s="19"/>
      <c r="K53" s="19"/>
      <c r="L53" s="19"/>
      <c r="M53" s="20" t="e">
        <f t="shared" si="2"/>
        <v>#DIV/0!</v>
      </c>
      <c r="N53" s="19"/>
      <c r="O53" s="19"/>
      <c r="P53" s="19"/>
      <c r="Q53" s="20" t="e">
        <f t="shared" si="3"/>
        <v>#DIV/0!</v>
      </c>
      <c r="R53" s="19"/>
      <c r="S53" s="19"/>
      <c r="T53" s="19"/>
      <c r="U53" s="20" t="e">
        <f t="shared" si="4"/>
        <v>#DIV/0!</v>
      </c>
      <c r="V53" s="19"/>
      <c r="W53" s="21"/>
      <c r="X53" s="22"/>
      <c r="Y53" s="23" t="e">
        <f t="shared" si="5"/>
        <v>#DIV/0!</v>
      </c>
      <c r="Z53" s="24"/>
      <c r="AA53" s="21"/>
      <c r="AB53" s="22"/>
      <c r="AC53" s="25" t="e">
        <f t="shared" si="6"/>
        <v>#DIV/0!</v>
      </c>
      <c r="AD53" s="19"/>
      <c r="AE53" s="21"/>
      <c r="AF53" s="22"/>
      <c r="AG53" s="26" t="e">
        <f t="shared" si="37"/>
        <v>#DIV/0!</v>
      </c>
      <c r="AH53" s="19"/>
      <c r="AI53" s="21"/>
      <c r="AJ53" s="22"/>
      <c r="AK53" s="26" t="e">
        <f t="shared" si="7"/>
        <v>#DIV/0!</v>
      </c>
      <c r="AL53" s="19"/>
      <c r="AM53" s="21"/>
      <c r="AN53" s="22"/>
      <c r="AO53" s="26" t="e">
        <f t="shared" si="8"/>
        <v>#DIV/0!</v>
      </c>
      <c r="AP53" s="27"/>
      <c r="AQ53" s="21"/>
      <c r="AR53" s="22"/>
      <c r="AS53" s="25" t="e">
        <f t="shared" si="9"/>
        <v>#DIV/0!</v>
      </c>
      <c r="AT53" s="19"/>
      <c r="AU53" s="21"/>
      <c r="AV53" s="22"/>
      <c r="AW53" s="26" t="e">
        <f t="shared" si="38"/>
        <v>#DIV/0!</v>
      </c>
      <c r="AX53" s="27"/>
      <c r="AY53" s="21"/>
      <c r="AZ53" s="22"/>
      <c r="BA53" s="25" t="e">
        <f t="shared" si="11"/>
        <v>#DIV/0!</v>
      </c>
      <c r="BB53" s="19"/>
      <c r="BC53" s="21"/>
      <c r="BD53" s="22"/>
      <c r="BE53" s="26" t="e">
        <f t="shared" si="12"/>
        <v>#DIV/0!</v>
      </c>
      <c r="BF53" s="19"/>
      <c r="BG53" s="21"/>
      <c r="BH53" s="24"/>
      <c r="BI53" s="28" t="e">
        <f t="shared" si="13"/>
        <v>#DIV/0!</v>
      </c>
      <c r="BJ53" s="29">
        <f t="shared" si="14"/>
        <v>0</v>
      </c>
      <c r="BK53" s="30">
        <f t="shared" si="14"/>
        <v>0</v>
      </c>
      <c r="BL53" s="30">
        <f t="shared" si="14"/>
        <v>0</v>
      </c>
      <c r="BM53" s="31" t="e">
        <f t="shared" si="15"/>
        <v>#DIV/0!</v>
      </c>
      <c r="BN53" s="19"/>
      <c r="BO53" s="21"/>
      <c r="BP53" s="24"/>
      <c r="BQ53" s="28" t="e">
        <f t="shared" si="16"/>
        <v>#DIV/0!</v>
      </c>
      <c r="BR53" s="19"/>
      <c r="BS53" s="21"/>
      <c r="BT53" s="24"/>
      <c r="BU53" s="28" t="e">
        <f t="shared" si="17"/>
        <v>#DIV/0!</v>
      </c>
      <c r="BV53" s="19"/>
      <c r="BW53" s="21"/>
      <c r="BX53" s="24"/>
      <c r="BY53" s="28" t="e">
        <f t="shared" si="18"/>
        <v>#DIV/0!</v>
      </c>
      <c r="BZ53" s="19"/>
      <c r="CA53" s="21"/>
      <c r="CB53" s="24"/>
      <c r="CC53" s="28" t="e">
        <f t="shared" si="19"/>
        <v>#DIV/0!</v>
      </c>
      <c r="CD53" s="19"/>
      <c r="CE53" s="21"/>
      <c r="CF53" s="24"/>
      <c r="CG53" s="28" t="e">
        <f t="shared" si="20"/>
        <v>#DIV/0!</v>
      </c>
      <c r="CH53" s="19"/>
      <c r="CI53" s="21"/>
      <c r="CJ53" s="24"/>
      <c r="CK53" s="28" t="e">
        <f t="shared" si="21"/>
        <v>#DIV/0!</v>
      </c>
      <c r="CL53" s="19"/>
      <c r="CM53" s="21"/>
      <c r="CN53" s="24"/>
      <c r="CO53" s="28" t="e">
        <f t="shared" si="22"/>
        <v>#DIV/0!</v>
      </c>
      <c r="CP53" s="19"/>
      <c r="CQ53" s="21"/>
      <c r="CR53" s="24"/>
      <c r="CS53" s="28" t="e">
        <f t="shared" si="23"/>
        <v>#DIV/0!</v>
      </c>
      <c r="CT53" s="19"/>
      <c r="CU53" s="21"/>
      <c r="CV53" s="24"/>
      <c r="CW53" s="28" t="e">
        <f t="shared" si="24"/>
        <v>#DIV/0!</v>
      </c>
      <c r="CX53" s="19"/>
      <c r="CY53" s="21"/>
      <c r="CZ53" s="24"/>
      <c r="DA53" s="28" t="e">
        <f t="shared" si="25"/>
        <v>#DIV/0!</v>
      </c>
      <c r="DB53" s="19"/>
      <c r="DC53" s="21"/>
      <c r="DD53" s="24"/>
      <c r="DE53" s="28" t="e">
        <f t="shared" si="26"/>
        <v>#DIV/0!</v>
      </c>
      <c r="DF53" s="19"/>
      <c r="DG53" s="21"/>
      <c r="DH53" s="24"/>
      <c r="DI53" s="28" t="e">
        <f t="shared" si="27"/>
        <v>#DIV/0!</v>
      </c>
      <c r="DJ53" s="19"/>
      <c r="DK53" s="21"/>
      <c r="DL53" s="24"/>
      <c r="DM53" s="28" t="e">
        <f t="shared" si="28"/>
        <v>#DIV/0!</v>
      </c>
      <c r="DN53" s="19"/>
      <c r="DO53" s="24"/>
      <c r="DP53" s="24"/>
      <c r="DQ53" s="32" t="e">
        <f t="shared" si="29"/>
        <v>#DIV/0!</v>
      </c>
      <c r="DR53" s="19"/>
      <c r="DS53" s="24"/>
      <c r="DT53" s="24"/>
      <c r="DU53" s="32" t="e">
        <f t="shared" si="30"/>
        <v>#DIV/0!</v>
      </c>
      <c r="DV53" s="19"/>
      <c r="DW53" s="24"/>
      <c r="DX53" s="24"/>
      <c r="DY53" s="33" t="e">
        <f t="shared" si="31"/>
        <v>#DIV/0!</v>
      </c>
      <c r="DZ53" s="34">
        <f t="shared" si="32"/>
        <v>0</v>
      </c>
      <c r="EA53" s="35">
        <f t="shared" si="32"/>
        <v>0</v>
      </c>
      <c r="EB53" s="35">
        <f t="shared" si="33"/>
        <v>0</v>
      </c>
      <c r="EC53" s="36" t="e">
        <f t="shared" si="34"/>
        <v>#DIV/0!</v>
      </c>
      <c r="ED53" s="37">
        <f t="shared" si="35"/>
        <v>0</v>
      </c>
      <c r="EE53" s="38">
        <f t="shared" si="35"/>
        <v>0</v>
      </c>
      <c r="EF53" s="38">
        <f t="shared" si="35"/>
        <v>0</v>
      </c>
      <c r="EG53" s="38" t="e">
        <f t="shared" si="36"/>
        <v>#DIV/0!</v>
      </c>
    </row>
    <row r="54" spans="1:137" ht="17.100000000000001" customHeight="1" thickBot="1" x14ac:dyDescent="0.3">
      <c r="A54" s="6"/>
      <c r="B54" s="19"/>
      <c r="C54" s="19"/>
      <c r="D54" s="19"/>
      <c r="E54" s="20" t="e">
        <f t="shared" si="0"/>
        <v>#DIV/0!</v>
      </c>
      <c r="F54" s="19"/>
      <c r="G54" s="19"/>
      <c r="H54" s="19"/>
      <c r="I54" s="20" t="e">
        <f t="shared" si="1"/>
        <v>#DIV/0!</v>
      </c>
      <c r="J54" s="19"/>
      <c r="K54" s="19"/>
      <c r="L54" s="19"/>
      <c r="M54" s="20" t="e">
        <f t="shared" si="2"/>
        <v>#DIV/0!</v>
      </c>
      <c r="N54" s="19"/>
      <c r="O54" s="19"/>
      <c r="P54" s="19"/>
      <c r="Q54" s="20" t="e">
        <f t="shared" si="3"/>
        <v>#DIV/0!</v>
      </c>
      <c r="R54" s="19"/>
      <c r="S54" s="19"/>
      <c r="T54" s="19"/>
      <c r="U54" s="20" t="e">
        <f t="shared" si="4"/>
        <v>#DIV/0!</v>
      </c>
      <c r="V54" s="19"/>
      <c r="W54" s="21"/>
      <c r="X54" s="22"/>
      <c r="Y54" s="23" t="e">
        <f t="shared" si="5"/>
        <v>#DIV/0!</v>
      </c>
      <c r="Z54" s="24"/>
      <c r="AA54" s="21"/>
      <c r="AB54" s="22"/>
      <c r="AC54" s="25" t="e">
        <f t="shared" si="6"/>
        <v>#DIV/0!</v>
      </c>
      <c r="AD54" s="19"/>
      <c r="AE54" s="21"/>
      <c r="AF54" s="22"/>
      <c r="AG54" s="26" t="e">
        <f t="shared" si="37"/>
        <v>#DIV/0!</v>
      </c>
      <c r="AH54" s="19"/>
      <c r="AI54" s="21"/>
      <c r="AJ54" s="22"/>
      <c r="AK54" s="26" t="e">
        <f t="shared" si="7"/>
        <v>#DIV/0!</v>
      </c>
      <c r="AL54" s="19"/>
      <c r="AM54" s="21"/>
      <c r="AN54" s="22"/>
      <c r="AO54" s="26" t="e">
        <f t="shared" si="8"/>
        <v>#DIV/0!</v>
      </c>
      <c r="AP54" s="27"/>
      <c r="AQ54" s="21"/>
      <c r="AR54" s="22"/>
      <c r="AS54" s="25" t="e">
        <f t="shared" si="9"/>
        <v>#DIV/0!</v>
      </c>
      <c r="AT54" s="19"/>
      <c r="AU54" s="21"/>
      <c r="AV54" s="22"/>
      <c r="AW54" s="26" t="e">
        <f t="shared" si="38"/>
        <v>#DIV/0!</v>
      </c>
      <c r="AX54" s="27"/>
      <c r="AY54" s="21"/>
      <c r="AZ54" s="22"/>
      <c r="BA54" s="25" t="e">
        <f t="shared" si="11"/>
        <v>#DIV/0!</v>
      </c>
      <c r="BB54" s="19"/>
      <c r="BC54" s="21"/>
      <c r="BD54" s="22"/>
      <c r="BE54" s="26" t="e">
        <f t="shared" si="12"/>
        <v>#DIV/0!</v>
      </c>
      <c r="BF54" s="19"/>
      <c r="BG54" s="21"/>
      <c r="BH54" s="24"/>
      <c r="BI54" s="28" t="e">
        <f t="shared" si="13"/>
        <v>#DIV/0!</v>
      </c>
      <c r="BJ54" s="29">
        <f t="shared" si="14"/>
        <v>0</v>
      </c>
      <c r="BK54" s="30">
        <f t="shared" si="14"/>
        <v>0</v>
      </c>
      <c r="BL54" s="30">
        <f t="shared" si="14"/>
        <v>0</v>
      </c>
      <c r="BM54" s="31" t="e">
        <f t="shared" si="15"/>
        <v>#DIV/0!</v>
      </c>
      <c r="BN54" s="19"/>
      <c r="BO54" s="21"/>
      <c r="BP54" s="24"/>
      <c r="BQ54" s="28" t="e">
        <f t="shared" si="16"/>
        <v>#DIV/0!</v>
      </c>
      <c r="BR54" s="19"/>
      <c r="BS54" s="21"/>
      <c r="BT54" s="24"/>
      <c r="BU54" s="28" t="e">
        <f t="shared" si="17"/>
        <v>#DIV/0!</v>
      </c>
      <c r="BV54" s="19"/>
      <c r="BW54" s="21"/>
      <c r="BX54" s="24"/>
      <c r="BY54" s="28" t="e">
        <f t="shared" si="18"/>
        <v>#DIV/0!</v>
      </c>
      <c r="BZ54" s="19"/>
      <c r="CA54" s="21"/>
      <c r="CB54" s="24"/>
      <c r="CC54" s="28" t="e">
        <f t="shared" si="19"/>
        <v>#DIV/0!</v>
      </c>
      <c r="CD54" s="19"/>
      <c r="CE54" s="21"/>
      <c r="CF54" s="24"/>
      <c r="CG54" s="28" t="e">
        <f t="shared" si="20"/>
        <v>#DIV/0!</v>
      </c>
      <c r="CH54" s="19"/>
      <c r="CI54" s="21"/>
      <c r="CJ54" s="24"/>
      <c r="CK54" s="28" t="e">
        <f t="shared" si="21"/>
        <v>#DIV/0!</v>
      </c>
      <c r="CL54" s="19"/>
      <c r="CM54" s="21"/>
      <c r="CN54" s="24"/>
      <c r="CO54" s="28" t="e">
        <f t="shared" si="22"/>
        <v>#DIV/0!</v>
      </c>
      <c r="CP54" s="19"/>
      <c r="CQ54" s="21"/>
      <c r="CR54" s="24"/>
      <c r="CS54" s="28" t="e">
        <f t="shared" si="23"/>
        <v>#DIV/0!</v>
      </c>
      <c r="CT54" s="19"/>
      <c r="CU54" s="21"/>
      <c r="CV54" s="24"/>
      <c r="CW54" s="28" t="e">
        <f t="shared" si="24"/>
        <v>#DIV/0!</v>
      </c>
      <c r="CX54" s="19"/>
      <c r="CY54" s="21"/>
      <c r="CZ54" s="24"/>
      <c r="DA54" s="28" t="e">
        <f t="shared" si="25"/>
        <v>#DIV/0!</v>
      </c>
      <c r="DB54" s="19"/>
      <c r="DC54" s="21"/>
      <c r="DD54" s="24"/>
      <c r="DE54" s="28" t="e">
        <f t="shared" si="26"/>
        <v>#DIV/0!</v>
      </c>
      <c r="DF54" s="19"/>
      <c r="DG54" s="21"/>
      <c r="DH54" s="24"/>
      <c r="DI54" s="28" t="e">
        <f t="shared" si="27"/>
        <v>#DIV/0!</v>
      </c>
      <c r="DJ54" s="19"/>
      <c r="DK54" s="21"/>
      <c r="DL54" s="24"/>
      <c r="DM54" s="28" t="e">
        <f t="shared" si="28"/>
        <v>#DIV/0!</v>
      </c>
      <c r="DN54" s="19"/>
      <c r="DO54" s="24"/>
      <c r="DP54" s="24"/>
      <c r="DQ54" s="32" t="e">
        <f t="shared" si="29"/>
        <v>#DIV/0!</v>
      </c>
      <c r="DR54" s="19"/>
      <c r="DS54" s="24"/>
      <c r="DT54" s="24"/>
      <c r="DU54" s="32" t="e">
        <f t="shared" si="30"/>
        <v>#DIV/0!</v>
      </c>
      <c r="DV54" s="19"/>
      <c r="DW54" s="24"/>
      <c r="DX54" s="24"/>
      <c r="DY54" s="33" t="e">
        <f t="shared" si="31"/>
        <v>#DIV/0!</v>
      </c>
      <c r="DZ54" s="34">
        <f t="shared" si="32"/>
        <v>0</v>
      </c>
      <c r="EA54" s="35">
        <f t="shared" si="32"/>
        <v>0</v>
      </c>
      <c r="EB54" s="35">
        <f t="shared" si="33"/>
        <v>0</v>
      </c>
      <c r="EC54" s="36" t="e">
        <f t="shared" si="34"/>
        <v>#DIV/0!</v>
      </c>
      <c r="ED54" s="37">
        <f t="shared" si="35"/>
        <v>0</v>
      </c>
      <c r="EE54" s="38">
        <f t="shared" si="35"/>
        <v>0</v>
      </c>
      <c r="EF54" s="38">
        <f t="shared" si="35"/>
        <v>0</v>
      </c>
      <c r="EG54" s="38" t="e">
        <f t="shared" si="36"/>
        <v>#DIV/0!</v>
      </c>
    </row>
    <row r="55" spans="1:137" ht="17.100000000000001" customHeight="1" thickBot="1" x14ac:dyDescent="0.3">
      <c r="A55" s="6"/>
      <c r="B55" s="19"/>
      <c r="C55" s="19"/>
      <c r="D55" s="19"/>
      <c r="E55" s="20" t="e">
        <f t="shared" si="0"/>
        <v>#DIV/0!</v>
      </c>
      <c r="F55" s="19"/>
      <c r="G55" s="19"/>
      <c r="H55" s="19"/>
      <c r="I55" s="20" t="e">
        <f t="shared" si="1"/>
        <v>#DIV/0!</v>
      </c>
      <c r="J55" s="19"/>
      <c r="K55" s="19"/>
      <c r="L55" s="19"/>
      <c r="M55" s="20" t="e">
        <f t="shared" si="2"/>
        <v>#DIV/0!</v>
      </c>
      <c r="N55" s="19"/>
      <c r="O55" s="19"/>
      <c r="P55" s="19"/>
      <c r="Q55" s="20" t="e">
        <f t="shared" si="3"/>
        <v>#DIV/0!</v>
      </c>
      <c r="R55" s="19"/>
      <c r="S55" s="19"/>
      <c r="T55" s="19"/>
      <c r="U55" s="20" t="e">
        <f t="shared" si="4"/>
        <v>#DIV/0!</v>
      </c>
      <c r="V55" s="19"/>
      <c r="W55" s="21"/>
      <c r="X55" s="22"/>
      <c r="Y55" s="23" t="e">
        <f t="shared" si="5"/>
        <v>#DIV/0!</v>
      </c>
      <c r="Z55" s="24"/>
      <c r="AA55" s="21"/>
      <c r="AB55" s="22"/>
      <c r="AC55" s="25" t="e">
        <f t="shared" si="6"/>
        <v>#DIV/0!</v>
      </c>
      <c r="AD55" s="19"/>
      <c r="AE55" s="21"/>
      <c r="AF55" s="22"/>
      <c r="AG55" s="26" t="e">
        <f t="shared" si="37"/>
        <v>#DIV/0!</v>
      </c>
      <c r="AH55" s="19"/>
      <c r="AI55" s="21"/>
      <c r="AJ55" s="22"/>
      <c r="AK55" s="26" t="e">
        <f t="shared" si="7"/>
        <v>#DIV/0!</v>
      </c>
      <c r="AL55" s="19"/>
      <c r="AM55" s="21"/>
      <c r="AN55" s="22"/>
      <c r="AO55" s="26" t="e">
        <f t="shared" si="8"/>
        <v>#DIV/0!</v>
      </c>
      <c r="AP55" s="27"/>
      <c r="AQ55" s="21"/>
      <c r="AR55" s="22"/>
      <c r="AS55" s="25" t="e">
        <f t="shared" si="9"/>
        <v>#DIV/0!</v>
      </c>
      <c r="AT55" s="19"/>
      <c r="AU55" s="21"/>
      <c r="AV55" s="22"/>
      <c r="AW55" s="26" t="e">
        <f t="shared" si="38"/>
        <v>#DIV/0!</v>
      </c>
      <c r="AX55" s="27"/>
      <c r="AY55" s="21"/>
      <c r="AZ55" s="22"/>
      <c r="BA55" s="25" t="e">
        <f t="shared" si="11"/>
        <v>#DIV/0!</v>
      </c>
      <c r="BB55" s="19"/>
      <c r="BC55" s="21"/>
      <c r="BD55" s="22"/>
      <c r="BE55" s="26" t="e">
        <f t="shared" si="12"/>
        <v>#DIV/0!</v>
      </c>
      <c r="BF55" s="19"/>
      <c r="BG55" s="21"/>
      <c r="BH55" s="24"/>
      <c r="BI55" s="28" t="e">
        <f t="shared" si="13"/>
        <v>#DIV/0!</v>
      </c>
      <c r="BJ55" s="29">
        <f t="shared" si="14"/>
        <v>0</v>
      </c>
      <c r="BK55" s="30">
        <f t="shared" si="14"/>
        <v>0</v>
      </c>
      <c r="BL55" s="30">
        <f t="shared" si="14"/>
        <v>0</v>
      </c>
      <c r="BM55" s="31" t="e">
        <f t="shared" si="15"/>
        <v>#DIV/0!</v>
      </c>
      <c r="BN55" s="19"/>
      <c r="BO55" s="21"/>
      <c r="BP55" s="24"/>
      <c r="BQ55" s="28" t="e">
        <f t="shared" si="16"/>
        <v>#DIV/0!</v>
      </c>
      <c r="BR55" s="19"/>
      <c r="BS55" s="21"/>
      <c r="BT55" s="24"/>
      <c r="BU55" s="28" t="e">
        <f t="shared" si="17"/>
        <v>#DIV/0!</v>
      </c>
      <c r="BV55" s="19"/>
      <c r="BW55" s="21"/>
      <c r="BX55" s="24"/>
      <c r="BY55" s="28" t="e">
        <f t="shared" si="18"/>
        <v>#DIV/0!</v>
      </c>
      <c r="BZ55" s="19"/>
      <c r="CA55" s="21"/>
      <c r="CB55" s="24"/>
      <c r="CC55" s="28" t="e">
        <f t="shared" si="19"/>
        <v>#DIV/0!</v>
      </c>
      <c r="CD55" s="19"/>
      <c r="CE55" s="21"/>
      <c r="CF55" s="24"/>
      <c r="CG55" s="28" t="e">
        <f t="shared" si="20"/>
        <v>#DIV/0!</v>
      </c>
      <c r="CH55" s="19"/>
      <c r="CI55" s="21"/>
      <c r="CJ55" s="24"/>
      <c r="CK55" s="28" t="e">
        <f t="shared" si="21"/>
        <v>#DIV/0!</v>
      </c>
      <c r="CL55" s="19"/>
      <c r="CM55" s="21"/>
      <c r="CN55" s="24"/>
      <c r="CO55" s="28" t="e">
        <f t="shared" si="22"/>
        <v>#DIV/0!</v>
      </c>
      <c r="CP55" s="19"/>
      <c r="CQ55" s="21"/>
      <c r="CR55" s="24"/>
      <c r="CS55" s="28" t="e">
        <f t="shared" si="23"/>
        <v>#DIV/0!</v>
      </c>
      <c r="CT55" s="19"/>
      <c r="CU55" s="21"/>
      <c r="CV55" s="24"/>
      <c r="CW55" s="28" t="e">
        <f t="shared" si="24"/>
        <v>#DIV/0!</v>
      </c>
      <c r="CX55" s="19"/>
      <c r="CY55" s="21"/>
      <c r="CZ55" s="24"/>
      <c r="DA55" s="28" t="e">
        <f t="shared" si="25"/>
        <v>#DIV/0!</v>
      </c>
      <c r="DB55" s="19"/>
      <c r="DC55" s="21"/>
      <c r="DD55" s="24"/>
      <c r="DE55" s="28" t="e">
        <f t="shared" si="26"/>
        <v>#DIV/0!</v>
      </c>
      <c r="DF55" s="19"/>
      <c r="DG55" s="21"/>
      <c r="DH55" s="24"/>
      <c r="DI55" s="28" t="e">
        <f t="shared" si="27"/>
        <v>#DIV/0!</v>
      </c>
      <c r="DJ55" s="19"/>
      <c r="DK55" s="21"/>
      <c r="DL55" s="24"/>
      <c r="DM55" s="28" t="e">
        <f t="shared" si="28"/>
        <v>#DIV/0!</v>
      </c>
      <c r="DN55" s="19"/>
      <c r="DO55" s="24"/>
      <c r="DP55" s="24"/>
      <c r="DQ55" s="32" t="e">
        <f t="shared" si="29"/>
        <v>#DIV/0!</v>
      </c>
      <c r="DR55" s="19"/>
      <c r="DS55" s="24"/>
      <c r="DT55" s="24"/>
      <c r="DU55" s="32" t="e">
        <f t="shared" si="30"/>
        <v>#DIV/0!</v>
      </c>
      <c r="DV55" s="19"/>
      <c r="DW55" s="24"/>
      <c r="DX55" s="24"/>
      <c r="DY55" s="33" t="e">
        <f t="shared" si="31"/>
        <v>#DIV/0!</v>
      </c>
      <c r="DZ55" s="34">
        <f t="shared" si="32"/>
        <v>0</v>
      </c>
      <c r="EA55" s="35">
        <f t="shared" si="32"/>
        <v>0</v>
      </c>
      <c r="EB55" s="35">
        <f t="shared" si="33"/>
        <v>0</v>
      </c>
      <c r="EC55" s="36" t="e">
        <f t="shared" si="34"/>
        <v>#DIV/0!</v>
      </c>
      <c r="ED55" s="37">
        <f t="shared" si="35"/>
        <v>0</v>
      </c>
      <c r="EE55" s="38">
        <f t="shared" si="35"/>
        <v>0</v>
      </c>
      <c r="EF55" s="38">
        <f t="shared" si="35"/>
        <v>0</v>
      </c>
      <c r="EG55" s="38" t="e">
        <f t="shared" si="36"/>
        <v>#DIV/0!</v>
      </c>
    </row>
    <row r="56" spans="1:137" ht="17.100000000000001" customHeight="1" thickBot="1" x14ac:dyDescent="0.3">
      <c r="A56" s="6"/>
      <c r="B56" s="19"/>
      <c r="C56" s="19"/>
      <c r="D56" s="19"/>
      <c r="E56" s="20" t="e">
        <f t="shared" si="0"/>
        <v>#DIV/0!</v>
      </c>
      <c r="F56" s="19"/>
      <c r="G56" s="19"/>
      <c r="H56" s="19"/>
      <c r="I56" s="20" t="e">
        <f t="shared" si="1"/>
        <v>#DIV/0!</v>
      </c>
      <c r="J56" s="19"/>
      <c r="K56" s="19"/>
      <c r="L56" s="19"/>
      <c r="M56" s="20" t="e">
        <f t="shared" si="2"/>
        <v>#DIV/0!</v>
      </c>
      <c r="N56" s="19"/>
      <c r="O56" s="19"/>
      <c r="P56" s="19"/>
      <c r="Q56" s="20" t="e">
        <f t="shared" si="3"/>
        <v>#DIV/0!</v>
      </c>
      <c r="R56" s="19"/>
      <c r="S56" s="19"/>
      <c r="T56" s="19"/>
      <c r="U56" s="20" t="e">
        <f t="shared" si="4"/>
        <v>#DIV/0!</v>
      </c>
      <c r="V56" s="19"/>
      <c r="W56" s="21"/>
      <c r="X56" s="22"/>
      <c r="Y56" s="23" t="e">
        <f t="shared" si="5"/>
        <v>#DIV/0!</v>
      </c>
      <c r="Z56" s="24"/>
      <c r="AA56" s="21"/>
      <c r="AB56" s="22"/>
      <c r="AC56" s="25" t="e">
        <f t="shared" si="6"/>
        <v>#DIV/0!</v>
      </c>
      <c r="AD56" s="19"/>
      <c r="AE56" s="21"/>
      <c r="AF56" s="22"/>
      <c r="AG56" s="26" t="e">
        <f t="shared" si="37"/>
        <v>#DIV/0!</v>
      </c>
      <c r="AH56" s="19"/>
      <c r="AI56" s="21"/>
      <c r="AJ56" s="22"/>
      <c r="AK56" s="26" t="e">
        <f t="shared" si="7"/>
        <v>#DIV/0!</v>
      </c>
      <c r="AL56" s="19"/>
      <c r="AM56" s="21"/>
      <c r="AN56" s="22"/>
      <c r="AO56" s="26" t="e">
        <f t="shared" si="8"/>
        <v>#DIV/0!</v>
      </c>
      <c r="AP56" s="27"/>
      <c r="AQ56" s="21"/>
      <c r="AR56" s="22"/>
      <c r="AS56" s="25" t="e">
        <f t="shared" si="9"/>
        <v>#DIV/0!</v>
      </c>
      <c r="AT56" s="19"/>
      <c r="AU56" s="21"/>
      <c r="AV56" s="22"/>
      <c r="AW56" s="26" t="e">
        <f t="shared" si="38"/>
        <v>#DIV/0!</v>
      </c>
      <c r="AX56" s="27"/>
      <c r="AY56" s="21"/>
      <c r="AZ56" s="22"/>
      <c r="BA56" s="25" t="e">
        <f t="shared" si="11"/>
        <v>#DIV/0!</v>
      </c>
      <c r="BB56" s="19"/>
      <c r="BC56" s="21"/>
      <c r="BD56" s="22"/>
      <c r="BE56" s="26" t="e">
        <f t="shared" si="12"/>
        <v>#DIV/0!</v>
      </c>
      <c r="BF56" s="19"/>
      <c r="BG56" s="21"/>
      <c r="BH56" s="24"/>
      <c r="BI56" s="28" t="e">
        <f t="shared" si="13"/>
        <v>#DIV/0!</v>
      </c>
      <c r="BJ56" s="29">
        <f t="shared" si="14"/>
        <v>0</v>
      </c>
      <c r="BK56" s="30">
        <f t="shared" si="14"/>
        <v>0</v>
      </c>
      <c r="BL56" s="30">
        <f t="shared" si="14"/>
        <v>0</v>
      </c>
      <c r="BM56" s="31" t="e">
        <f t="shared" si="15"/>
        <v>#DIV/0!</v>
      </c>
      <c r="BN56" s="19"/>
      <c r="BO56" s="21"/>
      <c r="BP56" s="24"/>
      <c r="BQ56" s="28" t="e">
        <f t="shared" si="16"/>
        <v>#DIV/0!</v>
      </c>
      <c r="BR56" s="19"/>
      <c r="BS56" s="21"/>
      <c r="BT56" s="24"/>
      <c r="BU56" s="28" t="e">
        <f t="shared" si="17"/>
        <v>#DIV/0!</v>
      </c>
      <c r="BV56" s="19"/>
      <c r="BW56" s="21"/>
      <c r="BX56" s="24"/>
      <c r="BY56" s="28" t="e">
        <f t="shared" si="18"/>
        <v>#DIV/0!</v>
      </c>
      <c r="BZ56" s="19"/>
      <c r="CA56" s="21"/>
      <c r="CB56" s="24"/>
      <c r="CC56" s="28" t="e">
        <f t="shared" si="19"/>
        <v>#DIV/0!</v>
      </c>
      <c r="CD56" s="19"/>
      <c r="CE56" s="21"/>
      <c r="CF56" s="24"/>
      <c r="CG56" s="28" t="e">
        <f t="shared" si="20"/>
        <v>#DIV/0!</v>
      </c>
      <c r="CH56" s="19"/>
      <c r="CI56" s="21"/>
      <c r="CJ56" s="24"/>
      <c r="CK56" s="28" t="e">
        <f t="shared" si="21"/>
        <v>#DIV/0!</v>
      </c>
      <c r="CL56" s="19"/>
      <c r="CM56" s="21"/>
      <c r="CN56" s="24"/>
      <c r="CO56" s="28" t="e">
        <f t="shared" si="22"/>
        <v>#DIV/0!</v>
      </c>
      <c r="CP56" s="19"/>
      <c r="CQ56" s="21"/>
      <c r="CR56" s="24"/>
      <c r="CS56" s="28" t="e">
        <f t="shared" si="23"/>
        <v>#DIV/0!</v>
      </c>
      <c r="CT56" s="19"/>
      <c r="CU56" s="21"/>
      <c r="CV56" s="24"/>
      <c r="CW56" s="28" t="e">
        <f t="shared" si="24"/>
        <v>#DIV/0!</v>
      </c>
      <c r="CX56" s="19"/>
      <c r="CY56" s="21"/>
      <c r="CZ56" s="24"/>
      <c r="DA56" s="28" t="e">
        <f t="shared" si="25"/>
        <v>#DIV/0!</v>
      </c>
      <c r="DB56" s="19"/>
      <c r="DC56" s="21"/>
      <c r="DD56" s="24"/>
      <c r="DE56" s="28" t="e">
        <f t="shared" si="26"/>
        <v>#DIV/0!</v>
      </c>
      <c r="DF56" s="19"/>
      <c r="DG56" s="21"/>
      <c r="DH56" s="24"/>
      <c r="DI56" s="28" t="e">
        <f t="shared" si="27"/>
        <v>#DIV/0!</v>
      </c>
      <c r="DJ56" s="19"/>
      <c r="DK56" s="21"/>
      <c r="DL56" s="24"/>
      <c r="DM56" s="28" t="e">
        <f t="shared" si="28"/>
        <v>#DIV/0!</v>
      </c>
      <c r="DN56" s="19"/>
      <c r="DO56" s="24"/>
      <c r="DP56" s="24"/>
      <c r="DQ56" s="32" t="e">
        <f t="shared" si="29"/>
        <v>#DIV/0!</v>
      </c>
      <c r="DR56" s="19"/>
      <c r="DS56" s="24"/>
      <c r="DT56" s="24"/>
      <c r="DU56" s="32" t="e">
        <f t="shared" si="30"/>
        <v>#DIV/0!</v>
      </c>
      <c r="DV56" s="19"/>
      <c r="DW56" s="24"/>
      <c r="DX56" s="24"/>
      <c r="DY56" s="33" t="e">
        <f t="shared" si="31"/>
        <v>#DIV/0!</v>
      </c>
      <c r="DZ56" s="34">
        <f t="shared" si="32"/>
        <v>0</v>
      </c>
      <c r="EA56" s="35">
        <f t="shared" si="32"/>
        <v>0</v>
      </c>
      <c r="EB56" s="35">
        <f t="shared" si="33"/>
        <v>0</v>
      </c>
      <c r="EC56" s="36" t="e">
        <f t="shared" si="34"/>
        <v>#DIV/0!</v>
      </c>
      <c r="ED56" s="37">
        <f t="shared" si="35"/>
        <v>0</v>
      </c>
      <c r="EE56" s="38">
        <f t="shared" si="35"/>
        <v>0</v>
      </c>
      <c r="EF56" s="38">
        <f t="shared" si="35"/>
        <v>0</v>
      </c>
      <c r="EG56" s="38" t="e">
        <f t="shared" si="36"/>
        <v>#DIV/0!</v>
      </c>
    </row>
    <row r="57" spans="1:137" ht="17.100000000000001" customHeight="1" thickBot="1" x14ac:dyDescent="0.3">
      <c r="A57" s="6"/>
      <c r="B57" s="19"/>
      <c r="C57" s="19"/>
      <c r="D57" s="19"/>
      <c r="E57" s="20" t="e">
        <f t="shared" si="0"/>
        <v>#DIV/0!</v>
      </c>
      <c r="F57" s="19"/>
      <c r="G57" s="19"/>
      <c r="H57" s="19"/>
      <c r="I57" s="20" t="e">
        <f t="shared" si="1"/>
        <v>#DIV/0!</v>
      </c>
      <c r="J57" s="19"/>
      <c r="K57" s="19"/>
      <c r="L57" s="19"/>
      <c r="M57" s="20" t="e">
        <f t="shared" si="2"/>
        <v>#DIV/0!</v>
      </c>
      <c r="N57" s="19"/>
      <c r="O57" s="19"/>
      <c r="P57" s="19"/>
      <c r="Q57" s="20" t="e">
        <f t="shared" si="3"/>
        <v>#DIV/0!</v>
      </c>
      <c r="R57" s="19"/>
      <c r="S57" s="19"/>
      <c r="T57" s="19"/>
      <c r="U57" s="20" t="e">
        <f t="shared" si="4"/>
        <v>#DIV/0!</v>
      </c>
      <c r="V57" s="19"/>
      <c r="W57" s="21"/>
      <c r="X57" s="22"/>
      <c r="Y57" s="23" t="e">
        <f t="shared" si="5"/>
        <v>#DIV/0!</v>
      </c>
      <c r="Z57" s="24"/>
      <c r="AA57" s="21"/>
      <c r="AB57" s="22"/>
      <c r="AC57" s="25" t="e">
        <f t="shared" si="6"/>
        <v>#DIV/0!</v>
      </c>
      <c r="AD57" s="19"/>
      <c r="AE57" s="21"/>
      <c r="AF57" s="22"/>
      <c r="AG57" s="26" t="e">
        <f t="shared" si="37"/>
        <v>#DIV/0!</v>
      </c>
      <c r="AH57" s="19"/>
      <c r="AI57" s="21"/>
      <c r="AJ57" s="22"/>
      <c r="AK57" s="26" t="e">
        <f t="shared" si="7"/>
        <v>#DIV/0!</v>
      </c>
      <c r="AL57" s="19"/>
      <c r="AM57" s="21"/>
      <c r="AN57" s="22"/>
      <c r="AO57" s="26" t="e">
        <f t="shared" si="8"/>
        <v>#DIV/0!</v>
      </c>
      <c r="AP57" s="27"/>
      <c r="AQ57" s="21"/>
      <c r="AR57" s="22"/>
      <c r="AS57" s="25" t="e">
        <f t="shared" si="9"/>
        <v>#DIV/0!</v>
      </c>
      <c r="AT57" s="19"/>
      <c r="AU57" s="21"/>
      <c r="AV57" s="22"/>
      <c r="AW57" s="26" t="e">
        <f t="shared" si="38"/>
        <v>#DIV/0!</v>
      </c>
      <c r="AX57" s="27"/>
      <c r="AY57" s="21"/>
      <c r="AZ57" s="22"/>
      <c r="BA57" s="25" t="e">
        <f t="shared" si="11"/>
        <v>#DIV/0!</v>
      </c>
      <c r="BB57" s="19"/>
      <c r="BC57" s="21"/>
      <c r="BD57" s="22"/>
      <c r="BE57" s="26" t="e">
        <f t="shared" si="12"/>
        <v>#DIV/0!</v>
      </c>
      <c r="BF57" s="19"/>
      <c r="BG57" s="21"/>
      <c r="BH57" s="24"/>
      <c r="BI57" s="28" t="e">
        <f t="shared" si="13"/>
        <v>#DIV/0!</v>
      </c>
      <c r="BJ57" s="29">
        <f t="shared" si="14"/>
        <v>0</v>
      </c>
      <c r="BK57" s="30">
        <f t="shared" si="14"/>
        <v>0</v>
      </c>
      <c r="BL57" s="30">
        <f t="shared" si="14"/>
        <v>0</v>
      </c>
      <c r="BM57" s="31" t="e">
        <f t="shared" si="15"/>
        <v>#DIV/0!</v>
      </c>
      <c r="BN57" s="19"/>
      <c r="BO57" s="21"/>
      <c r="BP57" s="24"/>
      <c r="BQ57" s="28" t="e">
        <f t="shared" si="16"/>
        <v>#DIV/0!</v>
      </c>
      <c r="BR57" s="19"/>
      <c r="BS57" s="21"/>
      <c r="BT57" s="24"/>
      <c r="BU57" s="28" t="e">
        <f t="shared" si="17"/>
        <v>#DIV/0!</v>
      </c>
      <c r="BV57" s="19"/>
      <c r="BW57" s="21"/>
      <c r="BX57" s="24"/>
      <c r="BY57" s="28" t="e">
        <f t="shared" si="18"/>
        <v>#DIV/0!</v>
      </c>
      <c r="BZ57" s="19"/>
      <c r="CA57" s="21"/>
      <c r="CB57" s="24"/>
      <c r="CC57" s="28" t="e">
        <f t="shared" si="19"/>
        <v>#DIV/0!</v>
      </c>
      <c r="CD57" s="19"/>
      <c r="CE57" s="21"/>
      <c r="CF57" s="24"/>
      <c r="CG57" s="28" t="e">
        <f t="shared" si="20"/>
        <v>#DIV/0!</v>
      </c>
      <c r="CH57" s="19"/>
      <c r="CI57" s="21"/>
      <c r="CJ57" s="24"/>
      <c r="CK57" s="28" t="e">
        <f t="shared" si="21"/>
        <v>#DIV/0!</v>
      </c>
      <c r="CL57" s="19"/>
      <c r="CM57" s="21"/>
      <c r="CN57" s="24"/>
      <c r="CO57" s="28" t="e">
        <f t="shared" si="22"/>
        <v>#DIV/0!</v>
      </c>
      <c r="CP57" s="19"/>
      <c r="CQ57" s="21"/>
      <c r="CR57" s="24"/>
      <c r="CS57" s="28" t="e">
        <f t="shared" si="23"/>
        <v>#DIV/0!</v>
      </c>
      <c r="CT57" s="19"/>
      <c r="CU57" s="21"/>
      <c r="CV57" s="24"/>
      <c r="CW57" s="28" t="e">
        <f t="shared" si="24"/>
        <v>#DIV/0!</v>
      </c>
      <c r="CX57" s="19"/>
      <c r="CY57" s="21"/>
      <c r="CZ57" s="24"/>
      <c r="DA57" s="28" t="e">
        <f t="shared" si="25"/>
        <v>#DIV/0!</v>
      </c>
      <c r="DB57" s="19"/>
      <c r="DC57" s="21"/>
      <c r="DD57" s="24"/>
      <c r="DE57" s="28" t="e">
        <f t="shared" si="26"/>
        <v>#DIV/0!</v>
      </c>
      <c r="DF57" s="19"/>
      <c r="DG57" s="21"/>
      <c r="DH57" s="24"/>
      <c r="DI57" s="28" t="e">
        <f t="shared" si="27"/>
        <v>#DIV/0!</v>
      </c>
      <c r="DJ57" s="19"/>
      <c r="DK57" s="21"/>
      <c r="DL57" s="24"/>
      <c r="DM57" s="28" t="e">
        <f t="shared" si="28"/>
        <v>#DIV/0!</v>
      </c>
      <c r="DN57" s="19"/>
      <c r="DO57" s="24"/>
      <c r="DP57" s="24"/>
      <c r="DQ57" s="32" t="e">
        <f t="shared" si="29"/>
        <v>#DIV/0!</v>
      </c>
      <c r="DR57" s="19"/>
      <c r="DS57" s="24"/>
      <c r="DT57" s="24"/>
      <c r="DU57" s="32" t="e">
        <f t="shared" si="30"/>
        <v>#DIV/0!</v>
      </c>
      <c r="DV57" s="19"/>
      <c r="DW57" s="24"/>
      <c r="DX57" s="24"/>
      <c r="DY57" s="33" t="e">
        <f t="shared" si="31"/>
        <v>#DIV/0!</v>
      </c>
      <c r="DZ57" s="34">
        <f t="shared" si="32"/>
        <v>0</v>
      </c>
      <c r="EA57" s="35">
        <f t="shared" si="32"/>
        <v>0</v>
      </c>
      <c r="EB57" s="35">
        <f t="shared" si="33"/>
        <v>0</v>
      </c>
      <c r="EC57" s="36" t="e">
        <f t="shared" si="34"/>
        <v>#DIV/0!</v>
      </c>
      <c r="ED57" s="37">
        <f t="shared" si="35"/>
        <v>0</v>
      </c>
      <c r="EE57" s="38">
        <f t="shared" si="35"/>
        <v>0</v>
      </c>
      <c r="EF57" s="38">
        <f t="shared" si="35"/>
        <v>0</v>
      </c>
      <c r="EG57" s="38" t="e">
        <f t="shared" si="36"/>
        <v>#DIV/0!</v>
      </c>
    </row>
    <row r="58" spans="1:137" ht="17.100000000000001" customHeight="1" thickBot="1" x14ac:dyDescent="0.3">
      <c r="A58" s="1" t="s">
        <v>4</v>
      </c>
      <c r="B58" s="51">
        <f>SUM(B3:B57)</f>
        <v>7</v>
      </c>
      <c r="C58" s="52">
        <f>SUM(C3:C57)</f>
        <v>4</v>
      </c>
      <c r="D58" s="52">
        <f>SUM(D3:D57)</f>
        <v>3</v>
      </c>
      <c r="E58" s="52">
        <f>D58*100/C58</f>
        <v>75</v>
      </c>
      <c r="F58" s="51">
        <f>SUM(F3:F57)</f>
        <v>9</v>
      </c>
      <c r="G58" s="52">
        <f>SUM(G3:G57)</f>
        <v>6</v>
      </c>
      <c r="H58" s="52">
        <f>SUM(H3:H57)</f>
        <v>3</v>
      </c>
      <c r="I58" s="52">
        <f>H58*100/G58</f>
        <v>50</v>
      </c>
      <c r="J58" s="51">
        <f>SUM(J3:J57)</f>
        <v>10</v>
      </c>
      <c r="K58" s="52">
        <f>SUM(K3:K57)</f>
        <v>7</v>
      </c>
      <c r="L58" s="52">
        <f>SUM(L3:L57)</f>
        <v>2</v>
      </c>
      <c r="M58" s="52">
        <f>L58*100/K58</f>
        <v>28.571428571428573</v>
      </c>
      <c r="N58" s="51">
        <f>SUM(N3:N57)</f>
        <v>10</v>
      </c>
      <c r="O58" s="52">
        <f>SUM(O3:O57)</f>
        <v>7</v>
      </c>
      <c r="P58" s="52">
        <f>SUM(P3:P57)</f>
        <v>4</v>
      </c>
      <c r="Q58" s="52">
        <f>P58*100/O58</f>
        <v>57.142857142857146</v>
      </c>
      <c r="R58" s="51">
        <f>SUM(R3:R57)</f>
        <v>8</v>
      </c>
      <c r="S58" s="52">
        <f>SUM(S3:S57)</f>
        <v>2</v>
      </c>
      <c r="T58" s="52">
        <f>SUM(T3:T57)</f>
        <v>2</v>
      </c>
      <c r="U58" s="52">
        <f>T58*100/S58</f>
        <v>100</v>
      </c>
      <c r="V58" s="51">
        <f>SUM(V3:V57)</f>
        <v>8</v>
      </c>
      <c r="W58" s="52">
        <f>SUM(W3:W57)</f>
        <v>4</v>
      </c>
      <c r="X58" s="52">
        <f>SUM(X3:X57)</f>
        <v>2</v>
      </c>
      <c r="Y58" s="52">
        <f>X58*100/W58</f>
        <v>50</v>
      </c>
      <c r="Z58" s="51">
        <f>SUM(Z3:Z57)</f>
        <v>9</v>
      </c>
      <c r="AA58" s="52">
        <f>SUM(AA3:AA57)</f>
        <v>3</v>
      </c>
      <c r="AB58" s="52">
        <f>SUM(AB3:AB57)</f>
        <v>3</v>
      </c>
      <c r="AC58" s="53">
        <f>AB58*100/AA58</f>
        <v>100</v>
      </c>
      <c r="AD58" s="51">
        <f>SUM(AD3:AD57)</f>
        <v>6</v>
      </c>
      <c r="AE58" s="52">
        <f>SUM(AE3:AE57)</f>
        <v>5</v>
      </c>
      <c r="AF58" s="52">
        <f>SUM(AF3:AF57)</f>
        <v>3</v>
      </c>
      <c r="AG58" s="54">
        <f t="shared" si="37"/>
        <v>60</v>
      </c>
      <c r="AH58" s="51">
        <f>SUM(AH3:AH57)</f>
        <v>6</v>
      </c>
      <c r="AI58" s="52">
        <f>SUM(AI3:AI57)</f>
        <v>0</v>
      </c>
      <c r="AJ58" s="52">
        <f>SUM(AJ3:AJ57)</f>
        <v>0</v>
      </c>
      <c r="AK58" s="54" t="e">
        <f t="shared" si="7"/>
        <v>#DIV/0!</v>
      </c>
      <c r="AL58" s="55">
        <f>SUM(AL3:AL57)</f>
        <v>6</v>
      </c>
      <c r="AM58" s="52">
        <f>SUM(AM3:AM57)</f>
        <v>6</v>
      </c>
      <c r="AN58" s="52">
        <f>SUM(AN3:AN57)</f>
        <v>6</v>
      </c>
      <c r="AO58" s="52">
        <f t="shared" si="8"/>
        <v>100</v>
      </c>
      <c r="AP58" s="51">
        <f>SUM(AP3:AP57)</f>
        <v>7</v>
      </c>
      <c r="AQ58" s="52">
        <f>SUM(AQ3:AQ57)</f>
        <v>4</v>
      </c>
      <c r="AR58" s="52">
        <f>SUM(AR3:AR57)</f>
        <v>2</v>
      </c>
      <c r="AS58" s="52">
        <f t="shared" si="9"/>
        <v>50</v>
      </c>
      <c r="AT58" s="51">
        <f>SUM(AT3:AT57)</f>
        <v>8</v>
      </c>
      <c r="AU58" s="52">
        <f>SUM(AU3:AU57)</f>
        <v>8</v>
      </c>
      <c r="AV58" s="52">
        <f>SUM(AV3:AV57)</f>
        <v>4</v>
      </c>
      <c r="AW58" s="52">
        <f t="shared" si="38"/>
        <v>50</v>
      </c>
      <c r="AX58" s="51">
        <f>SUM(AX3:AX57)</f>
        <v>7</v>
      </c>
      <c r="AY58" s="52">
        <f>SUM(AY3:AY57)</f>
        <v>4</v>
      </c>
      <c r="AZ58" s="52">
        <f>SUM(AZ3:AZ57)</f>
        <v>1</v>
      </c>
      <c r="BA58" s="52">
        <f t="shared" si="11"/>
        <v>25</v>
      </c>
      <c r="BB58" s="51">
        <f>SUM(BB3:BB57)</f>
        <v>9</v>
      </c>
      <c r="BC58" s="52">
        <f>SUM(BC3:BC57)</f>
        <v>9</v>
      </c>
      <c r="BD58" s="52">
        <f>SUM(BD3:BD57)</f>
        <v>8</v>
      </c>
      <c r="BE58" s="52">
        <f t="shared" si="12"/>
        <v>88.888888888888886</v>
      </c>
      <c r="BF58" s="51">
        <f>SUM(BF3:BF57)</f>
        <v>8</v>
      </c>
      <c r="BG58" s="52">
        <f>SUM(BG3:BG57)</f>
        <v>6</v>
      </c>
      <c r="BH58" s="52">
        <f>SUM(BH3:BH57)</f>
        <v>4</v>
      </c>
      <c r="BI58" s="52">
        <f>BH58*100/BG58</f>
        <v>66.666666666666671</v>
      </c>
      <c r="BJ58" s="56">
        <f>SUM(BJ3:BJ57)/15</f>
        <v>7.8666666666666663</v>
      </c>
      <c r="BK58" s="57">
        <f>C58+G58+K58+O58+S58+W58+AA58+AE58+AI58+AM58+AQ58+AU58+AY58+BC58+BG58</f>
        <v>75</v>
      </c>
      <c r="BL58" s="57">
        <f>D58+H58+L58+P58+T58+X58+AB58+AF58+AJ58+AN58+AR58+AV58+AZ58+BD58+BH58</f>
        <v>47</v>
      </c>
      <c r="BM58" s="58">
        <f t="shared" si="15"/>
        <v>62.666666666666664</v>
      </c>
      <c r="BN58" s="51">
        <f>SUM(BN3:BN57)</f>
        <v>6</v>
      </c>
      <c r="BO58" s="52">
        <f>SUM(BO3:BO57)</f>
        <v>10</v>
      </c>
      <c r="BP58" s="52">
        <f>SUM(BP3:BP57)</f>
        <v>4</v>
      </c>
      <c r="BQ58" s="52">
        <f>BP58*100/BO58</f>
        <v>40</v>
      </c>
      <c r="BR58" s="51">
        <f>SUM(BR3:BR57)</f>
        <v>5</v>
      </c>
      <c r="BS58" s="52">
        <f>SUM(BS3:BS57)</f>
        <v>5</v>
      </c>
      <c r="BT58" s="52">
        <f>SUM(BT3:BT57)</f>
        <v>3</v>
      </c>
      <c r="BU58" s="52">
        <f>BT58*100/BS58</f>
        <v>60</v>
      </c>
      <c r="BV58" s="51">
        <f>SUM(BV3:BV57)</f>
        <v>5</v>
      </c>
      <c r="BW58" s="52">
        <f>SUM(BW3:BW57)</f>
        <v>1</v>
      </c>
      <c r="BX58" s="52">
        <f>SUM(BX3:BX57)</f>
        <v>0</v>
      </c>
      <c r="BY58" s="52">
        <f>BX58*100/BW58</f>
        <v>0</v>
      </c>
      <c r="BZ58" s="51">
        <f>SUM(BZ3:BZ57)</f>
        <v>5</v>
      </c>
      <c r="CA58" s="52">
        <f>SUM(CA3:CA57)</f>
        <v>4</v>
      </c>
      <c r="CB58" s="52">
        <f>SUM(CB3:CB57)</f>
        <v>2</v>
      </c>
      <c r="CC58" s="52">
        <f>CB58*100/CA58</f>
        <v>50</v>
      </c>
      <c r="CD58" s="51">
        <f>SUM(CD3:CD57)</f>
        <v>4</v>
      </c>
      <c r="CE58" s="52">
        <f>SUM(CE3:CE57)</f>
        <v>1</v>
      </c>
      <c r="CF58" s="52">
        <f>SUM(CF3:CF57)</f>
        <v>0</v>
      </c>
      <c r="CG58" s="52">
        <f>CF58*100/CE58</f>
        <v>0</v>
      </c>
      <c r="CH58" s="51">
        <f>SUM(CH3:CH57)</f>
        <v>6</v>
      </c>
      <c r="CI58" s="52">
        <f>SUM(CI3:CI57)</f>
        <v>4</v>
      </c>
      <c r="CJ58" s="52">
        <f>SUM(CJ3:CJ57)</f>
        <v>2</v>
      </c>
      <c r="CK58" s="52">
        <f>CJ58*100/CI58</f>
        <v>50</v>
      </c>
      <c r="CL58" s="51">
        <f>SUM(CL3:CL57)</f>
        <v>5</v>
      </c>
      <c r="CM58" s="52">
        <f>SUM(CM3:CM57)</f>
        <v>2</v>
      </c>
      <c r="CN58" s="52">
        <f>SUM(CN3:CN57)</f>
        <v>2</v>
      </c>
      <c r="CO58" s="52">
        <f>CN58*100/CM58</f>
        <v>100</v>
      </c>
      <c r="CP58" s="51">
        <f>SUM(CP3:CP57)</f>
        <v>6</v>
      </c>
      <c r="CQ58" s="52">
        <f>SUM(CQ3:CQ57)</f>
        <v>6</v>
      </c>
      <c r="CR58" s="52">
        <f>SUM(CR3:CR57)</f>
        <v>5</v>
      </c>
      <c r="CS58" s="52">
        <f>CR58*100/CQ58</f>
        <v>83.333333333333329</v>
      </c>
      <c r="CT58" s="51">
        <f>SUM(CT3:CT57)</f>
        <v>5</v>
      </c>
      <c r="CU58" s="52">
        <f>SUM(CU3:CU57)</f>
        <v>5</v>
      </c>
      <c r="CV58" s="52">
        <f>SUM(CV3:CV57)</f>
        <v>3</v>
      </c>
      <c r="CW58" s="52">
        <f>CV58*100/CU58</f>
        <v>60</v>
      </c>
      <c r="CX58" s="51">
        <f>SUM(CX3:CX57)</f>
        <v>6</v>
      </c>
      <c r="CY58" s="52">
        <f>SUM(CY3:CY57)</f>
        <v>6</v>
      </c>
      <c r="CZ58" s="52">
        <f>SUM(CZ3:CZ57)</f>
        <v>5</v>
      </c>
      <c r="DA58" s="52">
        <f>CZ58*100/CY58</f>
        <v>83.333333333333329</v>
      </c>
      <c r="DB58" s="51">
        <f>SUM(DB3:DB57)</f>
        <v>5</v>
      </c>
      <c r="DC58" s="52">
        <f>SUM(DC3:DC57)</f>
        <v>6</v>
      </c>
      <c r="DD58" s="52">
        <f>SUM(DD3:DD57)</f>
        <v>4</v>
      </c>
      <c r="DE58" s="52">
        <f>DD58*100/DC58</f>
        <v>66.666666666666671</v>
      </c>
      <c r="DF58" s="51">
        <f>SUM(DF3:DF57)</f>
        <v>5</v>
      </c>
      <c r="DG58" s="52">
        <f>SUM(DG3:DG57)</f>
        <v>1</v>
      </c>
      <c r="DH58" s="52">
        <f>SUM(DH3:DH57)</f>
        <v>1</v>
      </c>
      <c r="DI58" s="52">
        <f>DH58*100/DG58</f>
        <v>100</v>
      </c>
      <c r="DJ58" s="51">
        <f>SUM(DJ3:DJ57)</f>
        <v>6</v>
      </c>
      <c r="DK58" s="52">
        <f>SUM(DK3:DK57)</f>
        <v>5</v>
      </c>
      <c r="DL58" s="52">
        <f>SUM(DL3:DL57)</f>
        <v>5</v>
      </c>
      <c r="DM58" s="52">
        <f>DL58*100/DK58</f>
        <v>100</v>
      </c>
      <c r="DN58" s="59">
        <f>SUM(DN3:DN57)</f>
        <v>5</v>
      </c>
      <c r="DO58" s="59">
        <f>SUM(DO3:DO57)</f>
        <v>8</v>
      </c>
      <c r="DP58" s="59">
        <f>SUM(DP3:DP57)</f>
        <v>3</v>
      </c>
      <c r="DQ58" s="59">
        <f t="shared" si="29"/>
        <v>37.5</v>
      </c>
      <c r="DR58" s="59">
        <f>SUM(DR3:DR57)</f>
        <v>5</v>
      </c>
      <c r="DS58" s="59">
        <f>SUM(DS3:DS57)</f>
        <v>4</v>
      </c>
      <c r="DT58" s="59">
        <f>SUM(DT3:DT57)</f>
        <v>2</v>
      </c>
      <c r="DU58" s="59">
        <f t="shared" si="30"/>
        <v>50</v>
      </c>
      <c r="DV58" s="59">
        <f>SUM(DV3:DV57)</f>
        <v>7</v>
      </c>
      <c r="DW58" s="59">
        <f>SUM(DW3:DW57)</f>
        <v>6</v>
      </c>
      <c r="DX58" s="59">
        <f>SUM(DX3:DX57)</f>
        <v>4</v>
      </c>
      <c r="DY58" s="59">
        <f t="shared" si="31"/>
        <v>66.666666666666671</v>
      </c>
      <c r="DZ58" s="60">
        <f>SUM(DZ1:DZ57)/16</f>
        <v>5.375</v>
      </c>
      <c r="EA58" s="35">
        <f>BO58+BS58+BW58+CA58+CE58+CI58+CM58+CQ58+CU58+CY58+DC58+DG58+DK58+DO58+DS58+DW58</f>
        <v>74</v>
      </c>
      <c r="EB58" s="35">
        <f t="shared" si="33"/>
        <v>45</v>
      </c>
      <c r="EC58" s="36">
        <f t="shared" si="34"/>
        <v>60.810810810810814</v>
      </c>
      <c r="ED58" s="61">
        <f>SUM(ED3:ED57)</f>
        <v>204</v>
      </c>
      <c r="EE58" s="62">
        <f>SUM(EE3:EE57)</f>
        <v>149</v>
      </c>
      <c r="EF58" s="62">
        <f>SUM(EF3:EF57)</f>
        <v>92</v>
      </c>
      <c r="EG58" s="63">
        <f t="shared" si="36"/>
        <v>61.744966442953022</v>
      </c>
    </row>
    <row r="59" spans="1:137" ht="15.75" thickBot="1" x14ac:dyDescent="0.3"/>
    <row r="60" spans="1:137" ht="15.75" thickBot="1" x14ac:dyDescent="0.3">
      <c r="A60" s="7" t="s">
        <v>5</v>
      </c>
    </row>
    <row r="61" spans="1:137" ht="15.75" thickBot="1" x14ac:dyDescent="0.3">
      <c r="A61" s="3" t="s">
        <v>6</v>
      </c>
    </row>
    <row r="62" spans="1:137" x14ac:dyDescent="0.25">
      <c r="A62" s="5" t="s">
        <v>7</v>
      </c>
    </row>
    <row r="63" spans="1:137" ht="15.75" thickBot="1" x14ac:dyDescent="0.3">
      <c r="A63" s="4" t="s">
        <v>8</v>
      </c>
      <c r="AA63" t="s">
        <v>11</v>
      </c>
    </row>
    <row r="64" spans="1:137" ht="15.75" thickBot="1" x14ac:dyDescent="0.3">
      <c r="A64" s="8" t="s">
        <v>9</v>
      </c>
    </row>
  </sheetData>
  <sheetProtection insertRows="0" insertHyperlinks="0" deleteRows="0"/>
  <mergeCells count="35">
    <mergeCell ref="A1:A2"/>
    <mergeCell ref="B1:E1"/>
    <mergeCell ref="F1:I1"/>
    <mergeCell ref="J1:M1"/>
    <mergeCell ref="N1:Q1"/>
    <mergeCell ref="R1:U1"/>
    <mergeCell ref="V1:Y1"/>
    <mergeCell ref="Z1:AC1"/>
    <mergeCell ref="AD1:AG1"/>
    <mergeCell ref="AH1:AK1"/>
    <mergeCell ref="AL1:AO1"/>
    <mergeCell ref="AP1:AS1"/>
    <mergeCell ref="AT1:AW1"/>
    <mergeCell ref="AX1:BA1"/>
    <mergeCell ref="BB1:BE1"/>
    <mergeCell ref="BF1:BI1"/>
    <mergeCell ref="BJ1:BM1"/>
    <mergeCell ref="BN1:BQ1"/>
    <mergeCell ref="DJ1:DM1"/>
    <mergeCell ref="BR1:BU1"/>
    <mergeCell ref="BV1:BY1"/>
    <mergeCell ref="BZ1:CC1"/>
    <mergeCell ref="CD1:CG1"/>
    <mergeCell ref="CH1:CK1"/>
    <mergeCell ref="CL1:CO1"/>
    <mergeCell ref="DN1:DQ1"/>
    <mergeCell ref="DR1:DU1"/>
    <mergeCell ref="DV1:DY1"/>
    <mergeCell ref="DZ1:EC1"/>
    <mergeCell ref="ED1:EG1"/>
    <mergeCell ref="CP1:CS1"/>
    <mergeCell ref="CT1:CW1"/>
    <mergeCell ref="CX1:DA1"/>
    <mergeCell ref="DB1:DE1"/>
    <mergeCell ref="DF1:DI1"/>
  </mergeCells>
  <pageMargins left="0.11811023622047245" right="0.11811023622047245" top="0.74803149606299213" bottom="0.74803149606299213" header="0.31496062992125984" footer="0.31496062992125984"/>
  <pageSetup paperSize="9" scale="130" orientation="portrait" horizontalDpi="180" verticalDpi="18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73"/>
  <sheetViews>
    <sheetView workbookViewId="0">
      <pane ySplit="1" topLeftCell="A17" activePane="bottomLeft" state="frozen"/>
      <selection pane="bottomLeft" activeCell="A2" sqref="A2"/>
    </sheetView>
  </sheetViews>
  <sheetFormatPr defaultRowHeight="15" x14ac:dyDescent="0.25"/>
  <cols>
    <col min="1" max="1" width="37" style="2" bestFit="1" customWidth="1"/>
    <col min="2" max="2" width="13.7109375" style="2" bestFit="1" customWidth="1"/>
    <col min="3" max="3" width="4.42578125" style="2" bestFit="1" customWidth="1"/>
    <col min="4" max="4" width="9.140625" style="2"/>
    <col min="5" max="5" width="14.5703125" style="2" bestFit="1" customWidth="1"/>
    <col min="6" max="9" width="9.140625" style="2"/>
    <col min="10" max="10" width="20" style="2" customWidth="1"/>
    <col min="11" max="16384" width="9.140625" style="2"/>
  </cols>
  <sheetData>
    <row r="1" spans="1:35" ht="59.25" x14ac:dyDescent="0.25">
      <c r="A1" s="77"/>
      <c r="B1" s="79" t="s">
        <v>0</v>
      </c>
      <c r="C1" s="79" t="s">
        <v>2</v>
      </c>
      <c r="D1" s="79" t="s">
        <v>77</v>
      </c>
      <c r="E1" s="79" t="s">
        <v>78</v>
      </c>
      <c r="F1" s="79" t="s">
        <v>79</v>
      </c>
      <c r="G1" s="79" t="s">
        <v>80</v>
      </c>
      <c r="H1" s="79" t="s">
        <v>81</v>
      </c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  <c r="W1" s="84"/>
      <c r="X1" s="84"/>
      <c r="Y1" s="84"/>
      <c r="Z1" s="84"/>
      <c r="AA1" s="84"/>
      <c r="AB1" s="84"/>
      <c r="AC1" s="84"/>
      <c r="AD1" s="84"/>
      <c r="AE1" s="84"/>
      <c r="AF1" s="84"/>
      <c r="AG1" s="84"/>
      <c r="AH1" s="84"/>
      <c r="AI1" s="84"/>
    </row>
    <row r="2" spans="1:35" ht="18.75" x14ac:dyDescent="0.25">
      <c r="A2" s="128" t="str">
        <f>УТРО!A3</f>
        <v>Чечнёва Ольга</v>
      </c>
      <c r="B2" s="115">
        <f>УТРО!BJ3</f>
        <v>11</v>
      </c>
      <c r="C2" s="115">
        <f>УТРО!BL3</f>
        <v>15</v>
      </c>
      <c r="D2" s="116">
        <v>6250</v>
      </c>
      <c r="E2" s="111">
        <f>IF(D2=Мотивация!$B$3, IF(AND(C2&gt;=Мотивация!$B$6,C2&lt;=Мотивация!$C$6),Мотивация!$D$6,IF(AND(C2&gt;=Мотивация!$B$7,C2&lt;=Мотивация!$C$7),Мотивация!$D$7,IF(AND(C2&gt;=Мотивация!$B$8,C2&lt;=Мотивация!$C$8),Мотивация!$D$8,IF(AND(C2&gt;=Мотивация!$B$9),Мотивация!$D$9,0)))),IF(D2=Мотивация!$F$3,IF(AND(C2&gt;=Мотивация!$F$6,C2&lt;=Мотивация!$G$6),Мотивация!$H$6,IF(AND(C2&gt;=Мотивация!$F$7),Мотивация!$H$7,0)),0))</f>
        <v>1000</v>
      </c>
      <c r="F2" s="111">
        <f t="shared" ref="F2:F33" si="0">(D2/25)*B2</f>
        <v>2750</v>
      </c>
      <c r="G2" s="111">
        <f t="shared" ref="G2:G33" si="1">E2*C2</f>
        <v>15000</v>
      </c>
      <c r="H2" s="111">
        <f t="shared" ref="H2:H33" si="2">F2+G2</f>
        <v>17750</v>
      </c>
      <c r="I2" s="84"/>
      <c r="J2" s="84"/>
      <c r="K2" s="121"/>
      <c r="L2" s="84"/>
      <c r="M2" s="84"/>
      <c r="N2" s="84"/>
      <c r="O2" s="84"/>
      <c r="P2" s="84"/>
      <c r="Q2" s="84"/>
      <c r="R2" s="84"/>
      <c r="S2" s="84"/>
      <c r="T2" s="84"/>
      <c r="U2" s="84"/>
      <c r="V2" s="84"/>
      <c r="W2" s="84"/>
      <c r="X2" s="84"/>
      <c r="Y2" s="84"/>
      <c r="Z2" s="84"/>
      <c r="AA2" s="84"/>
      <c r="AB2" s="84"/>
      <c r="AC2" s="84"/>
      <c r="AD2" s="84"/>
      <c r="AE2" s="84"/>
      <c r="AF2" s="84"/>
      <c r="AG2" s="84"/>
      <c r="AH2" s="84"/>
      <c r="AI2" s="84"/>
    </row>
    <row r="3" spans="1:35" ht="18.75" x14ac:dyDescent="0.25">
      <c r="A3" s="78" t="str">
        <f>УТРО!A4</f>
        <v>Цветкова Людмила</v>
      </c>
      <c r="B3" s="75">
        <f>УТРО!BJ4</f>
        <v>15</v>
      </c>
      <c r="C3" s="75">
        <f>УТРО!BL4</f>
        <v>28</v>
      </c>
      <c r="D3" s="76">
        <v>6250</v>
      </c>
      <c r="E3" s="74">
        <f>IF(D3=Мотивация!$B$3, IF(AND(C3&gt;=Мотивация!$B$6,C3&lt;=Мотивация!$C$6),Мотивация!$D$6,IF(AND(C3&gt;=Мотивация!$B$7,C3&lt;=Мотивация!$C$7),Мотивация!$D$7,IF(AND(C3&gt;=Мотивация!$B$8,C3&lt;=Мотивация!$C$8),Мотивация!$D$8,IF(AND(C3&gt;=Мотивация!$B$9),Мотивация!$D$9,0)))),IF(D3=Мотивация!$F$3,IF(AND(C3&gt;=Мотивация!$F$6,C3&lt;=Мотивация!$G$6),Мотивация!$H$6,IF(AND(C3&gt;=Мотивация!$F$7),Мотивация!$H$7,0)),0))</f>
        <v>1000</v>
      </c>
      <c r="F3" s="74">
        <f t="shared" si="0"/>
        <v>3750</v>
      </c>
      <c r="G3" s="74">
        <f t="shared" si="1"/>
        <v>28000</v>
      </c>
      <c r="H3" s="74">
        <f t="shared" si="2"/>
        <v>31750</v>
      </c>
      <c r="I3" s="84"/>
      <c r="J3" s="121"/>
      <c r="K3" s="84"/>
      <c r="L3" s="84"/>
      <c r="M3" s="84"/>
      <c r="N3" s="84"/>
      <c r="O3" s="84"/>
      <c r="P3" s="84"/>
      <c r="Q3" s="84"/>
      <c r="R3" s="84"/>
      <c r="S3" s="84"/>
      <c r="T3" s="84"/>
      <c r="U3" s="84"/>
      <c r="V3" s="84"/>
      <c r="W3" s="84"/>
      <c r="X3" s="84"/>
      <c r="Y3" s="84"/>
      <c r="Z3" s="84"/>
      <c r="AA3" s="84"/>
      <c r="AB3" s="84"/>
      <c r="AC3" s="84"/>
      <c r="AD3" s="84"/>
      <c r="AE3" s="84"/>
      <c r="AF3" s="84"/>
      <c r="AG3" s="84"/>
      <c r="AH3" s="84"/>
      <c r="AI3" s="84"/>
    </row>
    <row r="4" spans="1:35" ht="18.75" x14ac:dyDescent="0.25">
      <c r="A4" s="128" t="str">
        <f>УТРО!A5</f>
        <v>Чижановская Людмила</v>
      </c>
      <c r="B4" s="115">
        <f>УТРО!BJ5</f>
        <v>11</v>
      </c>
      <c r="C4" s="115">
        <f>УТРО!BL5</f>
        <v>6</v>
      </c>
      <c r="D4" s="116">
        <v>10000</v>
      </c>
      <c r="E4" s="111">
        <f>IF(D4=Мотивация!$B$3, IF(AND(C4&gt;=Мотивация!$B$6,C4&lt;=Мотивация!$C$6),Мотивация!$D$6,IF(AND(C4&gt;=Мотивация!$B$7,C4&lt;=Мотивация!$C$7),Мотивация!$D$7,IF(AND(C4&gt;=Мотивация!$B$8,C4&lt;=Мотивация!$C$8),Мотивация!$D$8,IF(AND(C4&gt;=Мотивация!$B$9),Мотивация!$D$9,0)))),IF(D4=Мотивация!$F$3,IF(AND(C4&gt;=Мотивация!$F$6,C4&lt;=Мотивация!$G$6),Мотивация!$H$6,IF(AND(C4&gt;=Мотивация!$F$7),Мотивация!$H$7,0)),0))</f>
        <v>50</v>
      </c>
      <c r="F4" s="111">
        <f t="shared" si="0"/>
        <v>4400</v>
      </c>
      <c r="G4" s="111">
        <f t="shared" si="1"/>
        <v>300</v>
      </c>
      <c r="H4" s="111">
        <f t="shared" si="2"/>
        <v>4700</v>
      </c>
      <c r="I4" s="84"/>
      <c r="J4" s="121"/>
      <c r="K4" s="84"/>
      <c r="L4" s="84"/>
      <c r="M4" s="84"/>
      <c r="N4" s="84"/>
      <c r="O4" s="84"/>
      <c r="P4" s="84"/>
      <c r="Q4" s="84"/>
      <c r="R4" s="84"/>
      <c r="S4" s="84"/>
      <c r="T4" s="84"/>
      <c r="U4" s="84"/>
      <c r="V4" s="84"/>
      <c r="W4" s="84"/>
      <c r="X4" s="84"/>
      <c r="Y4" s="84"/>
      <c r="Z4" s="84"/>
      <c r="AA4" s="84"/>
      <c r="AB4" s="84"/>
      <c r="AC4" s="84"/>
      <c r="AD4" s="84"/>
      <c r="AE4" s="84"/>
      <c r="AF4" s="84"/>
      <c r="AG4" s="84"/>
      <c r="AH4" s="84"/>
      <c r="AI4" s="84"/>
    </row>
    <row r="5" spans="1:35" ht="18.75" x14ac:dyDescent="0.25">
      <c r="A5" s="78" t="str">
        <f>УТРО!A6</f>
        <v>Рощина Татьяна</v>
      </c>
      <c r="B5" s="75">
        <f>УТРО!BJ6</f>
        <v>13</v>
      </c>
      <c r="C5" s="75">
        <f>УТРО!BL6</f>
        <v>6</v>
      </c>
      <c r="D5" s="76">
        <v>6250</v>
      </c>
      <c r="E5" s="74">
        <f>IF(D5=Мотивация!$B$3, IF(AND(C5&gt;=Мотивация!$B$6,C5&lt;=Мотивация!$C$6),Мотивация!$D$6,IF(AND(C5&gt;=Мотивация!$B$7,C5&lt;=Мотивация!$C$7),Мотивация!$D$7,IF(AND(C5&gt;=Мотивация!$B$8,C5&lt;=Мотивация!$C$8),Мотивация!$D$8,IF(AND(C5&gt;=Мотивация!$B$9),Мотивация!$D$9,0)))),IF(D5=Мотивация!$F$3,IF(AND(C5&gt;=Мотивация!$F$6,C5&lt;=Мотивация!$G$6),Мотивация!$H$6,IF(AND(C5&gt;=Мотивация!$F$7),Мотивация!$H$7,0)),0))</f>
        <v>400</v>
      </c>
      <c r="F5" s="74">
        <f t="shared" si="0"/>
        <v>3250</v>
      </c>
      <c r="G5" s="74">
        <f t="shared" si="1"/>
        <v>2400</v>
      </c>
      <c r="H5" s="74">
        <f t="shared" si="2"/>
        <v>5650</v>
      </c>
      <c r="I5" s="84"/>
      <c r="J5" s="121"/>
      <c r="K5" s="84"/>
      <c r="L5" s="84"/>
      <c r="M5" s="84"/>
      <c r="N5" s="84"/>
      <c r="O5" s="84"/>
      <c r="P5" s="84"/>
      <c r="Q5" s="84"/>
      <c r="R5" s="84"/>
      <c r="S5" s="84"/>
      <c r="T5" s="84"/>
      <c r="U5" s="84"/>
      <c r="V5" s="84"/>
      <c r="W5" s="84"/>
      <c r="X5" s="84"/>
      <c r="Y5" s="84"/>
      <c r="Z5" s="84"/>
      <c r="AA5" s="84"/>
      <c r="AB5" s="84"/>
      <c r="AC5" s="84"/>
      <c r="AD5" s="84"/>
      <c r="AE5" s="84"/>
      <c r="AF5" s="84"/>
      <c r="AG5" s="84"/>
      <c r="AH5" s="84"/>
      <c r="AI5" s="84"/>
    </row>
    <row r="6" spans="1:35" ht="18.75" x14ac:dyDescent="0.25">
      <c r="A6" s="128" t="str">
        <f>УТРО!A7</f>
        <v>Дряпочкина Алла</v>
      </c>
      <c r="B6" s="115">
        <f>УТРО!BJ7</f>
        <v>14</v>
      </c>
      <c r="C6" s="115">
        <f>УТРО!BL7</f>
        <v>24</v>
      </c>
      <c r="D6" s="116">
        <v>6250</v>
      </c>
      <c r="E6" s="111">
        <f>IF(D6=Мотивация!$B$3, IF(AND(C6&gt;=Мотивация!$B$6,C6&lt;=Мотивация!$C$6),Мотивация!$D$6,IF(AND(C6&gt;=Мотивация!$B$7,C6&lt;=Мотивация!$C$7),Мотивация!$D$7,IF(AND(C6&gt;=Мотивация!$B$8,C6&lt;=Мотивация!$C$8),Мотивация!$D$8,IF(AND(C6&gt;=Мотивация!$B$9),Мотивация!$D$9,0)))),IF(D6=Мотивация!$F$3,IF(AND(C6&gt;=Мотивация!$F$6,C6&lt;=Мотивация!$G$6),Мотивация!$H$6,IF(AND(C6&gt;=Мотивация!$F$7),Мотивация!$H$7,0)),0))</f>
        <v>1000</v>
      </c>
      <c r="F6" s="111">
        <f t="shared" si="0"/>
        <v>3500</v>
      </c>
      <c r="G6" s="111">
        <f t="shared" si="1"/>
        <v>24000</v>
      </c>
      <c r="H6" s="111">
        <f t="shared" si="2"/>
        <v>27500</v>
      </c>
      <c r="I6" s="84"/>
      <c r="J6" s="121"/>
      <c r="K6" s="84"/>
      <c r="L6" s="84"/>
      <c r="M6" s="84"/>
      <c r="N6" s="84"/>
      <c r="O6" s="84"/>
      <c r="P6" s="84"/>
      <c r="Q6" s="84"/>
      <c r="R6" s="84"/>
      <c r="S6" s="84"/>
      <c r="T6" s="84"/>
      <c r="U6" s="84"/>
      <c r="V6" s="84"/>
      <c r="W6" s="84"/>
      <c r="X6" s="84"/>
      <c r="Y6" s="84"/>
      <c r="Z6" s="84"/>
      <c r="AA6" s="84"/>
      <c r="AB6" s="84"/>
      <c r="AC6" s="84"/>
      <c r="AD6" s="84"/>
      <c r="AE6" s="84"/>
      <c r="AF6" s="84"/>
      <c r="AG6" s="84"/>
      <c r="AH6" s="84"/>
      <c r="AI6" s="84"/>
    </row>
    <row r="7" spans="1:35" ht="18.75" x14ac:dyDescent="0.25">
      <c r="A7" s="78" t="str">
        <f>УТРО!A8</f>
        <v>Куликова Елена</v>
      </c>
      <c r="B7" s="75">
        <f>УТРО!BJ8</f>
        <v>10</v>
      </c>
      <c r="C7" s="75">
        <f>УТРО!BL8</f>
        <v>14</v>
      </c>
      <c r="D7" s="76">
        <v>6250</v>
      </c>
      <c r="E7" s="74">
        <f>IF(D7=Мотивация!$B$3, IF(AND(C7&gt;=Мотивация!$B$6,C7&lt;=Мотивация!$C$6),Мотивация!$D$6,IF(AND(C7&gt;=Мотивация!$B$7,C7&lt;=Мотивация!$C$7),Мотивация!$D$7,IF(AND(C7&gt;=Мотивация!$B$8,C7&lt;=Мотивация!$C$8),Мотивация!$D$8,IF(AND(C7&gt;=Мотивация!$B$9),Мотивация!$D$9,0)))),IF(D7=Мотивация!$F$3,IF(AND(C7&gt;=Мотивация!$F$6,C7&lt;=Мотивация!$G$6),Мотивация!$H$6,IF(AND(C7&gt;=Мотивация!$F$7),Мотивация!$H$7,0)),0))</f>
        <v>600</v>
      </c>
      <c r="F7" s="74">
        <f t="shared" si="0"/>
        <v>2500</v>
      </c>
      <c r="G7" s="74">
        <f t="shared" si="1"/>
        <v>8400</v>
      </c>
      <c r="H7" s="74">
        <f t="shared" si="2"/>
        <v>10900</v>
      </c>
      <c r="I7" s="84"/>
      <c r="J7" s="121"/>
      <c r="K7" s="84"/>
      <c r="L7" s="84"/>
      <c r="M7" s="84"/>
      <c r="N7" s="84"/>
      <c r="O7" s="84"/>
      <c r="P7" s="84"/>
      <c r="Q7" s="84"/>
      <c r="R7" s="84"/>
      <c r="S7" s="84"/>
      <c r="T7" s="84"/>
      <c r="U7" s="84"/>
      <c r="V7" s="84"/>
      <c r="W7" s="84"/>
      <c r="X7" s="84"/>
      <c r="Y7" s="84"/>
      <c r="Z7" s="84"/>
      <c r="AA7" s="84"/>
      <c r="AB7" s="84"/>
      <c r="AC7" s="84"/>
      <c r="AD7" s="84"/>
      <c r="AE7" s="84"/>
      <c r="AF7" s="84"/>
      <c r="AG7" s="84"/>
      <c r="AH7" s="84"/>
      <c r="AI7" s="84"/>
    </row>
    <row r="8" spans="1:35" ht="18.75" x14ac:dyDescent="0.25">
      <c r="A8" s="128" t="str">
        <f>УТРО!A9</f>
        <v>Причетникова Ольга</v>
      </c>
      <c r="B8" s="115">
        <f>УТРО!BJ9</f>
        <v>13</v>
      </c>
      <c r="C8" s="115">
        <f>УТРО!BL9</f>
        <v>8</v>
      </c>
      <c r="D8" s="116">
        <v>6250</v>
      </c>
      <c r="E8" s="111">
        <f>IF(D8=Мотивация!$B$3, IF(AND(C8&gt;=Мотивация!$B$6,C8&lt;=Мотивация!$C$6),Мотивация!$D$6,IF(AND(C8&gt;=Мотивация!$B$7,C8&lt;=Мотивация!$C$7),Мотивация!$D$7,IF(AND(C8&gt;=Мотивация!$B$8,C8&lt;=Мотивация!$C$8),Мотивация!$D$8,IF(AND(C8&gt;=Мотивация!$B$9),Мотивация!$D$9,0)))),IF(D8=Мотивация!$F$3,IF(AND(C8&gt;=Мотивация!$F$6,C8&lt;=Мотивация!$G$6),Мотивация!$H$6,IF(AND(C8&gt;=Мотивация!$F$7),Мотивация!$H$7,0)),0))</f>
        <v>400</v>
      </c>
      <c r="F8" s="111">
        <f t="shared" si="0"/>
        <v>3250</v>
      </c>
      <c r="G8" s="111">
        <f t="shared" si="1"/>
        <v>3200</v>
      </c>
      <c r="H8" s="111">
        <f t="shared" si="2"/>
        <v>6450</v>
      </c>
      <c r="I8" s="84"/>
      <c r="J8" s="121"/>
      <c r="K8" s="84"/>
      <c r="L8" s="84"/>
      <c r="M8" s="84"/>
      <c r="N8" s="84"/>
      <c r="O8" s="84"/>
      <c r="P8" s="84"/>
      <c r="Q8" s="84"/>
      <c r="R8" s="84"/>
      <c r="S8" s="84"/>
      <c r="T8" s="84"/>
      <c r="U8" s="84"/>
      <c r="V8" s="84"/>
      <c r="W8" s="84"/>
      <c r="X8" s="84"/>
      <c r="Y8" s="84"/>
      <c r="Z8" s="84"/>
      <c r="AA8" s="84"/>
      <c r="AB8" s="84"/>
      <c r="AC8" s="84"/>
      <c r="AD8" s="84"/>
      <c r="AE8" s="84"/>
      <c r="AF8" s="84"/>
      <c r="AG8" s="84"/>
      <c r="AH8" s="84"/>
      <c r="AI8" s="84"/>
    </row>
    <row r="9" spans="1:35" ht="18.75" x14ac:dyDescent="0.25">
      <c r="A9" s="78" t="str">
        <f>УТРО!A10</f>
        <v>Орлова Татьяна</v>
      </c>
      <c r="B9" s="75">
        <f>УТРО!BJ10</f>
        <v>12</v>
      </c>
      <c r="C9" s="75">
        <f>УТРО!BL10</f>
        <v>10</v>
      </c>
      <c r="D9" s="76">
        <v>6250</v>
      </c>
      <c r="E9" s="74">
        <f>IF(D9=Мотивация!$B$3, IF(AND(C9&gt;=Мотивация!$B$6,C9&lt;=Мотивация!$C$6),Мотивация!$D$6,IF(AND(C9&gt;=Мотивация!$B$7,C9&lt;=Мотивация!$C$7),Мотивация!$D$7,IF(AND(C9&gt;=Мотивация!$B$8,C9&lt;=Мотивация!$C$8),Мотивация!$D$8,IF(AND(C9&gt;=Мотивация!$B$9),Мотивация!$D$9,0)))),IF(D9=Мотивация!$F$3,IF(AND(C9&gt;=Мотивация!$F$6,C9&lt;=Мотивация!$G$6),Мотивация!$H$6,IF(AND(C9&gt;=Мотивация!$F$7),Мотивация!$H$7,0)),0))</f>
        <v>600</v>
      </c>
      <c r="F9" s="74">
        <f t="shared" si="0"/>
        <v>3000</v>
      </c>
      <c r="G9" s="74">
        <f t="shared" si="1"/>
        <v>6000</v>
      </c>
      <c r="H9" s="74">
        <f t="shared" si="2"/>
        <v>9000</v>
      </c>
      <c r="I9" s="84"/>
      <c r="J9" s="121"/>
      <c r="K9" s="84"/>
      <c r="L9" s="84"/>
      <c r="M9" s="84"/>
      <c r="N9" s="84"/>
      <c r="O9" s="84"/>
      <c r="P9" s="84"/>
      <c r="Q9" s="84"/>
      <c r="R9" s="84"/>
      <c r="S9" s="84"/>
      <c r="T9" s="84"/>
      <c r="U9" s="84"/>
      <c r="V9" s="84"/>
      <c r="W9" s="84"/>
      <c r="X9" s="84"/>
      <c r="Y9" s="84"/>
      <c r="Z9" s="84"/>
      <c r="AA9" s="84"/>
      <c r="AB9" s="84"/>
      <c r="AC9" s="84"/>
      <c r="AD9" s="84"/>
      <c r="AE9" s="84"/>
      <c r="AF9" s="84"/>
      <c r="AG9" s="84"/>
      <c r="AH9" s="84"/>
      <c r="AI9" s="84"/>
    </row>
    <row r="10" spans="1:35" ht="18.75" x14ac:dyDescent="0.25">
      <c r="A10" s="128" t="str">
        <f>УТРО!A11</f>
        <v>Виданова Елена</v>
      </c>
      <c r="B10" s="115">
        <f>УТРО!BJ11</f>
        <v>15</v>
      </c>
      <c r="C10" s="115">
        <f>УТРО!BL11</f>
        <v>5</v>
      </c>
      <c r="D10" s="116">
        <v>1000</v>
      </c>
      <c r="E10" s="111">
        <f>IF(D10=Мотивация!$B$3, IF(AND(C10&gt;=Мотивация!$B$6,C10&lt;=Мотивация!$C$6),Мотивация!$D$6,IF(AND(C10&gt;=Мотивация!$B$7,C10&lt;=Мотивация!$C$7),Мотивация!$D$7,IF(AND(C10&gt;=Мотивация!$B$8,C10&lt;=Мотивация!$C$8),Мотивация!$D$8,IF(AND(C10&gt;=Мотивация!$B$9),Мотивация!$D$9,0)))),IF(D10=Мотивация!$F$3,IF(AND(C10&gt;=Мотивация!$F$6,C10&lt;=Мотивация!$G$6),Мотивация!$H$6,IF(AND(C10&gt;=Мотивация!$F$7),Мотивация!$H$7,0)),0))</f>
        <v>0</v>
      </c>
      <c r="F10" s="111">
        <f t="shared" si="0"/>
        <v>600</v>
      </c>
      <c r="G10" s="111">
        <f t="shared" si="1"/>
        <v>0</v>
      </c>
      <c r="H10" s="111">
        <f t="shared" si="2"/>
        <v>600</v>
      </c>
      <c r="I10" s="84"/>
      <c r="J10" s="121"/>
      <c r="K10" s="84"/>
      <c r="L10" s="84"/>
      <c r="M10" s="84"/>
      <c r="N10" s="84"/>
      <c r="O10" s="84"/>
      <c r="P10" s="84"/>
      <c r="Q10" s="84"/>
      <c r="R10" s="84"/>
      <c r="S10" s="84"/>
      <c r="T10" s="84"/>
      <c r="U10" s="84"/>
      <c r="V10" s="84"/>
      <c r="W10" s="84"/>
      <c r="X10" s="84"/>
      <c r="Y10" s="84"/>
      <c r="Z10" s="84"/>
      <c r="AA10" s="84"/>
      <c r="AB10" s="84"/>
      <c r="AC10" s="84"/>
      <c r="AD10" s="84"/>
      <c r="AE10" s="84"/>
      <c r="AF10" s="84"/>
      <c r="AG10" s="84"/>
      <c r="AH10" s="84"/>
      <c r="AI10" s="84"/>
    </row>
    <row r="11" spans="1:35" ht="18.75" x14ac:dyDescent="0.25">
      <c r="A11" s="78" t="str">
        <f>УТРО!A12</f>
        <v>Мадынская Тамара</v>
      </c>
      <c r="B11" s="75">
        <f>УТРО!BJ12</f>
        <v>14</v>
      </c>
      <c r="C11" s="75">
        <f>УТРО!BL12</f>
        <v>16</v>
      </c>
      <c r="D11" s="76">
        <v>6250</v>
      </c>
      <c r="E11" s="74">
        <f>IF(D11=Мотивация!$B$3, IF(AND(C11&gt;=Мотивация!$B$6,C11&lt;=Мотивация!$C$6),Мотивация!$D$6,IF(AND(C11&gt;=Мотивация!$B$7,C11&lt;=Мотивация!$C$7),Мотивация!$D$7,IF(AND(C11&gt;=Мотивация!$B$8,C11&lt;=Мотивация!$C$8),Мотивация!$D$8,IF(AND(C11&gt;=Мотивация!$B$9),Мотивация!$D$9,0)))),IF(D11=Мотивация!$F$3,IF(AND(C11&gt;=Мотивация!$F$6,C11&lt;=Мотивация!$G$6),Мотивация!$H$6,IF(AND(C11&gt;=Мотивация!$F$7),Мотивация!$H$7,0)),0))</f>
        <v>1000</v>
      </c>
      <c r="F11" s="74">
        <f t="shared" si="0"/>
        <v>3500</v>
      </c>
      <c r="G11" s="74">
        <f t="shared" si="1"/>
        <v>16000</v>
      </c>
      <c r="H11" s="74">
        <f t="shared" si="2"/>
        <v>19500</v>
      </c>
      <c r="I11" s="84"/>
      <c r="J11" s="121"/>
      <c r="K11" s="84"/>
      <c r="L11" s="84"/>
      <c r="M11" s="84"/>
      <c r="N11" s="84"/>
      <c r="O11" s="84"/>
      <c r="P11" s="84"/>
      <c r="Q11" s="84"/>
      <c r="R11" s="84"/>
      <c r="S11" s="84"/>
      <c r="T11" s="84"/>
      <c r="U11" s="84"/>
      <c r="V11" s="84"/>
      <c r="W11" s="84"/>
      <c r="X11" s="84"/>
      <c r="Y11" s="84"/>
      <c r="Z11" s="84"/>
      <c r="AA11" s="84"/>
      <c r="AB11" s="84"/>
      <c r="AC11" s="84"/>
      <c r="AD11" s="84"/>
      <c r="AE11" s="84"/>
      <c r="AF11" s="84"/>
      <c r="AG11" s="84"/>
      <c r="AH11" s="84"/>
      <c r="AI11" s="84"/>
    </row>
    <row r="12" spans="1:35" ht="18.75" x14ac:dyDescent="0.25">
      <c r="A12" s="128" t="str">
        <f>УТРО!A13</f>
        <v>Милевская Ольга</v>
      </c>
      <c r="B12" s="115">
        <f>УТРО!BJ13</f>
        <v>15</v>
      </c>
      <c r="C12" s="115">
        <f>УТРО!BL13</f>
        <v>3</v>
      </c>
      <c r="D12" s="116">
        <v>6250</v>
      </c>
      <c r="E12" s="111">
        <f>IF(D12=Мотивация!$B$3, IF(AND(C12&gt;=Мотивация!$B$6,C12&lt;=Мотивация!$C$6),Мотивация!$D$6,IF(AND(C12&gt;=Мотивация!$B$7,C12&lt;=Мотивация!$C$7),Мотивация!$D$7,IF(AND(C12&gt;=Мотивация!$B$8,C12&lt;=Мотивация!$C$8),Мотивация!$D$8,IF(AND(C12&gt;=Мотивация!$B$9),Мотивация!$D$9,0)))),IF(D12=Мотивация!$F$3,IF(AND(C12&gt;=Мотивация!$F$6,C12&lt;=Мотивация!$G$6),Мотивация!$H$6,IF(AND(C12&gt;=Мотивация!$F$7),Мотивация!$H$7,0)),0))</f>
        <v>200</v>
      </c>
      <c r="F12" s="111">
        <f t="shared" si="0"/>
        <v>3750</v>
      </c>
      <c r="G12" s="111">
        <f t="shared" si="1"/>
        <v>600</v>
      </c>
      <c r="H12" s="111">
        <f t="shared" si="2"/>
        <v>4350</v>
      </c>
      <c r="I12" s="84"/>
      <c r="J12" s="121"/>
      <c r="K12" s="84"/>
      <c r="L12" s="84"/>
      <c r="M12" s="84"/>
      <c r="N12" s="84"/>
      <c r="O12" s="84"/>
      <c r="P12" s="84"/>
      <c r="Q12" s="84"/>
      <c r="R12" s="84"/>
      <c r="S12" s="84"/>
      <c r="T12" s="84"/>
      <c r="U12" s="84"/>
      <c r="V12" s="84"/>
      <c r="W12" s="84"/>
      <c r="X12" s="84"/>
      <c r="Y12" s="84"/>
      <c r="Z12" s="84"/>
      <c r="AA12" s="84"/>
      <c r="AB12" s="84"/>
      <c r="AC12" s="84"/>
      <c r="AD12" s="84"/>
      <c r="AE12" s="84"/>
      <c r="AF12" s="84"/>
      <c r="AG12" s="84"/>
      <c r="AH12" s="84"/>
      <c r="AI12" s="84"/>
    </row>
    <row r="13" spans="1:35" ht="18.75" x14ac:dyDescent="0.25">
      <c r="A13" s="78" t="str">
        <f>УТРО!A14</f>
        <v xml:space="preserve">Сигова Надежда </v>
      </c>
      <c r="B13" s="75">
        <f>УТРО!BJ14</f>
        <v>9</v>
      </c>
      <c r="C13" s="75">
        <f>УТРО!BL14</f>
        <v>4</v>
      </c>
      <c r="D13" s="76">
        <v>6250</v>
      </c>
      <c r="E13" s="74">
        <f>IF(D13=Мотивация!$B$3, IF(AND(C13&gt;=Мотивация!$B$6,C13&lt;=Мотивация!$C$6),Мотивация!$D$6,IF(AND(C13&gt;=Мотивация!$B$7,C13&lt;=Мотивация!$C$7),Мотивация!$D$7,IF(AND(C13&gt;=Мотивация!$B$8,C13&lt;=Мотивация!$C$8),Мотивация!$D$8,IF(AND(C13&gt;=Мотивация!$B$9),Мотивация!$D$9,0)))),IF(D13=Мотивация!$F$3,IF(AND(C13&gt;=Мотивация!$F$6,C13&lt;=Мотивация!$G$6),Мотивация!$H$6,IF(AND(C13&gt;=Мотивация!$F$7),Мотивация!$H$7,0)),0))</f>
        <v>200</v>
      </c>
      <c r="F13" s="74">
        <f t="shared" si="0"/>
        <v>2250</v>
      </c>
      <c r="G13" s="74">
        <f t="shared" si="1"/>
        <v>800</v>
      </c>
      <c r="H13" s="74">
        <f t="shared" si="2"/>
        <v>3050</v>
      </c>
      <c r="I13" s="84"/>
      <c r="J13" s="121"/>
      <c r="K13" s="84"/>
      <c r="L13" s="84"/>
      <c r="M13" s="84"/>
      <c r="N13" s="84"/>
      <c r="O13" s="84"/>
      <c r="P13" s="84"/>
      <c r="Q13" s="84"/>
      <c r="R13" s="84"/>
      <c r="S13" s="84"/>
      <c r="T13" s="84"/>
      <c r="U13" s="84"/>
      <c r="V13" s="84"/>
      <c r="W13" s="84"/>
      <c r="X13" s="84"/>
      <c r="Y13" s="84"/>
      <c r="Z13" s="84"/>
      <c r="AA13" s="84"/>
      <c r="AB13" s="84"/>
      <c r="AC13" s="84"/>
      <c r="AD13" s="84"/>
      <c r="AE13" s="84"/>
      <c r="AF13" s="84"/>
      <c r="AG13" s="84"/>
      <c r="AH13" s="84"/>
      <c r="AI13" s="84"/>
    </row>
    <row r="14" spans="1:35" ht="18.75" x14ac:dyDescent="0.25">
      <c r="A14" s="128" t="str">
        <f>УТРО!A15</f>
        <v>Горицкова Наталья</v>
      </c>
      <c r="B14" s="115">
        <f>УТРО!BJ15</f>
        <v>11</v>
      </c>
      <c r="C14" s="115">
        <f>УТРО!BL15</f>
        <v>9</v>
      </c>
      <c r="D14" s="116">
        <v>6250</v>
      </c>
      <c r="E14" s="111">
        <f>IF(D14=Мотивация!$B$3, IF(AND(C14&gt;=Мотивация!$B$6,C14&lt;=Мотивация!$C$6),Мотивация!$D$6,IF(AND(C14&gt;=Мотивация!$B$7,C14&lt;=Мотивация!$C$7),Мотивация!$D$7,IF(AND(C14&gt;=Мотивация!$B$8,C14&lt;=Мотивация!$C$8),Мотивация!$D$8,IF(AND(C14&gt;=Мотивация!$B$9),Мотивация!$D$9,0)))),IF(D14=Мотивация!$F$3,IF(AND(C14&gt;=Мотивация!$F$6,C14&lt;=Мотивация!$G$6),Мотивация!$H$6,IF(AND(C14&gt;=Мотивация!$F$7),Мотивация!$H$7,0)),0))</f>
        <v>400</v>
      </c>
      <c r="F14" s="111">
        <f t="shared" si="0"/>
        <v>2750</v>
      </c>
      <c r="G14" s="111">
        <f t="shared" si="1"/>
        <v>3600</v>
      </c>
      <c r="H14" s="111">
        <f t="shared" si="2"/>
        <v>6350</v>
      </c>
      <c r="I14" s="84"/>
      <c r="J14" s="121"/>
      <c r="K14" s="84"/>
      <c r="L14" s="84"/>
      <c r="M14" s="84"/>
      <c r="N14" s="84"/>
      <c r="O14" s="84"/>
      <c r="P14" s="84"/>
      <c r="Q14" s="84"/>
      <c r="R14" s="84"/>
      <c r="S14" s="84"/>
      <c r="T14" s="84"/>
      <c r="U14" s="84"/>
      <c r="V14" s="84"/>
      <c r="W14" s="84"/>
      <c r="X14" s="84"/>
      <c r="Y14" s="84"/>
      <c r="Z14" s="84"/>
      <c r="AA14" s="84"/>
      <c r="AB14" s="84"/>
      <c r="AC14" s="84"/>
      <c r="AD14" s="84"/>
      <c r="AE14" s="84"/>
      <c r="AF14" s="84"/>
      <c r="AG14" s="84"/>
      <c r="AH14" s="84"/>
      <c r="AI14" s="84"/>
    </row>
    <row r="15" spans="1:35" ht="18.75" x14ac:dyDescent="0.25">
      <c r="A15" s="78" t="str">
        <f>УТРО!A16</f>
        <v>Моржухина Татьяна</v>
      </c>
      <c r="B15" s="75">
        <f>УТРО!BJ16</f>
        <v>9</v>
      </c>
      <c r="C15" s="75">
        <f>УТРО!BL16</f>
        <v>5</v>
      </c>
      <c r="D15" s="76">
        <v>10000</v>
      </c>
      <c r="E15" s="74">
        <f>IF(D15=Мотивация!$B$3, IF(AND(C15&gt;=Мотивация!$B$6,C15&lt;=Мотивация!$C$6),Мотивация!$D$6,IF(AND(C15&gt;=Мотивация!$B$7,C15&lt;=Мотивация!$C$7),Мотивация!$D$7,IF(AND(C15&gt;=Мотивация!$B$8,C15&lt;=Мотивация!$C$8),Мотивация!$D$8,IF(AND(C15&gt;=Мотивация!$B$9),Мотивация!$D$9,0)))),IF(D15=Мотивация!$F$3,IF(AND(C15&gt;=Мотивация!$F$6,C15&lt;=Мотивация!$G$6),Мотивация!$H$6,IF(AND(C15&gt;=Мотивация!$F$7),Мотивация!$H$7,0)),0))</f>
        <v>50</v>
      </c>
      <c r="F15" s="74">
        <f t="shared" si="0"/>
        <v>3600</v>
      </c>
      <c r="G15" s="74">
        <f t="shared" si="1"/>
        <v>250</v>
      </c>
      <c r="H15" s="74">
        <f t="shared" si="2"/>
        <v>3850</v>
      </c>
      <c r="I15" s="84"/>
      <c r="J15" s="121"/>
      <c r="K15" s="84"/>
      <c r="L15" s="84"/>
      <c r="M15" s="84"/>
      <c r="N15" s="84"/>
      <c r="O15" s="84"/>
      <c r="P15" s="84"/>
      <c r="Q15" s="84"/>
      <c r="R15" s="84"/>
      <c r="S15" s="84"/>
      <c r="T15" s="84"/>
      <c r="U15" s="84"/>
      <c r="V15" s="84"/>
      <c r="W15" s="84"/>
      <c r="X15" s="84"/>
      <c r="Y15" s="84"/>
      <c r="Z15" s="84"/>
      <c r="AA15" s="84"/>
      <c r="AB15" s="84"/>
      <c r="AC15" s="84"/>
      <c r="AD15" s="84"/>
      <c r="AE15" s="84"/>
      <c r="AF15" s="84"/>
      <c r="AG15" s="84"/>
      <c r="AH15" s="84"/>
      <c r="AI15" s="84"/>
    </row>
    <row r="16" spans="1:35" ht="18.75" x14ac:dyDescent="0.25">
      <c r="A16" s="128" t="str">
        <f>УТРО!A17</f>
        <v>Блинова Мария</v>
      </c>
      <c r="B16" s="115">
        <f>УТРО!BJ17</f>
        <v>6</v>
      </c>
      <c r="C16" s="115">
        <f>УТРО!BL17</f>
        <v>3</v>
      </c>
      <c r="D16" s="116">
        <v>10000</v>
      </c>
      <c r="E16" s="111">
        <f>IF(D16=Мотивация!$B$3, IF(AND(C16&gt;=Мотивация!$B$6,C16&lt;=Мотивация!$C$6),Мотивация!$D$6,IF(AND(C16&gt;=Мотивация!$B$7,C16&lt;=Мотивация!$C$7),Мотивация!$D$7,IF(AND(C16&gt;=Мотивация!$B$8,C16&lt;=Мотивация!$C$8),Мотивация!$D$8,IF(AND(C16&gt;=Мотивация!$B$9),Мотивация!$D$9,0)))),IF(D16=Мотивация!$F$3,IF(AND(C16&gt;=Мотивация!$F$6,C16&lt;=Мотивация!$G$6),Мотивация!$H$6,IF(AND(C16&gt;=Мотивация!$F$7),Мотивация!$H$7,0)),0))</f>
        <v>50</v>
      </c>
      <c r="F16" s="111">
        <f t="shared" si="0"/>
        <v>2400</v>
      </c>
      <c r="G16" s="111">
        <f t="shared" si="1"/>
        <v>150</v>
      </c>
      <c r="H16" s="111">
        <f t="shared" si="2"/>
        <v>2550</v>
      </c>
      <c r="I16" s="84"/>
      <c r="J16" s="121"/>
      <c r="K16" s="84"/>
      <c r="L16" s="84"/>
      <c r="M16" s="84"/>
      <c r="N16" s="84"/>
      <c r="O16" s="84"/>
      <c r="P16" s="84"/>
      <c r="Q16" s="84"/>
      <c r="R16" s="84"/>
      <c r="S16" s="84"/>
      <c r="T16" s="84"/>
      <c r="U16" s="84"/>
      <c r="V16" s="84"/>
      <c r="W16" s="84"/>
      <c r="X16" s="84"/>
      <c r="Y16" s="84"/>
      <c r="Z16" s="84"/>
      <c r="AA16" s="84"/>
      <c r="AB16" s="84"/>
      <c r="AC16" s="84"/>
      <c r="AD16" s="84"/>
      <c r="AE16" s="84"/>
      <c r="AF16" s="84"/>
      <c r="AG16" s="84"/>
      <c r="AH16" s="84"/>
      <c r="AI16" s="84"/>
    </row>
    <row r="17" spans="1:35" ht="18.75" x14ac:dyDescent="0.25">
      <c r="A17" s="78" t="str">
        <f>УТРО!A18</f>
        <v>Яркина Марина</v>
      </c>
      <c r="B17" s="75">
        <f>УТРО!BJ18</f>
        <v>12</v>
      </c>
      <c r="C17" s="75">
        <f>УТРО!BL18</f>
        <v>15</v>
      </c>
      <c r="D17" s="76">
        <v>10000</v>
      </c>
      <c r="E17" s="74">
        <f>IF(D17=Мотивация!$B$3, IF(AND(C17&gt;=Мотивация!$B$6,C17&lt;=Мотивация!$C$6),Мотивация!$D$6,IF(AND(C17&gt;=Мотивация!$B$7,C17&lt;=Мотивация!$C$7),Мотивация!$D$7,IF(AND(C17&gt;=Мотивация!$B$8,C17&lt;=Мотивация!$C$8),Мотивация!$D$8,IF(AND(C17&gt;=Мотивация!$B$9),Мотивация!$D$9,0)))),IF(D17=Мотивация!$F$3,IF(AND(C17&gt;=Мотивация!$F$6,C17&lt;=Мотивация!$G$6),Мотивация!$H$6,IF(AND(C17&gt;=Мотивация!$F$7),Мотивация!$H$7,0)),0))</f>
        <v>100</v>
      </c>
      <c r="F17" s="74">
        <f t="shared" si="0"/>
        <v>4800</v>
      </c>
      <c r="G17" s="74">
        <f t="shared" si="1"/>
        <v>1500</v>
      </c>
      <c r="H17" s="74">
        <f t="shared" si="2"/>
        <v>6300</v>
      </c>
      <c r="I17" s="84"/>
      <c r="J17" s="121"/>
      <c r="K17" s="84"/>
      <c r="L17" s="84"/>
      <c r="M17" s="84"/>
      <c r="N17" s="84"/>
      <c r="O17" s="84"/>
      <c r="P17" s="84"/>
      <c r="Q17" s="84"/>
      <c r="R17" s="84"/>
      <c r="S17" s="84"/>
      <c r="T17" s="84"/>
      <c r="U17" s="84"/>
      <c r="V17" s="84"/>
      <c r="W17" s="84"/>
      <c r="X17" s="84"/>
      <c r="Y17" s="84"/>
      <c r="Z17" s="84"/>
      <c r="AA17" s="84"/>
      <c r="AB17" s="84"/>
      <c r="AC17" s="84"/>
      <c r="AD17" s="84"/>
      <c r="AE17" s="84"/>
      <c r="AF17" s="84"/>
      <c r="AG17" s="84"/>
      <c r="AH17" s="84"/>
      <c r="AI17" s="84"/>
    </row>
    <row r="18" spans="1:35" ht="18.75" x14ac:dyDescent="0.25">
      <c r="A18" s="128" t="str">
        <f>УТРО!A19</f>
        <v>Волкова Елена</v>
      </c>
      <c r="B18" s="115">
        <f>УТРО!BJ19</f>
        <v>11</v>
      </c>
      <c r="C18" s="115">
        <f>УТРО!BL19</f>
        <v>5</v>
      </c>
      <c r="D18" s="116">
        <v>6250</v>
      </c>
      <c r="E18" s="111">
        <f>IF(D18=Мотивация!$B$3, IF(AND(C18&gt;=Мотивация!$B$6,C18&lt;=Мотивация!$C$6),Мотивация!$D$6,IF(AND(C18&gt;=Мотивация!$B$7,C18&lt;=Мотивация!$C$7),Мотивация!$D$7,IF(AND(C18&gt;=Мотивация!$B$8,C18&lt;=Мотивация!$C$8),Мотивация!$D$8,IF(AND(C18&gt;=Мотивация!$B$9),Мотивация!$D$9,0)))),IF(D18=Мотивация!$F$3,IF(AND(C18&gt;=Мотивация!$F$6,C18&lt;=Мотивация!$G$6),Мотивация!$H$6,IF(AND(C18&gt;=Мотивация!$F$7),Мотивация!$H$7,0)),0))</f>
        <v>400</v>
      </c>
      <c r="F18" s="111">
        <f t="shared" si="0"/>
        <v>2750</v>
      </c>
      <c r="G18" s="111">
        <f t="shared" si="1"/>
        <v>2000</v>
      </c>
      <c r="H18" s="111">
        <f t="shared" si="2"/>
        <v>4750</v>
      </c>
      <c r="I18" s="84"/>
      <c r="J18" s="121"/>
      <c r="K18" s="84"/>
      <c r="L18" s="84"/>
      <c r="M18" s="84"/>
      <c r="N18" s="84"/>
      <c r="O18" s="84"/>
      <c r="P18" s="84"/>
      <c r="Q18" s="84"/>
      <c r="R18" s="84"/>
      <c r="S18" s="84"/>
      <c r="T18" s="84"/>
      <c r="U18" s="84"/>
      <c r="V18" s="84"/>
      <c r="W18" s="84"/>
      <c r="X18" s="84"/>
      <c r="Y18" s="84"/>
      <c r="Z18" s="84"/>
      <c r="AA18" s="84"/>
      <c r="AB18" s="84"/>
      <c r="AC18" s="84"/>
      <c r="AD18" s="84"/>
      <c r="AE18" s="84"/>
      <c r="AF18" s="84"/>
      <c r="AG18" s="84"/>
      <c r="AH18" s="84"/>
      <c r="AI18" s="84"/>
    </row>
    <row r="19" spans="1:35" ht="18.75" x14ac:dyDescent="0.25">
      <c r="A19" s="78" t="str">
        <f>УТРО!A20</f>
        <v>Бучина Светлана Вяч.</v>
      </c>
      <c r="B19" s="75">
        <f>УТРО!BJ20</f>
        <v>6</v>
      </c>
      <c r="C19" s="75">
        <f>УТРО!BL20</f>
        <v>2</v>
      </c>
      <c r="D19" s="76">
        <v>6250</v>
      </c>
      <c r="E19" s="74">
        <f>IF(D19=Мотивация!$B$3, IF(AND(C19&gt;=Мотивация!$B$6,C19&lt;=Мотивация!$C$6),Мотивация!$D$6,IF(AND(C19&gt;=Мотивация!$B$7,C19&lt;=Мотивация!$C$7),Мотивация!$D$7,IF(AND(C19&gt;=Мотивация!$B$8,C19&lt;=Мотивация!$C$8),Мотивация!$D$8,IF(AND(C19&gt;=Мотивация!$B$9),Мотивация!$D$9,0)))),IF(D19=Мотивация!$F$3,IF(AND(C19&gt;=Мотивация!$F$6,C19&lt;=Мотивация!$G$6),Мотивация!$H$6,IF(AND(C19&gt;=Мотивация!$F$7),Мотивация!$H$7,0)),0))</f>
        <v>200</v>
      </c>
      <c r="F19" s="74">
        <f t="shared" si="0"/>
        <v>1500</v>
      </c>
      <c r="G19" s="74">
        <f t="shared" si="1"/>
        <v>400</v>
      </c>
      <c r="H19" s="74">
        <f t="shared" si="2"/>
        <v>1900</v>
      </c>
      <c r="I19" s="84"/>
      <c r="J19" s="121"/>
      <c r="K19" s="84"/>
      <c r="L19" s="84"/>
      <c r="M19" s="84"/>
      <c r="N19" s="84"/>
      <c r="O19" s="84"/>
      <c r="P19" s="84"/>
      <c r="Q19" s="84"/>
      <c r="R19" s="84"/>
      <c r="S19" s="84"/>
      <c r="T19" s="84"/>
      <c r="U19" s="84"/>
      <c r="V19" s="84"/>
      <c r="W19" s="84"/>
      <c r="X19" s="84"/>
      <c r="Y19" s="84"/>
      <c r="Z19" s="84"/>
      <c r="AA19" s="84"/>
      <c r="AB19" s="84"/>
      <c r="AC19" s="84"/>
      <c r="AD19" s="84"/>
      <c r="AE19" s="84"/>
      <c r="AF19" s="84"/>
      <c r="AG19" s="84"/>
      <c r="AH19" s="84"/>
      <c r="AI19" s="84"/>
    </row>
    <row r="20" spans="1:35" ht="18.75" x14ac:dyDescent="0.25">
      <c r="A20" s="128" t="str">
        <f>УТРО!A21</f>
        <v>Лебедева Татьяна Ник.</v>
      </c>
      <c r="B20" s="115">
        <f>УТРО!BJ21</f>
        <v>7</v>
      </c>
      <c r="C20" s="115">
        <f>УТРО!BL21</f>
        <v>5</v>
      </c>
      <c r="D20" s="116">
        <v>6250</v>
      </c>
      <c r="E20" s="111">
        <f>IF(D20=Мотивация!$B$3, IF(AND(C20&gt;=Мотивация!$B$6,C20&lt;=Мотивация!$C$6),Мотивация!$D$6,IF(AND(C20&gt;=Мотивация!$B$7,C20&lt;=Мотивация!$C$7),Мотивация!$D$7,IF(AND(C20&gt;=Мотивация!$B$8,C20&lt;=Мотивация!$C$8),Мотивация!$D$8,IF(AND(C20&gt;=Мотивация!$B$9),Мотивация!$D$9,0)))),IF(D20=Мотивация!$F$3,IF(AND(C20&gt;=Мотивация!$F$6,C20&lt;=Мотивация!$G$6),Мотивация!$H$6,IF(AND(C20&gt;=Мотивация!$F$7),Мотивация!$H$7,0)),0))</f>
        <v>400</v>
      </c>
      <c r="F20" s="111">
        <f t="shared" si="0"/>
        <v>1750</v>
      </c>
      <c r="G20" s="111">
        <f t="shared" si="1"/>
        <v>2000</v>
      </c>
      <c r="H20" s="111">
        <f t="shared" si="2"/>
        <v>3750</v>
      </c>
      <c r="I20" s="84"/>
      <c r="J20" s="84"/>
      <c r="K20" s="84"/>
      <c r="L20" s="84"/>
      <c r="M20" s="84"/>
      <c r="N20" s="84"/>
      <c r="O20" s="84"/>
      <c r="P20" s="84"/>
      <c r="Q20" s="84"/>
      <c r="R20" s="84"/>
      <c r="S20" s="84"/>
      <c r="T20" s="84"/>
      <c r="U20" s="84"/>
      <c r="V20" s="84"/>
      <c r="W20" s="84"/>
      <c r="X20" s="84"/>
      <c r="Y20" s="84"/>
      <c r="Z20" s="84"/>
      <c r="AA20" s="84"/>
      <c r="AB20" s="84"/>
      <c r="AC20" s="84"/>
      <c r="AD20" s="84"/>
      <c r="AE20" s="84"/>
      <c r="AF20" s="84"/>
      <c r="AG20" s="84"/>
      <c r="AH20" s="84"/>
      <c r="AI20" s="84"/>
    </row>
    <row r="21" spans="1:35" ht="18.75" x14ac:dyDescent="0.25">
      <c r="A21" s="78" t="str">
        <f>УТРО!A22</f>
        <v>Плющенко Елизавета</v>
      </c>
      <c r="B21" s="75">
        <v>1</v>
      </c>
      <c r="C21" s="75">
        <f>УТРО!BL22</f>
        <v>0</v>
      </c>
      <c r="D21" s="76">
        <v>10000</v>
      </c>
      <c r="E21" s="74">
        <f>IF(D21=Мотивация!$B$3, IF(AND(C21&gt;=Мотивация!$B$6,C21&lt;=Мотивация!$C$6),Мотивация!$D$6,IF(AND(C21&gt;=Мотивация!$B$7,C21&lt;=Мотивация!$C$7),Мотивация!$D$7,IF(AND(C21&gt;=Мотивация!$B$8,C21&lt;=Мотивация!$C$8),Мотивация!$D$8,IF(AND(C21&gt;=Мотивация!$B$9),Мотивация!$D$9,0)))),IF(D21=Мотивация!$F$3,IF(AND(C21&gt;=Мотивация!$F$6,C21&lt;=Мотивация!$G$6),Мотивация!$H$6,IF(AND(C21&gt;=Мотивация!$F$7),Мотивация!$H$7,0)),0))</f>
        <v>0</v>
      </c>
      <c r="F21" s="74">
        <f t="shared" si="0"/>
        <v>400</v>
      </c>
      <c r="G21" s="74">
        <f t="shared" si="1"/>
        <v>0</v>
      </c>
      <c r="H21" s="74">
        <f t="shared" si="2"/>
        <v>400</v>
      </c>
      <c r="I21" s="84"/>
      <c r="J21" s="84"/>
      <c r="K21" s="84"/>
      <c r="L21" s="84"/>
      <c r="M21" s="84"/>
      <c r="N21" s="84"/>
      <c r="O21" s="84"/>
      <c r="P21" s="84"/>
      <c r="Q21" s="84"/>
      <c r="R21" s="84"/>
      <c r="S21" s="84"/>
      <c r="T21" s="84"/>
      <c r="U21" s="84"/>
      <c r="V21" s="84"/>
      <c r="W21" s="84"/>
      <c r="X21" s="84"/>
      <c r="Y21" s="84"/>
      <c r="Z21" s="84"/>
      <c r="AA21" s="84"/>
      <c r="AB21" s="84"/>
      <c r="AC21" s="84"/>
      <c r="AD21" s="84"/>
      <c r="AE21" s="84"/>
      <c r="AF21" s="84"/>
      <c r="AG21" s="84"/>
      <c r="AH21" s="84"/>
      <c r="AI21" s="84"/>
    </row>
    <row r="22" spans="1:35" ht="18.75" x14ac:dyDescent="0.25">
      <c r="A22" s="128" t="str">
        <f>УТРО!A23</f>
        <v>Погодина Мария Юр.</v>
      </c>
      <c r="B22" s="115">
        <f>УТРО!BJ23</f>
        <v>11</v>
      </c>
      <c r="C22" s="115">
        <f>УТРО!BL23</f>
        <v>8</v>
      </c>
      <c r="D22" s="116">
        <v>10000</v>
      </c>
      <c r="E22" s="111">
        <f>IF(D22=Мотивация!$B$3, IF(AND(C22&gt;=Мотивация!$B$6,C22&lt;=Мотивация!$C$6),Мотивация!$D$6,IF(AND(C22&gt;=Мотивация!$B$7,C22&lt;=Мотивация!$C$7),Мотивация!$D$7,IF(AND(C22&gt;=Мотивация!$B$8,C22&lt;=Мотивация!$C$8),Мотивация!$D$8,IF(AND(C22&gt;=Мотивация!$B$9),Мотивация!$D$9,0)))),IF(D22=Мотивация!$F$3,IF(AND(C22&gt;=Мотивация!$F$6,C22&lt;=Мотивация!$G$6),Мотивация!$H$6,IF(AND(C22&gt;=Мотивация!$F$7),Мотивация!$H$7,0)),0))</f>
        <v>50</v>
      </c>
      <c r="F22" s="111">
        <f t="shared" si="0"/>
        <v>4400</v>
      </c>
      <c r="G22" s="111">
        <f t="shared" si="1"/>
        <v>400</v>
      </c>
      <c r="H22" s="111">
        <f t="shared" si="2"/>
        <v>4800</v>
      </c>
      <c r="I22" s="84"/>
      <c r="J22" s="84"/>
      <c r="K22" s="84"/>
      <c r="L22" s="84"/>
      <c r="M22" s="84"/>
      <c r="N22" s="84"/>
      <c r="O22" s="84"/>
      <c r="P22" s="84"/>
      <c r="Q22" s="84"/>
      <c r="R22" s="84"/>
      <c r="S22" s="84"/>
      <c r="T22" s="84"/>
      <c r="U22" s="84"/>
      <c r="V22" s="84"/>
      <c r="W22" s="84"/>
      <c r="X22" s="84"/>
      <c r="Y22" s="84"/>
      <c r="Z22" s="84"/>
      <c r="AA22" s="84"/>
      <c r="AB22" s="84"/>
      <c r="AC22" s="84"/>
      <c r="AD22" s="84"/>
      <c r="AE22" s="84"/>
      <c r="AF22" s="84"/>
      <c r="AG22" s="84"/>
      <c r="AH22" s="84"/>
      <c r="AI22" s="84"/>
    </row>
    <row r="23" spans="1:35" ht="18.75" x14ac:dyDescent="0.25">
      <c r="A23" s="78" t="str">
        <f>УТРО!A24</f>
        <v>Стародубова Татьяна</v>
      </c>
      <c r="B23" s="75">
        <f>УТРО!BJ24</f>
        <v>11</v>
      </c>
      <c r="C23" s="75">
        <f>УТРО!BL24</f>
        <v>5</v>
      </c>
      <c r="D23" s="76">
        <v>6250</v>
      </c>
      <c r="E23" s="74">
        <f>IF(D23=Мотивация!$B$3, IF(AND(C23&gt;=Мотивация!$B$6,C23&lt;=Мотивация!$C$6),Мотивация!$D$6,IF(AND(C23&gt;=Мотивация!$B$7,C23&lt;=Мотивация!$C$7),Мотивация!$D$7,IF(AND(C23&gt;=Мотивация!$B$8,C23&lt;=Мотивация!$C$8),Мотивация!$D$8,IF(AND(C23&gt;=Мотивация!$B$9),Мотивация!$D$9,0)))),IF(D23=Мотивация!$F$3,IF(AND(C23&gt;=Мотивация!$F$6,C23&lt;=Мотивация!$G$6),Мотивация!$H$6,IF(AND(C23&gt;=Мотивация!$F$7),Мотивация!$H$7,0)),0))</f>
        <v>400</v>
      </c>
      <c r="F23" s="74">
        <f t="shared" si="0"/>
        <v>2750</v>
      </c>
      <c r="G23" s="74">
        <f t="shared" si="1"/>
        <v>2000</v>
      </c>
      <c r="H23" s="74">
        <f t="shared" si="2"/>
        <v>4750</v>
      </c>
      <c r="I23" s="84"/>
      <c r="J23" s="84"/>
      <c r="K23" s="84"/>
      <c r="L23" s="84"/>
      <c r="M23" s="84"/>
      <c r="N23" s="84"/>
      <c r="O23" s="84"/>
      <c r="P23" s="84"/>
      <c r="Q23" s="84"/>
      <c r="R23" s="84"/>
      <c r="S23" s="84"/>
      <c r="T23" s="84"/>
      <c r="U23" s="84"/>
      <c r="V23" s="84"/>
      <c r="W23" s="84"/>
      <c r="X23" s="84"/>
      <c r="Y23" s="84"/>
      <c r="Z23" s="84"/>
      <c r="AA23" s="84"/>
      <c r="AB23" s="84"/>
      <c r="AC23" s="84"/>
      <c r="AD23" s="84"/>
      <c r="AE23" s="84"/>
      <c r="AF23" s="84"/>
      <c r="AG23" s="84"/>
      <c r="AH23" s="84"/>
      <c r="AI23" s="84"/>
    </row>
    <row r="24" spans="1:35" ht="18.75" x14ac:dyDescent="0.25">
      <c r="A24" s="128" t="str">
        <f>УТРО!A25</f>
        <v>Пармёнова Лариса Алексей</v>
      </c>
      <c r="B24" s="115">
        <f>УТРО!BJ25</f>
        <v>8</v>
      </c>
      <c r="C24" s="115">
        <f>УТРО!BL25</f>
        <v>2</v>
      </c>
      <c r="D24" s="116">
        <v>10000</v>
      </c>
      <c r="E24" s="111">
        <f>IF(D24=Мотивация!$B$3, IF(AND(C24&gt;=Мотивация!$B$6,C24&lt;=Мотивация!$C$6),Мотивация!$D$6,IF(AND(C24&gt;=Мотивация!$B$7,C24&lt;=Мотивация!$C$7),Мотивация!$D$7,IF(AND(C24&gt;=Мотивация!$B$8,C24&lt;=Мотивация!$C$8),Мотивация!$D$8,IF(AND(C24&gt;=Мотивация!$B$9),Мотивация!$D$9,0)))),IF(D24=Мотивация!$F$3,IF(AND(C24&gt;=Мотивация!$F$6,C24&lt;=Мотивация!$G$6),Мотивация!$H$6,IF(AND(C24&gt;=Мотивация!$F$7),Мотивация!$H$7,0)),0))</f>
        <v>50</v>
      </c>
      <c r="F24" s="111">
        <f t="shared" si="0"/>
        <v>3200</v>
      </c>
      <c r="G24" s="111">
        <f t="shared" si="1"/>
        <v>100</v>
      </c>
      <c r="H24" s="111">
        <f t="shared" si="2"/>
        <v>3300</v>
      </c>
      <c r="I24" s="84"/>
      <c r="J24" s="84"/>
      <c r="K24" s="84"/>
      <c r="L24" s="84"/>
      <c r="M24" s="84"/>
      <c r="N24" s="84"/>
      <c r="O24" s="84"/>
      <c r="P24" s="84"/>
      <c r="Q24" s="84"/>
      <c r="R24" s="84"/>
      <c r="S24" s="84"/>
      <c r="T24" s="84"/>
      <c r="U24" s="84"/>
      <c r="V24" s="84"/>
      <c r="W24" s="84"/>
      <c r="X24" s="84"/>
      <c r="Y24" s="84"/>
      <c r="Z24" s="84"/>
      <c r="AA24" s="84"/>
      <c r="AB24" s="84"/>
      <c r="AC24" s="84"/>
      <c r="AD24" s="84"/>
      <c r="AE24" s="84"/>
      <c r="AF24" s="84"/>
      <c r="AG24" s="84"/>
      <c r="AH24" s="84"/>
      <c r="AI24" s="84"/>
    </row>
    <row r="25" spans="1:35" ht="18.75" x14ac:dyDescent="0.25">
      <c r="A25" s="78" t="str">
        <f>УТРО!A26</f>
        <v>Козлова Лариса Анатол</v>
      </c>
      <c r="B25" s="75">
        <f>УТРО!BJ26</f>
        <v>12.5</v>
      </c>
      <c r="C25" s="75">
        <f>УТРО!BL26</f>
        <v>8</v>
      </c>
      <c r="D25" s="76">
        <v>6250</v>
      </c>
      <c r="E25" s="74">
        <f>IF(D25=Мотивация!$B$3, IF(AND(C25&gt;=Мотивация!$B$6,C25&lt;=Мотивация!$C$6),Мотивация!$D$6,IF(AND(C25&gt;=Мотивация!$B$7,C25&lt;=Мотивация!$C$7),Мотивация!$D$7,IF(AND(C25&gt;=Мотивация!$B$8,C25&lt;=Мотивация!$C$8),Мотивация!$D$8,IF(AND(C25&gt;=Мотивация!$B$9),Мотивация!$D$9,0)))),IF(D25=Мотивация!$F$3,IF(AND(C25&gt;=Мотивация!$F$6,C25&lt;=Мотивация!$G$6),Мотивация!$H$6,IF(AND(C25&gt;=Мотивация!$F$7),Мотивация!$H$7,0)),0))</f>
        <v>400</v>
      </c>
      <c r="F25" s="74">
        <f t="shared" si="0"/>
        <v>3125</v>
      </c>
      <c r="G25" s="74">
        <f t="shared" si="1"/>
        <v>3200</v>
      </c>
      <c r="H25" s="74">
        <f t="shared" si="2"/>
        <v>6325</v>
      </c>
      <c r="I25" s="84"/>
      <c r="J25" s="84"/>
      <c r="K25" s="84"/>
      <c r="L25" s="84"/>
      <c r="M25" s="84"/>
      <c r="N25" s="84"/>
      <c r="O25" s="84"/>
      <c r="P25" s="84"/>
      <c r="Q25" s="84"/>
      <c r="R25" s="84"/>
      <c r="S25" s="84"/>
      <c r="T25" s="84"/>
      <c r="U25" s="84"/>
      <c r="V25" s="84"/>
      <c r="W25" s="84"/>
      <c r="X25" s="84"/>
      <c r="Y25" s="84"/>
      <c r="Z25" s="84"/>
      <c r="AA25" s="84"/>
      <c r="AB25" s="84"/>
      <c r="AC25" s="84"/>
      <c r="AD25" s="84"/>
      <c r="AE25" s="84"/>
      <c r="AF25" s="84"/>
      <c r="AG25" s="84"/>
      <c r="AH25" s="84"/>
      <c r="AI25" s="84"/>
    </row>
    <row r="26" spans="1:35" ht="18.75" x14ac:dyDescent="0.25">
      <c r="A26" s="128" t="str">
        <f>УТРО!A27</f>
        <v>Харитонова Марина Вал.</v>
      </c>
      <c r="B26" s="115">
        <f>УТРО!BJ27</f>
        <v>13.5</v>
      </c>
      <c r="C26" s="115">
        <f>УТРО!BL27</f>
        <v>7</v>
      </c>
      <c r="D26" s="116">
        <v>10000</v>
      </c>
      <c r="E26" s="111">
        <f>IF(D26=Мотивация!$B$3, IF(AND(C26&gt;=Мотивация!$B$6,C26&lt;=Мотивация!$C$6),Мотивация!$D$6,IF(AND(C26&gt;=Мотивация!$B$7,C26&lt;=Мотивация!$C$7),Мотивация!$D$7,IF(AND(C26&gt;=Мотивация!$B$8,C26&lt;=Мотивация!$C$8),Мотивация!$D$8,IF(AND(C26&gt;=Мотивация!$B$9),Мотивация!$D$9,0)))),IF(D26=Мотивация!$F$3,IF(AND(C26&gt;=Мотивация!$F$6,C26&lt;=Мотивация!$G$6),Мотивация!$H$6,IF(AND(C26&gt;=Мотивация!$F$7),Мотивация!$H$7,0)),0))</f>
        <v>50</v>
      </c>
      <c r="F26" s="111">
        <f t="shared" si="0"/>
        <v>5400</v>
      </c>
      <c r="G26" s="111">
        <f t="shared" si="1"/>
        <v>350</v>
      </c>
      <c r="H26" s="111">
        <f t="shared" si="2"/>
        <v>5750</v>
      </c>
      <c r="I26" s="84"/>
      <c r="J26" s="84"/>
      <c r="K26" s="84"/>
      <c r="L26" s="84"/>
      <c r="M26" s="84"/>
      <c r="N26" s="84"/>
      <c r="O26" s="84"/>
      <c r="P26" s="84"/>
      <c r="Q26" s="84"/>
      <c r="R26" s="84"/>
      <c r="S26" s="84"/>
      <c r="T26" s="84"/>
      <c r="U26" s="84"/>
      <c r="V26" s="84"/>
      <c r="W26" s="84"/>
      <c r="X26" s="84"/>
      <c r="Y26" s="84"/>
      <c r="Z26" s="84"/>
      <c r="AA26" s="84"/>
      <c r="AB26" s="84"/>
      <c r="AC26" s="84"/>
      <c r="AD26" s="84"/>
      <c r="AE26" s="84"/>
      <c r="AF26" s="84"/>
      <c r="AG26" s="84"/>
      <c r="AH26" s="84"/>
      <c r="AI26" s="84"/>
    </row>
    <row r="27" spans="1:35" ht="18.75" x14ac:dyDescent="0.25">
      <c r="A27" s="78" t="str">
        <f>УТРО!A28</f>
        <v>Ряполова Елена Ник.</v>
      </c>
      <c r="B27" s="75">
        <f>УТРО!BJ28</f>
        <v>6</v>
      </c>
      <c r="C27" s="75">
        <f>УТРО!BL28</f>
        <v>0</v>
      </c>
      <c r="D27" s="76">
        <v>10000</v>
      </c>
      <c r="E27" s="74">
        <f>IF(D27=Мотивация!$B$3, IF(AND(C27&gt;=Мотивация!$B$6,C27&lt;=Мотивация!$C$6),Мотивация!$D$6,IF(AND(C27&gt;=Мотивация!$B$7,C27&lt;=Мотивация!$C$7),Мотивация!$D$7,IF(AND(C27&gt;=Мотивация!$B$8,C27&lt;=Мотивация!$C$8),Мотивация!$D$8,IF(AND(C27&gt;=Мотивация!$B$9),Мотивация!$D$9,0)))),IF(D27=Мотивация!$F$3,IF(AND(C27&gt;=Мотивация!$F$6,C27&lt;=Мотивация!$G$6),Мотивация!$H$6,IF(AND(C27&gt;=Мотивация!$F$7),Мотивация!$H$7,0)),0))</f>
        <v>0</v>
      </c>
      <c r="F27" s="74">
        <f t="shared" si="0"/>
        <v>2400</v>
      </c>
      <c r="G27" s="74">
        <f t="shared" si="1"/>
        <v>0</v>
      </c>
      <c r="H27" s="74">
        <f t="shared" si="2"/>
        <v>2400</v>
      </c>
      <c r="I27" s="84"/>
      <c r="J27" s="84"/>
      <c r="K27" s="84"/>
      <c r="L27" s="84"/>
      <c r="M27" s="84"/>
      <c r="N27" s="84"/>
      <c r="O27" s="84"/>
      <c r="P27" s="84"/>
      <c r="Q27" s="84"/>
      <c r="R27" s="84"/>
      <c r="S27" s="84"/>
      <c r="T27" s="84"/>
      <c r="U27" s="84"/>
      <c r="V27" s="84"/>
      <c r="W27" s="84"/>
      <c r="X27" s="84"/>
      <c r="Y27" s="84"/>
      <c r="Z27" s="84"/>
      <c r="AA27" s="84"/>
      <c r="AB27" s="84"/>
      <c r="AC27" s="84"/>
      <c r="AD27" s="84"/>
      <c r="AE27" s="84"/>
      <c r="AF27" s="84"/>
      <c r="AG27" s="84"/>
      <c r="AH27" s="84"/>
      <c r="AI27" s="84"/>
    </row>
    <row r="28" spans="1:35" ht="18.75" x14ac:dyDescent="0.25">
      <c r="A28" s="128" t="str">
        <f>УТРО!A29</f>
        <v>Ларионова Елена</v>
      </c>
      <c r="B28" s="115">
        <f>УТРО!BJ29</f>
        <v>0</v>
      </c>
      <c r="C28" s="115">
        <f>УТРО!BL29</f>
        <v>1</v>
      </c>
      <c r="D28" s="116">
        <v>10000</v>
      </c>
      <c r="E28" s="111">
        <f>IF(D28=Мотивация!$B$3, IF(AND(C28&gt;=Мотивация!$B$6,C28&lt;=Мотивация!$C$6),Мотивация!$D$6,IF(AND(C28&gt;=Мотивация!$B$7,C28&lt;=Мотивация!$C$7),Мотивация!$D$7,IF(AND(C28&gt;=Мотивация!$B$8,C28&lt;=Мотивация!$C$8),Мотивация!$D$8,IF(AND(C28&gt;=Мотивация!$B$9),Мотивация!$D$9,0)))),IF(D28=Мотивация!$F$3,IF(AND(C28&gt;=Мотивация!$F$6,C28&lt;=Мотивация!$G$6),Мотивация!$H$6,IF(AND(C28&gt;=Мотивация!$F$7),Мотивация!$H$7,0)),0))</f>
        <v>50</v>
      </c>
      <c r="F28" s="111">
        <f t="shared" si="0"/>
        <v>0</v>
      </c>
      <c r="G28" s="111">
        <f t="shared" si="1"/>
        <v>50</v>
      </c>
      <c r="H28" s="111">
        <f t="shared" si="2"/>
        <v>50</v>
      </c>
      <c r="I28" s="84"/>
      <c r="J28" s="84"/>
      <c r="K28" s="84"/>
      <c r="L28" s="84"/>
      <c r="M28" s="84"/>
      <c r="N28" s="84"/>
      <c r="O28" s="84"/>
      <c r="P28" s="84"/>
      <c r="Q28" s="84"/>
      <c r="R28" s="84"/>
      <c r="S28" s="84"/>
      <c r="T28" s="84"/>
      <c r="U28" s="84"/>
      <c r="V28" s="84"/>
      <c r="W28" s="84"/>
      <c r="X28" s="84"/>
      <c r="Y28" s="84"/>
      <c r="Z28" s="84"/>
      <c r="AA28" s="84"/>
      <c r="AB28" s="84"/>
      <c r="AC28" s="84"/>
      <c r="AD28" s="84"/>
      <c r="AE28" s="84"/>
      <c r="AF28" s="84"/>
      <c r="AG28" s="84"/>
      <c r="AH28" s="84"/>
      <c r="AI28" s="84"/>
    </row>
    <row r="29" spans="1:35" ht="18.75" x14ac:dyDescent="0.25">
      <c r="A29" s="78" t="str">
        <f>УТРО!A30</f>
        <v>Смирнова Наталья Ник</v>
      </c>
      <c r="B29" s="75">
        <f>УТРО!BJ30</f>
        <v>1</v>
      </c>
      <c r="C29" s="75">
        <f>УТРО!BL30</f>
        <v>0</v>
      </c>
      <c r="D29" s="76">
        <v>6250</v>
      </c>
      <c r="E29" s="74">
        <f>IF(D29=Мотивация!$B$3, IF(AND(C29&gt;=Мотивация!$B$6,C29&lt;=Мотивация!$C$6),Мотивация!$D$6,IF(AND(C29&gt;=Мотивация!$B$7,C29&lt;=Мотивация!$C$7),Мотивация!$D$7,IF(AND(C29&gt;=Мотивация!$B$8,C29&lt;=Мотивация!$C$8),Мотивация!$D$8,IF(AND(C29&gt;=Мотивация!$B$9),Мотивация!$D$9,0)))),IF(D29=Мотивация!$F$3,IF(AND(C29&gt;=Мотивация!$F$6,C29&lt;=Мотивация!$G$6),Мотивация!$H$6,IF(AND(C29&gt;=Мотивация!$F$7),Мотивация!$H$7,0)),0))</f>
        <v>0</v>
      </c>
      <c r="F29" s="74">
        <f t="shared" si="0"/>
        <v>250</v>
      </c>
      <c r="G29" s="74">
        <f t="shared" si="1"/>
        <v>0</v>
      </c>
      <c r="H29" s="74">
        <f t="shared" si="2"/>
        <v>250</v>
      </c>
      <c r="I29" s="84"/>
      <c r="J29" s="84"/>
      <c r="K29" s="84"/>
      <c r="L29" s="84"/>
      <c r="M29" s="84"/>
      <c r="N29" s="84"/>
      <c r="O29" s="84"/>
      <c r="P29" s="84"/>
      <c r="Q29" s="84"/>
      <c r="R29" s="84"/>
      <c r="S29" s="84"/>
      <c r="T29" s="84"/>
      <c r="U29" s="84"/>
      <c r="V29" s="84"/>
      <c r="W29" s="84"/>
      <c r="X29" s="84"/>
      <c r="Y29" s="84"/>
      <c r="Z29" s="84"/>
      <c r="AA29" s="84"/>
      <c r="AB29" s="84"/>
      <c r="AC29" s="84"/>
      <c r="AD29" s="84"/>
      <c r="AE29" s="84"/>
      <c r="AF29" s="84"/>
      <c r="AG29" s="84"/>
      <c r="AH29" s="84"/>
      <c r="AI29" s="84"/>
    </row>
    <row r="30" spans="1:35" ht="18.75" x14ac:dyDescent="0.25">
      <c r="A30" s="128" t="str">
        <f>УТРО!A31</f>
        <v>Климова Елена Васил</v>
      </c>
      <c r="B30" s="115">
        <f>УТРО!BJ31</f>
        <v>1</v>
      </c>
      <c r="C30" s="115">
        <f>УТРО!BL31</f>
        <v>0</v>
      </c>
      <c r="D30" s="116">
        <v>6250</v>
      </c>
      <c r="E30" s="111">
        <f>IF(D30=Мотивация!$B$3, IF(AND(C30&gt;=Мотивация!$B$6,C30&lt;=Мотивация!$C$6),Мотивация!$D$6,IF(AND(C30&gt;=Мотивация!$B$7,C30&lt;=Мотивация!$C$7),Мотивация!$D$7,IF(AND(C30&gt;=Мотивация!$B$8,C30&lt;=Мотивация!$C$8),Мотивация!$D$8,IF(AND(C30&gt;=Мотивация!$B$9),Мотивация!$D$9,0)))),IF(D30=Мотивация!$F$3,IF(AND(C30&gt;=Мотивация!$F$6,C30&lt;=Мотивация!$G$6),Мотивация!$H$6,IF(AND(C30&gt;=Мотивация!$F$7),Мотивация!$H$7,0)),0))</f>
        <v>0</v>
      </c>
      <c r="F30" s="111">
        <f t="shared" si="0"/>
        <v>250</v>
      </c>
      <c r="G30" s="111">
        <f t="shared" si="1"/>
        <v>0</v>
      </c>
      <c r="H30" s="111">
        <f t="shared" si="2"/>
        <v>250</v>
      </c>
      <c r="I30" s="84"/>
      <c r="J30" s="84"/>
      <c r="K30" s="84"/>
      <c r="L30" s="84"/>
      <c r="M30" s="84"/>
      <c r="N30" s="84"/>
      <c r="O30" s="84"/>
      <c r="P30" s="84"/>
      <c r="Q30" s="84"/>
      <c r="R30" s="84"/>
      <c r="S30" s="84"/>
      <c r="T30" s="84"/>
      <c r="U30" s="84"/>
      <c r="V30" s="84"/>
      <c r="W30" s="84"/>
      <c r="X30" s="84"/>
      <c r="Y30" s="84"/>
      <c r="Z30" s="84"/>
      <c r="AA30" s="84"/>
      <c r="AB30" s="84"/>
      <c r="AC30" s="84"/>
      <c r="AD30" s="84"/>
      <c r="AE30" s="84"/>
      <c r="AF30" s="84"/>
      <c r="AG30" s="84"/>
      <c r="AH30" s="84"/>
      <c r="AI30" s="84"/>
    </row>
    <row r="31" spans="1:35" ht="18.75" x14ac:dyDescent="0.25">
      <c r="A31" s="78" t="str">
        <f>УТРО!A32</f>
        <v>Селиверстова Ольга Иван</v>
      </c>
      <c r="B31" s="75">
        <f>УТРО!BJ32</f>
        <v>1</v>
      </c>
      <c r="C31" s="75">
        <f>УТРО!BL32</f>
        <v>0</v>
      </c>
      <c r="D31" s="76">
        <v>6250</v>
      </c>
      <c r="E31" s="74">
        <f>IF(D31=Мотивация!$B$3, IF(AND(C31&gt;=Мотивация!$B$6,C31&lt;=Мотивация!$C$6),Мотивация!$D$6,IF(AND(C31&gt;=Мотивация!$B$7,C31&lt;=Мотивация!$C$7),Мотивация!$D$7,IF(AND(C31&gt;=Мотивация!$B$8,C31&lt;=Мотивация!$C$8),Мотивация!$D$8,IF(AND(C31&gt;=Мотивация!$B$9),Мотивация!$D$9,0)))),IF(D31=Мотивация!$F$3,IF(AND(C31&gt;=Мотивация!$F$6,C31&lt;=Мотивация!$G$6),Мотивация!$H$6,IF(AND(C31&gt;=Мотивация!$F$7),Мотивация!$H$7,0)),0))</f>
        <v>0</v>
      </c>
      <c r="F31" s="74">
        <f t="shared" si="0"/>
        <v>250</v>
      </c>
      <c r="G31" s="74">
        <f t="shared" si="1"/>
        <v>0</v>
      </c>
      <c r="H31" s="74">
        <f t="shared" si="2"/>
        <v>250</v>
      </c>
      <c r="I31" s="84"/>
      <c r="J31" s="84"/>
      <c r="K31" s="84"/>
      <c r="L31" s="84"/>
      <c r="M31" s="84"/>
      <c r="N31" s="84"/>
      <c r="O31" s="84"/>
      <c r="P31" s="84"/>
      <c r="Q31" s="84"/>
      <c r="R31" s="84"/>
      <c r="S31" s="84"/>
      <c r="T31" s="84"/>
      <c r="U31" s="84"/>
      <c r="V31" s="84"/>
      <c r="W31" s="84"/>
      <c r="X31" s="84"/>
      <c r="Y31" s="84"/>
      <c r="Z31" s="84"/>
      <c r="AA31" s="84"/>
      <c r="AB31" s="84"/>
      <c r="AC31" s="84"/>
      <c r="AD31" s="84"/>
      <c r="AE31" s="84"/>
      <c r="AF31" s="84"/>
      <c r="AG31" s="84"/>
      <c r="AH31" s="84"/>
      <c r="AI31" s="84"/>
    </row>
    <row r="32" spans="1:35" ht="18.75" x14ac:dyDescent="0.25">
      <c r="A32" s="128" t="str">
        <f>УТРО!A33</f>
        <v>Степанова Вероника Генн</v>
      </c>
      <c r="B32" s="115">
        <f>УТРО!BJ33</f>
        <v>6</v>
      </c>
      <c r="C32" s="115">
        <f>УТРО!BL33</f>
        <v>2</v>
      </c>
      <c r="D32" s="116">
        <v>10000</v>
      </c>
      <c r="E32" s="111">
        <f>IF(D32=Мотивация!$B$3, IF(AND(C32&gt;=Мотивация!$B$6,C32&lt;=Мотивация!$C$6),Мотивация!$D$6,IF(AND(C32&gt;=Мотивация!$B$7,C32&lt;=Мотивация!$C$7),Мотивация!$D$7,IF(AND(C32&gt;=Мотивация!$B$8,C32&lt;=Мотивация!$C$8),Мотивация!$D$8,IF(AND(C32&gt;=Мотивация!$B$9),Мотивация!$D$9,0)))),IF(D32=Мотивация!$F$3,IF(AND(C32&gt;=Мотивация!$F$6,C32&lt;=Мотивация!$G$6),Мотивация!$H$6,IF(AND(C32&gt;=Мотивация!$F$7),Мотивация!$H$7,0)),0))</f>
        <v>50</v>
      </c>
      <c r="F32" s="111">
        <f t="shared" si="0"/>
        <v>2400</v>
      </c>
      <c r="G32" s="111">
        <f t="shared" si="1"/>
        <v>100</v>
      </c>
      <c r="H32" s="111">
        <f t="shared" si="2"/>
        <v>2500</v>
      </c>
      <c r="I32" s="84"/>
      <c r="J32" s="84"/>
      <c r="K32" s="84"/>
      <c r="L32" s="84"/>
      <c r="M32" s="84"/>
      <c r="N32" s="84"/>
      <c r="O32" s="84"/>
      <c r="P32" s="84"/>
      <c r="Q32" s="84"/>
      <c r="R32" s="84"/>
      <c r="S32" s="84"/>
      <c r="T32" s="84"/>
      <c r="U32" s="84"/>
      <c r="V32" s="84"/>
      <c r="W32" s="84"/>
      <c r="X32" s="84"/>
      <c r="Y32" s="84"/>
      <c r="Z32" s="84"/>
      <c r="AA32" s="84"/>
      <c r="AB32" s="84"/>
      <c r="AC32" s="84"/>
      <c r="AD32" s="84"/>
      <c r="AE32" s="84"/>
      <c r="AF32" s="84"/>
      <c r="AG32" s="84"/>
      <c r="AH32" s="84"/>
      <c r="AI32" s="84"/>
    </row>
    <row r="33" spans="1:35" ht="18.75" x14ac:dyDescent="0.25">
      <c r="A33" s="78" t="str">
        <f>УТРО!A34</f>
        <v>Заяц Любовь Генн</v>
      </c>
      <c r="B33" s="75">
        <f>УТРО!BJ34</f>
        <v>9</v>
      </c>
      <c r="C33" s="75">
        <f>УТРО!BL34</f>
        <v>3</v>
      </c>
      <c r="D33" s="76">
        <v>10000</v>
      </c>
      <c r="E33" s="74">
        <f>IF(D33=Мотивация!$B$3, IF(AND(C33&gt;=Мотивация!$B$6,C33&lt;=Мотивация!$C$6),Мотивация!$D$6,IF(AND(C33&gt;=Мотивация!$B$7,C33&lt;=Мотивация!$C$7),Мотивация!$D$7,IF(AND(C33&gt;=Мотивация!$B$8,C33&lt;=Мотивация!$C$8),Мотивация!$D$8,IF(AND(C33&gt;=Мотивация!$B$9),Мотивация!$D$9,0)))),IF(D33=Мотивация!$F$3,IF(AND(C33&gt;=Мотивация!$F$6,C33&lt;=Мотивация!$G$6),Мотивация!$H$6,IF(AND(C33&gt;=Мотивация!$F$7),Мотивация!$H$7,0)),0))</f>
        <v>50</v>
      </c>
      <c r="F33" s="74">
        <f t="shared" si="0"/>
        <v>3600</v>
      </c>
      <c r="G33" s="74">
        <f t="shared" si="1"/>
        <v>150</v>
      </c>
      <c r="H33" s="74">
        <f t="shared" si="2"/>
        <v>3750</v>
      </c>
      <c r="I33" s="84"/>
      <c r="J33" s="84"/>
      <c r="K33" s="84"/>
      <c r="L33" s="84"/>
      <c r="M33" s="84"/>
      <c r="N33" s="84"/>
      <c r="O33" s="84"/>
      <c r="P33" s="84"/>
      <c r="Q33" s="84"/>
      <c r="R33" s="84"/>
      <c r="S33" s="84"/>
      <c r="T33" s="84"/>
      <c r="U33" s="84"/>
      <c r="V33" s="84"/>
      <c r="W33" s="84"/>
      <c r="X33" s="84"/>
      <c r="Y33" s="84"/>
      <c r="Z33" s="84"/>
      <c r="AA33" s="84"/>
      <c r="AB33" s="84"/>
      <c r="AC33" s="84"/>
      <c r="AD33" s="84"/>
      <c r="AE33" s="84"/>
      <c r="AF33" s="84"/>
      <c r="AG33" s="84"/>
      <c r="AH33" s="84"/>
      <c r="AI33" s="84"/>
    </row>
    <row r="34" spans="1:35" ht="18.75" x14ac:dyDescent="0.25">
      <c r="A34" s="128" t="str">
        <f>УТРО!A35</f>
        <v>Ершова Ирина</v>
      </c>
      <c r="B34" s="115">
        <f>УТРО!BJ35</f>
        <v>2</v>
      </c>
      <c r="C34" s="115">
        <f>УТРО!BL35</f>
        <v>0</v>
      </c>
      <c r="D34" s="116">
        <v>6250</v>
      </c>
      <c r="E34" s="111">
        <f>IF(D34=Мотивация!$B$3, IF(AND(C34&gt;=Мотивация!$B$6,C34&lt;=Мотивация!$C$6),Мотивация!$D$6,IF(AND(C34&gt;=Мотивация!$B$7,C34&lt;=Мотивация!$C$7),Мотивация!$D$7,IF(AND(C34&gt;=Мотивация!$B$8,C34&lt;=Мотивация!$C$8),Мотивация!$D$8,IF(AND(C34&gt;=Мотивация!$B$9),Мотивация!$D$9,0)))),IF(D34=Мотивация!$F$3,IF(AND(C34&gt;=Мотивация!$F$6,C34&lt;=Мотивация!$G$6),Мотивация!$H$6,IF(AND(C34&gt;=Мотивация!$F$7),Мотивация!$H$7,0)),0))</f>
        <v>0</v>
      </c>
      <c r="F34" s="111">
        <f t="shared" ref="F34:F57" si="3">(D34/25)*B34</f>
        <v>500</v>
      </c>
      <c r="G34" s="111">
        <f t="shared" ref="G34:G57" si="4">E34*C34</f>
        <v>0</v>
      </c>
      <c r="H34" s="111">
        <f t="shared" ref="H34:H57" si="5">F34+G34</f>
        <v>500</v>
      </c>
      <c r="I34" s="84"/>
      <c r="J34" s="84"/>
      <c r="K34" s="84"/>
      <c r="L34" s="84"/>
      <c r="M34" s="84"/>
      <c r="N34" s="84"/>
      <c r="O34" s="84"/>
      <c r="P34" s="84"/>
      <c r="Q34" s="84"/>
      <c r="R34" s="84"/>
      <c r="S34" s="84"/>
      <c r="T34" s="84"/>
      <c r="U34" s="84"/>
      <c r="V34" s="84"/>
      <c r="W34" s="84"/>
      <c r="X34" s="84"/>
      <c r="Y34" s="84"/>
      <c r="Z34" s="84"/>
      <c r="AA34" s="84"/>
      <c r="AB34" s="84"/>
      <c r="AC34" s="84"/>
      <c r="AD34" s="84"/>
      <c r="AE34" s="84"/>
      <c r="AF34" s="84"/>
      <c r="AG34" s="84"/>
      <c r="AH34" s="84"/>
      <c r="AI34" s="84"/>
    </row>
    <row r="35" spans="1:35" ht="18.75" x14ac:dyDescent="0.25">
      <c r="A35" s="78" t="str">
        <f>УТРО!A36</f>
        <v>Ельцова Людмила</v>
      </c>
      <c r="B35" s="75">
        <f>УТРО!BJ36</f>
        <v>2</v>
      </c>
      <c r="C35" s="75">
        <f>УТРО!BL36</f>
        <v>0</v>
      </c>
      <c r="D35" s="76">
        <v>6250</v>
      </c>
      <c r="E35" s="74">
        <f>IF(D35=Мотивация!$B$3, IF(AND(C35&gt;=Мотивация!$B$6,C35&lt;=Мотивация!$C$6),Мотивация!$D$6,IF(AND(C35&gt;=Мотивация!$B$7,C35&lt;=Мотивация!$C$7),Мотивация!$D$7,IF(AND(C35&gt;=Мотивация!$B$8,C35&lt;=Мотивация!$C$8),Мотивация!$D$8,IF(AND(C35&gt;=Мотивация!$B$9),Мотивация!$D$9,0)))),IF(D35=Мотивация!$F$3,IF(AND(C35&gt;=Мотивация!$F$6,C35&lt;=Мотивация!$G$6),Мотивация!$H$6,IF(AND(C35&gt;=Мотивация!$F$7),Мотивация!$H$7,0)),0))</f>
        <v>0</v>
      </c>
      <c r="F35" s="74">
        <f t="shared" si="3"/>
        <v>500</v>
      </c>
      <c r="G35" s="74">
        <f t="shared" si="4"/>
        <v>0</v>
      </c>
      <c r="H35" s="74">
        <f t="shared" si="5"/>
        <v>500</v>
      </c>
      <c r="I35" s="84"/>
      <c r="J35" s="84"/>
      <c r="K35" s="84"/>
      <c r="L35" s="84"/>
      <c r="M35" s="84"/>
      <c r="N35" s="84"/>
      <c r="O35" s="84"/>
      <c r="P35" s="84"/>
      <c r="Q35" s="84"/>
      <c r="R35" s="84"/>
      <c r="S35" s="84"/>
      <c r="T35" s="84"/>
      <c r="U35" s="84"/>
      <c r="V35" s="84"/>
      <c r="W35" s="84"/>
      <c r="X35" s="84"/>
      <c r="Y35" s="84"/>
      <c r="Z35" s="84"/>
      <c r="AA35" s="84"/>
      <c r="AB35" s="84"/>
      <c r="AC35" s="84"/>
      <c r="AD35" s="84"/>
      <c r="AE35" s="84"/>
      <c r="AF35" s="84"/>
      <c r="AG35" s="84"/>
      <c r="AH35" s="84"/>
      <c r="AI35" s="84"/>
    </row>
    <row r="36" spans="1:35" ht="18.75" x14ac:dyDescent="0.25">
      <c r="A36" s="128" t="str">
        <f>УТРО!A37</f>
        <v>Короткова Светлана Юрьевна</v>
      </c>
      <c r="B36" s="115">
        <f>УТРО!BJ37</f>
        <v>0</v>
      </c>
      <c r="C36" s="115">
        <f>УТРО!BL37</f>
        <v>0</v>
      </c>
      <c r="D36" s="116">
        <v>10000</v>
      </c>
      <c r="E36" s="111">
        <f>IF(D36=Мотивация!$B$3, IF(AND(C36&gt;=Мотивация!$B$6,C36&lt;=Мотивация!$C$6),Мотивация!$D$6,IF(AND(C36&gt;=Мотивация!$B$7,C36&lt;=Мотивация!$C$7),Мотивация!$D$7,IF(AND(C36&gt;=Мотивация!$B$8,C36&lt;=Мотивация!$C$8),Мотивация!$D$8,IF(AND(C36&gt;=Мотивация!$B$9),Мотивация!$D$9,0)))),IF(D36=Мотивация!$F$3,IF(AND(C36&gt;=Мотивация!$F$6,C36&lt;=Мотивация!$G$6),Мотивация!$H$6,IF(AND(C36&gt;=Мотивация!$F$7),Мотивация!$H$7,0)),0))</f>
        <v>0</v>
      </c>
      <c r="F36" s="111">
        <f t="shared" si="3"/>
        <v>0</v>
      </c>
      <c r="G36" s="111">
        <f t="shared" si="4"/>
        <v>0</v>
      </c>
      <c r="H36" s="111">
        <f t="shared" si="5"/>
        <v>0</v>
      </c>
      <c r="I36" s="84"/>
      <c r="J36" s="84"/>
      <c r="K36" s="84"/>
      <c r="L36" s="84"/>
      <c r="M36" s="84"/>
      <c r="N36" s="84"/>
      <c r="O36" s="84"/>
      <c r="P36" s="84"/>
      <c r="Q36" s="84"/>
      <c r="R36" s="84"/>
      <c r="S36" s="84"/>
      <c r="T36" s="84"/>
      <c r="U36" s="84"/>
      <c r="V36" s="84"/>
      <c r="W36" s="84"/>
      <c r="X36" s="84"/>
      <c r="Y36" s="84"/>
      <c r="Z36" s="84"/>
      <c r="AA36" s="84"/>
      <c r="AB36" s="84"/>
      <c r="AC36" s="84"/>
      <c r="AD36" s="84"/>
      <c r="AE36" s="84"/>
      <c r="AF36" s="84"/>
      <c r="AG36" s="84"/>
      <c r="AH36" s="84"/>
      <c r="AI36" s="84"/>
    </row>
    <row r="37" spans="1:35" ht="18.75" x14ac:dyDescent="0.25">
      <c r="A37" s="78" t="str">
        <f>УТРО!A38</f>
        <v>Козакова Анна Григ</v>
      </c>
      <c r="B37" s="75">
        <f>УТРО!BJ38</f>
        <v>0</v>
      </c>
      <c r="C37" s="75">
        <f>УТРО!BL38</f>
        <v>0</v>
      </c>
      <c r="D37" s="76">
        <v>6250</v>
      </c>
      <c r="E37" s="74">
        <f>IF(D37=Мотивация!$B$3, IF(AND(C37&gt;=Мотивация!$B$6,C37&lt;=Мотивация!$C$6),Мотивация!$D$6,IF(AND(C37&gt;=Мотивация!$B$7,C37&lt;=Мотивация!$C$7),Мотивация!$D$7,IF(AND(C37&gt;=Мотивация!$B$8,C37&lt;=Мотивация!$C$8),Мотивация!$D$8,IF(AND(C37&gt;=Мотивация!$B$9),Мотивация!$D$9,0)))),IF(D37=Мотивация!$F$3,IF(AND(C37&gt;=Мотивация!$F$6,C37&lt;=Мотивация!$G$6),Мотивация!$H$6,IF(AND(C37&gt;=Мотивация!$F$7),Мотивация!$H$7,0)),0))</f>
        <v>0</v>
      </c>
      <c r="F37" s="74">
        <f t="shared" si="3"/>
        <v>0</v>
      </c>
      <c r="G37" s="74">
        <f t="shared" si="4"/>
        <v>0</v>
      </c>
      <c r="H37" s="74">
        <f t="shared" si="5"/>
        <v>0</v>
      </c>
      <c r="I37" s="84"/>
      <c r="J37" s="84"/>
      <c r="K37" s="84"/>
      <c r="L37" s="84"/>
      <c r="M37" s="84"/>
      <c r="N37" s="84"/>
      <c r="O37" s="84"/>
      <c r="P37" s="84"/>
      <c r="Q37" s="84"/>
      <c r="R37" s="84"/>
      <c r="S37" s="84"/>
      <c r="T37" s="84"/>
      <c r="U37" s="84"/>
      <c r="V37" s="84"/>
      <c r="W37" s="84"/>
      <c r="X37" s="84"/>
      <c r="Y37" s="84"/>
      <c r="Z37" s="84"/>
      <c r="AA37" s="84"/>
      <c r="AB37" s="84"/>
      <c r="AC37" s="84"/>
      <c r="AD37" s="84"/>
      <c r="AE37" s="84"/>
      <c r="AF37" s="84"/>
      <c r="AG37" s="84"/>
      <c r="AH37" s="84"/>
      <c r="AI37" s="84"/>
    </row>
    <row r="38" spans="1:35" ht="18.75" x14ac:dyDescent="0.25">
      <c r="A38" s="128" t="str">
        <f>УТРО!A39</f>
        <v>Арефьева Виктория Алексей</v>
      </c>
      <c r="B38" s="115">
        <f>УТРО!BJ39</f>
        <v>0</v>
      </c>
      <c r="C38" s="115">
        <f>УТРО!BL39</f>
        <v>0</v>
      </c>
      <c r="D38" s="116">
        <v>6250</v>
      </c>
      <c r="E38" s="111">
        <f>IF(D38=Мотивация!$B$3, IF(AND(C38&gt;=Мотивация!$B$6,C38&lt;=Мотивация!$C$6),Мотивация!$D$6,IF(AND(C38&gt;=Мотивация!$B$7,C38&lt;=Мотивация!$C$7),Мотивация!$D$7,IF(AND(C38&gt;=Мотивация!$B$8,C38&lt;=Мотивация!$C$8),Мотивация!$D$8,IF(AND(C38&gt;=Мотивация!$B$9),Мотивация!$D$9,0)))),IF(D38=Мотивация!$F$3,IF(AND(C38&gt;=Мотивация!$F$6,C38&lt;=Мотивация!$G$6),Мотивация!$H$6,IF(AND(C38&gt;=Мотивация!$F$7),Мотивация!$H$7,0)),0))</f>
        <v>0</v>
      </c>
      <c r="F38" s="111">
        <f t="shared" si="3"/>
        <v>0</v>
      </c>
      <c r="G38" s="111">
        <f t="shared" si="4"/>
        <v>0</v>
      </c>
      <c r="H38" s="111">
        <f t="shared" si="5"/>
        <v>0</v>
      </c>
      <c r="I38" s="84"/>
      <c r="J38" s="84"/>
      <c r="K38" s="84"/>
      <c r="L38" s="84"/>
      <c r="M38" s="84"/>
      <c r="N38" s="84"/>
      <c r="O38" s="84"/>
      <c r="P38" s="84"/>
      <c r="Q38" s="84"/>
      <c r="R38" s="84"/>
      <c r="S38" s="84"/>
      <c r="T38" s="84"/>
      <c r="U38" s="84"/>
      <c r="V38" s="84"/>
      <c r="W38" s="84"/>
      <c r="X38" s="84"/>
      <c r="Y38" s="84"/>
      <c r="Z38" s="84"/>
      <c r="AA38" s="84"/>
      <c r="AB38" s="84"/>
      <c r="AC38" s="84"/>
      <c r="AD38" s="84"/>
      <c r="AE38" s="84"/>
      <c r="AF38" s="84"/>
      <c r="AG38" s="84"/>
      <c r="AH38" s="84"/>
      <c r="AI38" s="84"/>
    </row>
    <row r="39" spans="1:35" ht="18.75" x14ac:dyDescent="0.25">
      <c r="A39" s="78" t="str">
        <f>УТРО!A40</f>
        <v>Садкова Людмила Ник.</v>
      </c>
      <c r="B39" s="75">
        <f>УТРО!BJ40</f>
        <v>0</v>
      </c>
      <c r="C39" s="75">
        <f>УТРО!BL40</f>
        <v>0</v>
      </c>
      <c r="D39" s="76">
        <v>10000</v>
      </c>
      <c r="E39" s="74">
        <f>IF(D39=Мотивация!$B$3, IF(AND(C39&gt;=Мотивация!$B$6,C39&lt;=Мотивация!$C$6),Мотивация!$D$6,IF(AND(C39&gt;=Мотивация!$B$7,C39&lt;=Мотивация!$C$7),Мотивация!$D$7,IF(AND(C39&gt;=Мотивация!$B$8,C39&lt;=Мотивация!$C$8),Мотивация!$D$8,IF(AND(C39&gt;=Мотивация!$B$9),Мотивация!$D$9,0)))),IF(D39=Мотивация!$F$3,IF(AND(C39&gt;=Мотивация!$F$6,C39&lt;=Мотивация!$G$6),Мотивация!$H$6,IF(AND(C39&gt;=Мотивация!$F$7),Мотивация!$H$7,0)),0))</f>
        <v>0</v>
      </c>
      <c r="F39" s="74">
        <f t="shared" si="3"/>
        <v>0</v>
      </c>
      <c r="G39" s="74">
        <f t="shared" si="4"/>
        <v>0</v>
      </c>
      <c r="H39" s="74">
        <f t="shared" si="5"/>
        <v>0</v>
      </c>
      <c r="I39" s="84"/>
      <c r="J39" s="84"/>
      <c r="K39" s="84"/>
      <c r="L39" s="84"/>
      <c r="M39" s="84"/>
      <c r="N39" s="84"/>
      <c r="O39" s="84"/>
      <c r="P39" s="84"/>
      <c r="Q39" s="84"/>
      <c r="R39" s="84"/>
      <c r="S39" s="84"/>
      <c r="T39" s="84"/>
      <c r="U39" s="84"/>
      <c r="V39" s="84"/>
      <c r="W39" s="84"/>
      <c r="X39" s="84"/>
      <c r="Y39" s="84"/>
      <c r="Z39" s="84"/>
      <c r="AA39" s="84"/>
      <c r="AB39" s="84"/>
      <c r="AC39" s="84"/>
      <c r="AD39" s="84"/>
      <c r="AE39" s="84"/>
      <c r="AF39" s="84"/>
      <c r="AG39" s="84"/>
      <c r="AH39" s="84"/>
      <c r="AI39" s="84"/>
    </row>
    <row r="40" spans="1:35" ht="18.75" x14ac:dyDescent="0.25">
      <c r="A40" s="128" t="str">
        <f>УТРО!A41</f>
        <v>Вяткина Нина Петр.</v>
      </c>
      <c r="B40" s="115">
        <f>УТРО!BJ41</f>
        <v>0</v>
      </c>
      <c r="C40" s="115">
        <f>УТРО!BL41</f>
        <v>0</v>
      </c>
      <c r="D40" s="116">
        <v>6250</v>
      </c>
      <c r="E40" s="111">
        <f>IF(D40=Мотивация!$B$3, IF(AND(C40&gt;=Мотивация!$B$6,C40&lt;=Мотивация!$C$6),Мотивация!$D$6,IF(AND(C40&gt;=Мотивация!$B$7,C40&lt;=Мотивация!$C$7),Мотивация!$D$7,IF(AND(C40&gt;=Мотивация!$B$8,C40&lt;=Мотивация!$C$8),Мотивация!$D$8,IF(AND(C40&gt;=Мотивация!$B$9),Мотивация!$D$9,0)))),IF(D40=Мотивация!$F$3,IF(AND(C40&gt;=Мотивация!$F$6,C40&lt;=Мотивация!$G$6),Мотивация!$H$6,IF(AND(C40&gt;=Мотивация!$F$7),Мотивация!$H$7,0)),0))</f>
        <v>0</v>
      </c>
      <c r="F40" s="111">
        <f t="shared" si="3"/>
        <v>0</v>
      </c>
      <c r="G40" s="111">
        <f t="shared" si="4"/>
        <v>0</v>
      </c>
      <c r="H40" s="111">
        <f t="shared" si="5"/>
        <v>0</v>
      </c>
      <c r="I40" s="84"/>
      <c r="J40" s="84"/>
      <c r="K40" s="84"/>
      <c r="L40" s="84"/>
      <c r="M40" s="84"/>
      <c r="N40" s="84"/>
      <c r="O40" s="84"/>
      <c r="P40" s="84"/>
      <c r="Q40" s="84"/>
      <c r="R40" s="84"/>
      <c r="S40" s="84"/>
      <c r="T40" s="84"/>
      <c r="U40" s="84"/>
      <c r="V40" s="84"/>
      <c r="W40" s="84"/>
      <c r="X40" s="84"/>
      <c r="Y40" s="84"/>
      <c r="Z40" s="84"/>
      <c r="AA40" s="84"/>
      <c r="AB40" s="84"/>
      <c r="AC40" s="84"/>
      <c r="AD40" s="84"/>
      <c r="AE40" s="84"/>
      <c r="AF40" s="84"/>
      <c r="AG40" s="84"/>
      <c r="AH40" s="84"/>
      <c r="AI40" s="84"/>
    </row>
    <row r="41" spans="1:35" ht="18.75" x14ac:dyDescent="0.25">
      <c r="A41" s="78" t="str">
        <f>УТРО!A42</f>
        <v>Кустова Наталья Владим</v>
      </c>
      <c r="B41" s="75">
        <f>УТРО!BJ42</f>
        <v>0</v>
      </c>
      <c r="C41" s="75">
        <f>УТРО!BL42</f>
        <v>0</v>
      </c>
      <c r="D41" s="76">
        <v>10000</v>
      </c>
      <c r="E41" s="74">
        <f>IF(D41=Мотивация!$B$3, IF(AND(C41&gt;=Мотивация!$B$6,C41&lt;=Мотивация!$C$6),Мотивация!$D$6,IF(AND(C41&gt;=Мотивация!$B$7,C41&lt;=Мотивация!$C$7),Мотивация!$D$7,IF(AND(C41&gt;=Мотивация!$B$8,C41&lt;=Мотивация!$C$8),Мотивация!$D$8,IF(AND(C41&gt;=Мотивация!$B$9),Мотивация!$D$9,0)))),IF(D41=Мотивация!$F$3,IF(AND(C41&gt;=Мотивация!$F$6,C41&lt;=Мотивация!$G$6),Мотивация!$H$6,IF(AND(C41&gt;=Мотивация!$F$7),Мотивация!$H$7,0)),0))</f>
        <v>0</v>
      </c>
      <c r="F41" s="74">
        <f t="shared" si="3"/>
        <v>0</v>
      </c>
      <c r="G41" s="74">
        <f t="shared" si="4"/>
        <v>0</v>
      </c>
      <c r="H41" s="74">
        <f t="shared" si="5"/>
        <v>0</v>
      </c>
      <c r="I41" s="84"/>
      <c r="J41" s="84"/>
      <c r="K41" s="84"/>
      <c r="L41" s="84"/>
      <c r="M41" s="84"/>
      <c r="N41" s="84"/>
      <c r="O41" s="84"/>
      <c r="P41" s="84"/>
      <c r="Q41" s="84"/>
      <c r="R41" s="84"/>
      <c r="S41" s="84"/>
      <c r="T41" s="84"/>
      <c r="U41" s="84"/>
      <c r="V41" s="84"/>
      <c r="W41" s="84"/>
      <c r="X41" s="84"/>
      <c r="Y41" s="84"/>
      <c r="Z41" s="84"/>
      <c r="AA41" s="84"/>
      <c r="AB41" s="84"/>
      <c r="AC41" s="84"/>
      <c r="AD41" s="84"/>
      <c r="AE41" s="84"/>
      <c r="AF41" s="84"/>
      <c r="AG41" s="84"/>
      <c r="AH41" s="84"/>
      <c r="AI41" s="84"/>
    </row>
    <row r="42" spans="1:35" ht="18.75" x14ac:dyDescent="0.25">
      <c r="A42" s="78">
        <f>УТРО!A43</f>
        <v>0</v>
      </c>
      <c r="B42" s="75">
        <f>УТРО!BJ43</f>
        <v>0</v>
      </c>
      <c r="C42" s="75">
        <f>УТРО!BL43</f>
        <v>0</v>
      </c>
      <c r="D42" s="76"/>
      <c r="E42" s="74">
        <f>IF(D42=Мотивация!$B$3, IF(AND(C42&gt;=Мотивация!$B$6,C42&lt;=Мотивация!$C$6),Мотивация!$D$6,IF(AND(C42&gt;=Мотивация!$B$7,C42&lt;=Мотивация!$C$7),Мотивация!$D$7,IF(AND(C42&gt;=Мотивация!$B$8,C42&lt;=Мотивация!$C$8),Мотивация!$D$8,IF(AND(C42&gt;=Мотивация!$B$9),Мотивация!$D$9,0)))),IF(D42=Мотивация!$F$3,IF(AND(C42&gt;=Мотивация!$F$6,C42&lt;=Мотивация!$G$6),Мотивация!$H$6,IF(AND(C42&gt;=Мотивация!$F$7),Мотивация!$H$7,0)),0))</f>
        <v>0</v>
      </c>
      <c r="F42" s="74">
        <f t="shared" si="3"/>
        <v>0</v>
      </c>
      <c r="G42" s="74">
        <f t="shared" si="4"/>
        <v>0</v>
      </c>
      <c r="H42" s="74">
        <f t="shared" si="5"/>
        <v>0</v>
      </c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84"/>
      <c r="U42" s="84"/>
      <c r="V42" s="84"/>
      <c r="W42" s="84"/>
      <c r="X42" s="84"/>
      <c r="Y42" s="84"/>
      <c r="Z42" s="84"/>
      <c r="AA42" s="84"/>
      <c r="AB42" s="84"/>
      <c r="AC42" s="84"/>
      <c r="AD42" s="84"/>
      <c r="AE42" s="84"/>
      <c r="AF42" s="84"/>
      <c r="AG42" s="84"/>
      <c r="AH42" s="84"/>
      <c r="AI42" s="84"/>
    </row>
    <row r="43" spans="1:35" ht="18.75" x14ac:dyDescent="0.25">
      <c r="A43" s="78">
        <f>УТРО!A44</f>
        <v>0</v>
      </c>
      <c r="B43" s="75">
        <f>УТРО!BJ44</f>
        <v>0</v>
      </c>
      <c r="C43" s="75">
        <f>УТРО!BL44</f>
        <v>0</v>
      </c>
      <c r="D43" s="76"/>
      <c r="E43" s="74">
        <f>IF(D43=Мотивация!$B$3, IF(AND(C43&gt;=Мотивация!$B$6,C43&lt;=Мотивация!$C$6),Мотивация!$D$6,IF(AND(C43&gt;=Мотивация!$B$7,C43&lt;=Мотивация!$C$7),Мотивация!$D$7,IF(AND(C43&gt;=Мотивация!$B$8,C43&lt;=Мотивация!$C$8),Мотивация!$D$8,IF(AND(C43&gt;=Мотивация!$B$9),Мотивация!$D$9,0)))),IF(D43=Мотивация!$F$3,IF(AND(C43&gt;=Мотивация!$F$6,C43&lt;=Мотивация!$G$6),Мотивация!$H$6,IF(AND(C43&gt;=Мотивация!$F$7),Мотивация!$H$7,0)),0))</f>
        <v>0</v>
      </c>
      <c r="F43" s="74">
        <f t="shared" si="3"/>
        <v>0</v>
      </c>
      <c r="G43" s="74">
        <f t="shared" si="4"/>
        <v>0</v>
      </c>
      <c r="H43" s="74">
        <f t="shared" si="5"/>
        <v>0</v>
      </c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84"/>
      <c r="U43" s="84"/>
      <c r="V43" s="84"/>
      <c r="W43" s="84"/>
      <c r="X43" s="84"/>
      <c r="Y43" s="84"/>
      <c r="Z43" s="84"/>
      <c r="AA43" s="84"/>
      <c r="AB43" s="84"/>
      <c r="AC43" s="84"/>
      <c r="AD43" s="84"/>
      <c r="AE43" s="84"/>
      <c r="AF43" s="84"/>
      <c r="AG43" s="84"/>
      <c r="AH43" s="84"/>
      <c r="AI43" s="84"/>
    </row>
    <row r="44" spans="1:35" ht="18.75" x14ac:dyDescent="0.25">
      <c r="A44" s="78">
        <f>УТРО!A45</f>
        <v>0</v>
      </c>
      <c r="B44" s="75">
        <f>УТРО!BJ45</f>
        <v>0</v>
      </c>
      <c r="C44" s="75">
        <f>УТРО!BL45</f>
        <v>0</v>
      </c>
      <c r="D44" s="76"/>
      <c r="E44" s="74">
        <f>IF(D44=Мотивация!$B$3, IF(AND(C44&gt;=Мотивация!$B$6,C44&lt;=Мотивация!$C$6),Мотивация!$D$6,IF(AND(C44&gt;=Мотивация!$B$7,C44&lt;=Мотивация!$C$7),Мотивация!$D$7,IF(AND(C44&gt;=Мотивация!$B$8,C44&lt;=Мотивация!$C$8),Мотивация!$D$8,IF(AND(C44&gt;=Мотивация!$B$9),Мотивация!$D$9,0)))),IF(D44=Мотивация!$F$3,IF(AND(C44&gt;=Мотивация!$F$6,C44&lt;=Мотивация!$G$6),Мотивация!$H$6,IF(AND(C44&gt;=Мотивация!$F$7),Мотивация!$H$7,0)),0))</f>
        <v>0</v>
      </c>
      <c r="F44" s="74">
        <f t="shared" si="3"/>
        <v>0</v>
      </c>
      <c r="G44" s="74">
        <f t="shared" si="4"/>
        <v>0</v>
      </c>
      <c r="H44" s="74">
        <f t="shared" si="5"/>
        <v>0</v>
      </c>
      <c r="I44" s="84"/>
      <c r="J44" s="84"/>
      <c r="K44" s="84"/>
      <c r="L44" s="84"/>
      <c r="M44" s="84"/>
      <c r="N44" s="84"/>
      <c r="O44" s="84"/>
      <c r="P44" s="84"/>
      <c r="Q44" s="84"/>
      <c r="R44" s="84"/>
      <c r="S44" s="84"/>
      <c r="T44" s="84"/>
      <c r="U44" s="84"/>
      <c r="V44" s="84"/>
      <c r="W44" s="84"/>
      <c r="X44" s="84"/>
      <c r="Y44" s="84"/>
      <c r="Z44" s="84"/>
      <c r="AA44" s="84"/>
      <c r="AB44" s="84"/>
      <c r="AC44" s="84"/>
      <c r="AD44" s="84"/>
      <c r="AE44" s="84"/>
      <c r="AF44" s="84"/>
      <c r="AG44" s="84"/>
      <c r="AH44" s="84"/>
      <c r="AI44" s="84"/>
    </row>
    <row r="45" spans="1:35" ht="18.75" x14ac:dyDescent="0.25">
      <c r="A45" s="78">
        <f>УТРО!A46</f>
        <v>0</v>
      </c>
      <c r="B45" s="75">
        <f>УТРО!BJ46</f>
        <v>0</v>
      </c>
      <c r="C45" s="75">
        <f>УТРО!BL46</f>
        <v>0</v>
      </c>
      <c r="D45" s="76"/>
      <c r="E45" s="74">
        <f>IF(D45=Мотивация!$B$3, IF(AND(C45&gt;=Мотивация!$B$6,C45&lt;=Мотивация!$C$6),Мотивация!$D$6,IF(AND(C45&gt;=Мотивация!$B$7,C45&lt;=Мотивация!$C$7),Мотивация!$D$7,IF(AND(C45&gt;=Мотивация!$B$8,C45&lt;=Мотивация!$C$8),Мотивация!$D$8,IF(AND(C45&gt;=Мотивация!$B$9),Мотивация!$D$9,0)))),IF(D45=Мотивация!$F$3,IF(AND(C45&gt;=Мотивация!$F$6,C45&lt;=Мотивация!$G$6),Мотивация!$H$6,IF(AND(C45&gt;=Мотивация!$F$7),Мотивация!$H$7,0)),0))</f>
        <v>0</v>
      </c>
      <c r="F45" s="74">
        <f t="shared" si="3"/>
        <v>0</v>
      </c>
      <c r="G45" s="74">
        <f t="shared" si="4"/>
        <v>0</v>
      </c>
      <c r="H45" s="74">
        <f t="shared" si="5"/>
        <v>0</v>
      </c>
      <c r="I45" s="84"/>
      <c r="J45" s="84"/>
      <c r="K45" s="84"/>
      <c r="L45" s="84"/>
      <c r="M45" s="84"/>
      <c r="N45" s="84"/>
      <c r="O45" s="84"/>
      <c r="P45" s="84"/>
      <c r="Q45" s="84"/>
      <c r="R45" s="84"/>
      <c r="S45" s="84"/>
      <c r="T45" s="84"/>
      <c r="U45" s="84"/>
      <c r="V45" s="84"/>
      <c r="W45" s="84"/>
      <c r="X45" s="84"/>
      <c r="Y45" s="84"/>
      <c r="Z45" s="84"/>
      <c r="AA45" s="84"/>
      <c r="AB45" s="84"/>
      <c r="AC45" s="84"/>
      <c r="AD45" s="84"/>
      <c r="AE45" s="84"/>
      <c r="AF45" s="84"/>
      <c r="AG45" s="84"/>
      <c r="AH45" s="84"/>
      <c r="AI45" s="84"/>
    </row>
    <row r="46" spans="1:35" ht="18.75" x14ac:dyDescent="0.25">
      <c r="A46" s="78">
        <f>УТРО!A47</f>
        <v>0</v>
      </c>
      <c r="B46" s="75">
        <f>УТРО!BJ47</f>
        <v>0</v>
      </c>
      <c r="C46" s="75">
        <f>УТРО!BL47</f>
        <v>0</v>
      </c>
      <c r="D46" s="76"/>
      <c r="E46" s="74">
        <f>IF(D46=Мотивация!$B$3, IF(AND(C46&gt;=Мотивация!$B$6,C46&lt;=Мотивация!$C$6),Мотивация!$D$6,IF(AND(C46&gt;=Мотивация!$B$7,C46&lt;=Мотивация!$C$7),Мотивация!$D$7,IF(AND(C46&gt;=Мотивация!$B$8,C46&lt;=Мотивация!$C$8),Мотивация!$D$8,IF(AND(C46&gt;=Мотивация!$B$9),Мотивация!$D$9,0)))),IF(D46=Мотивация!$F$3,IF(AND(C46&gt;=Мотивация!$F$6,C46&lt;=Мотивация!$G$6),Мотивация!$H$6,IF(AND(C46&gt;=Мотивация!$F$7),Мотивация!$H$7,0)),0))</f>
        <v>0</v>
      </c>
      <c r="F46" s="74">
        <f t="shared" si="3"/>
        <v>0</v>
      </c>
      <c r="G46" s="74">
        <f t="shared" si="4"/>
        <v>0</v>
      </c>
      <c r="H46" s="74">
        <f t="shared" si="5"/>
        <v>0</v>
      </c>
      <c r="I46" s="84"/>
      <c r="J46" s="84"/>
      <c r="K46" s="84"/>
      <c r="L46" s="84"/>
      <c r="M46" s="84"/>
      <c r="N46" s="84"/>
      <c r="O46" s="84"/>
      <c r="P46" s="84"/>
      <c r="Q46" s="84"/>
      <c r="R46" s="84"/>
      <c r="S46" s="84"/>
      <c r="T46" s="84"/>
      <c r="U46" s="84"/>
      <c r="V46" s="84"/>
      <c r="W46" s="84"/>
      <c r="X46" s="84"/>
      <c r="Y46" s="84"/>
      <c r="Z46" s="84"/>
      <c r="AA46" s="84"/>
      <c r="AB46" s="84"/>
      <c r="AC46" s="84"/>
      <c r="AD46" s="84"/>
      <c r="AE46" s="84"/>
      <c r="AF46" s="84"/>
      <c r="AG46" s="84"/>
      <c r="AH46" s="84"/>
      <c r="AI46" s="84"/>
    </row>
    <row r="47" spans="1:35" ht="18.75" x14ac:dyDescent="0.25">
      <c r="A47" s="78">
        <f>УТРО!A48</f>
        <v>0</v>
      </c>
      <c r="B47" s="75">
        <f>УТРО!BJ48</f>
        <v>0</v>
      </c>
      <c r="C47" s="75">
        <f>УТРО!BL48</f>
        <v>0</v>
      </c>
      <c r="D47" s="76"/>
      <c r="E47" s="74">
        <f>IF(D47=Мотивация!$B$3, IF(AND(C47&gt;=Мотивация!$B$6,C47&lt;=Мотивация!$C$6),Мотивация!$D$6,IF(AND(C47&gt;=Мотивация!$B$7,C47&lt;=Мотивация!$C$7),Мотивация!$D$7,IF(AND(C47&gt;=Мотивация!$B$8,C47&lt;=Мотивация!$C$8),Мотивация!$D$8,IF(AND(C47&gt;=Мотивация!$B$9),Мотивация!$D$9,0)))),IF(D47=Мотивация!$F$3,IF(AND(C47&gt;=Мотивация!$F$6,C47&lt;=Мотивация!$G$6),Мотивация!$H$6,IF(AND(C47&gt;=Мотивация!$F$7),Мотивация!$H$7,0)),0))</f>
        <v>0</v>
      </c>
      <c r="F47" s="74">
        <f t="shared" si="3"/>
        <v>0</v>
      </c>
      <c r="G47" s="74">
        <f t="shared" si="4"/>
        <v>0</v>
      </c>
      <c r="H47" s="74">
        <f t="shared" si="5"/>
        <v>0</v>
      </c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84"/>
      <c r="U47" s="84"/>
      <c r="V47" s="84"/>
      <c r="W47" s="84"/>
      <c r="X47" s="84"/>
      <c r="Y47" s="84"/>
      <c r="Z47" s="84"/>
      <c r="AA47" s="84"/>
      <c r="AB47" s="84"/>
      <c r="AC47" s="84"/>
      <c r="AD47" s="84"/>
      <c r="AE47" s="84"/>
      <c r="AF47" s="84"/>
      <c r="AG47" s="84"/>
      <c r="AH47" s="84"/>
      <c r="AI47" s="84"/>
    </row>
    <row r="48" spans="1:35" ht="18.75" x14ac:dyDescent="0.25">
      <c r="A48" s="78">
        <f>УТРО!A49</f>
        <v>0</v>
      </c>
      <c r="B48" s="75">
        <f>УТРО!BJ49</f>
        <v>0</v>
      </c>
      <c r="C48" s="75">
        <f>УТРО!BL49</f>
        <v>0</v>
      </c>
      <c r="D48" s="76"/>
      <c r="E48" s="74">
        <f>IF(D48=Мотивация!$B$3, IF(AND(C48&gt;=Мотивация!$B$6,C48&lt;=Мотивация!$C$6),Мотивация!$D$6,IF(AND(C48&gt;=Мотивация!$B$7,C48&lt;=Мотивация!$C$7),Мотивация!$D$7,IF(AND(C48&gt;=Мотивация!$B$8,C48&lt;=Мотивация!$C$8),Мотивация!$D$8,IF(AND(C48&gt;=Мотивация!$B$9),Мотивация!$D$9,0)))),IF(D48=Мотивация!$F$3,IF(AND(C48&gt;=Мотивация!$F$6,C48&lt;=Мотивация!$G$6),Мотивация!$H$6,IF(AND(C48&gt;=Мотивация!$F$7),Мотивация!$H$7,0)),0))</f>
        <v>0</v>
      </c>
      <c r="F48" s="74">
        <f t="shared" si="3"/>
        <v>0</v>
      </c>
      <c r="G48" s="74">
        <f t="shared" si="4"/>
        <v>0</v>
      </c>
      <c r="H48" s="74">
        <f t="shared" si="5"/>
        <v>0</v>
      </c>
      <c r="I48" s="84"/>
      <c r="J48" s="84"/>
      <c r="K48" s="84"/>
      <c r="L48" s="84"/>
      <c r="M48" s="84"/>
      <c r="N48" s="84"/>
      <c r="O48" s="84"/>
      <c r="P48" s="84"/>
      <c r="Q48" s="84"/>
      <c r="R48" s="84"/>
      <c r="S48" s="84"/>
      <c r="T48" s="84"/>
      <c r="U48" s="84"/>
      <c r="V48" s="84"/>
      <c r="W48" s="84"/>
      <c r="X48" s="84"/>
      <c r="Y48" s="84"/>
      <c r="Z48" s="84"/>
      <c r="AA48" s="84"/>
      <c r="AB48" s="84"/>
      <c r="AC48" s="84"/>
      <c r="AD48" s="84"/>
      <c r="AE48" s="84"/>
      <c r="AF48" s="84"/>
      <c r="AG48" s="84"/>
      <c r="AH48" s="84"/>
      <c r="AI48" s="84"/>
    </row>
    <row r="49" spans="1:35" ht="18.75" x14ac:dyDescent="0.25">
      <c r="A49" s="78">
        <f>УТРО!A50</f>
        <v>0</v>
      </c>
      <c r="B49" s="75">
        <f>УТРО!BJ50</f>
        <v>0</v>
      </c>
      <c r="C49" s="75">
        <f>УТРО!BL50</f>
        <v>0</v>
      </c>
      <c r="D49" s="76"/>
      <c r="E49" s="74">
        <f>IF(D49=Мотивация!$B$3, IF(AND(C49&gt;=Мотивация!$B$6,C49&lt;=Мотивация!$C$6),Мотивация!$D$6,IF(AND(C49&gt;=Мотивация!$B$7,C49&lt;=Мотивация!$C$7),Мотивация!$D$7,IF(AND(C49&gt;=Мотивация!$B$8,C49&lt;=Мотивация!$C$8),Мотивация!$D$8,IF(AND(C49&gt;=Мотивация!$B$9),Мотивация!$D$9,0)))),IF(D49=Мотивация!$F$3,IF(AND(C49&gt;=Мотивация!$F$6,C49&lt;=Мотивация!$G$6),Мотивация!$H$6,IF(AND(C49&gt;=Мотивация!$F$7),Мотивация!$H$7,0)),0))</f>
        <v>0</v>
      </c>
      <c r="F49" s="74">
        <f t="shared" si="3"/>
        <v>0</v>
      </c>
      <c r="G49" s="74">
        <f t="shared" si="4"/>
        <v>0</v>
      </c>
      <c r="H49" s="74">
        <f t="shared" si="5"/>
        <v>0</v>
      </c>
      <c r="I49" s="84"/>
      <c r="J49" s="84"/>
      <c r="K49" s="84"/>
      <c r="L49" s="84"/>
      <c r="M49" s="84"/>
      <c r="N49" s="84"/>
      <c r="O49" s="84"/>
      <c r="P49" s="84"/>
      <c r="Q49" s="84"/>
      <c r="R49" s="84"/>
      <c r="S49" s="84"/>
      <c r="T49" s="84"/>
      <c r="U49" s="84"/>
      <c r="V49" s="84"/>
      <c r="W49" s="84"/>
      <c r="X49" s="84"/>
      <c r="Y49" s="84"/>
      <c r="Z49" s="84"/>
      <c r="AA49" s="84"/>
      <c r="AB49" s="84"/>
      <c r="AC49" s="84"/>
      <c r="AD49" s="84"/>
      <c r="AE49" s="84"/>
      <c r="AF49" s="84"/>
      <c r="AG49" s="84"/>
      <c r="AH49" s="84"/>
      <c r="AI49" s="84"/>
    </row>
    <row r="50" spans="1:35" ht="18.75" x14ac:dyDescent="0.25">
      <c r="A50" s="78">
        <f>УТРО!A51</f>
        <v>0</v>
      </c>
      <c r="B50" s="75">
        <f>УТРО!BJ51</f>
        <v>0</v>
      </c>
      <c r="C50" s="75">
        <f>УТРО!BL51</f>
        <v>0</v>
      </c>
      <c r="D50" s="76"/>
      <c r="E50" s="74">
        <f>IF(D50=Мотивация!$B$3, IF(AND(C50&gt;=Мотивация!$B$6,C50&lt;=Мотивация!$C$6),Мотивация!$D$6,IF(AND(C50&gt;=Мотивация!$B$7,C50&lt;=Мотивация!$C$7),Мотивация!$D$7,IF(AND(C50&gt;=Мотивация!$B$8,C50&lt;=Мотивация!$C$8),Мотивация!$D$8,IF(AND(C50&gt;=Мотивация!$B$9),Мотивация!$D$9,0)))),IF(D50=Мотивация!$F$3,IF(AND(C50&gt;=Мотивация!$F$6,C50&lt;=Мотивация!$G$6),Мотивация!$H$6,IF(AND(C50&gt;=Мотивация!$F$7),Мотивация!$H$7,0)),0))</f>
        <v>0</v>
      </c>
      <c r="F50" s="74">
        <f t="shared" si="3"/>
        <v>0</v>
      </c>
      <c r="G50" s="74">
        <f t="shared" si="4"/>
        <v>0</v>
      </c>
      <c r="H50" s="74">
        <f t="shared" si="5"/>
        <v>0</v>
      </c>
      <c r="I50" s="84"/>
      <c r="J50" s="84"/>
      <c r="K50" s="84"/>
      <c r="L50" s="84"/>
      <c r="M50" s="84"/>
      <c r="N50" s="84"/>
      <c r="O50" s="84"/>
      <c r="P50" s="84"/>
      <c r="Q50" s="84"/>
      <c r="R50" s="84"/>
      <c r="S50" s="84"/>
      <c r="T50" s="84"/>
      <c r="U50" s="84"/>
      <c r="V50" s="84"/>
      <c r="W50" s="84"/>
      <c r="X50" s="84"/>
      <c r="Y50" s="84"/>
      <c r="Z50" s="84"/>
      <c r="AA50" s="84"/>
      <c r="AB50" s="84"/>
      <c r="AC50" s="84"/>
      <c r="AD50" s="84"/>
      <c r="AE50" s="84"/>
      <c r="AF50" s="84"/>
      <c r="AG50" s="84"/>
      <c r="AH50" s="84"/>
      <c r="AI50" s="84"/>
    </row>
    <row r="51" spans="1:35" ht="18.75" x14ac:dyDescent="0.25">
      <c r="A51" s="78">
        <f>УТРО!A52</f>
        <v>0</v>
      </c>
      <c r="B51" s="75">
        <f>УТРО!BJ52</f>
        <v>0</v>
      </c>
      <c r="C51" s="75">
        <f>УТРО!BL52</f>
        <v>0</v>
      </c>
      <c r="D51" s="76"/>
      <c r="E51" s="74">
        <f>IF(D51=Мотивация!$B$3, IF(AND(C51&gt;=Мотивация!$B$6,C51&lt;=Мотивация!$C$6),Мотивация!$D$6,IF(AND(C51&gt;=Мотивация!$B$7,C51&lt;=Мотивация!$C$7),Мотивация!$D$7,IF(AND(C51&gt;=Мотивация!$B$8,C51&lt;=Мотивация!$C$8),Мотивация!$D$8,IF(AND(C51&gt;=Мотивация!$B$9),Мотивация!$D$9,0)))),IF(D51=Мотивация!$F$3,IF(AND(C51&gt;=Мотивация!$F$6,C51&lt;=Мотивация!$G$6),Мотивация!$H$6,IF(AND(C51&gt;=Мотивация!$F$7),Мотивация!$H$7,0)),0))</f>
        <v>0</v>
      </c>
      <c r="F51" s="74">
        <f t="shared" si="3"/>
        <v>0</v>
      </c>
      <c r="G51" s="74">
        <f t="shared" si="4"/>
        <v>0</v>
      </c>
      <c r="H51" s="74">
        <f t="shared" si="5"/>
        <v>0</v>
      </c>
      <c r="I51" s="84"/>
      <c r="J51" s="84"/>
      <c r="K51" s="84"/>
      <c r="L51" s="84"/>
      <c r="M51" s="84"/>
      <c r="N51" s="84"/>
      <c r="O51" s="84"/>
      <c r="P51" s="84"/>
      <c r="Q51" s="84"/>
      <c r="R51" s="84"/>
      <c r="S51" s="84"/>
      <c r="T51" s="84"/>
      <c r="U51" s="84"/>
      <c r="V51" s="84"/>
      <c r="W51" s="84"/>
      <c r="X51" s="84"/>
      <c r="Y51" s="84"/>
      <c r="Z51" s="84"/>
      <c r="AA51" s="84"/>
      <c r="AB51" s="84"/>
      <c r="AC51" s="84"/>
      <c r="AD51" s="84"/>
      <c r="AE51" s="84"/>
      <c r="AF51" s="84"/>
      <c r="AG51" s="84"/>
      <c r="AH51" s="84"/>
      <c r="AI51" s="84"/>
    </row>
    <row r="52" spans="1:35" ht="18.75" x14ac:dyDescent="0.25">
      <c r="A52" s="78">
        <f>УТРО!A53</f>
        <v>0</v>
      </c>
      <c r="B52" s="75">
        <f>УТРО!BJ53</f>
        <v>0</v>
      </c>
      <c r="C52" s="75">
        <f>УТРО!BL53</f>
        <v>0</v>
      </c>
      <c r="D52" s="76"/>
      <c r="E52" s="74">
        <f>IF(D52=Мотивация!$B$3, IF(AND(C52&gt;=Мотивация!$B$6,C52&lt;=Мотивация!$C$6),Мотивация!$D$6,IF(AND(C52&gt;=Мотивация!$B$7,C52&lt;=Мотивация!$C$7),Мотивация!$D$7,IF(AND(C52&gt;=Мотивация!$B$8,C52&lt;=Мотивация!$C$8),Мотивация!$D$8,IF(AND(C52&gt;=Мотивация!$B$9),Мотивация!$D$9,0)))),IF(D52=Мотивация!$F$3,IF(AND(C52&gt;=Мотивация!$F$6,C52&lt;=Мотивация!$G$6),Мотивация!$H$6,IF(AND(C52&gt;=Мотивация!$F$7),Мотивация!$H$7,0)),0))</f>
        <v>0</v>
      </c>
      <c r="F52" s="74">
        <f t="shared" si="3"/>
        <v>0</v>
      </c>
      <c r="G52" s="74">
        <f t="shared" si="4"/>
        <v>0</v>
      </c>
      <c r="H52" s="74">
        <f t="shared" si="5"/>
        <v>0</v>
      </c>
      <c r="I52" s="84"/>
      <c r="J52" s="84"/>
      <c r="K52" s="84"/>
      <c r="L52" s="84"/>
      <c r="M52" s="84"/>
      <c r="N52" s="84"/>
      <c r="O52" s="84"/>
      <c r="P52" s="84"/>
      <c r="Q52" s="84"/>
      <c r="R52" s="84"/>
      <c r="S52" s="84"/>
      <c r="T52" s="84"/>
      <c r="U52" s="84"/>
      <c r="V52" s="84"/>
      <c r="W52" s="84"/>
      <c r="X52" s="84"/>
      <c r="Y52" s="84"/>
      <c r="Z52" s="84"/>
      <c r="AA52" s="84"/>
      <c r="AB52" s="84"/>
      <c r="AC52" s="84"/>
      <c r="AD52" s="84"/>
      <c r="AE52" s="84"/>
      <c r="AF52" s="84"/>
      <c r="AG52" s="84"/>
      <c r="AH52" s="84"/>
      <c r="AI52" s="84"/>
    </row>
    <row r="53" spans="1:35" ht="18.75" x14ac:dyDescent="0.25">
      <c r="A53" s="78">
        <f>УТРО!A54</f>
        <v>0</v>
      </c>
      <c r="B53" s="75">
        <f>УТРО!BJ54</f>
        <v>0</v>
      </c>
      <c r="C53" s="75">
        <f>УТРО!BL54</f>
        <v>0</v>
      </c>
      <c r="D53" s="76"/>
      <c r="E53" s="74">
        <f>IF(D53=Мотивация!$B$3, IF(AND(C53&gt;=Мотивация!$B$6,C53&lt;=Мотивация!$C$6),Мотивация!$D$6,IF(AND(C53&gt;=Мотивация!$B$7,C53&lt;=Мотивация!$C$7),Мотивация!$D$7,IF(AND(C53&gt;=Мотивация!$B$8,C53&lt;=Мотивация!$C$8),Мотивация!$D$8,IF(AND(C53&gt;=Мотивация!$B$9),Мотивация!$D$9,0)))),IF(D53=Мотивация!$F$3,IF(AND(C53&gt;=Мотивация!$F$6,C53&lt;=Мотивация!$G$6),Мотивация!$H$6,IF(AND(C53&gt;=Мотивация!$F$7),Мотивация!$H$7,0)),0))</f>
        <v>0</v>
      </c>
      <c r="F53" s="74">
        <f t="shared" si="3"/>
        <v>0</v>
      </c>
      <c r="G53" s="74">
        <f t="shared" si="4"/>
        <v>0</v>
      </c>
      <c r="H53" s="74">
        <f t="shared" si="5"/>
        <v>0</v>
      </c>
      <c r="I53" s="84"/>
      <c r="J53" s="84"/>
      <c r="K53" s="84"/>
      <c r="L53" s="84"/>
      <c r="M53" s="84"/>
      <c r="N53" s="84"/>
      <c r="O53" s="84"/>
      <c r="P53" s="84"/>
      <c r="Q53" s="84"/>
      <c r="R53" s="84"/>
      <c r="S53" s="84"/>
      <c r="T53" s="84"/>
      <c r="U53" s="84"/>
      <c r="V53" s="84"/>
      <c r="W53" s="84"/>
      <c r="X53" s="84"/>
      <c r="Y53" s="84"/>
      <c r="Z53" s="84"/>
      <c r="AA53" s="84"/>
      <c r="AB53" s="84"/>
      <c r="AC53" s="84"/>
      <c r="AD53" s="84"/>
      <c r="AE53" s="84"/>
      <c r="AF53" s="84"/>
      <c r="AG53" s="84"/>
      <c r="AH53" s="84"/>
      <c r="AI53" s="84"/>
    </row>
    <row r="54" spans="1:35" ht="18.75" x14ac:dyDescent="0.25">
      <c r="A54" s="78">
        <f>УТРО!A55</f>
        <v>0</v>
      </c>
      <c r="B54" s="75">
        <f>УТРО!BJ55</f>
        <v>0</v>
      </c>
      <c r="C54" s="75">
        <f>УТРО!BL55</f>
        <v>0</v>
      </c>
      <c r="D54" s="76"/>
      <c r="E54" s="74">
        <f>IF(D54=Мотивация!$B$3, IF(AND(C54&gt;=Мотивация!$B$6,C54&lt;=Мотивация!$C$6),Мотивация!$D$6,IF(AND(C54&gt;=Мотивация!$B$7,C54&lt;=Мотивация!$C$7),Мотивация!$D$7,IF(AND(C54&gt;=Мотивация!$B$8,C54&lt;=Мотивация!$C$8),Мотивация!$D$8,IF(AND(C54&gt;=Мотивация!$B$9),Мотивация!$D$9,0)))),IF(D54=Мотивация!$F$3,IF(AND(C54&gt;=Мотивация!$F$6,C54&lt;=Мотивация!$G$6),Мотивация!$H$6,IF(AND(C54&gt;=Мотивация!$F$7),Мотивация!$H$7,0)),0))</f>
        <v>0</v>
      </c>
      <c r="F54" s="74">
        <f t="shared" si="3"/>
        <v>0</v>
      </c>
      <c r="G54" s="74">
        <f t="shared" si="4"/>
        <v>0</v>
      </c>
      <c r="H54" s="74">
        <f t="shared" si="5"/>
        <v>0</v>
      </c>
      <c r="I54" s="84"/>
      <c r="J54" s="84"/>
      <c r="K54" s="84"/>
      <c r="L54" s="84"/>
      <c r="M54" s="84"/>
      <c r="N54" s="84"/>
      <c r="O54" s="84"/>
      <c r="P54" s="84"/>
      <c r="Q54" s="84"/>
      <c r="R54" s="84"/>
      <c r="S54" s="84"/>
      <c r="T54" s="84"/>
      <c r="U54" s="84"/>
      <c r="V54" s="84"/>
      <c r="W54" s="84"/>
      <c r="X54" s="84"/>
      <c r="Y54" s="84"/>
      <c r="Z54" s="84"/>
      <c r="AA54" s="84"/>
      <c r="AB54" s="84"/>
      <c r="AC54" s="84"/>
      <c r="AD54" s="84"/>
      <c r="AE54" s="84"/>
      <c r="AF54" s="84"/>
      <c r="AG54" s="84"/>
      <c r="AH54" s="84"/>
      <c r="AI54" s="84"/>
    </row>
    <row r="55" spans="1:35" ht="18.75" x14ac:dyDescent="0.25">
      <c r="A55" s="78">
        <f>УТРО!A56</f>
        <v>0</v>
      </c>
      <c r="B55" s="75">
        <f>УТРО!BJ56</f>
        <v>0</v>
      </c>
      <c r="C55" s="75">
        <f>УТРО!BL56</f>
        <v>0</v>
      </c>
      <c r="D55" s="76"/>
      <c r="E55" s="74">
        <f>IF(D55=Мотивация!$B$3, IF(AND(C55&gt;=Мотивация!$B$6,C55&lt;=Мотивация!$C$6),Мотивация!$D$6,IF(AND(C55&gt;=Мотивация!$B$7,C55&lt;=Мотивация!$C$7),Мотивация!$D$7,IF(AND(C55&gt;=Мотивация!$B$8,C55&lt;=Мотивация!$C$8),Мотивация!$D$8,IF(AND(C55&gt;=Мотивация!$B$9),Мотивация!$D$9,0)))),IF(D55=Мотивация!$F$3,IF(AND(C55&gt;=Мотивация!$F$6,C55&lt;=Мотивация!$G$6),Мотивация!$H$6,IF(AND(C55&gt;=Мотивация!$F$7),Мотивация!$H$7,0)),0))</f>
        <v>0</v>
      </c>
      <c r="F55" s="74">
        <f t="shared" si="3"/>
        <v>0</v>
      </c>
      <c r="G55" s="74">
        <f t="shared" si="4"/>
        <v>0</v>
      </c>
      <c r="H55" s="74">
        <f t="shared" si="5"/>
        <v>0</v>
      </c>
      <c r="I55" s="84"/>
      <c r="J55" s="84"/>
      <c r="K55" s="84"/>
      <c r="L55" s="84"/>
      <c r="M55" s="84"/>
      <c r="N55" s="84"/>
      <c r="O55" s="84"/>
      <c r="P55" s="84"/>
      <c r="Q55" s="84"/>
      <c r="R55" s="84"/>
      <c r="S55" s="84"/>
      <c r="T55" s="84"/>
      <c r="U55" s="84"/>
      <c r="V55" s="84"/>
      <c r="W55" s="84"/>
      <c r="X55" s="84"/>
      <c r="Y55" s="84"/>
      <c r="Z55" s="84"/>
      <c r="AA55" s="84"/>
      <c r="AB55" s="84"/>
      <c r="AC55" s="84"/>
      <c r="AD55" s="84"/>
      <c r="AE55" s="84"/>
      <c r="AF55" s="84"/>
      <c r="AG55" s="84"/>
      <c r="AH55" s="84"/>
      <c r="AI55" s="84"/>
    </row>
    <row r="56" spans="1:35" ht="18.75" x14ac:dyDescent="0.25">
      <c r="A56" s="78">
        <f>УТРО!A57</f>
        <v>0</v>
      </c>
      <c r="B56" s="75">
        <f>УТРО!BJ57</f>
        <v>0</v>
      </c>
      <c r="C56" s="75">
        <f>УТРО!BL57</f>
        <v>0</v>
      </c>
      <c r="D56" s="76"/>
      <c r="E56" s="74">
        <f>IF(D56=Мотивация!$B$3, IF(AND(C56&gt;=Мотивация!$B$6,C56&lt;=Мотивация!$C$6),Мотивация!$D$6,IF(AND(C56&gt;=Мотивация!$B$7,C56&lt;=Мотивация!$C$7),Мотивация!$D$7,IF(AND(C56&gt;=Мотивация!$B$8,C56&lt;=Мотивация!$C$8),Мотивация!$D$8,IF(AND(C56&gt;=Мотивация!$B$9),Мотивация!$D$9,0)))),IF(D56=Мотивация!$F$3,IF(AND(C56&gt;=Мотивация!$F$6,C56&lt;=Мотивация!$G$6),Мотивация!$H$6,IF(AND(C56&gt;=Мотивация!$F$7),Мотивация!$H$7,0)),0))</f>
        <v>0</v>
      </c>
      <c r="F56" s="74">
        <f t="shared" si="3"/>
        <v>0</v>
      </c>
      <c r="G56" s="74">
        <f t="shared" si="4"/>
        <v>0</v>
      </c>
      <c r="H56" s="74">
        <f t="shared" si="5"/>
        <v>0</v>
      </c>
      <c r="I56" s="84"/>
      <c r="J56" s="84"/>
      <c r="K56" s="84"/>
      <c r="L56" s="84"/>
      <c r="M56" s="84"/>
      <c r="N56" s="84"/>
      <c r="O56" s="84"/>
      <c r="P56" s="84"/>
      <c r="Q56" s="84"/>
      <c r="R56" s="84"/>
      <c r="S56" s="84"/>
      <c r="T56" s="84"/>
      <c r="U56" s="84"/>
      <c r="V56" s="84"/>
      <c r="W56" s="84"/>
      <c r="X56" s="84"/>
      <c r="Y56" s="84"/>
      <c r="Z56" s="84"/>
      <c r="AA56" s="84"/>
      <c r="AB56" s="84"/>
      <c r="AC56" s="84"/>
      <c r="AD56" s="84"/>
      <c r="AE56" s="84"/>
      <c r="AF56" s="84"/>
      <c r="AG56" s="84"/>
      <c r="AH56" s="84"/>
      <c r="AI56" s="84"/>
    </row>
    <row r="57" spans="1:35" ht="18.75" x14ac:dyDescent="0.25">
      <c r="A57" s="72"/>
      <c r="B57" s="75"/>
      <c r="C57" s="75">
        <f>УТРО!BL58</f>
        <v>219</v>
      </c>
      <c r="D57" s="76"/>
      <c r="E57" s="74"/>
      <c r="F57" s="74">
        <f t="shared" si="3"/>
        <v>0</v>
      </c>
      <c r="G57" s="74">
        <f t="shared" si="4"/>
        <v>0</v>
      </c>
      <c r="H57" s="74">
        <f t="shared" si="5"/>
        <v>0</v>
      </c>
      <c r="I57" s="84"/>
      <c r="J57" s="84"/>
      <c r="K57" s="84"/>
      <c r="L57" s="84"/>
      <c r="M57" s="84"/>
      <c r="N57" s="84"/>
      <c r="O57" s="84"/>
      <c r="P57" s="84"/>
      <c r="Q57" s="84"/>
      <c r="R57" s="84"/>
      <c r="S57" s="84"/>
      <c r="T57" s="84"/>
      <c r="U57" s="84"/>
      <c r="V57" s="84"/>
      <c r="W57" s="84"/>
      <c r="X57" s="84"/>
      <c r="Y57" s="84"/>
      <c r="Z57" s="84"/>
      <c r="AA57" s="84"/>
      <c r="AB57" s="84"/>
      <c r="AC57" s="84"/>
      <c r="AD57" s="84"/>
      <c r="AE57" s="84"/>
      <c r="AF57" s="84"/>
      <c r="AG57" s="84"/>
      <c r="AH57" s="84"/>
      <c r="AI57" s="84"/>
    </row>
    <row r="58" spans="1:35" ht="18.75" x14ac:dyDescent="0.25">
      <c r="A58" s="81"/>
      <c r="B58" s="82"/>
      <c r="C58" s="82"/>
      <c r="D58" s="83"/>
      <c r="E58" s="84"/>
      <c r="F58" s="84"/>
      <c r="G58" s="84"/>
      <c r="H58" s="84"/>
      <c r="I58" s="84"/>
      <c r="J58" s="84"/>
      <c r="K58" s="84"/>
      <c r="L58" s="84"/>
      <c r="M58" s="84"/>
      <c r="N58" s="84"/>
      <c r="O58" s="84"/>
      <c r="P58" s="84"/>
      <c r="Q58" s="84"/>
      <c r="R58" s="84"/>
      <c r="S58" s="84"/>
      <c r="T58" s="84"/>
      <c r="U58" s="84"/>
      <c r="V58" s="84"/>
      <c r="W58" s="84"/>
      <c r="X58" s="84"/>
      <c r="Y58" s="84"/>
      <c r="Z58" s="84"/>
      <c r="AA58" s="84"/>
      <c r="AB58" s="84"/>
      <c r="AC58" s="84"/>
      <c r="AD58" s="84"/>
      <c r="AE58" s="84"/>
      <c r="AF58" s="84"/>
      <c r="AG58" s="84"/>
      <c r="AH58" s="84"/>
      <c r="AI58" s="84"/>
    </row>
    <row r="59" spans="1:35" ht="18.75" x14ac:dyDescent="0.25">
      <c r="A59" s="81"/>
      <c r="B59" s="82"/>
      <c r="C59" s="82"/>
      <c r="D59" s="83"/>
      <c r="E59" s="84"/>
      <c r="F59" s="84"/>
      <c r="G59" s="84"/>
      <c r="H59" s="84"/>
      <c r="I59" s="84"/>
      <c r="J59" s="84"/>
      <c r="K59" s="84"/>
      <c r="L59" s="84"/>
      <c r="M59" s="84"/>
      <c r="N59" s="84"/>
      <c r="O59" s="84"/>
      <c r="P59" s="84"/>
      <c r="Q59" s="84"/>
      <c r="R59" s="84"/>
      <c r="S59" s="84"/>
      <c r="T59" s="84"/>
      <c r="U59" s="84"/>
      <c r="V59" s="84"/>
      <c r="W59" s="84"/>
      <c r="X59" s="84"/>
      <c r="Y59" s="84"/>
      <c r="Z59" s="84"/>
      <c r="AA59" s="84"/>
      <c r="AB59" s="84"/>
      <c r="AC59" s="84"/>
      <c r="AD59" s="84"/>
      <c r="AE59" s="84"/>
      <c r="AF59" s="84"/>
      <c r="AG59" s="84"/>
      <c r="AH59" s="84"/>
      <c r="AI59" s="84"/>
    </row>
    <row r="60" spans="1:35" ht="18.75" x14ac:dyDescent="0.25">
      <c r="A60" s="81"/>
      <c r="B60" s="82"/>
      <c r="C60" s="82"/>
      <c r="D60" s="83"/>
      <c r="E60" s="84"/>
      <c r="F60" s="84"/>
      <c r="G60" s="84"/>
      <c r="H60" s="84"/>
      <c r="I60" s="84"/>
      <c r="J60" s="84"/>
      <c r="K60" s="84"/>
      <c r="L60" s="84"/>
      <c r="M60" s="84"/>
      <c r="N60" s="84"/>
      <c r="O60" s="84"/>
      <c r="P60" s="84"/>
      <c r="Q60" s="84"/>
      <c r="R60" s="84"/>
      <c r="S60" s="84"/>
      <c r="T60" s="84"/>
      <c r="U60" s="84"/>
      <c r="V60" s="84"/>
      <c r="W60" s="84"/>
      <c r="X60" s="84"/>
      <c r="Y60" s="84"/>
      <c r="Z60" s="84"/>
      <c r="AA60" s="84"/>
      <c r="AB60" s="84"/>
      <c r="AC60" s="84"/>
      <c r="AD60" s="84"/>
      <c r="AE60" s="84"/>
      <c r="AF60" s="84"/>
      <c r="AG60" s="84"/>
      <c r="AH60" s="84"/>
      <c r="AI60" s="84"/>
    </row>
    <row r="61" spans="1:35" ht="18.75" x14ac:dyDescent="0.25">
      <c r="A61" s="81"/>
      <c r="B61" s="82"/>
      <c r="C61" s="82"/>
      <c r="D61" s="83"/>
      <c r="E61" s="84"/>
      <c r="F61" s="84"/>
      <c r="G61" s="84"/>
      <c r="H61" s="84"/>
      <c r="I61" s="84"/>
      <c r="J61" s="84"/>
      <c r="K61" s="84"/>
      <c r="L61" s="84"/>
      <c r="M61" s="84"/>
      <c r="N61" s="84"/>
      <c r="O61" s="84"/>
      <c r="P61" s="84"/>
      <c r="Q61" s="84"/>
      <c r="R61" s="84"/>
      <c r="S61" s="84"/>
      <c r="T61" s="84"/>
      <c r="U61" s="84"/>
      <c r="V61" s="84"/>
      <c r="W61" s="84"/>
      <c r="X61" s="84"/>
      <c r="Y61" s="84"/>
      <c r="Z61" s="84"/>
      <c r="AA61" s="84"/>
      <c r="AB61" s="84"/>
      <c r="AC61" s="84"/>
      <c r="AD61" s="84"/>
      <c r="AE61" s="84"/>
      <c r="AF61" s="84"/>
      <c r="AG61" s="84"/>
      <c r="AH61" s="84"/>
      <c r="AI61" s="84"/>
    </row>
    <row r="62" spans="1:35" ht="18.75" x14ac:dyDescent="0.25">
      <c r="A62" s="81"/>
      <c r="B62" s="82"/>
      <c r="C62" s="82"/>
      <c r="D62" s="83"/>
      <c r="E62" s="84"/>
      <c r="F62" s="84"/>
      <c r="G62" s="84"/>
      <c r="H62" s="84"/>
      <c r="I62" s="84"/>
      <c r="J62" s="84"/>
      <c r="K62" s="84"/>
      <c r="L62" s="84"/>
      <c r="M62" s="84"/>
      <c r="N62" s="84"/>
      <c r="O62" s="84"/>
      <c r="P62" s="84"/>
      <c r="Q62" s="84"/>
      <c r="R62" s="84"/>
      <c r="S62" s="84"/>
      <c r="T62" s="84"/>
      <c r="U62" s="84"/>
      <c r="V62" s="84"/>
      <c r="W62" s="84"/>
      <c r="X62" s="84"/>
      <c r="Y62" s="84"/>
      <c r="Z62" s="84"/>
      <c r="AA62" s="84"/>
      <c r="AB62" s="84"/>
      <c r="AC62" s="84"/>
      <c r="AD62" s="84"/>
      <c r="AE62" s="84"/>
      <c r="AF62" s="84"/>
      <c r="AG62" s="84"/>
      <c r="AH62" s="84"/>
      <c r="AI62" s="84"/>
    </row>
    <row r="63" spans="1:35" ht="18.75" x14ac:dyDescent="0.25">
      <c r="A63" s="81"/>
      <c r="B63" s="82"/>
      <c r="C63" s="82"/>
      <c r="D63" s="83"/>
      <c r="E63" s="84"/>
      <c r="F63" s="84"/>
      <c r="G63" s="84"/>
      <c r="H63" s="84"/>
      <c r="I63" s="84"/>
      <c r="J63" s="84"/>
      <c r="K63" s="84"/>
      <c r="L63" s="84"/>
      <c r="M63" s="84"/>
      <c r="N63" s="84"/>
      <c r="O63" s="84"/>
      <c r="P63" s="84"/>
      <c r="Q63" s="84"/>
      <c r="R63" s="84"/>
      <c r="S63" s="84"/>
      <c r="T63" s="84"/>
      <c r="U63" s="84"/>
      <c r="V63" s="84"/>
      <c r="W63" s="84"/>
      <c r="X63" s="84"/>
      <c r="Y63" s="84"/>
      <c r="Z63" s="84"/>
      <c r="AA63" s="84"/>
      <c r="AB63" s="84"/>
      <c r="AC63" s="84"/>
      <c r="AD63" s="84"/>
      <c r="AE63" s="84"/>
      <c r="AF63" s="84"/>
      <c r="AG63" s="84"/>
      <c r="AH63" s="84"/>
      <c r="AI63" s="84"/>
    </row>
    <row r="64" spans="1:35" x14ac:dyDescent="0.25">
      <c r="A64" s="84"/>
      <c r="B64" s="84"/>
      <c r="C64" s="84"/>
      <c r="D64" s="84"/>
      <c r="E64" s="84"/>
      <c r="F64" s="84"/>
      <c r="G64" s="84"/>
      <c r="H64" s="84"/>
      <c r="I64" s="84"/>
      <c r="J64" s="84"/>
      <c r="K64" s="84"/>
      <c r="L64" s="84"/>
      <c r="M64" s="84"/>
      <c r="N64" s="84"/>
      <c r="O64" s="84"/>
      <c r="P64" s="84"/>
      <c r="Q64" s="84"/>
      <c r="R64" s="84"/>
      <c r="S64" s="84"/>
      <c r="T64" s="84"/>
      <c r="U64" s="84"/>
      <c r="V64" s="84"/>
      <c r="W64" s="84"/>
      <c r="X64" s="84"/>
      <c r="Y64" s="84"/>
      <c r="Z64" s="84"/>
      <c r="AA64" s="84"/>
      <c r="AB64" s="84"/>
      <c r="AC64" s="84"/>
      <c r="AD64" s="84"/>
      <c r="AE64" s="84"/>
      <c r="AF64" s="84"/>
      <c r="AG64" s="84"/>
      <c r="AH64" s="84"/>
      <c r="AI64" s="84"/>
    </row>
    <row r="65" spans="1:35" x14ac:dyDescent="0.25">
      <c r="I65" s="84"/>
      <c r="J65" s="84"/>
      <c r="K65" s="84"/>
      <c r="L65" s="84"/>
      <c r="M65" s="84"/>
      <c r="N65" s="84"/>
      <c r="O65" s="84"/>
      <c r="P65" s="84"/>
      <c r="Q65" s="84"/>
      <c r="R65" s="84"/>
      <c r="S65" s="84"/>
      <c r="T65" s="84"/>
      <c r="U65" s="84"/>
      <c r="V65" s="84"/>
      <c r="W65" s="84"/>
      <c r="X65" s="84"/>
      <c r="Y65" s="84"/>
      <c r="Z65" s="84"/>
      <c r="AA65" s="84"/>
      <c r="AB65" s="84"/>
      <c r="AC65" s="84"/>
      <c r="AD65" s="84"/>
      <c r="AE65" s="84"/>
      <c r="AF65" s="84"/>
      <c r="AG65" s="84"/>
      <c r="AH65" s="84"/>
      <c r="AI65" s="84"/>
    </row>
    <row r="72" spans="1:35" s="84" customFormat="1" ht="18.75" x14ac:dyDescent="0.25">
      <c r="A72" s="81"/>
      <c r="B72" s="105"/>
      <c r="C72" s="105"/>
    </row>
    <row r="73" spans="1:35" s="84" customFormat="1" ht="18.75" x14ac:dyDescent="0.25">
      <c r="A73" s="81"/>
      <c r="B73" s="82"/>
      <c r="C73" s="82"/>
      <c r="D73" s="83"/>
    </row>
  </sheetData>
  <autoFilter ref="A1:H57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67"/>
  <sheetViews>
    <sheetView workbookViewId="0">
      <pane ySplit="1" topLeftCell="A2" activePane="bottomLeft" state="frozen"/>
      <selection pane="bottomLeft" activeCell="B6" sqref="B6"/>
    </sheetView>
  </sheetViews>
  <sheetFormatPr defaultRowHeight="15" x14ac:dyDescent="0.25"/>
  <cols>
    <col min="1" max="1" width="37" style="2" bestFit="1" customWidth="1"/>
    <col min="2" max="2" width="13.7109375" style="2" bestFit="1" customWidth="1"/>
    <col min="3" max="3" width="4.42578125" style="2" bestFit="1" customWidth="1"/>
    <col min="4" max="4" width="9.140625" style="2"/>
    <col min="5" max="5" width="14.5703125" style="2" bestFit="1" customWidth="1"/>
    <col min="6" max="9" width="9.140625" style="2"/>
    <col min="10" max="10" width="20" style="2" customWidth="1"/>
    <col min="11" max="16384" width="9.140625" style="2"/>
  </cols>
  <sheetData>
    <row r="1" spans="1:35" ht="59.25" x14ac:dyDescent="0.25">
      <c r="A1" s="77"/>
      <c r="B1" s="79" t="s">
        <v>0</v>
      </c>
      <c r="C1" s="79" t="s">
        <v>2</v>
      </c>
      <c r="D1" s="79" t="s">
        <v>77</v>
      </c>
      <c r="E1" s="79" t="s">
        <v>78</v>
      </c>
      <c r="F1" s="79" t="s">
        <v>79</v>
      </c>
      <c r="G1" s="79" t="s">
        <v>80</v>
      </c>
      <c r="H1" s="79" t="s">
        <v>81</v>
      </c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  <c r="W1" s="84"/>
      <c r="X1" s="84"/>
      <c r="Y1" s="84"/>
      <c r="Z1" s="84"/>
      <c r="AA1" s="84"/>
      <c r="AB1" s="84"/>
      <c r="AC1" s="84"/>
      <c r="AD1" s="84"/>
      <c r="AE1" s="84"/>
      <c r="AF1" s="84"/>
      <c r="AG1" s="84"/>
      <c r="AH1" s="84"/>
      <c r="AI1" s="84"/>
    </row>
    <row r="2" spans="1:35" s="123" customFormat="1" ht="18.75" x14ac:dyDescent="0.25">
      <c r="A2" s="148" t="str">
        <f>ВЕЧЕР!A3</f>
        <v>Бритвина Светлана</v>
      </c>
      <c r="B2" s="127">
        <f>ВЕЧЕР!BJ3</f>
        <v>14</v>
      </c>
      <c r="C2" s="127">
        <f>ВЕЧЕР!BL3</f>
        <v>9</v>
      </c>
      <c r="D2" s="124">
        <v>6250</v>
      </c>
      <c r="E2" s="125">
        <f>IF(D2=Мотивация!$B$3, IF(AND(C2&gt;=Мотивация!$B$6,C2&lt;=Мотивация!$C$6),Мотивация!$D$6,IF(AND(C2&gt;=Мотивация!$B$7,C2&lt;=Мотивация!$C$7),Мотивация!$D$7,IF(AND(C2&gt;=Мотивация!$B$8,C2&lt;=Мотивация!$C$8),Мотивация!$D$8,IF(AND(C2&gt;=Мотивация!$B$9),Мотивация!$D$9,0)))),IF(D2=Мотивация!$F$3,IF(AND(C2&gt;=Мотивация!$F$6,C2&lt;=Мотивация!$G$6),Мотивация!$H$6,IF(AND(C2&gt;=Мотивация!$F$7),Мотивация!$H$7,0)),0))</f>
        <v>400</v>
      </c>
      <c r="F2" s="125">
        <f t="shared" ref="F2:F51" si="0">(D2/25)*B2</f>
        <v>3500</v>
      </c>
      <c r="G2" s="125">
        <f t="shared" ref="G2:G51" si="1">E2*C2</f>
        <v>3600</v>
      </c>
      <c r="H2" s="125">
        <f t="shared" ref="H2:H51" si="2">F2+G2</f>
        <v>7100</v>
      </c>
      <c r="I2" s="122"/>
      <c r="J2" s="122"/>
      <c r="K2" s="149"/>
      <c r="L2" s="122"/>
      <c r="M2" s="122"/>
      <c r="N2" s="122"/>
      <c r="O2" s="122"/>
      <c r="P2" s="122"/>
      <c r="Q2" s="122"/>
      <c r="R2" s="122"/>
      <c r="S2" s="122"/>
      <c r="T2" s="122"/>
      <c r="U2" s="122"/>
      <c r="V2" s="122"/>
      <c r="W2" s="122"/>
      <c r="X2" s="122"/>
      <c r="Y2" s="122"/>
      <c r="Z2" s="122"/>
      <c r="AA2" s="122"/>
      <c r="AB2" s="122"/>
      <c r="AC2" s="122"/>
      <c r="AD2" s="122"/>
      <c r="AE2" s="122"/>
      <c r="AF2" s="122"/>
      <c r="AG2" s="122"/>
      <c r="AH2" s="122"/>
      <c r="AI2" s="122"/>
    </row>
    <row r="3" spans="1:35" s="119" customFormat="1" ht="18.75" x14ac:dyDescent="0.25">
      <c r="A3" s="136" t="str">
        <f>ВЕЧЕР!A4</f>
        <v>Полетаева Ольга</v>
      </c>
      <c r="B3" s="115">
        <f>ВЕЧЕР!BJ4</f>
        <v>13</v>
      </c>
      <c r="C3" s="115">
        <f>ВЕЧЕР!BL4</f>
        <v>4</v>
      </c>
      <c r="D3" s="116">
        <v>6250</v>
      </c>
      <c r="E3" s="111">
        <f>IF(D3=Мотивация!$B$3, IF(AND(C3&gt;=Мотивация!$B$6,C3&lt;=Мотивация!$C$6),Мотивация!$D$6,IF(AND(C3&gt;=Мотивация!$B$7,C3&lt;=Мотивация!$C$7),Мотивация!$D$7,IF(AND(C3&gt;=Мотивация!$B$8,C3&lt;=Мотивация!$C$8),Мотивация!$D$8,IF(AND(C3&gt;=Мотивация!$B$9),Мотивация!$D$9,0)))),IF(D3=Мотивация!$F$3,IF(AND(C3&gt;=Мотивация!$F$6,C3&lt;=Мотивация!$G$6),Мотивация!$H$6,IF(AND(C3&gt;=Мотивация!$F$7),Мотивация!$H$7,0)),0))</f>
        <v>200</v>
      </c>
      <c r="F3" s="111">
        <f t="shared" si="0"/>
        <v>3250</v>
      </c>
      <c r="G3" s="111">
        <f t="shared" si="1"/>
        <v>800</v>
      </c>
      <c r="H3" s="111">
        <f t="shared" si="2"/>
        <v>4050</v>
      </c>
      <c r="I3" s="150"/>
      <c r="J3" s="151"/>
      <c r="K3" s="150"/>
      <c r="L3" s="150"/>
      <c r="M3" s="150"/>
      <c r="N3" s="150"/>
      <c r="O3" s="150"/>
      <c r="P3" s="150"/>
      <c r="Q3" s="150"/>
      <c r="R3" s="150"/>
      <c r="S3" s="150"/>
      <c r="T3" s="150"/>
      <c r="U3" s="150"/>
      <c r="V3" s="150"/>
      <c r="W3" s="150"/>
      <c r="X3" s="150"/>
      <c r="Y3" s="150"/>
      <c r="Z3" s="150"/>
      <c r="AA3" s="150"/>
      <c r="AB3" s="150"/>
      <c r="AC3" s="150"/>
      <c r="AD3" s="150"/>
      <c r="AE3" s="150"/>
      <c r="AF3" s="150"/>
      <c r="AG3" s="150"/>
      <c r="AH3" s="150"/>
      <c r="AI3" s="150"/>
    </row>
    <row r="4" spans="1:35" s="123" customFormat="1" ht="18.75" x14ac:dyDescent="0.25">
      <c r="A4" s="148" t="str">
        <f>ВЕЧЕР!A5</f>
        <v>Братцевская Наталья</v>
      </c>
      <c r="B4" s="127">
        <f>ВЕЧЕР!BJ5</f>
        <v>14</v>
      </c>
      <c r="C4" s="127">
        <f>ВЕЧЕР!BL5</f>
        <v>14</v>
      </c>
      <c r="D4" s="124">
        <v>10000</v>
      </c>
      <c r="E4" s="125">
        <f>IF(D4=Мотивация!$B$3, IF(AND(C4&gt;=Мотивация!$B$6,C4&lt;=Мотивация!$C$6),Мотивация!$D$6,IF(AND(C4&gt;=Мотивация!$B$7,C4&lt;=Мотивация!$C$7),Мотивация!$D$7,IF(AND(C4&gt;=Мотивация!$B$8,C4&lt;=Мотивация!$C$8),Мотивация!$D$8,IF(AND(C4&gt;=Мотивация!$B$9),Мотивация!$D$9,0)))),IF(D4=Мотивация!$F$3,IF(AND(C4&gt;=Мотивация!$F$6,C4&lt;=Мотивация!$G$6),Мотивация!$H$6,IF(AND(C4&gt;=Мотивация!$F$7),Мотивация!$H$7,0)),0))</f>
        <v>100</v>
      </c>
      <c r="F4" s="125">
        <f t="shared" si="0"/>
        <v>5600</v>
      </c>
      <c r="G4" s="125">
        <f t="shared" si="1"/>
        <v>1400</v>
      </c>
      <c r="H4" s="125">
        <f t="shared" si="2"/>
        <v>7000</v>
      </c>
      <c r="I4" s="122"/>
      <c r="J4" s="149"/>
      <c r="K4" s="122"/>
      <c r="L4" s="122"/>
      <c r="M4" s="122"/>
      <c r="N4" s="122"/>
      <c r="O4" s="122"/>
      <c r="P4" s="122"/>
      <c r="Q4" s="122"/>
      <c r="R4" s="122"/>
      <c r="S4" s="122"/>
      <c r="T4" s="122"/>
      <c r="U4" s="122"/>
      <c r="V4" s="122"/>
      <c r="W4" s="122"/>
      <c r="X4" s="122"/>
      <c r="Y4" s="122"/>
      <c r="Z4" s="122"/>
      <c r="AA4" s="122"/>
      <c r="AB4" s="122"/>
      <c r="AC4" s="122"/>
      <c r="AD4" s="122"/>
      <c r="AE4" s="122"/>
      <c r="AF4" s="122"/>
      <c r="AG4" s="122"/>
      <c r="AH4" s="122"/>
      <c r="AI4" s="122"/>
    </row>
    <row r="5" spans="1:35" ht="18.75" x14ac:dyDescent="0.25">
      <c r="A5" s="136" t="str">
        <f>ВЕЧЕР!A7</f>
        <v>Качмина Елена</v>
      </c>
      <c r="B5" s="115">
        <f>ВЕЧЕР!BJ7</f>
        <v>6</v>
      </c>
      <c r="C5" s="115">
        <f>ВЕЧЕР!BL7</f>
        <v>2</v>
      </c>
      <c r="D5" s="116">
        <v>6250</v>
      </c>
      <c r="E5" s="111">
        <f>IF(D5=Мотивация!$B$3, IF(AND(C5&gt;=Мотивация!$B$6,C5&lt;=Мотивация!$C$6),Мотивация!$D$6,IF(AND(C5&gt;=Мотивация!$B$7,C5&lt;=Мотивация!$C$7),Мотивация!$D$7,IF(AND(C5&gt;=Мотивация!$B$8,C5&lt;=Мотивация!$C$8),Мотивация!$D$8,IF(AND(C5&gt;=Мотивация!$B$9),Мотивация!$D$9,0)))),IF(D5=Мотивация!$F$3,IF(AND(C5&gt;=Мотивация!$F$6,C5&lt;=Мотивация!$G$6),Мотивация!$H$6,IF(AND(C5&gt;=Мотивация!$F$7),Мотивация!$H$7,0)),0))</f>
        <v>200</v>
      </c>
      <c r="F5" s="111">
        <f t="shared" si="0"/>
        <v>1500</v>
      </c>
      <c r="G5" s="111">
        <f t="shared" si="1"/>
        <v>400</v>
      </c>
      <c r="H5" s="111">
        <f t="shared" si="2"/>
        <v>1900</v>
      </c>
      <c r="I5" s="84"/>
      <c r="J5" s="121"/>
      <c r="K5" s="84"/>
      <c r="L5" s="84"/>
      <c r="M5" s="84"/>
      <c r="N5" s="84"/>
      <c r="O5" s="84"/>
      <c r="P5" s="84"/>
      <c r="Q5" s="84"/>
      <c r="R5" s="84"/>
      <c r="S5" s="84"/>
      <c r="T5" s="84"/>
      <c r="U5" s="84"/>
      <c r="V5" s="84"/>
      <c r="W5" s="84"/>
      <c r="X5" s="84"/>
      <c r="Y5" s="84"/>
      <c r="Z5" s="84"/>
      <c r="AA5" s="84"/>
      <c r="AB5" s="84"/>
      <c r="AC5" s="84"/>
      <c r="AD5" s="84"/>
      <c r="AE5" s="84"/>
      <c r="AF5" s="84"/>
      <c r="AG5" s="84"/>
      <c r="AH5" s="84"/>
      <c r="AI5" s="84"/>
    </row>
    <row r="6" spans="1:35" ht="18.75" x14ac:dyDescent="0.25">
      <c r="A6" s="142" t="str">
        <f>ВЕЧЕР!A8</f>
        <v>Зюзина Ольга</v>
      </c>
      <c r="B6" s="75">
        <f>ВЕЧЕР!BJ8</f>
        <v>13</v>
      </c>
      <c r="C6" s="75">
        <f>ВЕЧЕР!BL8</f>
        <v>3</v>
      </c>
      <c r="D6" s="76">
        <v>6250</v>
      </c>
      <c r="E6" s="74">
        <f>IF(D6=Мотивация!$B$3, IF(AND(C6&gt;=Мотивация!$B$6,C6&lt;=Мотивация!$C$6),Мотивация!$D$6,IF(AND(C6&gt;=Мотивация!$B$7,C6&lt;=Мотивация!$C$7),Мотивация!$D$7,IF(AND(C6&gt;=Мотивация!$B$8,C6&lt;=Мотивация!$C$8),Мотивация!$D$8,IF(AND(C6&gt;=Мотивация!$B$9),Мотивация!$D$9,0)))),IF(D6=Мотивация!$F$3,IF(AND(C6&gt;=Мотивация!$F$6,C6&lt;=Мотивация!$G$6),Мотивация!$H$6,IF(AND(C6&gt;=Мотивация!$F$7),Мотивация!$H$7,0)),0))</f>
        <v>200</v>
      </c>
      <c r="F6" s="74">
        <f t="shared" si="0"/>
        <v>3250</v>
      </c>
      <c r="G6" s="74">
        <f t="shared" si="1"/>
        <v>600</v>
      </c>
      <c r="H6" s="74">
        <f t="shared" si="2"/>
        <v>3850</v>
      </c>
      <c r="I6" s="84"/>
      <c r="J6" s="121"/>
      <c r="K6" s="84"/>
      <c r="L6" s="84"/>
      <c r="M6" s="84"/>
      <c r="N6" s="84"/>
      <c r="O6" s="84"/>
      <c r="P6" s="84"/>
      <c r="Q6" s="84"/>
      <c r="R6" s="84"/>
      <c r="S6" s="84"/>
      <c r="T6" s="84"/>
      <c r="U6" s="84"/>
      <c r="V6" s="84"/>
      <c r="W6" s="84"/>
      <c r="X6" s="84"/>
      <c r="Y6" s="84"/>
      <c r="Z6" s="84"/>
      <c r="AA6" s="84"/>
      <c r="AB6" s="84"/>
      <c r="AC6" s="84"/>
      <c r="AD6" s="84"/>
      <c r="AE6" s="84"/>
      <c r="AF6" s="84"/>
      <c r="AG6" s="84"/>
      <c r="AH6" s="84"/>
      <c r="AI6" s="84"/>
    </row>
    <row r="7" spans="1:35" ht="18.75" x14ac:dyDescent="0.25">
      <c r="A7" s="136" t="str">
        <f>ВЕЧЕР!A9</f>
        <v>потеряшки</v>
      </c>
      <c r="B7" s="115">
        <f>ВЕЧЕР!BJ9</f>
        <v>0</v>
      </c>
      <c r="C7" s="115">
        <f>ВЕЧЕР!BL9</f>
        <v>1</v>
      </c>
      <c r="D7" s="116">
        <v>6250</v>
      </c>
      <c r="E7" s="111">
        <f>IF(D7=Мотивация!$B$3, IF(AND(C7&gt;=Мотивация!$B$6,C7&lt;=Мотивация!$C$6),Мотивация!$D$6,IF(AND(C7&gt;=Мотивация!$B$7,C7&lt;=Мотивация!$C$7),Мотивация!$D$7,IF(AND(C7&gt;=Мотивация!$B$8,C7&lt;=Мотивация!$C$8),Мотивация!$D$8,IF(AND(C7&gt;=Мотивация!$B$9),Мотивация!$D$9,0)))),IF(D7=Мотивация!$F$3,IF(AND(C7&gt;=Мотивация!$F$6,C7&lt;=Мотивация!$G$6),Мотивация!$H$6,IF(AND(C7&gt;=Мотивация!$F$7),Мотивация!$H$7,0)),0))</f>
        <v>200</v>
      </c>
      <c r="F7" s="111">
        <f t="shared" si="0"/>
        <v>0</v>
      </c>
      <c r="G7" s="111">
        <f t="shared" si="1"/>
        <v>200</v>
      </c>
      <c r="H7" s="111">
        <f t="shared" si="2"/>
        <v>200</v>
      </c>
      <c r="I7" s="84"/>
      <c r="J7" s="121"/>
      <c r="K7" s="84"/>
      <c r="L7" s="84"/>
      <c r="M7" s="84"/>
      <c r="N7" s="84"/>
      <c r="O7" s="84"/>
      <c r="P7" s="84"/>
      <c r="Q7" s="84"/>
      <c r="R7" s="84"/>
      <c r="S7" s="84"/>
      <c r="T7" s="84"/>
      <c r="U7" s="84"/>
      <c r="V7" s="84"/>
      <c r="W7" s="84"/>
      <c r="X7" s="84"/>
      <c r="Y7" s="84"/>
      <c r="Z7" s="84"/>
      <c r="AA7" s="84"/>
      <c r="AB7" s="84"/>
      <c r="AC7" s="84"/>
      <c r="AD7" s="84"/>
      <c r="AE7" s="84"/>
      <c r="AF7" s="84"/>
      <c r="AG7" s="84"/>
      <c r="AH7" s="84"/>
      <c r="AI7" s="84"/>
    </row>
    <row r="8" spans="1:35" ht="18.75" x14ac:dyDescent="0.25">
      <c r="A8" s="142" t="str">
        <f>ВЕЧЕР!A10</f>
        <v>Швец Анна</v>
      </c>
      <c r="B8" s="75">
        <f>ВЕЧЕР!BJ10</f>
        <v>5</v>
      </c>
      <c r="C8" s="75">
        <f>ВЕЧЕР!BL10</f>
        <v>4</v>
      </c>
      <c r="D8" s="76">
        <v>6250</v>
      </c>
      <c r="E8" s="74">
        <f>IF(D8=Мотивация!$B$3, IF(AND(C8&gt;=Мотивация!$B$6,C8&lt;=Мотивация!$C$6),Мотивация!$D$6,IF(AND(C8&gt;=Мотивация!$B$7,C8&lt;=Мотивация!$C$7),Мотивация!$D$7,IF(AND(C8&gt;=Мотивация!$B$8,C8&lt;=Мотивация!$C$8),Мотивация!$D$8,IF(AND(C8&gt;=Мотивация!$B$9),Мотивация!$D$9,0)))),IF(D8=Мотивация!$F$3,IF(AND(C8&gt;=Мотивация!$F$6,C8&lt;=Мотивация!$G$6),Мотивация!$H$6,IF(AND(C8&gt;=Мотивация!$F$7),Мотивация!$H$7,0)),0))</f>
        <v>200</v>
      </c>
      <c r="F8" s="74">
        <f t="shared" si="0"/>
        <v>1250</v>
      </c>
      <c r="G8" s="74">
        <f t="shared" si="1"/>
        <v>800</v>
      </c>
      <c r="H8" s="74">
        <f t="shared" si="2"/>
        <v>2050</v>
      </c>
      <c r="I8" s="84"/>
      <c r="J8" s="121"/>
      <c r="K8" s="84"/>
      <c r="L8" s="84"/>
      <c r="M8" s="84"/>
      <c r="N8" s="84"/>
      <c r="O8" s="84"/>
      <c r="P8" s="84"/>
      <c r="Q8" s="84"/>
      <c r="R8" s="84"/>
      <c r="S8" s="84"/>
      <c r="T8" s="84"/>
      <c r="U8" s="84"/>
      <c r="V8" s="84"/>
      <c r="W8" s="84"/>
      <c r="X8" s="84"/>
      <c r="Y8" s="84"/>
      <c r="Z8" s="84"/>
      <c r="AA8" s="84"/>
      <c r="AB8" s="84"/>
      <c r="AC8" s="84"/>
      <c r="AD8" s="84"/>
      <c r="AE8" s="84"/>
      <c r="AF8" s="84"/>
      <c r="AG8" s="84"/>
      <c r="AH8" s="84"/>
      <c r="AI8" s="84"/>
    </row>
    <row r="9" spans="1:35" ht="18.75" x14ac:dyDescent="0.25">
      <c r="A9" s="142" t="str">
        <f>ВЕЧЕР!A12</f>
        <v>Синкина Юлия</v>
      </c>
      <c r="B9" s="75">
        <f>ВЕЧЕР!BJ12</f>
        <v>4</v>
      </c>
      <c r="C9" s="75">
        <f>ВЕЧЕР!BL12</f>
        <v>2</v>
      </c>
      <c r="D9" s="76">
        <v>6250</v>
      </c>
      <c r="E9" s="74">
        <f>IF(D9=Мотивация!$B$3, IF(AND(C9&gt;=Мотивация!$B$6,C9&lt;=Мотивация!$C$6),Мотивация!$D$6,IF(AND(C9&gt;=Мотивация!$B$7,C9&lt;=Мотивация!$C$7),Мотивация!$D$7,IF(AND(C9&gt;=Мотивация!$B$8,C9&lt;=Мотивация!$C$8),Мотивация!$D$8,IF(AND(C9&gt;=Мотивация!$B$9),Мотивация!$D$9,0)))),IF(D9=Мотивация!$F$3,IF(AND(C9&gt;=Мотивация!$F$6,C9&lt;=Мотивация!$G$6),Мотивация!$H$6,IF(AND(C9&gt;=Мотивация!$F$7),Мотивация!$H$7,0)),0))</f>
        <v>200</v>
      </c>
      <c r="F9" s="74">
        <f t="shared" si="0"/>
        <v>1000</v>
      </c>
      <c r="G9" s="74">
        <f t="shared" si="1"/>
        <v>400</v>
      </c>
      <c r="H9" s="74">
        <f t="shared" si="2"/>
        <v>1400</v>
      </c>
      <c r="I9" s="84"/>
      <c r="J9" s="121"/>
      <c r="K9" s="84"/>
      <c r="L9" s="84"/>
      <c r="M9" s="84"/>
      <c r="N9" s="84"/>
      <c r="O9" s="84"/>
      <c r="P9" s="84"/>
      <c r="Q9" s="84"/>
      <c r="R9" s="84"/>
      <c r="S9" s="84"/>
      <c r="T9" s="84"/>
      <c r="U9" s="84"/>
      <c r="V9" s="84"/>
      <c r="W9" s="84"/>
      <c r="X9" s="84"/>
      <c r="Y9" s="84"/>
      <c r="Z9" s="84"/>
      <c r="AA9" s="84"/>
      <c r="AB9" s="84"/>
      <c r="AC9" s="84"/>
      <c r="AD9" s="84"/>
      <c r="AE9" s="84"/>
      <c r="AF9" s="84"/>
      <c r="AG9" s="84"/>
      <c r="AH9" s="84"/>
      <c r="AI9" s="84"/>
    </row>
    <row r="10" spans="1:35" ht="18.75" x14ac:dyDescent="0.25">
      <c r="A10" s="136" t="str">
        <f>ВЕЧЕР!A13</f>
        <v xml:space="preserve">Корчагина Галина </v>
      </c>
      <c r="B10" s="115">
        <f>ВЕЧЕР!BJ13</f>
        <v>11</v>
      </c>
      <c r="C10" s="115">
        <f>ВЕЧЕР!BL13</f>
        <v>0</v>
      </c>
      <c r="D10" s="116">
        <v>6250</v>
      </c>
      <c r="E10" s="111">
        <f>IF(D10=Мотивация!$B$3, IF(AND(C10&gt;=Мотивация!$B$6,C10&lt;=Мотивация!$C$6),Мотивация!$D$6,IF(AND(C10&gt;=Мотивация!$B$7,C10&lt;=Мотивация!$C$7),Мотивация!$D$7,IF(AND(C10&gt;=Мотивация!$B$8,C10&lt;=Мотивация!$C$8),Мотивация!$D$8,IF(AND(C10&gt;=Мотивация!$B$9),Мотивация!$D$9,0)))),IF(D10=Мотивация!$F$3,IF(AND(C10&gt;=Мотивация!$F$6,C10&lt;=Мотивация!$G$6),Мотивация!$H$6,IF(AND(C10&gt;=Мотивация!$F$7),Мотивация!$H$7,0)),0))</f>
        <v>0</v>
      </c>
      <c r="F10" s="111">
        <f t="shared" si="0"/>
        <v>2750</v>
      </c>
      <c r="G10" s="111">
        <f t="shared" si="1"/>
        <v>0</v>
      </c>
      <c r="H10" s="111">
        <f t="shared" si="2"/>
        <v>2750</v>
      </c>
      <c r="I10" s="84"/>
      <c r="J10" s="121"/>
      <c r="K10" s="84"/>
      <c r="L10" s="84"/>
      <c r="M10" s="84"/>
      <c r="N10" s="84"/>
      <c r="O10" s="84"/>
      <c r="P10" s="84"/>
      <c r="Q10" s="84"/>
      <c r="R10" s="84"/>
      <c r="S10" s="84"/>
      <c r="T10" s="84"/>
      <c r="U10" s="84"/>
      <c r="V10" s="84"/>
      <c r="W10" s="84"/>
      <c r="X10" s="84"/>
      <c r="Y10" s="84"/>
      <c r="Z10" s="84"/>
      <c r="AA10" s="84"/>
      <c r="AB10" s="84"/>
      <c r="AC10" s="84"/>
      <c r="AD10" s="84"/>
      <c r="AE10" s="84"/>
      <c r="AF10" s="84"/>
      <c r="AG10" s="84"/>
      <c r="AH10" s="84"/>
      <c r="AI10" s="84"/>
    </row>
    <row r="11" spans="1:35" ht="18.75" x14ac:dyDescent="0.25">
      <c r="A11" s="142" t="str">
        <f>ВЕЧЕР!A14</f>
        <v>Успенская Наталья с 14,00</v>
      </c>
      <c r="B11" s="75">
        <f>ВЕЧЕР!BJ14</f>
        <v>13</v>
      </c>
      <c r="C11" s="75">
        <f>ВЕЧЕР!BL14</f>
        <v>3</v>
      </c>
      <c r="D11" s="76">
        <v>6250</v>
      </c>
      <c r="E11" s="74">
        <f>IF(D11=Мотивация!$B$3, IF(AND(C11&gt;=Мотивация!$B$6,C11&lt;=Мотивация!$C$6),Мотивация!$D$6,IF(AND(C11&gt;=Мотивация!$B$7,C11&lt;=Мотивация!$C$7),Мотивация!$D$7,IF(AND(C11&gt;=Мотивация!$B$8,C11&lt;=Мотивация!$C$8),Мотивация!$D$8,IF(AND(C11&gt;=Мотивация!$B$9),Мотивация!$D$9,0)))),IF(D11=Мотивация!$F$3,IF(AND(C11&gt;=Мотивация!$F$6,C11&lt;=Мотивация!$G$6),Мотивация!$H$6,IF(AND(C11&gt;=Мотивация!$F$7),Мотивация!$H$7,0)),0))</f>
        <v>200</v>
      </c>
      <c r="F11" s="74">
        <f t="shared" si="0"/>
        <v>3250</v>
      </c>
      <c r="G11" s="74">
        <f t="shared" si="1"/>
        <v>600</v>
      </c>
      <c r="H11" s="74">
        <f t="shared" si="2"/>
        <v>3850</v>
      </c>
      <c r="I11" s="84"/>
      <c r="J11" s="121"/>
      <c r="K11" s="84"/>
      <c r="L11" s="84"/>
      <c r="M11" s="84"/>
      <c r="N11" s="84"/>
      <c r="O11" s="84"/>
      <c r="P11" s="84"/>
      <c r="Q11" s="84"/>
      <c r="R11" s="84"/>
      <c r="S11" s="84"/>
      <c r="T11" s="84"/>
      <c r="U11" s="84"/>
      <c r="V11" s="84"/>
      <c r="W11" s="84"/>
      <c r="X11" s="84"/>
      <c r="Y11" s="84"/>
      <c r="Z11" s="84"/>
      <c r="AA11" s="84"/>
      <c r="AB11" s="84"/>
      <c r="AC11" s="84"/>
      <c r="AD11" s="84"/>
      <c r="AE11" s="84"/>
      <c r="AF11" s="84"/>
      <c r="AG11" s="84"/>
      <c r="AH11" s="84"/>
      <c r="AI11" s="84"/>
    </row>
    <row r="12" spans="1:35" ht="18.75" x14ac:dyDescent="0.25">
      <c r="A12" s="136" t="str">
        <f>ВЕЧЕР!A15</f>
        <v>Романова Любовь</v>
      </c>
      <c r="B12" s="115">
        <f>ВЕЧЕР!BJ15</f>
        <v>1</v>
      </c>
      <c r="C12" s="115">
        <f>ВЕЧЕР!BL15</f>
        <v>1</v>
      </c>
      <c r="D12" s="116">
        <v>6250</v>
      </c>
      <c r="E12" s="111">
        <f>IF(D12=Мотивация!$B$3, IF(AND(C12&gt;=Мотивация!$B$6,C12&lt;=Мотивация!$C$6),Мотивация!$D$6,IF(AND(C12&gt;=Мотивация!$B$7,C12&lt;=Мотивация!$C$7),Мотивация!$D$7,IF(AND(C12&gt;=Мотивация!$B$8,C12&lt;=Мотивация!$C$8),Мотивация!$D$8,IF(AND(C12&gt;=Мотивация!$B$9),Мотивация!$D$9,0)))),IF(D12=Мотивация!$F$3,IF(AND(C12&gt;=Мотивация!$F$6,C12&lt;=Мотивация!$G$6),Мотивация!$H$6,IF(AND(C12&gt;=Мотивация!$F$7),Мотивация!$H$7,0)),0))</f>
        <v>200</v>
      </c>
      <c r="F12" s="111">
        <f t="shared" si="0"/>
        <v>250</v>
      </c>
      <c r="G12" s="111">
        <f t="shared" si="1"/>
        <v>200</v>
      </c>
      <c r="H12" s="111">
        <f t="shared" si="2"/>
        <v>450</v>
      </c>
      <c r="I12" s="84"/>
      <c r="J12" s="121"/>
      <c r="K12" s="84"/>
      <c r="L12" s="84"/>
      <c r="M12" s="84"/>
      <c r="N12" s="84"/>
      <c r="O12" s="84"/>
      <c r="P12" s="84"/>
      <c r="Q12" s="84"/>
      <c r="R12" s="84"/>
      <c r="S12" s="84"/>
      <c r="T12" s="84"/>
      <c r="U12" s="84"/>
      <c r="V12" s="84"/>
      <c r="W12" s="84"/>
      <c r="X12" s="84"/>
      <c r="Y12" s="84"/>
      <c r="Z12" s="84"/>
      <c r="AA12" s="84"/>
      <c r="AB12" s="84"/>
      <c r="AC12" s="84"/>
      <c r="AD12" s="84"/>
      <c r="AE12" s="84"/>
      <c r="AF12" s="84"/>
      <c r="AG12" s="84"/>
      <c r="AH12" s="84"/>
      <c r="AI12" s="84"/>
    </row>
    <row r="13" spans="1:35" ht="18.75" x14ac:dyDescent="0.25">
      <c r="A13" s="142" t="str">
        <f>ВЕЧЕР!A16</f>
        <v>Гумберто Ольга</v>
      </c>
      <c r="B13" s="75">
        <f>ВЕЧЕР!BJ16</f>
        <v>12</v>
      </c>
      <c r="C13" s="75">
        <f>ВЕЧЕР!BL16</f>
        <v>2</v>
      </c>
      <c r="D13" s="76">
        <v>10000</v>
      </c>
      <c r="E13" s="74">
        <f>IF(D13=Мотивация!$B$3, IF(AND(C13&gt;=Мотивация!$B$6,C13&lt;=Мотивация!$C$6),Мотивация!$D$6,IF(AND(C13&gt;=Мотивация!$B$7,C13&lt;=Мотивация!$C$7),Мотивация!$D$7,IF(AND(C13&gt;=Мотивация!$B$8,C13&lt;=Мотивация!$C$8),Мотивация!$D$8,IF(AND(C13&gt;=Мотивация!$B$9),Мотивация!$D$9,0)))),IF(D13=Мотивация!$F$3,IF(AND(C13&gt;=Мотивация!$F$6,C13&lt;=Мотивация!$G$6),Мотивация!$H$6,IF(AND(C13&gt;=Мотивация!$F$7),Мотивация!$H$7,0)),0))</f>
        <v>50</v>
      </c>
      <c r="F13" s="74">
        <f t="shared" si="0"/>
        <v>4800</v>
      </c>
      <c r="G13" s="74">
        <f t="shared" si="1"/>
        <v>100</v>
      </c>
      <c r="H13" s="74">
        <f t="shared" si="2"/>
        <v>4900</v>
      </c>
      <c r="I13" s="84"/>
      <c r="J13" s="121"/>
      <c r="K13" s="84"/>
      <c r="L13" s="84"/>
      <c r="M13" s="84"/>
      <c r="N13" s="84"/>
      <c r="O13" s="84"/>
      <c r="P13" s="84"/>
      <c r="Q13" s="84"/>
      <c r="R13" s="84"/>
      <c r="S13" s="84"/>
      <c r="T13" s="84"/>
      <c r="U13" s="84"/>
      <c r="V13" s="84"/>
      <c r="W13" s="84"/>
      <c r="X13" s="84"/>
      <c r="Y13" s="84"/>
      <c r="Z13" s="84"/>
      <c r="AA13" s="84"/>
      <c r="AB13" s="84"/>
      <c r="AC13" s="84"/>
      <c r="AD13" s="84"/>
      <c r="AE13" s="84"/>
      <c r="AF13" s="84"/>
      <c r="AG13" s="84"/>
      <c r="AH13" s="84"/>
      <c r="AI13" s="84"/>
    </row>
    <row r="14" spans="1:35" ht="18.75" x14ac:dyDescent="0.25">
      <c r="A14" s="136" t="str">
        <f>ВЕЧЕР!A17</f>
        <v>Казакова Наталья с 14,00</v>
      </c>
      <c r="B14" s="115">
        <f>ВЕЧЕР!BJ17</f>
        <v>9</v>
      </c>
      <c r="C14" s="115">
        <f>ВЕЧЕР!BL17</f>
        <v>2</v>
      </c>
      <c r="D14" s="116">
        <v>10000</v>
      </c>
      <c r="E14" s="111">
        <f>IF(D14=Мотивация!$B$3, IF(AND(C14&gt;=Мотивация!$B$6,C14&lt;=Мотивация!$C$6),Мотивация!$D$6,IF(AND(C14&gt;=Мотивация!$B$7,C14&lt;=Мотивация!$C$7),Мотивация!$D$7,IF(AND(C14&gt;=Мотивация!$B$8,C14&lt;=Мотивация!$C$8),Мотивация!$D$8,IF(AND(C14&gt;=Мотивация!$B$9),Мотивация!$D$9,0)))),IF(D14=Мотивация!$F$3,IF(AND(C14&gt;=Мотивация!$F$6,C14&lt;=Мотивация!$G$6),Мотивация!$H$6,IF(AND(C14&gt;=Мотивация!$F$7),Мотивация!$H$7,0)),0))</f>
        <v>50</v>
      </c>
      <c r="F14" s="111">
        <f t="shared" si="0"/>
        <v>3600</v>
      </c>
      <c r="G14" s="111">
        <f t="shared" si="1"/>
        <v>100</v>
      </c>
      <c r="H14" s="111">
        <f t="shared" si="2"/>
        <v>3700</v>
      </c>
      <c r="I14" s="84"/>
      <c r="J14" s="121"/>
      <c r="K14" s="84"/>
      <c r="L14" s="84"/>
      <c r="M14" s="84"/>
      <c r="N14" s="84"/>
      <c r="O14" s="84"/>
      <c r="P14" s="84"/>
      <c r="Q14" s="84"/>
      <c r="R14" s="84"/>
      <c r="S14" s="84"/>
      <c r="T14" s="84"/>
      <c r="U14" s="84"/>
      <c r="V14" s="84"/>
      <c r="W14" s="84"/>
      <c r="X14" s="84"/>
      <c r="Y14" s="84"/>
      <c r="Z14" s="84"/>
      <c r="AA14" s="84"/>
      <c r="AB14" s="84"/>
      <c r="AC14" s="84"/>
      <c r="AD14" s="84"/>
      <c r="AE14" s="84"/>
      <c r="AF14" s="84"/>
      <c r="AG14" s="84"/>
      <c r="AH14" s="84"/>
      <c r="AI14" s="84"/>
    </row>
    <row r="15" spans="1:35" ht="18.75" x14ac:dyDescent="0.25">
      <c r="A15" s="142" t="str">
        <f>ВЕЧЕР!A18</f>
        <v>Шишкова Виктория</v>
      </c>
      <c r="B15" s="75">
        <f>ВЕЧЕР!BJ18</f>
        <v>1</v>
      </c>
      <c r="C15" s="75">
        <f>ВЕЧЕР!BL18</f>
        <v>0</v>
      </c>
      <c r="D15" s="76">
        <v>10000</v>
      </c>
      <c r="E15" s="74">
        <f>IF(D15=Мотивация!$B$3, IF(AND(C15&gt;=Мотивация!$B$6,C15&lt;=Мотивация!$C$6),Мотивация!$D$6,IF(AND(C15&gt;=Мотивация!$B$7,C15&lt;=Мотивация!$C$7),Мотивация!$D$7,IF(AND(C15&gt;=Мотивация!$B$8,C15&lt;=Мотивация!$C$8),Мотивация!$D$8,IF(AND(C15&gt;=Мотивация!$B$9),Мотивация!$D$9,0)))),IF(D15=Мотивация!$F$3,IF(AND(C15&gt;=Мотивация!$F$6,C15&lt;=Мотивация!$G$6),Мотивация!$H$6,IF(AND(C15&gt;=Мотивация!$F$7),Мотивация!$H$7,0)),0))</f>
        <v>0</v>
      </c>
      <c r="F15" s="74">
        <f t="shared" si="0"/>
        <v>400</v>
      </c>
      <c r="G15" s="74">
        <f t="shared" si="1"/>
        <v>0</v>
      </c>
      <c r="H15" s="74">
        <f t="shared" si="2"/>
        <v>400</v>
      </c>
      <c r="I15" s="84"/>
      <c r="J15" s="121"/>
      <c r="K15" s="84"/>
      <c r="L15" s="84"/>
      <c r="M15" s="84"/>
      <c r="N15" s="84"/>
      <c r="O15" s="84"/>
      <c r="P15" s="84"/>
      <c r="Q15" s="84"/>
      <c r="R15" s="84"/>
      <c r="S15" s="84"/>
      <c r="T15" s="84"/>
      <c r="U15" s="84"/>
      <c r="V15" s="84"/>
      <c r="W15" s="84"/>
      <c r="X15" s="84"/>
      <c r="Y15" s="84"/>
      <c r="Z15" s="84"/>
      <c r="AA15" s="84"/>
      <c r="AB15" s="84"/>
      <c r="AC15" s="84"/>
      <c r="AD15" s="84"/>
      <c r="AE15" s="84"/>
      <c r="AF15" s="84"/>
      <c r="AG15" s="84"/>
      <c r="AH15" s="84"/>
      <c r="AI15" s="84"/>
    </row>
    <row r="16" spans="1:35" ht="18.75" x14ac:dyDescent="0.25">
      <c r="A16" s="136" t="str">
        <f>ВЕЧЕР!A19</f>
        <v>Белоусова Кристина</v>
      </c>
      <c r="B16" s="115">
        <f>ВЕЧЕР!BJ19</f>
        <v>2</v>
      </c>
      <c r="C16" s="115">
        <f>ВЕЧЕР!BL19</f>
        <v>0</v>
      </c>
      <c r="D16" s="116">
        <v>6250</v>
      </c>
      <c r="E16" s="111">
        <f>IF(D16=Мотивация!$B$3, IF(AND(C16&gt;=Мотивация!$B$6,C16&lt;=Мотивация!$C$6),Мотивация!$D$6,IF(AND(C16&gt;=Мотивация!$B$7,C16&lt;=Мотивация!$C$7),Мотивация!$D$7,IF(AND(C16&gt;=Мотивация!$B$8,C16&lt;=Мотивация!$C$8),Мотивация!$D$8,IF(AND(C16&gt;=Мотивация!$B$9),Мотивация!$D$9,0)))),IF(D16=Мотивация!$F$3,IF(AND(C16&gt;=Мотивация!$F$6,C16&lt;=Мотивация!$G$6),Мотивация!$H$6,IF(AND(C16&gt;=Мотивация!$F$7),Мотивация!$H$7,0)),0))</f>
        <v>0</v>
      </c>
      <c r="F16" s="111">
        <f t="shared" si="0"/>
        <v>500</v>
      </c>
      <c r="G16" s="111">
        <f t="shared" si="1"/>
        <v>0</v>
      </c>
      <c r="H16" s="111">
        <f t="shared" si="2"/>
        <v>500</v>
      </c>
      <c r="I16" s="84"/>
      <c r="J16" s="121"/>
      <c r="K16" s="84"/>
      <c r="L16" s="84"/>
      <c r="M16" s="84"/>
      <c r="N16" s="84"/>
      <c r="O16" s="84"/>
      <c r="P16" s="84"/>
      <c r="Q16" s="84"/>
      <c r="R16" s="84"/>
      <c r="S16" s="84"/>
      <c r="T16" s="84"/>
      <c r="U16" s="84"/>
      <c r="V16" s="84"/>
      <c r="W16" s="84"/>
      <c r="X16" s="84"/>
      <c r="Y16" s="84"/>
      <c r="Z16" s="84"/>
      <c r="AA16" s="84"/>
      <c r="AB16" s="84"/>
      <c r="AC16" s="84"/>
      <c r="AD16" s="84"/>
      <c r="AE16" s="84"/>
      <c r="AF16" s="84"/>
      <c r="AG16" s="84"/>
      <c r="AH16" s="84"/>
      <c r="AI16" s="84"/>
    </row>
    <row r="17" spans="1:35" ht="18.75" x14ac:dyDescent="0.25">
      <c r="A17" s="142">
        <f>ВЕЧЕР!A24</f>
        <v>0</v>
      </c>
      <c r="B17" s="75">
        <f>ВЕЧЕР!BJ24</f>
        <v>0</v>
      </c>
      <c r="C17" s="75">
        <f>ВЕЧЕР!BL24</f>
        <v>0</v>
      </c>
      <c r="D17" s="76"/>
      <c r="E17" s="74">
        <f>IF(D17=Мотивация!$B$3, IF(AND(C17&gt;=Мотивация!$B$6,C17&lt;=Мотивация!$C$6),Мотивация!$D$6,IF(AND(C17&gt;=Мотивация!$B$7,C17&lt;=Мотивация!$C$7),Мотивация!$D$7,IF(AND(C17&gt;=Мотивация!$B$8,C17&lt;=Мотивация!$C$8),Мотивация!$D$8,IF(AND(C17&gt;=Мотивация!$B$9),Мотивация!$D$9,0)))),IF(D17=Мотивация!$F$3,IF(AND(C17&gt;=Мотивация!$F$6,C17&lt;=Мотивация!$G$6),Мотивация!$H$6,IF(AND(C17&gt;=Мотивация!$F$7),Мотивация!$H$7,0)),0))</f>
        <v>0</v>
      </c>
      <c r="F17" s="74">
        <f t="shared" si="0"/>
        <v>0</v>
      </c>
      <c r="G17" s="74">
        <f t="shared" si="1"/>
        <v>0</v>
      </c>
      <c r="H17" s="74">
        <f t="shared" si="2"/>
        <v>0</v>
      </c>
      <c r="I17" s="84"/>
      <c r="J17" s="84"/>
      <c r="K17" s="84"/>
      <c r="L17" s="84"/>
      <c r="M17" s="84"/>
      <c r="N17" s="84"/>
      <c r="O17" s="84"/>
      <c r="P17" s="84"/>
      <c r="Q17" s="84"/>
      <c r="R17" s="84"/>
      <c r="S17" s="84"/>
      <c r="T17" s="84"/>
      <c r="U17" s="84"/>
      <c r="V17" s="84"/>
      <c r="W17" s="84"/>
      <c r="X17" s="84"/>
      <c r="Y17" s="84"/>
      <c r="Z17" s="84"/>
      <c r="AA17" s="84"/>
      <c r="AB17" s="84"/>
      <c r="AC17" s="84"/>
      <c r="AD17" s="84"/>
      <c r="AE17" s="84"/>
      <c r="AF17" s="84"/>
      <c r="AG17" s="84"/>
      <c r="AH17" s="84"/>
      <c r="AI17" s="84"/>
    </row>
    <row r="18" spans="1:35" ht="18.75" x14ac:dyDescent="0.25">
      <c r="A18" s="142">
        <f>ВЕЧЕР!A25</f>
        <v>0</v>
      </c>
      <c r="B18" s="75">
        <f>ВЕЧЕР!BJ25</f>
        <v>0</v>
      </c>
      <c r="C18" s="75">
        <f>ВЕЧЕР!BL25</f>
        <v>0</v>
      </c>
      <c r="D18" s="76"/>
      <c r="E18" s="74">
        <f>IF(D18=Мотивация!$B$3, IF(AND(C18&gt;=Мотивация!$B$6,C18&lt;=Мотивация!$C$6),Мотивация!$D$6,IF(AND(C18&gt;=Мотивация!$B$7,C18&lt;=Мотивация!$C$7),Мотивация!$D$7,IF(AND(C18&gt;=Мотивация!$B$8,C18&lt;=Мотивация!$C$8),Мотивация!$D$8,IF(AND(C18&gt;=Мотивация!$B$9),Мотивация!$D$9,0)))),IF(D18=Мотивация!$F$3,IF(AND(C18&gt;=Мотивация!$F$6,C18&lt;=Мотивация!$G$6),Мотивация!$H$6,IF(AND(C18&gt;=Мотивация!$F$7),Мотивация!$H$7,0)),0))</f>
        <v>0</v>
      </c>
      <c r="F18" s="74">
        <f t="shared" si="0"/>
        <v>0</v>
      </c>
      <c r="G18" s="74">
        <f t="shared" si="1"/>
        <v>0</v>
      </c>
      <c r="H18" s="74">
        <f t="shared" si="2"/>
        <v>0</v>
      </c>
      <c r="I18" s="84"/>
      <c r="J18" s="84"/>
      <c r="K18" s="84"/>
      <c r="L18" s="84"/>
      <c r="M18" s="84"/>
      <c r="N18" s="84"/>
      <c r="O18" s="84"/>
      <c r="P18" s="84"/>
      <c r="Q18" s="84"/>
      <c r="R18" s="84"/>
      <c r="S18" s="84"/>
      <c r="T18" s="84"/>
      <c r="U18" s="84"/>
      <c r="V18" s="84"/>
      <c r="W18" s="84"/>
      <c r="X18" s="84"/>
      <c r="Y18" s="84"/>
      <c r="Z18" s="84"/>
      <c r="AA18" s="84"/>
      <c r="AB18" s="84"/>
      <c r="AC18" s="84"/>
      <c r="AD18" s="84"/>
      <c r="AE18" s="84"/>
      <c r="AF18" s="84"/>
      <c r="AG18" s="84"/>
      <c r="AH18" s="84"/>
      <c r="AI18" s="84"/>
    </row>
    <row r="19" spans="1:35" ht="18.75" x14ac:dyDescent="0.25">
      <c r="A19" s="142">
        <f>ВЕЧЕР!A26</f>
        <v>0</v>
      </c>
      <c r="B19" s="75">
        <f>ВЕЧЕР!BJ26</f>
        <v>0</v>
      </c>
      <c r="C19" s="75">
        <f>ВЕЧЕР!BL26</f>
        <v>0</v>
      </c>
      <c r="D19" s="76"/>
      <c r="E19" s="74">
        <f>IF(D19=Мотивация!$B$3, IF(AND(C19&gt;=Мотивация!$B$6,C19&lt;=Мотивация!$C$6),Мотивация!$D$6,IF(AND(C19&gt;=Мотивация!$B$7,C19&lt;=Мотивация!$C$7),Мотивация!$D$7,IF(AND(C19&gt;=Мотивация!$B$8,C19&lt;=Мотивация!$C$8),Мотивация!$D$8,IF(AND(C19&gt;=Мотивация!$B$9),Мотивация!$D$9,0)))),IF(D19=Мотивация!$F$3,IF(AND(C19&gt;=Мотивация!$F$6,C19&lt;=Мотивация!$G$6),Мотивация!$H$6,IF(AND(C19&gt;=Мотивация!$F$7),Мотивация!$H$7,0)),0))</f>
        <v>0</v>
      </c>
      <c r="F19" s="74">
        <f t="shared" si="0"/>
        <v>0</v>
      </c>
      <c r="G19" s="74">
        <f t="shared" si="1"/>
        <v>0</v>
      </c>
      <c r="H19" s="74">
        <f t="shared" si="2"/>
        <v>0</v>
      </c>
      <c r="I19" s="84"/>
      <c r="J19" s="84"/>
      <c r="K19" s="84"/>
      <c r="L19" s="84"/>
      <c r="M19" s="84"/>
      <c r="N19" s="84"/>
      <c r="O19" s="84"/>
      <c r="P19" s="84"/>
      <c r="Q19" s="84"/>
      <c r="R19" s="84"/>
      <c r="S19" s="84"/>
      <c r="T19" s="84"/>
      <c r="U19" s="84"/>
      <c r="V19" s="84"/>
      <c r="W19" s="84"/>
      <c r="X19" s="84"/>
      <c r="Y19" s="84"/>
      <c r="Z19" s="84"/>
      <c r="AA19" s="84"/>
      <c r="AB19" s="84"/>
      <c r="AC19" s="84"/>
      <c r="AD19" s="84"/>
      <c r="AE19" s="84"/>
      <c r="AF19" s="84"/>
      <c r="AG19" s="84"/>
      <c r="AH19" s="84"/>
      <c r="AI19" s="84"/>
    </row>
    <row r="20" spans="1:35" ht="18.75" x14ac:dyDescent="0.25">
      <c r="A20" s="142">
        <f>ВЕЧЕР!A27</f>
        <v>0</v>
      </c>
      <c r="B20" s="75">
        <f>ВЕЧЕР!BJ27</f>
        <v>0</v>
      </c>
      <c r="C20" s="75">
        <f>ВЕЧЕР!BL27</f>
        <v>0</v>
      </c>
      <c r="D20" s="76"/>
      <c r="E20" s="74">
        <f>IF(D20=Мотивация!$B$3, IF(AND(C20&gt;=Мотивация!$B$6,C20&lt;=Мотивация!$C$6),Мотивация!$D$6,IF(AND(C20&gt;=Мотивация!$B$7,C20&lt;=Мотивация!$C$7),Мотивация!$D$7,IF(AND(C20&gt;=Мотивация!$B$8,C20&lt;=Мотивация!$C$8),Мотивация!$D$8,IF(AND(C20&gt;=Мотивация!$B$9),Мотивация!$D$9,0)))),IF(D20=Мотивация!$F$3,IF(AND(C20&gt;=Мотивация!$F$6,C20&lt;=Мотивация!$G$6),Мотивация!$H$6,IF(AND(C20&gt;=Мотивация!$F$7),Мотивация!$H$7,0)),0))</f>
        <v>0</v>
      </c>
      <c r="F20" s="74">
        <f t="shared" si="0"/>
        <v>0</v>
      </c>
      <c r="G20" s="74">
        <f t="shared" si="1"/>
        <v>0</v>
      </c>
      <c r="H20" s="74">
        <f t="shared" si="2"/>
        <v>0</v>
      </c>
      <c r="I20" s="84"/>
      <c r="J20" s="84"/>
      <c r="K20" s="84"/>
      <c r="L20" s="84"/>
      <c r="M20" s="84"/>
      <c r="N20" s="84"/>
      <c r="O20" s="84"/>
      <c r="P20" s="84"/>
      <c r="Q20" s="84"/>
      <c r="R20" s="84"/>
      <c r="S20" s="84"/>
      <c r="T20" s="84"/>
      <c r="U20" s="84"/>
      <c r="V20" s="84"/>
      <c r="W20" s="84"/>
      <c r="X20" s="84"/>
      <c r="Y20" s="84"/>
      <c r="Z20" s="84"/>
      <c r="AA20" s="84"/>
      <c r="AB20" s="84"/>
      <c r="AC20" s="84"/>
      <c r="AD20" s="84"/>
      <c r="AE20" s="84"/>
      <c r="AF20" s="84"/>
      <c r="AG20" s="84"/>
      <c r="AH20" s="84"/>
      <c r="AI20" s="84"/>
    </row>
    <row r="21" spans="1:35" ht="18.75" x14ac:dyDescent="0.25">
      <c r="A21" s="142">
        <f>ВЕЧЕР!A28</f>
        <v>0</v>
      </c>
      <c r="B21" s="75">
        <f>ВЕЧЕР!BJ28</f>
        <v>0</v>
      </c>
      <c r="C21" s="75">
        <f>ВЕЧЕР!BL28</f>
        <v>0</v>
      </c>
      <c r="D21" s="76"/>
      <c r="E21" s="74">
        <f>IF(D21=Мотивация!$B$3, IF(AND(C21&gt;=Мотивация!$B$6,C21&lt;=Мотивация!$C$6),Мотивация!$D$6,IF(AND(C21&gt;=Мотивация!$B$7,C21&lt;=Мотивация!$C$7),Мотивация!$D$7,IF(AND(C21&gt;=Мотивация!$B$8,C21&lt;=Мотивация!$C$8),Мотивация!$D$8,IF(AND(C21&gt;=Мотивация!$B$9),Мотивация!$D$9,0)))),IF(D21=Мотивация!$F$3,IF(AND(C21&gt;=Мотивация!$F$6,C21&lt;=Мотивация!$G$6),Мотивация!$H$6,IF(AND(C21&gt;=Мотивация!$F$7),Мотивация!$H$7,0)),0))</f>
        <v>0</v>
      </c>
      <c r="F21" s="74">
        <f t="shared" si="0"/>
        <v>0</v>
      </c>
      <c r="G21" s="74">
        <f t="shared" si="1"/>
        <v>0</v>
      </c>
      <c r="H21" s="74">
        <f t="shared" si="2"/>
        <v>0</v>
      </c>
      <c r="I21" s="84"/>
      <c r="J21" s="84"/>
      <c r="K21" s="84"/>
      <c r="L21" s="84"/>
      <c r="M21" s="84"/>
      <c r="N21" s="84"/>
      <c r="O21" s="84"/>
      <c r="P21" s="84"/>
      <c r="Q21" s="84"/>
      <c r="R21" s="84"/>
      <c r="S21" s="84"/>
      <c r="T21" s="84"/>
      <c r="U21" s="84"/>
      <c r="V21" s="84"/>
      <c r="W21" s="84"/>
      <c r="X21" s="84"/>
      <c r="Y21" s="84"/>
      <c r="Z21" s="84"/>
      <c r="AA21" s="84"/>
      <c r="AB21" s="84"/>
      <c r="AC21" s="84"/>
      <c r="AD21" s="84"/>
      <c r="AE21" s="84"/>
      <c r="AF21" s="84"/>
      <c r="AG21" s="84"/>
      <c r="AH21" s="84"/>
      <c r="AI21" s="84"/>
    </row>
    <row r="22" spans="1:35" ht="18.75" x14ac:dyDescent="0.25">
      <c r="A22" s="142">
        <f>ВЕЧЕР!A29</f>
        <v>0</v>
      </c>
      <c r="B22" s="75">
        <f>ВЕЧЕР!BJ29</f>
        <v>0</v>
      </c>
      <c r="C22" s="75">
        <f>ВЕЧЕР!BL29</f>
        <v>0</v>
      </c>
      <c r="D22" s="76"/>
      <c r="E22" s="74">
        <f>IF(D22=Мотивация!$B$3, IF(AND(C22&gt;=Мотивация!$B$6,C22&lt;=Мотивация!$C$6),Мотивация!$D$6,IF(AND(C22&gt;=Мотивация!$B$7,C22&lt;=Мотивация!$C$7),Мотивация!$D$7,IF(AND(C22&gt;=Мотивация!$B$8,C22&lt;=Мотивация!$C$8),Мотивация!$D$8,IF(AND(C22&gt;=Мотивация!$B$9),Мотивация!$D$9,0)))),IF(D22=Мотивация!$F$3,IF(AND(C22&gt;=Мотивация!$F$6,C22&lt;=Мотивация!$G$6),Мотивация!$H$6,IF(AND(C22&gt;=Мотивация!$F$7),Мотивация!$H$7,0)),0))</f>
        <v>0</v>
      </c>
      <c r="F22" s="74">
        <f t="shared" si="0"/>
        <v>0</v>
      </c>
      <c r="G22" s="74">
        <f t="shared" si="1"/>
        <v>0</v>
      </c>
      <c r="H22" s="74">
        <f t="shared" si="2"/>
        <v>0</v>
      </c>
      <c r="I22" s="84"/>
      <c r="J22" s="84"/>
      <c r="K22" s="84"/>
      <c r="L22" s="84"/>
      <c r="M22" s="84"/>
      <c r="N22" s="84"/>
      <c r="O22" s="84"/>
      <c r="P22" s="84"/>
      <c r="Q22" s="84"/>
      <c r="R22" s="84"/>
      <c r="S22" s="84"/>
      <c r="T22" s="84"/>
      <c r="U22" s="84"/>
      <c r="V22" s="84"/>
      <c r="W22" s="84"/>
      <c r="X22" s="84"/>
      <c r="Y22" s="84"/>
      <c r="Z22" s="84"/>
      <c r="AA22" s="84"/>
      <c r="AB22" s="84"/>
      <c r="AC22" s="84"/>
      <c r="AD22" s="84"/>
      <c r="AE22" s="84"/>
      <c r="AF22" s="84"/>
      <c r="AG22" s="84"/>
      <c r="AH22" s="84"/>
      <c r="AI22" s="84"/>
    </row>
    <row r="23" spans="1:35" ht="18.75" x14ac:dyDescent="0.25">
      <c r="A23" s="142">
        <f>ВЕЧЕР!A30</f>
        <v>0</v>
      </c>
      <c r="B23" s="75">
        <f>ВЕЧЕР!BJ30</f>
        <v>0</v>
      </c>
      <c r="C23" s="75">
        <f>ВЕЧЕР!BL30</f>
        <v>0</v>
      </c>
      <c r="D23" s="76"/>
      <c r="E23" s="74">
        <f>IF(D23=Мотивация!$B$3, IF(AND(C23&gt;=Мотивация!$B$6,C23&lt;=Мотивация!$C$6),Мотивация!$D$6,IF(AND(C23&gt;=Мотивация!$B$7,C23&lt;=Мотивация!$C$7),Мотивация!$D$7,IF(AND(C23&gt;=Мотивация!$B$8,C23&lt;=Мотивация!$C$8),Мотивация!$D$8,IF(AND(C23&gt;=Мотивация!$B$9),Мотивация!$D$9,0)))),IF(D23=Мотивация!$F$3,IF(AND(C23&gt;=Мотивация!$F$6,C23&lt;=Мотивация!$G$6),Мотивация!$H$6,IF(AND(C23&gt;=Мотивация!$F$7),Мотивация!$H$7,0)),0))</f>
        <v>0</v>
      </c>
      <c r="F23" s="74">
        <f t="shared" si="0"/>
        <v>0</v>
      </c>
      <c r="G23" s="74">
        <f t="shared" si="1"/>
        <v>0</v>
      </c>
      <c r="H23" s="74">
        <f t="shared" si="2"/>
        <v>0</v>
      </c>
      <c r="I23" s="84"/>
      <c r="J23" s="84"/>
      <c r="K23" s="84"/>
      <c r="L23" s="84"/>
      <c r="M23" s="84"/>
      <c r="N23" s="84"/>
      <c r="O23" s="84"/>
      <c r="P23" s="84"/>
      <c r="Q23" s="84"/>
      <c r="R23" s="84"/>
      <c r="S23" s="84"/>
      <c r="T23" s="84"/>
      <c r="U23" s="84"/>
      <c r="V23" s="84"/>
      <c r="W23" s="84"/>
      <c r="X23" s="84"/>
      <c r="Y23" s="84"/>
      <c r="Z23" s="84"/>
      <c r="AA23" s="84"/>
      <c r="AB23" s="84"/>
      <c r="AC23" s="84"/>
      <c r="AD23" s="84"/>
      <c r="AE23" s="84"/>
      <c r="AF23" s="84"/>
      <c r="AG23" s="84"/>
      <c r="AH23" s="84"/>
      <c r="AI23" s="84"/>
    </row>
    <row r="24" spans="1:35" ht="18.75" x14ac:dyDescent="0.25">
      <c r="A24" s="142">
        <f>ВЕЧЕР!A31</f>
        <v>0</v>
      </c>
      <c r="B24" s="75">
        <f>ВЕЧЕР!BJ31</f>
        <v>0</v>
      </c>
      <c r="C24" s="75">
        <f>ВЕЧЕР!BL31</f>
        <v>0</v>
      </c>
      <c r="D24" s="76"/>
      <c r="E24" s="74">
        <f>IF(D24=Мотивация!$B$3, IF(AND(C24&gt;=Мотивация!$B$6,C24&lt;=Мотивация!$C$6),Мотивация!$D$6,IF(AND(C24&gt;=Мотивация!$B$7,C24&lt;=Мотивация!$C$7),Мотивация!$D$7,IF(AND(C24&gt;=Мотивация!$B$8,C24&lt;=Мотивация!$C$8),Мотивация!$D$8,IF(AND(C24&gt;=Мотивация!$B$9),Мотивация!$D$9,0)))),IF(D24=Мотивация!$F$3,IF(AND(C24&gt;=Мотивация!$F$6,C24&lt;=Мотивация!$G$6),Мотивация!$H$6,IF(AND(C24&gt;=Мотивация!$F$7),Мотивация!$H$7,0)),0))</f>
        <v>0</v>
      </c>
      <c r="F24" s="74">
        <f t="shared" si="0"/>
        <v>0</v>
      </c>
      <c r="G24" s="74">
        <f t="shared" si="1"/>
        <v>0</v>
      </c>
      <c r="H24" s="74">
        <f t="shared" si="2"/>
        <v>0</v>
      </c>
      <c r="I24" s="84"/>
      <c r="J24" s="84"/>
      <c r="K24" s="84"/>
      <c r="L24" s="84"/>
      <c r="M24" s="84"/>
      <c r="N24" s="84"/>
      <c r="O24" s="84"/>
      <c r="P24" s="84"/>
      <c r="Q24" s="84"/>
      <c r="R24" s="84"/>
      <c r="S24" s="84"/>
      <c r="T24" s="84"/>
      <c r="U24" s="84"/>
      <c r="V24" s="84"/>
      <c r="W24" s="84"/>
      <c r="X24" s="84"/>
      <c r="Y24" s="84"/>
      <c r="Z24" s="84"/>
      <c r="AA24" s="84"/>
      <c r="AB24" s="84"/>
      <c r="AC24" s="84"/>
      <c r="AD24" s="84"/>
      <c r="AE24" s="84"/>
      <c r="AF24" s="84"/>
      <c r="AG24" s="84"/>
      <c r="AH24" s="84"/>
      <c r="AI24" s="84"/>
    </row>
    <row r="25" spans="1:35" ht="18.75" x14ac:dyDescent="0.25">
      <c r="A25" s="142">
        <f>ВЕЧЕР!A32</f>
        <v>0</v>
      </c>
      <c r="B25" s="75">
        <f>ВЕЧЕР!BJ32</f>
        <v>0</v>
      </c>
      <c r="C25" s="75">
        <f>ВЕЧЕР!BL32</f>
        <v>0</v>
      </c>
      <c r="D25" s="76"/>
      <c r="E25" s="74">
        <f>IF(D25=Мотивация!$B$3, IF(AND(C25&gt;=Мотивация!$B$6,C25&lt;=Мотивация!$C$6),Мотивация!$D$6,IF(AND(C25&gt;=Мотивация!$B$7,C25&lt;=Мотивация!$C$7),Мотивация!$D$7,IF(AND(C25&gt;=Мотивация!$B$8,C25&lt;=Мотивация!$C$8),Мотивация!$D$8,IF(AND(C25&gt;=Мотивация!$B$9),Мотивация!$D$9,0)))),IF(D25=Мотивация!$F$3,IF(AND(C25&gt;=Мотивация!$F$6,C25&lt;=Мотивация!$G$6),Мотивация!$H$6,IF(AND(C25&gt;=Мотивация!$F$7),Мотивация!$H$7,0)),0))</f>
        <v>0</v>
      </c>
      <c r="F25" s="74">
        <f t="shared" si="0"/>
        <v>0</v>
      </c>
      <c r="G25" s="74">
        <f t="shared" si="1"/>
        <v>0</v>
      </c>
      <c r="H25" s="74">
        <f t="shared" si="2"/>
        <v>0</v>
      </c>
      <c r="I25" s="84"/>
      <c r="J25" s="84"/>
      <c r="K25" s="84"/>
      <c r="L25" s="84"/>
      <c r="M25" s="84"/>
      <c r="N25" s="84"/>
      <c r="O25" s="84"/>
      <c r="P25" s="84"/>
      <c r="Q25" s="84"/>
      <c r="R25" s="84"/>
      <c r="S25" s="84"/>
      <c r="T25" s="84"/>
      <c r="U25" s="84"/>
      <c r="V25" s="84"/>
      <c r="W25" s="84"/>
      <c r="X25" s="84"/>
      <c r="Y25" s="84"/>
      <c r="Z25" s="84"/>
      <c r="AA25" s="84"/>
      <c r="AB25" s="84"/>
      <c r="AC25" s="84"/>
      <c r="AD25" s="84"/>
      <c r="AE25" s="84"/>
      <c r="AF25" s="84"/>
      <c r="AG25" s="84"/>
      <c r="AH25" s="84"/>
      <c r="AI25" s="84"/>
    </row>
    <row r="26" spans="1:35" ht="18.75" x14ac:dyDescent="0.25">
      <c r="A26" s="142">
        <f>ВЕЧЕР!A33</f>
        <v>0</v>
      </c>
      <c r="B26" s="75">
        <f>ВЕЧЕР!BJ33</f>
        <v>0</v>
      </c>
      <c r="C26" s="75">
        <f>ВЕЧЕР!BL33</f>
        <v>0</v>
      </c>
      <c r="D26" s="76"/>
      <c r="E26" s="74">
        <f>IF(D26=Мотивация!$B$3, IF(AND(C26&gt;=Мотивация!$B$6,C26&lt;=Мотивация!$C$6),Мотивация!$D$6,IF(AND(C26&gt;=Мотивация!$B$7,C26&lt;=Мотивация!$C$7),Мотивация!$D$7,IF(AND(C26&gt;=Мотивация!$B$8,C26&lt;=Мотивация!$C$8),Мотивация!$D$8,IF(AND(C26&gt;=Мотивация!$B$9),Мотивация!$D$9,0)))),IF(D26=Мотивация!$F$3,IF(AND(C26&gt;=Мотивация!$F$6,C26&lt;=Мотивация!$G$6),Мотивация!$H$6,IF(AND(C26&gt;=Мотивация!$F$7),Мотивация!$H$7,0)),0))</f>
        <v>0</v>
      </c>
      <c r="F26" s="74">
        <f t="shared" si="0"/>
        <v>0</v>
      </c>
      <c r="G26" s="74">
        <f t="shared" si="1"/>
        <v>0</v>
      </c>
      <c r="H26" s="74">
        <f t="shared" si="2"/>
        <v>0</v>
      </c>
      <c r="I26" s="84"/>
      <c r="J26" s="84"/>
      <c r="K26" s="84"/>
      <c r="L26" s="84"/>
      <c r="M26" s="84"/>
      <c r="N26" s="84"/>
      <c r="O26" s="84"/>
      <c r="P26" s="84"/>
      <c r="Q26" s="84"/>
      <c r="R26" s="84"/>
      <c r="S26" s="84"/>
      <c r="T26" s="84"/>
      <c r="U26" s="84"/>
      <c r="V26" s="84"/>
      <c r="W26" s="84"/>
      <c r="X26" s="84"/>
      <c r="Y26" s="84"/>
      <c r="Z26" s="84"/>
      <c r="AA26" s="84"/>
      <c r="AB26" s="84"/>
      <c r="AC26" s="84"/>
      <c r="AD26" s="84"/>
      <c r="AE26" s="84"/>
      <c r="AF26" s="84"/>
      <c r="AG26" s="84"/>
      <c r="AH26" s="84"/>
      <c r="AI26" s="84"/>
    </row>
    <row r="27" spans="1:35" ht="18.75" x14ac:dyDescent="0.25">
      <c r="A27" s="142">
        <f>ВЕЧЕР!A34</f>
        <v>0</v>
      </c>
      <c r="B27" s="75">
        <f>ВЕЧЕР!BJ34</f>
        <v>0</v>
      </c>
      <c r="C27" s="75">
        <f>ВЕЧЕР!BL34</f>
        <v>0</v>
      </c>
      <c r="D27" s="76"/>
      <c r="E27" s="74">
        <f>IF(D27=Мотивация!$B$3, IF(AND(C27&gt;=Мотивация!$B$6,C27&lt;=Мотивация!$C$6),Мотивация!$D$6,IF(AND(C27&gt;=Мотивация!$B$7,C27&lt;=Мотивация!$C$7),Мотивация!$D$7,IF(AND(C27&gt;=Мотивация!$B$8,C27&lt;=Мотивация!$C$8),Мотивация!$D$8,IF(AND(C27&gt;=Мотивация!$B$9),Мотивация!$D$9,0)))),IF(D27=Мотивация!$F$3,IF(AND(C27&gt;=Мотивация!$F$6,C27&lt;=Мотивация!$G$6),Мотивация!$H$6,IF(AND(C27&gt;=Мотивация!$F$7),Мотивация!$H$7,0)),0))</f>
        <v>0</v>
      </c>
      <c r="F27" s="74">
        <f t="shared" si="0"/>
        <v>0</v>
      </c>
      <c r="G27" s="74">
        <f t="shared" si="1"/>
        <v>0</v>
      </c>
      <c r="H27" s="74">
        <f t="shared" si="2"/>
        <v>0</v>
      </c>
      <c r="I27" s="84"/>
      <c r="J27" s="84"/>
      <c r="K27" s="84"/>
      <c r="L27" s="84"/>
      <c r="M27" s="84"/>
      <c r="N27" s="84"/>
      <c r="O27" s="84"/>
      <c r="P27" s="84"/>
      <c r="Q27" s="84"/>
      <c r="R27" s="84"/>
      <c r="S27" s="84"/>
      <c r="T27" s="84"/>
      <c r="U27" s="84"/>
      <c r="V27" s="84"/>
      <c r="W27" s="84"/>
      <c r="X27" s="84"/>
      <c r="Y27" s="84"/>
      <c r="Z27" s="84"/>
      <c r="AA27" s="84"/>
      <c r="AB27" s="84"/>
      <c r="AC27" s="84"/>
      <c r="AD27" s="84"/>
      <c r="AE27" s="84"/>
      <c r="AF27" s="84"/>
      <c r="AG27" s="84"/>
      <c r="AH27" s="84"/>
      <c r="AI27" s="84"/>
    </row>
    <row r="28" spans="1:35" ht="18.75" x14ac:dyDescent="0.25">
      <c r="A28" s="142">
        <f>ВЕЧЕР!A35</f>
        <v>0</v>
      </c>
      <c r="B28" s="75">
        <f>ВЕЧЕР!BJ35</f>
        <v>0</v>
      </c>
      <c r="C28" s="75">
        <f>ВЕЧЕР!BL35</f>
        <v>0</v>
      </c>
      <c r="D28" s="76"/>
      <c r="E28" s="74">
        <f>IF(D28=Мотивация!$B$3, IF(AND(C28&gt;=Мотивация!$B$6,C28&lt;=Мотивация!$C$6),Мотивация!$D$6,IF(AND(C28&gt;=Мотивация!$B$7,C28&lt;=Мотивация!$C$7),Мотивация!$D$7,IF(AND(C28&gt;=Мотивация!$B$8,C28&lt;=Мотивация!$C$8),Мотивация!$D$8,IF(AND(C28&gt;=Мотивация!$B$9),Мотивация!$D$9,0)))),IF(D28=Мотивация!$F$3,IF(AND(C28&gt;=Мотивация!$F$6,C28&lt;=Мотивация!$G$6),Мотивация!$H$6,IF(AND(C28&gt;=Мотивация!$F$7),Мотивация!$H$7,0)),0))</f>
        <v>0</v>
      </c>
      <c r="F28" s="74">
        <f t="shared" si="0"/>
        <v>0</v>
      </c>
      <c r="G28" s="74">
        <f t="shared" si="1"/>
        <v>0</v>
      </c>
      <c r="H28" s="74">
        <f t="shared" si="2"/>
        <v>0</v>
      </c>
      <c r="I28" s="84"/>
      <c r="J28" s="84"/>
      <c r="K28" s="84"/>
      <c r="L28" s="84"/>
      <c r="M28" s="84"/>
      <c r="N28" s="84"/>
      <c r="O28" s="84"/>
      <c r="P28" s="84"/>
      <c r="Q28" s="84"/>
      <c r="R28" s="84"/>
      <c r="S28" s="84"/>
      <c r="T28" s="84"/>
      <c r="U28" s="84"/>
      <c r="V28" s="84"/>
      <c r="W28" s="84"/>
      <c r="X28" s="84"/>
      <c r="Y28" s="84"/>
      <c r="Z28" s="84"/>
      <c r="AA28" s="84"/>
      <c r="AB28" s="84"/>
      <c r="AC28" s="84"/>
      <c r="AD28" s="84"/>
      <c r="AE28" s="84"/>
      <c r="AF28" s="84"/>
      <c r="AG28" s="84"/>
      <c r="AH28" s="84"/>
      <c r="AI28" s="84"/>
    </row>
    <row r="29" spans="1:35" ht="18.75" x14ac:dyDescent="0.25">
      <c r="A29" s="142">
        <f>ВЕЧЕР!A36</f>
        <v>0</v>
      </c>
      <c r="B29" s="75">
        <f>ВЕЧЕР!BJ36</f>
        <v>0</v>
      </c>
      <c r="C29" s="75">
        <f>ВЕЧЕР!BL36</f>
        <v>0</v>
      </c>
      <c r="D29" s="76"/>
      <c r="E29" s="74">
        <f>IF(D29=Мотивация!$B$3, IF(AND(C29&gt;=Мотивация!$B$6,C29&lt;=Мотивация!$C$6),Мотивация!$D$6,IF(AND(C29&gt;=Мотивация!$B$7,C29&lt;=Мотивация!$C$7),Мотивация!$D$7,IF(AND(C29&gt;=Мотивация!$B$8,C29&lt;=Мотивация!$C$8),Мотивация!$D$8,IF(AND(C29&gt;=Мотивация!$B$9),Мотивация!$D$9,0)))),IF(D29=Мотивация!$F$3,IF(AND(C29&gt;=Мотивация!$F$6,C29&lt;=Мотивация!$G$6),Мотивация!$H$6,IF(AND(C29&gt;=Мотивация!$F$7),Мотивация!$H$7,0)),0))</f>
        <v>0</v>
      </c>
      <c r="F29" s="74">
        <f t="shared" si="0"/>
        <v>0</v>
      </c>
      <c r="G29" s="74">
        <f t="shared" si="1"/>
        <v>0</v>
      </c>
      <c r="H29" s="74">
        <f t="shared" si="2"/>
        <v>0</v>
      </c>
      <c r="I29" s="84"/>
      <c r="J29" s="84"/>
      <c r="K29" s="84"/>
      <c r="L29" s="84"/>
      <c r="M29" s="84"/>
      <c r="N29" s="84"/>
      <c r="O29" s="84"/>
      <c r="P29" s="84"/>
      <c r="Q29" s="84"/>
      <c r="R29" s="84"/>
      <c r="S29" s="84"/>
      <c r="T29" s="84"/>
      <c r="U29" s="84"/>
      <c r="V29" s="84"/>
      <c r="W29" s="84"/>
      <c r="X29" s="84"/>
      <c r="Y29" s="84"/>
      <c r="Z29" s="84"/>
      <c r="AA29" s="84"/>
      <c r="AB29" s="84"/>
      <c r="AC29" s="84"/>
      <c r="AD29" s="84"/>
      <c r="AE29" s="84"/>
      <c r="AF29" s="84"/>
      <c r="AG29" s="84"/>
      <c r="AH29" s="84"/>
      <c r="AI29" s="84"/>
    </row>
    <row r="30" spans="1:35" ht="18.75" x14ac:dyDescent="0.25">
      <c r="A30" s="142">
        <f>ВЕЧЕР!A37</f>
        <v>0</v>
      </c>
      <c r="B30" s="75">
        <f>ВЕЧЕР!BJ37</f>
        <v>0</v>
      </c>
      <c r="C30" s="75">
        <f>ВЕЧЕР!BL37</f>
        <v>0</v>
      </c>
      <c r="D30" s="76"/>
      <c r="E30" s="74">
        <f>IF(D30=Мотивация!$B$3, IF(AND(C30&gt;=Мотивация!$B$6,C30&lt;=Мотивация!$C$6),Мотивация!$D$6,IF(AND(C30&gt;=Мотивация!$B$7,C30&lt;=Мотивация!$C$7),Мотивация!$D$7,IF(AND(C30&gt;=Мотивация!$B$8,C30&lt;=Мотивация!$C$8),Мотивация!$D$8,IF(AND(C30&gt;=Мотивация!$B$9),Мотивация!$D$9,0)))),IF(D30=Мотивация!$F$3,IF(AND(C30&gt;=Мотивация!$F$6,C30&lt;=Мотивация!$G$6),Мотивация!$H$6,IF(AND(C30&gt;=Мотивация!$F$7),Мотивация!$H$7,0)),0))</f>
        <v>0</v>
      </c>
      <c r="F30" s="74">
        <f t="shared" si="0"/>
        <v>0</v>
      </c>
      <c r="G30" s="74">
        <f t="shared" si="1"/>
        <v>0</v>
      </c>
      <c r="H30" s="74">
        <f t="shared" si="2"/>
        <v>0</v>
      </c>
      <c r="I30" s="84"/>
      <c r="J30" s="84"/>
      <c r="K30" s="84"/>
      <c r="L30" s="84"/>
      <c r="M30" s="84"/>
      <c r="N30" s="84"/>
      <c r="O30" s="84"/>
      <c r="P30" s="84"/>
      <c r="Q30" s="84"/>
      <c r="R30" s="84"/>
      <c r="S30" s="84"/>
      <c r="T30" s="84"/>
      <c r="U30" s="84"/>
      <c r="V30" s="84"/>
      <c r="W30" s="84"/>
      <c r="X30" s="84"/>
      <c r="Y30" s="84"/>
      <c r="Z30" s="84"/>
      <c r="AA30" s="84"/>
      <c r="AB30" s="84"/>
      <c r="AC30" s="84"/>
      <c r="AD30" s="84"/>
      <c r="AE30" s="84"/>
      <c r="AF30" s="84"/>
      <c r="AG30" s="84"/>
      <c r="AH30" s="84"/>
      <c r="AI30" s="84"/>
    </row>
    <row r="31" spans="1:35" ht="18.75" x14ac:dyDescent="0.25">
      <c r="A31" s="142">
        <f>ВЕЧЕР!A38</f>
        <v>0</v>
      </c>
      <c r="B31" s="75">
        <f>ВЕЧЕР!BJ38</f>
        <v>0</v>
      </c>
      <c r="C31" s="75">
        <f>ВЕЧЕР!BL38</f>
        <v>0</v>
      </c>
      <c r="D31" s="76"/>
      <c r="E31" s="74">
        <f>IF(D31=Мотивация!$B$3, IF(AND(C31&gt;=Мотивация!$B$6,C31&lt;=Мотивация!$C$6),Мотивация!$D$6,IF(AND(C31&gt;=Мотивация!$B$7,C31&lt;=Мотивация!$C$7),Мотивация!$D$7,IF(AND(C31&gt;=Мотивация!$B$8,C31&lt;=Мотивация!$C$8),Мотивация!$D$8,IF(AND(C31&gt;=Мотивация!$B$9),Мотивация!$D$9,0)))),IF(D31=Мотивация!$F$3,IF(AND(C31&gt;=Мотивация!$F$6,C31&lt;=Мотивация!$G$6),Мотивация!$H$6,IF(AND(C31&gt;=Мотивация!$F$7),Мотивация!$H$7,0)),0))</f>
        <v>0</v>
      </c>
      <c r="F31" s="74">
        <f t="shared" si="0"/>
        <v>0</v>
      </c>
      <c r="G31" s="74">
        <f t="shared" si="1"/>
        <v>0</v>
      </c>
      <c r="H31" s="74">
        <f t="shared" si="2"/>
        <v>0</v>
      </c>
      <c r="I31" s="84"/>
      <c r="J31" s="84"/>
      <c r="K31" s="84"/>
      <c r="L31" s="84"/>
      <c r="M31" s="84"/>
      <c r="N31" s="84"/>
      <c r="O31" s="84"/>
      <c r="P31" s="84"/>
      <c r="Q31" s="84"/>
      <c r="R31" s="84"/>
      <c r="S31" s="84"/>
      <c r="T31" s="84"/>
      <c r="U31" s="84"/>
      <c r="V31" s="84"/>
      <c r="W31" s="84"/>
      <c r="X31" s="84"/>
      <c r="Y31" s="84"/>
      <c r="Z31" s="84"/>
      <c r="AA31" s="84"/>
      <c r="AB31" s="84"/>
      <c r="AC31" s="84"/>
      <c r="AD31" s="84"/>
      <c r="AE31" s="84"/>
      <c r="AF31" s="84"/>
      <c r="AG31" s="84"/>
      <c r="AH31" s="84"/>
      <c r="AI31" s="84"/>
    </row>
    <row r="32" spans="1:35" ht="18.75" x14ac:dyDescent="0.25">
      <c r="A32" s="142">
        <f>ВЕЧЕР!A39</f>
        <v>0</v>
      </c>
      <c r="B32" s="75">
        <f>ВЕЧЕР!BJ39</f>
        <v>0</v>
      </c>
      <c r="C32" s="75">
        <f>ВЕЧЕР!BL39</f>
        <v>0</v>
      </c>
      <c r="D32" s="76"/>
      <c r="E32" s="74">
        <f>IF(D32=Мотивация!$B$3, IF(AND(C32&gt;=Мотивация!$B$6,C32&lt;=Мотивация!$C$6),Мотивация!$D$6,IF(AND(C32&gt;=Мотивация!$B$7,C32&lt;=Мотивация!$C$7),Мотивация!$D$7,IF(AND(C32&gt;=Мотивация!$B$8,C32&lt;=Мотивация!$C$8),Мотивация!$D$8,IF(AND(C32&gt;=Мотивация!$B$9),Мотивация!$D$9,0)))),IF(D32=Мотивация!$F$3,IF(AND(C32&gt;=Мотивация!$F$6,C32&lt;=Мотивация!$G$6),Мотивация!$H$6,IF(AND(C32&gt;=Мотивация!$F$7),Мотивация!$H$7,0)),0))</f>
        <v>0</v>
      </c>
      <c r="F32" s="74">
        <f t="shared" si="0"/>
        <v>0</v>
      </c>
      <c r="G32" s="74">
        <f t="shared" si="1"/>
        <v>0</v>
      </c>
      <c r="H32" s="74">
        <f t="shared" si="2"/>
        <v>0</v>
      </c>
      <c r="I32" s="84"/>
      <c r="J32" s="84"/>
      <c r="K32" s="84"/>
      <c r="L32" s="84"/>
      <c r="M32" s="84"/>
      <c r="N32" s="84"/>
      <c r="O32" s="84"/>
      <c r="P32" s="84"/>
      <c r="Q32" s="84"/>
      <c r="R32" s="84"/>
      <c r="S32" s="84"/>
      <c r="T32" s="84"/>
      <c r="U32" s="84"/>
      <c r="V32" s="84"/>
      <c r="W32" s="84"/>
      <c r="X32" s="84"/>
      <c r="Y32" s="84"/>
      <c r="Z32" s="84"/>
      <c r="AA32" s="84"/>
      <c r="AB32" s="84"/>
      <c r="AC32" s="84"/>
      <c r="AD32" s="84"/>
      <c r="AE32" s="84"/>
      <c r="AF32" s="84"/>
      <c r="AG32" s="84"/>
      <c r="AH32" s="84"/>
      <c r="AI32" s="84"/>
    </row>
    <row r="33" spans="1:35" ht="18.75" x14ac:dyDescent="0.25">
      <c r="A33" s="142">
        <f>ВЕЧЕР!A40</f>
        <v>0</v>
      </c>
      <c r="B33" s="75">
        <f>ВЕЧЕР!BJ40</f>
        <v>0</v>
      </c>
      <c r="C33" s="75">
        <f>ВЕЧЕР!BL40</f>
        <v>0</v>
      </c>
      <c r="D33" s="76"/>
      <c r="E33" s="74">
        <f>IF(D33=Мотивация!$B$3, IF(AND(C33&gt;=Мотивация!$B$6,C33&lt;=Мотивация!$C$6),Мотивация!$D$6,IF(AND(C33&gt;=Мотивация!$B$7,C33&lt;=Мотивация!$C$7),Мотивация!$D$7,IF(AND(C33&gt;=Мотивация!$B$8,C33&lt;=Мотивация!$C$8),Мотивация!$D$8,IF(AND(C33&gt;=Мотивация!$B$9),Мотивация!$D$9,0)))),IF(D33=Мотивация!$F$3,IF(AND(C33&gt;=Мотивация!$F$6,C33&lt;=Мотивация!$G$6),Мотивация!$H$6,IF(AND(C33&gt;=Мотивация!$F$7),Мотивация!$H$7,0)),0))</f>
        <v>0</v>
      </c>
      <c r="F33" s="74">
        <f t="shared" si="0"/>
        <v>0</v>
      </c>
      <c r="G33" s="74">
        <f t="shared" si="1"/>
        <v>0</v>
      </c>
      <c r="H33" s="74">
        <f t="shared" si="2"/>
        <v>0</v>
      </c>
      <c r="I33" s="84"/>
      <c r="J33" s="84"/>
      <c r="K33" s="84"/>
      <c r="L33" s="84"/>
      <c r="M33" s="84"/>
      <c r="N33" s="84"/>
      <c r="O33" s="84"/>
      <c r="P33" s="84"/>
      <c r="Q33" s="84"/>
      <c r="R33" s="84"/>
      <c r="S33" s="84"/>
      <c r="T33" s="84"/>
      <c r="U33" s="84"/>
      <c r="V33" s="84"/>
      <c r="W33" s="84"/>
      <c r="X33" s="84"/>
      <c r="Y33" s="84"/>
      <c r="Z33" s="84"/>
      <c r="AA33" s="84"/>
      <c r="AB33" s="84"/>
      <c r="AC33" s="84"/>
      <c r="AD33" s="84"/>
      <c r="AE33" s="84"/>
      <c r="AF33" s="84"/>
      <c r="AG33" s="84"/>
      <c r="AH33" s="84"/>
      <c r="AI33" s="84"/>
    </row>
    <row r="34" spans="1:35" ht="18.75" x14ac:dyDescent="0.25">
      <c r="A34" s="142">
        <f>ВЕЧЕР!A41</f>
        <v>0</v>
      </c>
      <c r="B34" s="75">
        <f>ВЕЧЕР!BJ41</f>
        <v>0</v>
      </c>
      <c r="C34" s="75">
        <f>ВЕЧЕР!BL41</f>
        <v>0</v>
      </c>
      <c r="D34" s="76"/>
      <c r="E34" s="74">
        <f>IF(D34=Мотивация!$B$3, IF(AND(C34&gt;=Мотивация!$B$6,C34&lt;=Мотивация!$C$6),Мотивация!$D$6,IF(AND(C34&gt;=Мотивация!$B$7,C34&lt;=Мотивация!$C$7),Мотивация!$D$7,IF(AND(C34&gt;=Мотивация!$B$8,C34&lt;=Мотивация!$C$8),Мотивация!$D$8,IF(AND(C34&gt;=Мотивация!$B$9),Мотивация!$D$9,0)))),IF(D34=Мотивация!$F$3,IF(AND(C34&gt;=Мотивация!$F$6,C34&lt;=Мотивация!$G$6),Мотивация!$H$6,IF(AND(C34&gt;=Мотивация!$F$7),Мотивация!$H$7,0)),0))</f>
        <v>0</v>
      </c>
      <c r="F34" s="74">
        <f t="shared" si="0"/>
        <v>0</v>
      </c>
      <c r="G34" s="74">
        <f t="shared" si="1"/>
        <v>0</v>
      </c>
      <c r="H34" s="74">
        <f t="shared" si="2"/>
        <v>0</v>
      </c>
      <c r="I34" s="84"/>
      <c r="J34" s="84"/>
      <c r="K34" s="84"/>
      <c r="L34" s="84"/>
      <c r="M34" s="84"/>
      <c r="N34" s="84"/>
      <c r="O34" s="84"/>
      <c r="P34" s="84"/>
      <c r="Q34" s="84"/>
      <c r="R34" s="84"/>
      <c r="S34" s="84"/>
      <c r="T34" s="84"/>
      <c r="U34" s="84"/>
      <c r="V34" s="84"/>
      <c r="W34" s="84"/>
      <c r="X34" s="84"/>
      <c r="Y34" s="84"/>
      <c r="Z34" s="84"/>
      <c r="AA34" s="84"/>
      <c r="AB34" s="84"/>
      <c r="AC34" s="84"/>
      <c r="AD34" s="84"/>
      <c r="AE34" s="84"/>
      <c r="AF34" s="84"/>
      <c r="AG34" s="84"/>
      <c r="AH34" s="84"/>
      <c r="AI34" s="84"/>
    </row>
    <row r="35" spans="1:35" ht="18.75" x14ac:dyDescent="0.25">
      <c r="A35" s="142">
        <f>ВЕЧЕР!A42</f>
        <v>0</v>
      </c>
      <c r="B35" s="75">
        <f>ВЕЧЕР!BJ42</f>
        <v>0</v>
      </c>
      <c r="C35" s="75">
        <f>ВЕЧЕР!BL42</f>
        <v>0</v>
      </c>
      <c r="D35" s="76"/>
      <c r="E35" s="74">
        <f>IF(D35=Мотивация!$B$3, IF(AND(C35&gt;=Мотивация!$B$6,C35&lt;=Мотивация!$C$6),Мотивация!$D$6,IF(AND(C35&gt;=Мотивация!$B$7,C35&lt;=Мотивация!$C$7),Мотивация!$D$7,IF(AND(C35&gt;=Мотивация!$B$8,C35&lt;=Мотивация!$C$8),Мотивация!$D$8,IF(AND(C35&gt;=Мотивация!$B$9),Мотивация!$D$9,0)))),IF(D35=Мотивация!$F$3,IF(AND(C35&gt;=Мотивация!$F$6,C35&lt;=Мотивация!$G$6),Мотивация!$H$6,IF(AND(C35&gt;=Мотивация!$F$7),Мотивация!$H$7,0)),0))</f>
        <v>0</v>
      </c>
      <c r="F35" s="74">
        <f t="shared" si="0"/>
        <v>0</v>
      </c>
      <c r="G35" s="74">
        <f t="shared" si="1"/>
        <v>0</v>
      </c>
      <c r="H35" s="74">
        <f t="shared" si="2"/>
        <v>0</v>
      </c>
      <c r="I35" s="84"/>
      <c r="J35" s="84"/>
      <c r="K35" s="84"/>
      <c r="L35" s="84"/>
      <c r="M35" s="84"/>
      <c r="N35" s="84"/>
      <c r="O35" s="84"/>
      <c r="P35" s="84"/>
      <c r="Q35" s="84"/>
      <c r="R35" s="84"/>
      <c r="S35" s="84"/>
      <c r="T35" s="84"/>
      <c r="U35" s="84"/>
      <c r="V35" s="84"/>
      <c r="W35" s="84"/>
      <c r="X35" s="84"/>
      <c r="Y35" s="84"/>
      <c r="Z35" s="84"/>
      <c r="AA35" s="84"/>
      <c r="AB35" s="84"/>
      <c r="AC35" s="84"/>
      <c r="AD35" s="84"/>
      <c r="AE35" s="84"/>
      <c r="AF35" s="84"/>
      <c r="AG35" s="84"/>
      <c r="AH35" s="84"/>
      <c r="AI35" s="84"/>
    </row>
    <row r="36" spans="1:35" ht="18.75" x14ac:dyDescent="0.25">
      <c r="A36" s="142">
        <f>ВЕЧЕР!A43</f>
        <v>0</v>
      </c>
      <c r="B36" s="75">
        <f>ВЕЧЕР!BJ43</f>
        <v>0</v>
      </c>
      <c r="C36" s="75">
        <f>ВЕЧЕР!BL43</f>
        <v>0</v>
      </c>
      <c r="D36" s="76"/>
      <c r="E36" s="74">
        <f>IF(D36=Мотивация!$B$3, IF(AND(C36&gt;=Мотивация!$B$6,C36&lt;=Мотивация!$C$6),Мотивация!$D$6,IF(AND(C36&gt;=Мотивация!$B$7,C36&lt;=Мотивация!$C$7),Мотивация!$D$7,IF(AND(C36&gt;=Мотивация!$B$8,C36&lt;=Мотивация!$C$8),Мотивация!$D$8,IF(AND(C36&gt;=Мотивация!$B$9),Мотивация!$D$9,0)))),IF(D36=Мотивация!$F$3,IF(AND(C36&gt;=Мотивация!$F$6,C36&lt;=Мотивация!$G$6),Мотивация!$H$6,IF(AND(C36&gt;=Мотивация!$F$7),Мотивация!$H$7,0)),0))</f>
        <v>0</v>
      </c>
      <c r="F36" s="74">
        <f t="shared" si="0"/>
        <v>0</v>
      </c>
      <c r="G36" s="74">
        <f t="shared" si="1"/>
        <v>0</v>
      </c>
      <c r="H36" s="74">
        <f t="shared" si="2"/>
        <v>0</v>
      </c>
      <c r="I36" s="84"/>
      <c r="J36" s="84"/>
      <c r="K36" s="84"/>
      <c r="L36" s="84"/>
      <c r="M36" s="84"/>
      <c r="N36" s="84"/>
      <c r="O36" s="84"/>
      <c r="P36" s="84"/>
      <c r="Q36" s="84"/>
      <c r="R36" s="84"/>
      <c r="S36" s="84"/>
      <c r="T36" s="84"/>
      <c r="U36" s="84"/>
      <c r="V36" s="84"/>
      <c r="W36" s="84"/>
      <c r="X36" s="84"/>
      <c r="Y36" s="84"/>
      <c r="Z36" s="84"/>
      <c r="AA36" s="84"/>
      <c r="AB36" s="84"/>
      <c r="AC36" s="84"/>
      <c r="AD36" s="84"/>
      <c r="AE36" s="84"/>
      <c r="AF36" s="84"/>
      <c r="AG36" s="84"/>
      <c r="AH36" s="84"/>
      <c r="AI36" s="84"/>
    </row>
    <row r="37" spans="1:35" ht="18.75" x14ac:dyDescent="0.25">
      <c r="A37" s="142">
        <f>ВЕЧЕР!A44</f>
        <v>0</v>
      </c>
      <c r="B37" s="75">
        <f>ВЕЧЕР!BJ44</f>
        <v>0</v>
      </c>
      <c r="C37" s="75">
        <f>ВЕЧЕР!BL44</f>
        <v>0</v>
      </c>
      <c r="D37" s="76"/>
      <c r="E37" s="74">
        <f>IF(D37=Мотивация!$B$3, IF(AND(C37&gt;=Мотивация!$B$6,C37&lt;=Мотивация!$C$6),Мотивация!$D$6,IF(AND(C37&gt;=Мотивация!$B$7,C37&lt;=Мотивация!$C$7),Мотивация!$D$7,IF(AND(C37&gt;=Мотивация!$B$8,C37&lt;=Мотивация!$C$8),Мотивация!$D$8,IF(AND(C37&gt;=Мотивация!$B$9),Мотивация!$D$9,0)))),IF(D37=Мотивация!$F$3,IF(AND(C37&gt;=Мотивация!$F$6,C37&lt;=Мотивация!$G$6),Мотивация!$H$6,IF(AND(C37&gt;=Мотивация!$F$7),Мотивация!$H$7,0)),0))</f>
        <v>0</v>
      </c>
      <c r="F37" s="74">
        <f t="shared" si="0"/>
        <v>0</v>
      </c>
      <c r="G37" s="74">
        <f t="shared" si="1"/>
        <v>0</v>
      </c>
      <c r="H37" s="74">
        <f t="shared" si="2"/>
        <v>0</v>
      </c>
      <c r="I37" s="84"/>
      <c r="J37" s="84"/>
      <c r="K37" s="84"/>
      <c r="L37" s="84"/>
      <c r="M37" s="84"/>
      <c r="N37" s="84"/>
      <c r="O37" s="84"/>
      <c r="P37" s="84"/>
      <c r="Q37" s="84"/>
      <c r="R37" s="84"/>
      <c r="S37" s="84"/>
      <c r="T37" s="84"/>
      <c r="U37" s="84"/>
      <c r="V37" s="84"/>
      <c r="W37" s="84"/>
      <c r="X37" s="84"/>
      <c r="Y37" s="84"/>
      <c r="Z37" s="84"/>
      <c r="AA37" s="84"/>
      <c r="AB37" s="84"/>
      <c r="AC37" s="84"/>
      <c r="AD37" s="84"/>
      <c r="AE37" s="84"/>
      <c r="AF37" s="84"/>
      <c r="AG37" s="84"/>
      <c r="AH37" s="84"/>
      <c r="AI37" s="84"/>
    </row>
    <row r="38" spans="1:35" ht="18.75" x14ac:dyDescent="0.25">
      <c r="A38" s="142">
        <f>ВЕЧЕР!A45</f>
        <v>0</v>
      </c>
      <c r="B38" s="75">
        <f>ВЕЧЕР!BJ45</f>
        <v>0</v>
      </c>
      <c r="C38" s="75">
        <f>ВЕЧЕР!BL45</f>
        <v>0</v>
      </c>
      <c r="D38" s="76"/>
      <c r="E38" s="74">
        <f>IF(D38=Мотивация!$B$3, IF(AND(C38&gt;=Мотивация!$B$6,C38&lt;=Мотивация!$C$6),Мотивация!$D$6,IF(AND(C38&gt;=Мотивация!$B$7,C38&lt;=Мотивация!$C$7),Мотивация!$D$7,IF(AND(C38&gt;=Мотивация!$B$8,C38&lt;=Мотивация!$C$8),Мотивация!$D$8,IF(AND(C38&gt;=Мотивация!$B$9),Мотивация!$D$9,0)))),IF(D38=Мотивация!$F$3,IF(AND(C38&gt;=Мотивация!$F$6,C38&lt;=Мотивация!$G$6),Мотивация!$H$6,IF(AND(C38&gt;=Мотивация!$F$7),Мотивация!$H$7,0)),0))</f>
        <v>0</v>
      </c>
      <c r="F38" s="74">
        <f t="shared" si="0"/>
        <v>0</v>
      </c>
      <c r="G38" s="74">
        <f t="shared" si="1"/>
        <v>0</v>
      </c>
      <c r="H38" s="74">
        <f t="shared" si="2"/>
        <v>0</v>
      </c>
      <c r="I38" s="84"/>
      <c r="J38" s="84"/>
      <c r="K38" s="84"/>
      <c r="L38" s="84"/>
      <c r="M38" s="84"/>
      <c r="N38" s="84"/>
      <c r="O38" s="84"/>
      <c r="P38" s="84"/>
      <c r="Q38" s="84"/>
      <c r="R38" s="84"/>
      <c r="S38" s="84"/>
      <c r="T38" s="84"/>
      <c r="U38" s="84"/>
      <c r="V38" s="84"/>
      <c r="W38" s="84"/>
      <c r="X38" s="84"/>
      <c r="Y38" s="84"/>
      <c r="Z38" s="84"/>
      <c r="AA38" s="84"/>
      <c r="AB38" s="84"/>
      <c r="AC38" s="84"/>
      <c r="AD38" s="84"/>
      <c r="AE38" s="84"/>
      <c r="AF38" s="84"/>
      <c r="AG38" s="84"/>
      <c r="AH38" s="84"/>
      <c r="AI38" s="84"/>
    </row>
    <row r="39" spans="1:35" ht="18.75" x14ac:dyDescent="0.25">
      <c r="A39" s="142">
        <f>ВЕЧЕР!A46</f>
        <v>0</v>
      </c>
      <c r="B39" s="75">
        <f>ВЕЧЕР!BJ46</f>
        <v>0</v>
      </c>
      <c r="C39" s="75">
        <f>ВЕЧЕР!BL46</f>
        <v>0</v>
      </c>
      <c r="D39" s="76"/>
      <c r="E39" s="74">
        <f>IF(D39=Мотивация!$B$3, IF(AND(C39&gt;=Мотивация!$B$6,C39&lt;=Мотивация!$C$6),Мотивация!$D$6,IF(AND(C39&gt;=Мотивация!$B$7,C39&lt;=Мотивация!$C$7),Мотивация!$D$7,IF(AND(C39&gt;=Мотивация!$B$8,C39&lt;=Мотивация!$C$8),Мотивация!$D$8,IF(AND(C39&gt;=Мотивация!$B$9),Мотивация!$D$9,0)))),IF(D39=Мотивация!$F$3,IF(AND(C39&gt;=Мотивация!$F$6,C39&lt;=Мотивация!$G$6),Мотивация!$H$6,IF(AND(C39&gt;=Мотивация!$F$7),Мотивация!$H$7,0)),0))</f>
        <v>0</v>
      </c>
      <c r="F39" s="74">
        <f t="shared" si="0"/>
        <v>0</v>
      </c>
      <c r="G39" s="74">
        <f t="shared" si="1"/>
        <v>0</v>
      </c>
      <c r="H39" s="74">
        <f t="shared" si="2"/>
        <v>0</v>
      </c>
      <c r="I39" s="84"/>
      <c r="J39" s="84"/>
      <c r="K39" s="84"/>
      <c r="L39" s="84"/>
      <c r="M39" s="84"/>
      <c r="N39" s="84"/>
      <c r="O39" s="84"/>
      <c r="P39" s="84"/>
      <c r="Q39" s="84"/>
      <c r="R39" s="84"/>
      <c r="S39" s="84"/>
      <c r="T39" s="84"/>
      <c r="U39" s="84"/>
      <c r="V39" s="84"/>
      <c r="W39" s="84"/>
      <c r="X39" s="84"/>
      <c r="Y39" s="84"/>
      <c r="Z39" s="84"/>
      <c r="AA39" s="84"/>
      <c r="AB39" s="84"/>
      <c r="AC39" s="84"/>
      <c r="AD39" s="84"/>
      <c r="AE39" s="84"/>
      <c r="AF39" s="84"/>
      <c r="AG39" s="84"/>
      <c r="AH39" s="84"/>
      <c r="AI39" s="84"/>
    </row>
    <row r="40" spans="1:35" ht="18.75" x14ac:dyDescent="0.25">
      <c r="A40" s="142">
        <f>ВЕЧЕР!A47</f>
        <v>0</v>
      </c>
      <c r="B40" s="75">
        <f>ВЕЧЕР!BJ47</f>
        <v>0</v>
      </c>
      <c r="C40" s="75">
        <f>ВЕЧЕР!BL47</f>
        <v>0</v>
      </c>
      <c r="D40" s="76"/>
      <c r="E40" s="74">
        <f>IF(D40=Мотивация!$B$3, IF(AND(C40&gt;=Мотивация!$B$6,C40&lt;=Мотивация!$C$6),Мотивация!$D$6,IF(AND(C40&gt;=Мотивация!$B$7,C40&lt;=Мотивация!$C$7),Мотивация!$D$7,IF(AND(C40&gt;=Мотивация!$B$8,C40&lt;=Мотивация!$C$8),Мотивация!$D$8,IF(AND(C40&gt;=Мотивация!$B$9),Мотивация!$D$9,0)))),IF(D40=Мотивация!$F$3,IF(AND(C40&gt;=Мотивация!$F$6,C40&lt;=Мотивация!$G$6),Мотивация!$H$6,IF(AND(C40&gt;=Мотивация!$F$7),Мотивация!$H$7,0)),0))</f>
        <v>0</v>
      </c>
      <c r="F40" s="74">
        <f t="shared" si="0"/>
        <v>0</v>
      </c>
      <c r="G40" s="74">
        <f t="shared" si="1"/>
        <v>0</v>
      </c>
      <c r="H40" s="74">
        <f t="shared" si="2"/>
        <v>0</v>
      </c>
      <c r="I40" s="84"/>
      <c r="J40" s="84"/>
      <c r="K40" s="84"/>
      <c r="L40" s="84"/>
      <c r="M40" s="84"/>
      <c r="N40" s="84"/>
      <c r="O40" s="84"/>
      <c r="P40" s="84"/>
      <c r="Q40" s="84"/>
      <c r="R40" s="84"/>
      <c r="S40" s="84"/>
      <c r="T40" s="84"/>
      <c r="U40" s="84"/>
      <c r="V40" s="84"/>
      <c r="W40" s="84"/>
      <c r="X40" s="84"/>
      <c r="Y40" s="84"/>
      <c r="Z40" s="84"/>
      <c r="AA40" s="84"/>
      <c r="AB40" s="84"/>
      <c r="AC40" s="84"/>
      <c r="AD40" s="84"/>
      <c r="AE40" s="84"/>
      <c r="AF40" s="84"/>
      <c r="AG40" s="84"/>
      <c r="AH40" s="84"/>
      <c r="AI40" s="84"/>
    </row>
    <row r="41" spans="1:35" ht="18.75" x14ac:dyDescent="0.25">
      <c r="A41" s="142">
        <f>ВЕЧЕР!A48</f>
        <v>0</v>
      </c>
      <c r="B41" s="75">
        <f>ВЕЧЕР!BJ48</f>
        <v>0</v>
      </c>
      <c r="C41" s="75">
        <f>ВЕЧЕР!BL48</f>
        <v>0</v>
      </c>
      <c r="D41" s="76"/>
      <c r="E41" s="74">
        <f>IF(D41=Мотивация!$B$3, IF(AND(C41&gt;=Мотивация!$B$6,C41&lt;=Мотивация!$C$6),Мотивация!$D$6,IF(AND(C41&gt;=Мотивация!$B$7,C41&lt;=Мотивация!$C$7),Мотивация!$D$7,IF(AND(C41&gt;=Мотивация!$B$8,C41&lt;=Мотивация!$C$8),Мотивация!$D$8,IF(AND(C41&gt;=Мотивация!$B$9),Мотивация!$D$9,0)))),IF(D41=Мотивация!$F$3,IF(AND(C41&gt;=Мотивация!$F$6,C41&lt;=Мотивация!$G$6),Мотивация!$H$6,IF(AND(C41&gt;=Мотивация!$F$7),Мотивация!$H$7,0)),0))</f>
        <v>0</v>
      </c>
      <c r="F41" s="74">
        <f t="shared" si="0"/>
        <v>0</v>
      </c>
      <c r="G41" s="74">
        <f t="shared" si="1"/>
        <v>0</v>
      </c>
      <c r="H41" s="74">
        <f t="shared" si="2"/>
        <v>0</v>
      </c>
      <c r="I41" s="84"/>
      <c r="J41" s="84"/>
      <c r="K41" s="84"/>
      <c r="L41" s="84"/>
      <c r="M41" s="84"/>
      <c r="N41" s="84"/>
      <c r="O41" s="84"/>
      <c r="P41" s="84"/>
      <c r="Q41" s="84"/>
      <c r="R41" s="84"/>
      <c r="S41" s="84"/>
      <c r="T41" s="84"/>
      <c r="U41" s="84"/>
      <c r="V41" s="84"/>
      <c r="W41" s="84"/>
      <c r="X41" s="84"/>
      <c r="Y41" s="84"/>
      <c r="Z41" s="84"/>
      <c r="AA41" s="84"/>
      <c r="AB41" s="84"/>
      <c r="AC41" s="84"/>
      <c r="AD41" s="84"/>
      <c r="AE41" s="84"/>
      <c r="AF41" s="84"/>
      <c r="AG41" s="84"/>
      <c r="AH41" s="84"/>
      <c r="AI41" s="84"/>
    </row>
    <row r="42" spans="1:35" ht="18.75" x14ac:dyDescent="0.25">
      <c r="A42" s="142">
        <f>ВЕЧЕР!A49</f>
        <v>0</v>
      </c>
      <c r="B42" s="75">
        <f>ВЕЧЕР!BJ49</f>
        <v>0</v>
      </c>
      <c r="C42" s="75">
        <f>ВЕЧЕР!BL49</f>
        <v>0</v>
      </c>
      <c r="D42" s="76"/>
      <c r="E42" s="74">
        <f>IF(D42=Мотивация!$B$3, IF(AND(C42&gt;=Мотивация!$B$6,C42&lt;=Мотивация!$C$6),Мотивация!$D$6,IF(AND(C42&gt;=Мотивация!$B$7,C42&lt;=Мотивация!$C$7),Мотивация!$D$7,IF(AND(C42&gt;=Мотивация!$B$8,C42&lt;=Мотивация!$C$8),Мотивация!$D$8,IF(AND(C42&gt;=Мотивация!$B$9),Мотивация!$D$9,0)))),IF(D42=Мотивация!$F$3,IF(AND(C42&gt;=Мотивация!$F$6,C42&lt;=Мотивация!$G$6),Мотивация!$H$6,IF(AND(C42&gt;=Мотивация!$F$7),Мотивация!$H$7,0)),0))</f>
        <v>0</v>
      </c>
      <c r="F42" s="74">
        <f t="shared" si="0"/>
        <v>0</v>
      </c>
      <c r="G42" s="74">
        <f t="shared" si="1"/>
        <v>0</v>
      </c>
      <c r="H42" s="74">
        <f t="shared" si="2"/>
        <v>0</v>
      </c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84"/>
      <c r="U42" s="84"/>
      <c r="V42" s="84"/>
      <c r="W42" s="84"/>
      <c r="X42" s="84"/>
      <c r="Y42" s="84"/>
      <c r="Z42" s="84"/>
      <c r="AA42" s="84"/>
      <c r="AB42" s="84"/>
      <c r="AC42" s="84"/>
      <c r="AD42" s="84"/>
      <c r="AE42" s="84"/>
      <c r="AF42" s="84"/>
      <c r="AG42" s="84"/>
      <c r="AH42" s="84"/>
      <c r="AI42" s="84"/>
    </row>
    <row r="43" spans="1:35" ht="18.75" x14ac:dyDescent="0.25">
      <c r="A43" s="142">
        <f>ВЕЧЕР!A50</f>
        <v>0</v>
      </c>
      <c r="B43" s="75">
        <f>ВЕЧЕР!BJ50</f>
        <v>0</v>
      </c>
      <c r="C43" s="75">
        <f>ВЕЧЕР!BL50</f>
        <v>0</v>
      </c>
      <c r="D43" s="76"/>
      <c r="E43" s="74">
        <f>IF(D43=Мотивация!$B$3, IF(AND(C43&gt;=Мотивация!$B$6,C43&lt;=Мотивация!$C$6),Мотивация!$D$6,IF(AND(C43&gt;=Мотивация!$B$7,C43&lt;=Мотивация!$C$7),Мотивация!$D$7,IF(AND(C43&gt;=Мотивация!$B$8,C43&lt;=Мотивация!$C$8),Мотивация!$D$8,IF(AND(C43&gt;=Мотивация!$B$9),Мотивация!$D$9,0)))),IF(D43=Мотивация!$F$3,IF(AND(C43&gt;=Мотивация!$F$6,C43&lt;=Мотивация!$G$6),Мотивация!$H$6,IF(AND(C43&gt;=Мотивация!$F$7),Мотивация!$H$7,0)),0))</f>
        <v>0</v>
      </c>
      <c r="F43" s="74">
        <f t="shared" si="0"/>
        <v>0</v>
      </c>
      <c r="G43" s="74">
        <f t="shared" si="1"/>
        <v>0</v>
      </c>
      <c r="H43" s="74">
        <f t="shared" si="2"/>
        <v>0</v>
      </c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84"/>
      <c r="U43" s="84"/>
      <c r="V43" s="84"/>
      <c r="W43" s="84"/>
      <c r="X43" s="84"/>
      <c r="Y43" s="84"/>
      <c r="Z43" s="84"/>
      <c r="AA43" s="84"/>
      <c r="AB43" s="84"/>
      <c r="AC43" s="84"/>
      <c r="AD43" s="84"/>
      <c r="AE43" s="84"/>
      <c r="AF43" s="84"/>
      <c r="AG43" s="84"/>
      <c r="AH43" s="84"/>
      <c r="AI43" s="84"/>
    </row>
    <row r="44" spans="1:35" ht="18.75" x14ac:dyDescent="0.25">
      <c r="A44" s="142">
        <f>ВЕЧЕР!A51</f>
        <v>0</v>
      </c>
      <c r="B44" s="75">
        <f>ВЕЧЕР!BJ51</f>
        <v>0</v>
      </c>
      <c r="C44" s="75">
        <f>ВЕЧЕР!BL51</f>
        <v>0</v>
      </c>
      <c r="D44" s="76"/>
      <c r="E44" s="74">
        <f>IF(D44=Мотивация!$B$3, IF(AND(C44&gt;=Мотивация!$B$6,C44&lt;=Мотивация!$C$6),Мотивация!$D$6,IF(AND(C44&gt;=Мотивация!$B$7,C44&lt;=Мотивация!$C$7),Мотивация!$D$7,IF(AND(C44&gt;=Мотивация!$B$8,C44&lt;=Мотивация!$C$8),Мотивация!$D$8,IF(AND(C44&gt;=Мотивация!$B$9),Мотивация!$D$9,0)))),IF(D44=Мотивация!$F$3,IF(AND(C44&gt;=Мотивация!$F$6,C44&lt;=Мотивация!$G$6),Мотивация!$H$6,IF(AND(C44&gt;=Мотивация!$F$7),Мотивация!$H$7,0)),0))</f>
        <v>0</v>
      </c>
      <c r="F44" s="74">
        <f t="shared" si="0"/>
        <v>0</v>
      </c>
      <c r="G44" s="74">
        <f t="shared" si="1"/>
        <v>0</v>
      </c>
      <c r="H44" s="74">
        <f t="shared" si="2"/>
        <v>0</v>
      </c>
      <c r="I44" s="84"/>
      <c r="J44" s="84"/>
      <c r="K44" s="84"/>
      <c r="L44" s="84"/>
      <c r="M44" s="84"/>
      <c r="N44" s="84"/>
      <c r="O44" s="84"/>
      <c r="P44" s="84"/>
      <c r="Q44" s="84"/>
      <c r="R44" s="84"/>
      <c r="S44" s="84"/>
      <c r="T44" s="84"/>
      <c r="U44" s="84"/>
      <c r="V44" s="84"/>
      <c r="W44" s="84"/>
      <c r="X44" s="84"/>
      <c r="Y44" s="84"/>
      <c r="Z44" s="84"/>
      <c r="AA44" s="84"/>
      <c r="AB44" s="84"/>
      <c r="AC44" s="84"/>
      <c r="AD44" s="84"/>
      <c r="AE44" s="84"/>
      <c r="AF44" s="84"/>
      <c r="AG44" s="84"/>
      <c r="AH44" s="84"/>
      <c r="AI44" s="84"/>
    </row>
    <row r="45" spans="1:35" ht="18.75" x14ac:dyDescent="0.25">
      <c r="A45" s="142">
        <f>ВЕЧЕР!A52</f>
        <v>0</v>
      </c>
      <c r="B45" s="75">
        <f>ВЕЧЕР!BJ52</f>
        <v>0</v>
      </c>
      <c r="C45" s="75">
        <f>ВЕЧЕР!BL52</f>
        <v>0</v>
      </c>
      <c r="D45" s="76"/>
      <c r="E45" s="74">
        <f>IF(D45=Мотивация!$B$3, IF(AND(C45&gt;=Мотивация!$B$6,C45&lt;=Мотивация!$C$6),Мотивация!$D$6,IF(AND(C45&gt;=Мотивация!$B$7,C45&lt;=Мотивация!$C$7),Мотивация!$D$7,IF(AND(C45&gt;=Мотивация!$B$8,C45&lt;=Мотивация!$C$8),Мотивация!$D$8,IF(AND(C45&gt;=Мотивация!$B$9),Мотивация!$D$9,0)))),IF(D45=Мотивация!$F$3,IF(AND(C45&gt;=Мотивация!$F$6,C45&lt;=Мотивация!$G$6),Мотивация!$H$6,IF(AND(C45&gt;=Мотивация!$F$7),Мотивация!$H$7,0)),0))</f>
        <v>0</v>
      </c>
      <c r="F45" s="74">
        <f t="shared" si="0"/>
        <v>0</v>
      </c>
      <c r="G45" s="74">
        <f t="shared" si="1"/>
        <v>0</v>
      </c>
      <c r="H45" s="74">
        <f t="shared" si="2"/>
        <v>0</v>
      </c>
      <c r="I45" s="84"/>
      <c r="J45" s="84"/>
      <c r="K45" s="84"/>
      <c r="L45" s="84"/>
      <c r="M45" s="84"/>
      <c r="N45" s="84"/>
      <c r="O45" s="84"/>
      <c r="P45" s="84"/>
      <c r="Q45" s="84"/>
      <c r="R45" s="84"/>
      <c r="S45" s="84"/>
      <c r="T45" s="84"/>
      <c r="U45" s="84"/>
      <c r="V45" s="84"/>
      <c r="W45" s="84"/>
      <c r="X45" s="84"/>
      <c r="Y45" s="84"/>
      <c r="Z45" s="84"/>
      <c r="AA45" s="84"/>
      <c r="AB45" s="84"/>
      <c r="AC45" s="84"/>
      <c r="AD45" s="84"/>
      <c r="AE45" s="84"/>
      <c r="AF45" s="84"/>
      <c r="AG45" s="84"/>
      <c r="AH45" s="84"/>
      <c r="AI45" s="84"/>
    </row>
    <row r="46" spans="1:35" ht="18.75" x14ac:dyDescent="0.25">
      <c r="A46" s="142">
        <f>ВЕЧЕР!A53</f>
        <v>0</v>
      </c>
      <c r="B46" s="75">
        <f>ВЕЧЕР!BJ53</f>
        <v>0</v>
      </c>
      <c r="C46" s="75">
        <f>ВЕЧЕР!BL53</f>
        <v>0</v>
      </c>
      <c r="D46" s="76"/>
      <c r="E46" s="74">
        <f>IF(D46=Мотивация!$B$3, IF(AND(C46&gt;=Мотивация!$B$6,C46&lt;=Мотивация!$C$6),Мотивация!$D$6,IF(AND(C46&gt;=Мотивация!$B$7,C46&lt;=Мотивация!$C$7),Мотивация!$D$7,IF(AND(C46&gt;=Мотивация!$B$8,C46&lt;=Мотивация!$C$8),Мотивация!$D$8,IF(AND(C46&gt;=Мотивация!$B$9),Мотивация!$D$9,0)))),IF(D46=Мотивация!$F$3,IF(AND(C46&gt;=Мотивация!$F$6,C46&lt;=Мотивация!$G$6),Мотивация!$H$6,IF(AND(C46&gt;=Мотивация!$F$7),Мотивация!$H$7,0)),0))</f>
        <v>0</v>
      </c>
      <c r="F46" s="74">
        <f t="shared" si="0"/>
        <v>0</v>
      </c>
      <c r="G46" s="74">
        <f t="shared" si="1"/>
        <v>0</v>
      </c>
      <c r="H46" s="74">
        <f t="shared" si="2"/>
        <v>0</v>
      </c>
      <c r="I46" s="84"/>
      <c r="J46" s="84"/>
      <c r="K46" s="84"/>
      <c r="L46" s="84"/>
      <c r="M46" s="84"/>
      <c r="N46" s="84"/>
      <c r="O46" s="84"/>
      <c r="P46" s="84"/>
      <c r="Q46" s="84"/>
      <c r="R46" s="84"/>
      <c r="S46" s="84"/>
      <c r="T46" s="84"/>
      <c r="U46" s="84"/>
      <c r="V46" s="84"/>
      <c r="W46" s="84"/>
      <c r="X46" s="84"/>
      <c r="Y46" s="84"/>
      <c r="Z46" s="84"/>
      <c r="AA46" s="84"/>
      <c r="AB46" s="84"/>
      <c r="AC46" s="84"/>
      <c r="AD46" s="84"/>
      <c r="AE46" s="84"/>
      <c r="AF46" s="84"/>
      <c r="AG46" s="84"/>
      <c r="AH46" s="84"/>
      <c r="AI46" s="84"/>
    </row>
    <row r="47" spans="1:35" ht="18.75" x14ac:dyDescent="0.25">
      <c r="A47" s="142">
        <f>ВЕЧЕР!A54</f>
        <v>0</v>
      </c>
      <c r="B47" s="75">
        <f>ВЕЧЕР!BJ54</f>
        <v>0</v>
      </c>
      <c r="C47" s="75">
        <f>ВЕЧЕР!BL54</f>
        <v>0</v>
      </c>
      <c r="D47" s="76"/>
      <c r="E47" s="74">
        <f>IF(D47=Мотивация!$B$3, IF(AND(C47&gt;=Мотивация!$B$6,C47&lt;=Мотивация!$C$6),Мотивация!$D$6,IF(AND(C47&gt;=Мотивация!$B$7,C47&lt;=Мотивация!$C$7),Мотивация!$D$7,IF(AND(C47&gt;=Мотивация!$B$8,C47&lt;=Мотивация!$C$8),Мотивация!$D$8,IF(AND(C47&gt;=Мотивация!$B$9),Мотивация!$D$9,0)))),IF(D47=Мотивация!$F$3,IF(AND(C47&gt;=Мотивация!$F$6,C47&lt;=Мотивация!$G$6),Мотивация!$H$6,IF(AND(C47&gt;=Мотивация!$F$7),Мотивация!$H$7,0)),0))</f>
        <v>0</v>
      </c>
      <c r="F47" s="74">
        <f t="shared" si="0"/>
        <v>0</v>
      </c>
      <c r="G47" s="74">
        <f t="shared" si="1"/>
        <v>0</v>
      </c>
      <c r="H47" s="74">
        <f t="shared" si="2"/>
        <v>0</v>
      </c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84"/>
      <c r="U47" s="84"/>
      <c r="V47" s="84"/>
      <c r="W47" s="84"/>
      <c r="X47" s="84"/>
      <c r="Y47" s="84"/>
      <c r="Z47" s="84"/>
      <c r="AA47" s="84"/>
      <c r="AB47" s="84"/>
      <c r="AC47" s="84"/>
      <c r="AD47" s="84"/>
      <c r="AE47" s="84"/>
      <c r="AF47" s="84"/>
      <c r="AG47" s="84"/>
      <c r="AH47" s="84"/>
      <c r="AI47" s="84"/>
    </row>
    <row r="48" spans="1:35" ht="18.75" x14ac:dyDescent="0.25">
      <c r="A48" s="142">
        <f>ВЕЧЕР!A55</f>
        <v>0</v>
      </c>
      <c r="B48" s="75">
        <f>ВЕЧЕР!BJ55</f>
        <v>0</v>
      </c>
      <c r="C48" s="75">
        <f>ВЕЧЕР!BL55</f>
        <v>0</v>
      </c>
      <c r="D48" s="76"/>
      <c r="E48" s="74">
        <f>IF(D48=Мотивация!$B$3, IF(AND(C48&gt;=Мотивация!$B$6,C48&lt;=Мотивация!$C$6),Мотивация!$D$6,IF(AND(C48&gt;=Мотивация!$B$7,C48&lt;=Мотивация!$C$7),Мотивация!$D$7,IF(AND(C48&gt;=Мотивация!$B$8,C48&lt;=Мотивация!$C$8),Мотивация!$D$8,IF(AND(C48&gt;=Мотивация!$B$9),Мотивация!$D$9,0)))),IF(D48=Мотивация!$F$3,IF(AND(C48&gt;=Мотивация!$F$6,C48&lt;=Мотивация!$G$6),Мотивация!$H$6,IF(AND(C48&gt;=Мотивация!$F$7),Мотивация!$H$7,0)),0))</f>
        <v>0</v>
      </c>
      <c r="F48" s="74">
        <f t="shared" si="0"/>
        <v>0</v>
      </c>
      <c r="G48" s="74">
        <f t="shared" si="1"/>
        <v>0</v>
      </c>
      <c r="H48" s="74">
        <f t="shared" si="2"/>
        <v>0</v>
      </c>
      <c r="I48" s="84"/>
      <c r="J48" s="84"/>
      <c r="K48" s="84"/>
      <c r="L48" s="84"/>
      <c r="M48" s="84"/>
      <c r="N48" s="84"/>
      <c r="O48" s="84"/>
      <c r="P48" s="84"/>
      <c r="Q48" s="84"/>
      <c r="R48" s="84"/>
      <c r="S48" s="84"/>
      <c r="T48" s="84"/>
      <c r="U48" s="84"/>
      <c r="V48" s="84"/>
      <c r="W48" s="84"/>
      <c r="X48" s="84"/>
      <c r="Y48" s="84"/>
      <c r="Z48" s="84"/>
      <c r="AA48" s="84"/>
      <c r="AB48" s="84"/>
      <c r="AC48" s="84"/>
      <c r="AD48" s="84"/>
      <c r="AE48" s="84"/>
      <c r="AF48" s="84"/>
      <c r="AG48" s="84"/>
      <c r="AH48" s="84"/>
      <c r="AI48" s="84"/>
    </row>
    <row r="49" spans="1:35" ht="18.75" x14ac:dyDescent="0.25">
      <c r="A49" s="142">
        <f>ВЕЧЕР!A56</f>
        <v>0</v>
      </c>
      <c r="B49" s="75">
        <f>ВЕЧЕР!BJ56</f>
        <v>0</v>
      </c>
      <c r="C49" s="75">
        <f>ВЕЧЕР!BL56</f>
        <v>0</v>
      </c>
      <c r="D49" s="76"/>
      <c r="E49" s="74">
        <f>IF(D49=Мотивация!$B$3, IF(AND(C49&gt;=Мотивация!$B$6,C49&lt;=Мотивация!$C$6),Мотивация!$D$6,IF(AND(C49&gt;=Мотивация!$B$7,C49&lt;=Мотивация!$C$7),Мотивация!$D$7,IF(AND(C49&gt;=Мотивация!$B$8,C49&lt;=Мотивация!$C$8),Мотивация!$D$8,IF(AND(C49&gt;=Мотивация!$B$9),Мотивация!$D$9,0)))),IF(D49=Мотивация!$F$3,IF(AND(C49&gt;=Мотивация!$F$6,C49&lt;=Мотивация!$G$6),Мотивация!$H$6,IF(AND(C49&gt;=Мотивация!$F$7),Мотивация!$H$7,0)),0))</f>
        <v>0</v>
      </c>
      <c r="F49" s="74">
        <f t="shared" si="0"/>
        <v>0</v>
      </c>
      <c r="G49" s="74">
        <f t="shared" si="1"/>
        <v>0</v>
      </c>
      <c r="H49" s="74">
        <f t="shared" si="2"/>
        <v>0</v>
      </c>
      <c r="I49" s="84"/>
      <c r="J49" s="84"/>
      <c r="K49" s="84"/>
      <c r="L49" s="84"/>
      <c r="M49" s="84"/>
      <c r="N49" s="84"/>
      <c r="O49" s="84"/>
      <c r="P49" s="84"/>
      <c r="Q49" s="84"/>
      <c r="R49" s="84"/>
      <c r="S49" s="84"/>
      <c r="T49" s="84"/>
      <c r="U49" s="84"/>
      <c r="V49" s="84"/>
      <c r="W49" s="84"/>
      <c r="X49" s="84"/>
      <c r="Y49" s="84"/>
      <c r="Z49" s="84"/>
      <c r="AA49" s="84"/>
      <c r="AB49" s="84"/>
      <c r="AC49" s="84"/>
      <c r="AD49" s="84"/>
      <c r="AE49" s="84"/>
      <c r="AF49" s="84"/>
      <c r="AG49" s="84"/>
      <c r="AH49" s="84"/>
      <c r="AI49" s="84"/>
    </row>
    <row r="50" spans="1:35" ht="18.75" x14ac:dyDescent="0.25">
      <c r="A50" s="142">
        <f>ВЕЧЕР!A57</f>
        <v>0</v>
      </c>
      <c r="B50" s="75">
        <f>ВЕЧЕР!BJ57</f>
        <v>0</v>
      </c>
      <c r="C50" s="75">
        <f>ВЕЧЕР!BL57</f>
        <v>0</v>
      </c>
      <c r="D50" s="76"/>
      <c r="E50" s="74">
        <f>IF(D50=Мотивация!$B$3, IF(AND(C50&gt;=Мотивация!$B$6,C50&lt;=Мотивация!$C$6),Мотивация!$D$6,IF(AND(C50&gt;=Мотивация!$B$7,C50&lt;=Мотивация!$C$7),Мотивация!$D$7,IF(AND(C50&gt;=Мотивация!$B$8,C50&lt;=Мотивация!$C$8),Мотивация!$D$8,IF(AND(C50&gt;=Мотивация!$B$9),Мотивация!$D$9,0)))),IF(D50=Мотивация!$F$3,IF(AND(C50&gt;=Мотивация!$F$6,C50&lt;=Мотивация!$G$6),Мотивация!$H$6,IF(AND(C50&gt;=Мотивация!$F$7),Мотивация!$H$7,0)),0))</f>
        <v>0</v>
      </c>
      <c r="F50" s="74">
        <f t="shared" si="0"/>
        <v>0</v>
      </c>
      <c r="G50" s="74">
        <f t="shared" si="1"/>
        <v>0</v>
      </c>
      <c r="H50" s="74">
        <f t="shared" si="2"/>
        <v>0</v>
      </c>
      <c r="I50" s="84"/>
      <c r="J50" s="84"/>
      <c r="K50" s="84"/>
      <c r="L50" s="84"/>
      <c r="M50" s="84"/>
      <c r="N50" s="84"/>
      <c r="O50" s="84"/>
      <c r="P50" s="84"/>
      <c r="Q50" s="84"/>
      <c r="R50" s="84"/>
      <c r="S50" s="84"/>
      <c r="T50" s="84"/>
      <c r="U50" s="84"/>
      <c r="V50" s="84"/>
      <c r="W50" s="84"/>
      <c r="X50" s="84"/>
      <c r="Y50" s="84"/>
      <c r="Z50" s="84"/>
      <c r="AA50" s="84"/>
      <c r="AB50" s="84"/>
      <c r="AC50" s="84"/>
      <c r="AD50" s="84"/>
      <c r="AE50" s="84"/>
      <c r="AF50" s="84"/>
      <c r="AG50" s="84"/>
      <c r="AH50" s="84"/>
      <c r="AI50" s="84"/>
    </row>
    <row r="51" spans="1:35" ht="18.75" x14ac:dyDescent="0.25">
      <c r="A51" s="72"/>
      <c r="B51" s="75"/>
      <c r="C51" s="75">
        <f>SUM(C2:C50)</f>
        <v>47</v>
      </c>
      <c r="D51" s="76"/>
      <c r="E51" s="74"/>
      <c r="F51" s="74">
        <f t="shared" si="0"/>
        <v>0</v>
      </c>
      <c r="G51" s="74">
        <f t="shared" si="1"/>
        <v>0</v>
      </c>
      <c r="H51" s="74">
        <f t="shared" si="2"/>
        <v>0</v>
      </c>
      <c r="I51" s="84"/>
      <c r="J51" s="84"/>
      <c r="K51" s="84"/>
      <c r="L51" s="84"/>
      <c r="M51" s="84"/>
      <c r="N51" s="84"/>
      <c r="O51" s="84"/>
      <c r="P51" s="84"/>
      <c r="Q51" s="84"/>
      <c r="R51" s="84"/>
      <c r="S51" s="84"/>
      <c r="T51" s="84"/>
      <c r="U51" s="84"/>
      <c r="V51" s="84"/>
      <c r="W51" s="84"/>
      <c r="X51" s="84"/>
      <c r="Y51" s="84"/>
      <c r="Z51" s="84"/>
      <c r="AA51" s="84"/>
      <c r="AB51" s="84"/>
      <c r="AC51" s="84"/>
      <c r="AD51" s="84"/>
      <c r="AE51" s="84"/>
      <c r="AF51" s="84"/>
      <c r="AG51" s="84"/>
      <c r="AH51" s="84"/>
      <c r="AI51" s="84"/>
    </row>
    <row r="52" spans="1:35" ht="18.75" x14ac:dyDescent="0.25">
      <c r="A52" s="81"/>
      <c r="B52" s="82"/>
      <c r="C52" s="82"/>
      <c r="D52" s="83"/>
      <c r="E52" s="84"/>
      <c r="F52" s="84"/>
      <c r="G52" s="84"/>
      <c r="H52" s="84"/>
      <c r="I52" s="84"/>
      <c r="J52" s="84"/>
      <c r="K52" s="84"/>
      <c r="L52" s="84"/>
      <c r="M52" s="84"/>
      <c r="N52" s="84"/>
      <c r="O52" s="84"/>
      <c r="P52" s="84"/>
      <c r="Q52" s="84"/>
      <c r="R52" s="84"/>
      <c r="S52" s="84"/>
      <c r="T52" s="84"/>
      <c r="U52" s="84"/>
      <c r="V52" s="84"/>
      <c r="W52" s="84"/>
      <c r="X52" s="84"/>
      <c r="Y52" s="84"/>
      <c r="Z52" s="84"/>
      <c r="AA52" s="84"/>
      <c r="AB52" s="84"/>
      <c r="AC52" s="84"/>
      <c r="AD52" s="84"/>
      <c r="AE52" s="84"/>
      <c r="AF52" s="84"/>
      <c r="AG52" s="84"/>
      <c r="AH52" s="84"/>
      <c r="AI52" s="84"/>
    </row>
    <row r="53" spans="1:35" ht="18.75" x14ac:dyDescent="0.25">
      <c r="A53" s="81"/>
      <c r="B53" s="82"/>
      <c r="C53" s="82"/>
      <c r="D53" s="83"/>
      <c r="E53" s="84"/>
      <c r="F53" s="84"/>
      <c r="G53" s="84"/>
      <c r="H53" s="84"/>
      <c r="I53" s="84"/>
      <c r="J53" s="84"/>
      <c r="K53" s="84"/>
      <c r="L53" s="84"/>
      <c r="M53" s="84"/>
      <c r="N53" s="84"/>
      <c r="O53" s="84"/>
      <c r="P53" s="84"/>
      <c r="Q53" s="84"/>
      <c r="R53" s="84"/>
      <c r="S53" s="84"/>
      <c r="T53" s="84"/>
      <c r="U53" s="84"/>
      <c r="V53" s="84"/>
      <c r="W53" s="84"/>
      <c r="X53" s="84"/>
      <c r="Y53" s="84"/>
      <c r="Z53" s="84"/>
      <c r="AA53" s="84"/>
      <c r="AB53" s="84"/>
      <c r="AC53" s="84"/>
      <c r="AD53" s="84"/>
      <c r="AE53" s="84"/>
      <c r="AF53" s="84"/>
      <c r="AG53" s="84"/>
      <c r="AH53" s="84"/>
      <c r="AI53" s="84"/>
    </row>
    <row r="54" spans="1:35" ht="18.75" x14ac:dyDescent="0.25">
      <c r="A54" s="81"/>
      <c r="B54" s="82"/>
      <c r="C54" s="82"/>
      <c r="D54" s="83"/>
      <c r="E54" s="84"/>
      <c r="F54" s="84"/>
      <c r="G54" s="84"/>
      <c r="H54" s="84"/>
      <c r="I54" s="84"/>
      <c r="J54" s="84"/>
      <c r="K54" s="84"/>
      <c r="L54" s="84"/>
      <c r="M54" s="84"/>
      <c r="N54" s="84"/>
      <c r="O54" s="84"/>
      <c r="P54" s="84"/>
      <c r="Q54" s="84"/>
      <c r="R54" s="84"/>
      <c r="S54" s="84"/>
      <c r="T54" s="84"/>
      <c r="U54" s="84"/>
      <c r="V54" s="84"/>
      <c r="W54" s="84"/>
      <c r="X54" s="84"/>
      <c r="Y54" s="84"/>
      <c r="Z54" s="84"/>
      <c r="AA54" s="84"/>
      <c r="AB54" s="84"/>
      <c r="AC54" s="84"/>
      <c r="AD54" s="84"/>
      <c r="AE54" s="84"/>
      <c r="AF54" s="84"/>
      <c r="AG54" s="84"/>
      <c r="AH54" s="84"/>
      <c r="AI54" s="84"/>
    </row>
    <row r="55" spans="1:35" ht="18.75" x14ac:dyDescent="0.25">
      <c r="A55" s="81"/>
      <c r="B55" s="82"/>
      <c r="C55" s="82"/>
      <c r="D55" s="83"/>
      <c r="E55" s="84"/>
      <c r="F55" s="84"/>
      <c r="G55" s="84"/>
      <c r="H55" s="84"/>
      <c r="I55" s="84"/>
      <c r="J55" s="84"/>
      <c r="K55" s="84"/>
      <c r="L55" s="84"/>
      <c r="M55" s="84"/>
      <c r="N55" s="84"/>
      <c r="O55" s="84"/>
      <c r="P55" s="84"/>
      <c r="Q55" s="84"/>
      <c r="R55" s="84"/>
      <c r="S55" s="84"/>
      <c r="T55" s="84"/>
      <c r="U55" s="84"/>
      <c r="V55" s="84"/>
      <c r="W55" s="84"/>
      <c r="X55" s="84"/>
      <c r="Y55" s="84"/>
      <c r="Z55" s="84"/>
      <c r="AA55" s="84"/>
      <c r="AB55" s="84"/>
      <c r="AC55" s="84"/>
      <c r="AD55" s="84"/>
      <c r="AE55" s="84"/>
      <c r="AF55" s="84"/>
      <c r="AG55" s="84"/>
      <c r="AH55" s="84"/>
      <c r="AI55" s="84"/>
    </row>
    <row r="56" spans="1:35" ht="18.75" x14ac:dyDescent="0.25">
      <c r="A56" s="81"/>
      <c r="B56" s="82"/>
      <c r="C56" s="82"/>
      <c r="D56" s="83"/>
      <c r="E56" s="84"/>
      <c r="F56" s="84"/>
      <c r="G56" s="84"/>
      <c r="H56" s="84"/>
      <c r="I56" s="84"/>
      <c r="J56" s="84"/>
      <c r="K56" s="84"/>
      <c r="L56" s="84"/>
      <c r="M56" s="84"/>
      <c r="N56" s="84"/>
      <c r="O56" s="84"/>
      <c r="P56" s="84"/>
      <c r="Q56" s="84"/>
      <c r="R56" s="84"/>
      <c r="S56" s="84"/>
      <c r="T56" s="84"/>
      <c r="U56" s="84"/>
      <c r="V56" s="84"/>
      <c r="W56" s="84"/>
      <c r="X56" s="84"/>
      <c r="Y56" s="84"/>
      <c r="Z56" s="84"/>
      <c r="AA56" s="84"/>
      <c r="AB56" s="84"/>
      <c r="AC56" s="84"/>
      <c r="AD56" s="84"/>
      <c r="AE56" s="84"/>
      <c r="AF56" s="84"/>
      <c r="AG56" s="84"/>
      <c r="AH56" s="84"/>
      <c r="AI56" s="84"/>
    </row>
    <row r="57" spans="1:35" ht="18.75" x14ac:dyDescent="0.25">
      <c r="A57" s="81"/>
      <c r="B57" s="82"/>
      <c r="C57" s="82"/>
      <c r="D57" s="83"/>
      <c r="E57" s="84"/>
      <c r="F57" s="84"/>
      <c r="G57" s="84"/>
      <c r="H57" s="84"/>
      <c r="I57" s="84"/>
      <c r="J57" s="84"/>
      <c r="K57" s="84"/>
      <c r="L57" s="84"/>
      <c r="M57" s="84"/>
      <c r="N57" s="84"/>
      <c r="O57" s="84"/>
      <c r="P57" s="84"/>
      <c r="Q57" s="84"/>
      <c r="R57" s="84"/>
      <c r="S57" s="84"/>
      <c r="T57" s="84"/>
      <c r="U57" s="84"/>
      <c r="V57" s="84"/>
      <c r="W57" s="84"/>
      <c r="X57" s="84"/>
      <c r="Y57" s="84"/>
      <c r="Z57" s="84"/>
      <c r="AA57" s="84"/>
      <c r="AB57" s="84"/>
      <c r="AC57" s="84"/>
      <c r="AD57" s="84"/>
      <c r="AE57" s="84"/>
      <c r="AF57" s="84"/>
      <c r="AG57" s="84"/>
      <c r="AH57" s="84"/>
      <c r="AI57" s="84"/>
    </row>
    <row r="58" spans="1:35" x14ac:dyDescent="0.25">
      <c r="A58" s="84"/>
      <c r="B58" s="84"/>
      <c r="C58" s="84"/>
      <c r="D58" s="84"/>
      <c r="E58" s="84"/>
      <c r="F58" s="84"/>
      <c r="G58" s="84"/>
      <c r="H58" s="84"/>
      <c r="I58" s="84"/>
      <c r="J58" s="84"/>
      <c r="K58" s="84"/>
      <c r="L58" s="84"/>
      <c r="M58" s="84"/>
      <c r="N58" s="84"/>
      <c r="O58" s="84"/>
      <c r="P58" s="84"/>
      <c r="Q58" s="84"/>
      <c r="R58" s="84"/>
      <c r="S58" s="84"/>
      <c r="T58" s="84"/>
      <c r="U58" s="84"/>
      <c r="V58" s="84"/>
      <c r="W58" s="84"/>
      <c r="X58" s="84"/>
      <c r="Y58" s="84"/>
      <c r="Z58" s="84"/>
      <c r="AA58" s="84"/>
      <c r="AB58" s="84"/>
      <c r="AC58" s="84"/>
      <c r="AD58" s="84"/>
      <c r="AE58" s="84"/>
      <c r="AF58" s="84"/>
      <c r="AG58" s="84"/>
      <c r="AH58" s="84"/>
      <c r="AI58" s="84"/>
    </row>
    <row r="59" spans="1:35" x14ac:dyDescent="0.25">
      <c r="I59" s="84"/>
      <c r="J59" s="84"/>
      <c r="K59" s="84"/>
      <c r="L59" s="84"/>
      <c r="M59" s="84"/>
      <c r="N59" s="84"/>
      <c r="O59" s="84"/>
      <c r="P59" s="84"/>
      <c r="Q59" s="84"/>
      <c r="R59" s="84"/>
      <c r="S59" s="84"/>
      <c r="T59" s="84"/>
      <c r="U59" s="84"/>
      <c r="V59" s="84"/>
      <c r="W59" s="84"/>
      <c r="X59" s="84"/>
      <c r="Y59" s="84"/>
      <c r="Z59" s="84"/>
      <c r="AA59" s="84"/>
      <c r="AB59" s="84"/>
      <c r="AC59" s="84"/>
      <c r="AD59" s="84"/>
      <c r="AE59" s="84"/>
      <c r="AF59" s="84"/>
      <c r="AG59" s="84"/>
      <c r="AH59" s="84"/>
      <c r="AI59" s="84"/>
    </row>
    <row r="66" spans="1:4" s="84" customFormat="1" ht="18.75" x14ac:dyDescent="0.25">
      <c r="A66" s="81"/>
      <c r="B66" s="105"/>
      <c r="C66" s="105"/>
    </row>
    <row r="67" spans="1:4" s="84" customFormat="1" ht="18.75" x14ac:dyDescent="0.25">
      <c r="A67" s="81"/>
      <c r="B67" s="82"/>
      <c r="C67" s="82"/>
      <c r="D67" s="83"/>
    </row>
  </sheetData>
  <autoFilter ref="A1:H51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96"/>
  <sheetViews>
    <sheetView workbookViewId="0">
      <pane ySplit="1" topLeftCell="A2" activePane="bottomLeft" state="frozen"/>
      <selection pane="bottomLeft" activeCell="B3" sqref="B3"/>
    </sheetView>
  </sheetViews>
  <sheetFormatPr defaultRowHeight="15" x14ac:dyDescent="0.25"/>
  <cols>
    <col min="1" max="1" width="37" style="143" bestFit="1" customWidth="1"/>
    <col min="2" max="2" width="8.42578125" style="143" bestFit="1" customWidth="1"/>
    <col min="3" max="3" width="5.28515625" style="143" customWidth="1"/>
    <col min="4" max="4" width="9.140625" style="143"/>
    <col min="5" max="5" width="10.28515625" style="143" customWidth="1"/>
    <col min="6" max="9" width="9.140625" style="143"/>
    <col min="10" max="10" width="20" style="143" customWidth="1"/>
    <col min="11" max="16384" width="9.140625" style="143"/>
  </cols>
  <sheetData>
    <row r="1" spans="1:35" ht="69" customHeight="1" x14ac:dyDescent="0.25">
      <c r="A1" s="129"/>
      <c r="B1" s="130" t="s">
        <v>0</v>
      </c>
      <c r="C1" s="130" t="s">
        <v>2</v>
      </c>
      <c r="D1" s="130" t="s">
        <v>95</v>
      </c>
      <c r="E1" s="130" t="s">
        <v>96</v>
      </c>
      <c r="F1" s="130" t="s">
        <v>79</v>
      </c>
      <c r="G1" s="130" t="s">
        <v>80</v>
      </c>
      <c r="H1" s="130" t="s">
        <v>81</v>
      </c>
      <c r="I1" s="132"/>
      <c r="J1" s="132"/>
      <c r="K1" s="132"/>
      <c r="L1" s="132"/>
      <c r="M1" s="132"/>
      <c r="N1" s="132"/>
      <c r="O1" s="132"/>
      <c r="P1" s="132"/>
      <c r="Q1" s="132"/>
      <c r="R1" s="132"/>
      <c r="S1" s="132"/>
      <c r="T1" s="132"/>
      <c r="U1" s="132"/>
      <c r="V1" s="132"/>
      <c r="W1" s="132"/>
      <c r="X1" s="132"/>
      <c r="Y1" s="132"/>
      <c r="Z1" s="132"/>
      <c r="AA1" s="132"/>
      <c r="AB1" s="132"/>
      <c r="AC1" s="132"/>
      <c r="AD1" s="132"/>
      <c r="AE1" s="132"/>
      <c r="AF1" s="132"/>
      <c r="AG1" s="132"/>
      <c r="AH1" s="132"/>
      <c r="AI1" s="132"/>
    </row>
    <row r="2" spans="1:35" ht="18.75" x14ac:dyDescent="0.25">
      <c r="A2" s="72"/>
      <c r="B2" s="131"/>
      <c r="C2" s="131"/>
      <c r="D2" s="73"/>
      <c r="E2" s="144">
        <f>IF(D2=Мотивация!$B$3, IF(AND(C2&gt;=Мотивация!$B$6,C2&lt;=Мотивация!$C$6),Мотивация!$D$6,IF(AND(C2&gt;=Мотивация!$B$7,C2&lt;=Мотивация!$C$7),Мотивация!$D$7,IF(AND(C2&gt;=Мотивация!$B$8,C2&lt;=Мотивация!$C$8),Мотивация!$D$8,IF(AND(C2&gt;=Мотивация!$B$9),Мотивация!$D$9,0)))),IF(D2=Мотивация!$F$3,IF(AND(C2&gt;=Мотивация!$F$6,C2&lt;=Мотивация!$G$6),Мотивация!$H$6,IF(AND(C2&gt;=Мотивация!$F$7),Мотивация!$H$7,0)),0))</f>
        <v>0</v>
      </c>
      <c r="F2" s="144">
        <f>(D2/25)*B2</f>
        <v>0</v>
      </c>
      <c r="G2" s="144">
        <f>E2*C2</f>
        <v>0</v>
      </c>
      <c r="H2" s="144">
        <f>F2+G2</f>
        <v>0</v>
      </c>
      <c r="I2" s="132"/>
      <c r="J2" s="121"/>
      <c r="K2" s="132"/>
      <c r="L2" s="132"/>
      <c r="M2" s="132"/>
      <c r="N2" s="132"/>
      <c r="O2" s="132"/>
      <c r="P2" s="132"/>
      <c r="Q2" s="132"/>
      <c r="R2" s="132"/>
      <c r="S2" s="132"/>
      <c r="T2" s="132"/>
      <c r="U2" s="132"/>
      <c r="V2" s="132"/>
      <c r="W2" s="132"/>
      <c r="X2" s="132"/>
      <c r="Y2" s="132"/>
      <c r="Z2" s="132"/>
      <c r="AA2" s="132"/>
      <c r="AB2" s="132"/>
      <c r="AC2" s="132"/>
      <c r="AD2" s="132"/>
      <c r="AE2" s="132"/>
      <c r="AF2" s="132"/>
      <c r="AG2" s="132"/>
      <c r="AH2" s="132"/>
      <c r="AI2" s="132"/>
    </row>
    <row r="3" spans="1:35" ht="18.75" x14ac:dyDescent="0.25">
      <c r="A3" s="142"/>
      <c r="B3" s="131"/>
      <c r="C3" s="131"/>
      <c r="D3" s="73"/>
      <c r="E3" s="144">
        <f>IF(D3=Мотивация!$B$3, IF(AND(C3&gt;=Мотивация!$B$6,C3&lt;=Мотивация!$C$6),Мотивация!$D$6,IF(AND(C3&gt;=Мотивация!$B$7,C3&lt;=Мотивация!$C$7),Мотивация!$D$7,IF(AND(C3&gt;=Мотивация!$B$8,C3&lt;=Мотивация!$C$8),Мотивация!$D$8,IF(AND(C3&gt;=Мотивация!$B$9),Мотивация!$D$9,0)))),IF(D3=Мотивация!$F$3,IF(AND(C3&gt;=Мотивация!$F$6,C3&lt;=Мотивация!$G$6),Мотивация!$H$6,IF(AND(C3&gt;=Мотивация!$F$7),Мотивация!$H$7,0)),0))</f>
        <v>0</v>
      </c>
      <c r="F3" s="144">
        <f t="shared" ref="F3:F48" si="0">(D3/25)*B3</f>
        <v>0</v>
      </c>
      <c r="G3" s="144">
        <f t="shared" ref="G3:G48" si="1">E3*C3</f>
        <v>0</v>
      </c>
      <c r="H3" s="144">
        <f t="shared" ref="H3:H48" si="2">F3+G3</f>
        <v>0</v>
      </c>
      <c r="I3" s="132"/>
      <c r="J3" s="121"/>
      <c r="K3" s="132"/>
      <c r="L3" s="132"/>
      <c r="M3" s="132"/>
      <c r="N3" s="132"/>
      <c r="O3" s="132"/>
      <c r="P3" s="132"/>
      <c r="Q3" s="132"/>
      <c r="R3" s="132"/>
      <c r="S3" s="132"/>
      <c r="T3" s="132"/>
      <c r="U3" s="132"/>
      <c r="V3" s="132"/>
      <c r="W3" s="132"/>
      <c r="X3" s="132"/>
      <c r="Y3" s="132"/>
      <c r="Z3" s="132"/>
      <c r="AA3" s="132"/>
      <c r="AB3" s="132"/>
      <c r="AC3" s="132"/>
      <c r="AD3" s="132"/>
      <c r="AE3" s="132"/>
      <c r="AF3" s="132"/>
      <c r="AG3" s="132"/>
      <c r="AH3" s="132"/>
      <c r="AI3" s="132"/>
    </row>
    <row r="4" spans="1:35" ht="18.75" x14ac:dyDescent="0.25">
      <c r="A4" s="142"/>
      <c r="B4" s="131"/>
      <c r="C4" s="131"/>
      <c r="D4" s="73"/>
      <c r="E4" s="144">
        <f>IF(D4=Мотивация!$B$3, IF(AND(C4&gt;=Мотивация!$B$6,C4&lt;=Мотивация!$C$6),Мотивация!$D$6,IF(AND(C4&gt;=Мотивация!$B$7,C4&lt;=Мотивация!$C$7),Мотивация!$D$7,IF(AND(C4&gt;=Мотивация!$B$8,C4&lt;=Мотивация!$C$8),Мотивация!$D$8,IF(AND(C4&gt;=Мотивация!$B$9),Мотивация!$D$9,0)))),IF(D4=Мотивация!$F$3,IF(AND(C4&gt;=Мотивация!$F$6,C4&lt;=Мотивация!$G$6),Мотивация!$H$6,IF(AND(C4&gt;=Мотивация!$F$7),Мотивация!$H$7,0)),0))</f>
        <v>0</v>
      </c>
      <c r="F4" s="144">
        <f t="shared" si="0"/>
        <v>0</v>
      </c>
      <c r="G4" s="144">
        <f t="shared" si="1"/>
        <v>0</v>
      </c>
      <c r="H4" s="144">
        <f t="shared" si="2"/>
        <v>0</v>
      </c>
      <c r="I4" s="132"/>
      <c r="J4" s="121"/>
      <c r="K4" s="132"/>
      <c r="L4" s="132"/>
      <c r="M4" s="132"/>
      <c r="N4" s="132"/>
      <c r="O4" s="132"/>
      <c r="P4" s="132"/>
      <c r="Q4" s="132"/>
      <c r="R4" s="132"/>
      <c r="S4" s="132"/>
      <c r="T4" s="132"/>
      <c r="U4" s="132"/>
      <c r="V4" s="132"/>
      <c r="W4" s="132"/>
      <c r="X4" s="132"/>
      <c r="Y4" s="132"/>
      <c r="Z4" s="132"/>
      <c r="AA4" s="132"/>
      <c r="AB4" s="132"/>
      <c r="AC4" s="132"/>
      <c r="AD4" s="132"/>
      <c r="AE4" s="132"/>
      <c r="AF4" s="132"/>
      <c r="AG4" s="132"/>
      <c r="AH4" s="132"/>
      <c r="AI4" s="132"/>
    </row>
    <row r="5" spans="1:35" ht="18.75" x14ac:dyDescent="0.25">
      <c r="A5" s="142"/>
      <c r="B5" s="131"/>
      <c r="C5" s="131"/>
      <c r="D5" s="73"/>
      <c r="E5" s="144">
        <f>IF(D5=Мотивация!$B$3, IF(AND(C5&gt;=Мотивация!$B$6,C5&lt;=Мотивация!$C$6),Мотивация!$D$6,IF(AND(C5&gt;=Мотивация!$B$7,C5&lt;=Мотивация!$C$7),Мотивация!$D$7,IF(AND(C5&gt;=Мотивация!$B$8,C5&lt;=Мотивация!$C$8),Мотивация!$D$8,IF(AND(C5&gt;=Мотивация!$B$9),Мотивация!$D$9,0)))),IF(D5=Мотивация!$F$3,IF(AND(C5&gt;=Мотивация!$F$6,C5&lt;=Мотивация!$G$6),Мотивация!$H$6,IF(AND(C5&gt;=Мотивация!$F$7),Мотивация!$H$7,0)),0))</f>
        <v>0</v>
      </c>
      <c r="F5" s="144">
        <f t="shared" si="0"/>
        <v>0</v>
      </c>
      <c r="G5" s="144">
        <f t="shared" si="1"/>
        <v>0</v>
      </c>
      <c r="H5" s="144">
        <f t="shared" si="2"/>
        <v>0</v>
      </c>
      <c r="I5" s="132"/>
      <c r="J5" s="121"/>
      <c r="K5" s="132"/>
      <c r="L5" s="132"/>
      <c r="M5" s="132"/>
      <c r="N5" s="132"/>
      <c r="O5" s="132"/>
      <c r="P5" s="132"/>
      <c r="Q5" s="132"/>
      <c r="R5" s="132"/>
      <c r="S5" s="132"/>
      <c r="T5" s="132"/>
      <c r="U5" s="132"/>
      <c r="V5" s="132"/>
      <c r="W5" s="132"/>
      <c r="X5" s="132"/>
      <c r="Y5" s="132"/>
      <c r="Z5" s="132"/>
      <c r="AA5" s="132"/>
      <c r="AB5" s="132"/>
      <c r="AC5" s="132"/>
      <c r="AD5" s="132"/>
      <c r="AE5" s="132"/>
      <c r="AF5" s="132"/>
      <c r="AG5" s="132"/>
      <c r="AH5" s="132"/>
      <c r="AI5" s="132"/>
    </row>
    <row r="6" spans="1:35" ht="18.75" x14ac:dyDescent="0.25">
      <c r="A6" s="142"/>
      <c r="B6" s="131"/>
      <c r="C6" s="131"/>
      <c r="D6" s="73"/>
      <c r="E6" s="144">
        <f>IF(D6=Мотивация!$B$3, IF(AND(C6&gt;=Мотивация!$B$6,C6&lt;=Мотивация!$C$6),Мотивация!$D$6,IF(AND(C6&gt;=Мотивация!$B$7,C6&lt;=Мотивация!$C$7),Мотивация!$D$7,IF(AND(C6&gt;=Мотивация!$B$8,C6&lt;=Мотивация!$C$8),Мотивация!$D$8,IF(AND(C6&gt;=Мотивация!$B$9),Мотивация!$D$9,0)))),IF(D6=Мотивация!$F$3,IF(AND(C6&gt;=Мотивация!$F$6,C6&lt;=Мотивация!$G$6),Мотивация!$H$6,IF(AND(C6&gt;=Мотивация!$F$7),Мотивация!$H$7,0)),0))</f>
        <v>0</v>
      </c>
      <c r="F6" s="144">
        <f t="shared" si="0"/>
        <v>0</v>
      </c>
      <c r="G6" s="144">
        <f t="shared" si="1"/>
        <v>0</v>
      </c>
      <c r="H6" s="144">
        <f t="shared" si="2"/>
        <v>0</v>
      </c>
      <c r="I6" s="132"/>
      <c r="J6" s="121"/>
      <c r="K6" s="132"/>
      <c r="L6" s="132"/>
      <c r="M6" s="132"/>
      <c r="N6" s="132"/>
      <c r="O6" s="132"/>
      <c r="P6" s="132"/>
      <c r="Q6" s="132"/>
      <c r="R6" s="132"/>
      <c r="S6" s="132"/>
      <c r="T6" s="132"/>
      <c r="U6" s="132"/>
      <c r="V6" s="132"/>
      <c r="W6" s="132"/>
      <c r="X6" s="132"/>
      <c r="Y6" s="132"/>
      <c r="Z6" s="132"/>
      <c r="AA6" s="132"/>
      <c r="AB6" s="132"/>
      <c r="AC6" s="132"/>
      <c r="AD6" s="132"/>
      <c r="AE6" s="132"/>
      <c r="AF6" s="132"/>
      <c r="AG6" s="132"/>
      <c r="AH6" s="132"/>
      <c r="AI6" s="132"/>
    </row>
    <row r="7" spans="1:35" ht="18.75" x14ac:dyDescent="0.25">
      <c r="A7" s="142"/>
      <c r="B7" s="131"/>
      <c r="C7" s="131"/>
      <c r="D7" s="73"/>
      <c r="E7" s="144">
        <f>IF(D7=Мотивация!$B$3, IF(AND(C7&gt;=Мотивация!$B$6,C7&lt;=Мотивация!$C$6),Мотивация!$D$6,IF(AND(C7&gt;=Мотивация!$B$7,C7&lt;=Мотивация!$C$7),Мотивация!$D$7,IF(AND(C7&gt;=Мотивация!$B$8,C7&lt;=Мотивация!$C$8),Мотивация!$D$8,IF(AND(C7&gt;=Мотивация!$B$9),Мотивация!$D$9,0)))),IF(D7=Мотивация!$F$3,IF(AND(C7&gt;=Мотивация!$F$6,C7&lt;=Мотивация!$G$6),Мотивация!$H$6,IF(AND(C7&gt;=Мотивация!$F$7),Мотивация!$H$7,0)),0))</f>
        <v>0</v>
      </c>
      <c r="F7" s="144">
        <f t="shared" si="0"/>
        <v>0</v>
      </c>
      <c r="G7" s="144">
        <f t="shared" si="1"/>
        <v>0</v>
      </c>
      <c r="H7" s="144">
        <f t="shared" si="2"/>
        <v>0</v>
      </c>
      <c r="I7" s="132"/>
      <c r="J7" s="121"/>
      <c r="K7" s="132"/>
      <c r="L7" s="132"/>
      <c r="M7" s="132"/>
      <c r="N7" s="132"/>
      <c r="O7" s="132"/>
      <c r="P7" s="132"/>
      <c r="Q7" s="132"/>
      <c r="R7" s="132"/>
      <c r="S7" s="132"/>
      <c r="T7" s="132"/>
      <c r="U7" s="132"/>
      <c r="V7" s="132"/>
      <c r="W7" s="132"/>
      <c r="X7" s="132"/>
      <c r="Y7" s="132"/>
      <c r="Z7" s="132"/>
      <c r="AA7" s="132"/>
      <c r="AB7" s="132"/>
      <c r="AC7" s="132"/>
      <c r="AD7" s="132"/>
      <c r="AE7" s="132"/>
      <c r="AF7" s="132"/>
      <c r="AG7" s="132"/>
      <c r="AH7" s="132"/>
      <c r="AI7" s="132"/>
    </row>
    <row r="8" spans="1:35" ht="18.75" x14ac:dyDescent="0.25">
      <c r="A8" s="142"/>
      <c r="B8" s="131"/>
      <c r="C8" s="131"/>
      <c r="D8" s="73"/>
      <c r="E8" s="144">
        <f>IF(D8=Мотивация!$B$3, IF(AND(C8&gt;=Мотивация!$B$6,C8&lt;=Мотивация!$C$6),Мотивация!$D$6,IF(AND(C8&gt;=Мотивация!$B$7,C8&lt;=Мотивация!$C$7),Мотивация!$D$7,IF(AND(C8&gt;=Мотивация!$B$8,C8&lt;=Мотивация!$C$8),Мотивация!$D$8,IF(AND(C8&gt;=Мотивация!$B$9),Мотивация!$D$9,0)))),IF(D8=Мотивация!$F$3,IF(AND(C8&gt;=Мотивация!$F$6,C8&lt;=Мотивация!$G$6),Мотивация!$H$6,IF(AND(C8&gt;=Мотивация!$F$7),Мотивация!$H$7,0)),0))</f>
        <v>0</v>
      </c>
      <c r="F8" s="144">
        <f t="shared" si="0"/>
        <v>0</v>
      </c>
      <c r="G8" s="144">
        <f t="shared" si="1"/>
        <v>0</v>
      </c>
      <c r="H8" s="144">
        <f t="shared" si="2"/>
        <v>0</v>
      </c>
      <c r="I8" s="132"/>
      <c r="J8" s="121"/>
      <c r="K8" s="132"/>
      <c r="L8" s="132"/>
      <c r="M8" s="132"/>
      <c r="N8" s="132"/>
      <c r="O8" s="132"/>
      <c r="P8" s="132"/>
      <c r="Q8" s="132"/>
      <c r="R8" s="132"/>
      <c r="S8" s="132"/>
      <c r="T8" s="132"/>
      <c r="U8" s="132"/>
      <c r="V8" s="132"/>
      <c r="W8" s="132"/>
      <c r="X8" s="132"/>
      <c r="Y8" s="132"/>
      <c r="Z8" s="132"/>
      <c r="AA8" s="132"/>
      <c r="AB8" s="132"/>
      <c r="AC8" s="132"/>
      <c r="AD8" s="132"/>
      <c r="AE8" s="132"/>
      <c r="AF8" s="132"/>
      <c r="AG8" s="132"/>
      <c r="AH8" s="132"/>
      <c r="AI8" s="132"/>
    </row>
    <row r="9" spans="1:35" ht="18.75" x14ac:dyDescent="0.25">
      <c r="A9" s="142"/>
      <c r="B9" s="131"/>
      <c r="C9" s="145"/>
      <c r="D9" s="73"/>
      <c r="E9" s="144">
        <f>IF(D9=Мотивация!$B$3, IF(AND(C9&gt;=Мотивация!$B$6,C9&lt;=Мотивация!$C$6),Мотивация!$D$6,IF(AND(C9&gt;=Мотивация!$B$7,C9&lt;=Мотивация!$C$7),Мотивация!$D$7,IF(AND(C9&gt;=Мотивация!$B$8,C9&lt;=Мотивация!$C$8),Мотивация!$D$8,IF(AND(C9&gt;=Мотивация!$B$9),Мотивация!$D$9,0)))),IF(D9=Мотивация!$F$3,IF(AND(C9&gt;=Мотивация!$F$6,C9&lt;=Мотивация!$G$6),Мотивация!$H$6,IF(AND(C9&gt;=Мотивация!$F$7),Мотивация!$H$7,0)),0))</f>
        <v>0</v>
      </c>
      <c r="F9" s="144">
        <f t="shared" si="0"/>
        <v>0</v>
      </c>
      <c r="G9" s="144">
        <f t="shared" si="1"/>
        <v>0</v>
      </c>
      <c r="H9" s="144">
        <f t="shared" si="2"/>
        <v>0</v>
      </c>
      <c r="I9" s="132"/>
      <c r="J9" s="121"/>
      <c r="K9" s="132"/>
      <c r="L9" s="132"/>
      <c r="M9" s="132"/>
      <c r="N9" s="132"/>
      <c r="O9" s="132"/>
      <c r="P9" s="132"/>
      <c r="Q9" s="132"/>
      <c r="R9" s="132"/>
      <c r="S9" s="132"/>
      <c r="T9" s="132"/>
      <c r="U9" s="132"/>
      <c r="V9" s="132"/>
      <c r="W9" s="132"/>
      <c r="X9" s="132"/>
      <c r="Y9" s="132"/>
      <c r="Z9" s="132"/>
      <c r="AA9" s="132"/>
      <c r="AB9" s="132"/>
      <c r="AC9" s="132"/>
      <c r="AD9" s="132"/>
      <c r="AE9" s="132"/>
      <c r="AF9" s="132"/>
      <c r="AG9" s="132"/>
      <c r="AH9" s="132"/>
      <c r="AI9" s="132"/>
    </row>
    <row r="10" spans="1:35" ht="18.75" x14ac:dyDescent="0.25">
      <c r="A10" s="142"/>
      <c r="B10" s="131"/>
      <c r="C10" s="131"/>
      <c r="D10" s="73"/>
      <c r="E10" s="144">
        <f>IF(D10=Мотивация!$B$3, IF(AND(C10&gt;=Мотивация!$B$6,C10&lt;=Мотивация!$C$6),Мотивация!$D$6,IF(AND(C10&gt;=Мотивация!$B$7,C10&lt;=Мотивация!$C$7),Мотивация!$D$7,IF(AND(C10&gt;=Мотивация!$B$8,C10&lt;=Мотивация!$C$8),Мотивация!$D$8,IF(AND(C10&gt;=Мотивация!$B$9),Мотивация!$D$9,0)))),IF(D10=Мотивация!$F$3,IF(AND(C10&gt;=Мотивация!$F$6,C10&lt;=Мотивация!$G$6),Мотивация!$H$6,IF(AND(C10&gt;=Мотивация!$F$7),Мотивация!$H$7,0)),0))</f>
        <v>0</v>
      </c>
      <c r="F10" s="144">
        <f t="shared" si="0"/>
        <v>0</v>
      </c>
      <c r="G10" s="144">
        <f t="shared" si="1"/>
        <v>0</v>
      </c>
      <c r="H10" s="144">
        <f t="shared" si="2"/>
        <v>0</v>
      </c>
      <c r="I10" s="132"/>
      <c r="J10" s="121"/>
      <c r="K10" s="132"/>
      <c r="L10" s="132"/>
      <c r="M10" s="132"/>
      <c r="N10" s="132"/>
      <c r="O10" s="132"/>
      <c r="P10" s="132"/>
      <c r="Q10" s="132"/>
      <c r="R10" s="132"/>
      <c r="S10" s="132"/>
      <c r="T10" s="132"/>
      <c r="U10" s="132"/>
      <c r="V10" s="132"/>
      <c r="W10" s="132"/>
      <c r="X10" s="132"/>
      <c r="Y10" s="132"/>
      <c r="Z10" s="132"/>
      <c r="AA10" s="132"/>
      <c r="AB10" s="132"/>
      <c r="AC10" s="132"/>
      <c r="AD10" s="132"/>
      <c r="AE10" s="132"/>
      <c r="AF10" s="132"/>
      <c r="AG10" s="132"/>
      <c r="AH10" s="132"/>
      <c r="AI10" s="132"/>
    </row>
    <row r="11" spans="1:35" ht="18.75" x14ac:dyDescent="0.25">
      <c r="A11" s="142"/>
      <c r="B11" s="131"/>
      <c r="C11" s="131"/>
      <c r="D11" s="73"/>
      <c r="E11" s="144">
        <f>IF(D11=Мотивация!$B$3, IF(AND(C11&gt;=Мотивация!$B$6,C11&lt;=Мотивация!$C$6),Мотивация!$D$6,IF(AND(C11&gt;=Мотивация!$B$7,C11&lt;=Мотивация!$C$7),Мотивация!$D$7,IF(AND(C11&gt;=Мотивация!$B$8,C11&lt;=Мотивация!$C$8),Мотивация!$D$8,IF(AND(C11&gt;=Мотивация!$B$9),Мотивация!$D$9,0)))),IF(D11=Мотивация!$F$3,IF(AND(C11&gt;=Мотивация!$F$6,C11&lt;=Мотивация!$G$6),Мотивация!$H$6,IF(AND(C11&gt;=Мотивация!$F$7),Мотивация!$H$7,0)),0))</f>
        <v>0</v>
      </c>
      <c r="F11" s="144">
        <f t="shared" si="0"/>
        <v>0</v>
      </c>
      <c r="G11" s="144">
        <f t="shared" si="1"/>
        <v>0</v>
      </c>
      <c r="H11" s="144">
        <f t="shared" si="2"/>
        <v>0</v>
      </c>
      <c r="I11" s="132"/>
      <c r="J11" s="121"/>
      <c r="K11" s="132"/>
      <c r="L11" s="132"/>
      <c r="M11" s="132"/>
      <c r="N11" s="132"/>
      <c r="O11" s="132"/>
      <c r="P11" s="132"/>
      <c r="Q11" s="132"/>
      <c r="R11" s="132"/>
      <c r="S11" s="132"/>
      <c r="T11" s="132"/>
      <c r="U11" s="132"/>
      <c r="V11" s="132"/>
      <c r="W11" s="132"/>
      <c r="X11" s="132"/>
      <c r="Y11" s="132"/>
      <c r="Z11" s="132"/>
      <c r="AA11" s="132"/>
      <c r="AB11" s="132"/>
      <c r="AC11" s="132"/>
      <c r="AD11" s="132"/>
      <c r="AE11" s="132"/>
      <c r="AF11" s="132"/>
      <c r="AG11" s="132"/>
      <c r="AH11" s="132"/>
      <c r="AI11" s="132"/>
    </row>
    <row r="12" spans="1:35" ht="18.75" x14ac:dyDescent="0.25">
      <c r="A12" s="142"/>
      <c r="B12" s="131"/>
      <c r="C12" s="131"/>
      <c r="D12" s="73"/>
      <c r="E12" s="144">
        <f>IF(D12=Мотивация!$B$3, IF(AND(C12&gt;=Мотивация!$B$6,C12&lt;=Мотивация!$C$6),Мотивация!$D$6,IF(AND(C12&gt;=Мотивация!$B$7,C12&lt;=Мотивация!$C$7),Мотивация!$D$7,IF(AND(C12&gt;=Мотивация!$B$8,C12&lt;=Мотивация!$C$8),Мотивация!$D$8,IF(AND(C12&gt;=Мотивация!$B$9),Мотивация!$D$9,0)))),IF(D12=Мотивация!$F$3,IF(AND(C12&gt;=Мотивация!$F$6,C12&lt;=Мотивация!$G$6),Мотивация!$H$6,IF(AND(C12&gt;=Мотивация!$F$7),Мотивация!$H$7,0)),0))</f>
        <v>0</v>
      </c>
      <c r="F12" s="144">
        <f t="shared" si="0"/>
        <v>0</v>
      </c>
      <c r="G12" s="144">
        <f t="shared" si="1"/>
        <v>0</v>
      </c>
      <c r="H12" s="144">
        <f t="shared" si="2"/>
        <v>0</v>
      </c>
      <c r="I12" s="132"/>
      <c r="J12" s="121"/>
      <c r="K12" s="132"/>
      <c r="L12" s="132"/>
      <c r="M12" s="132"/>
      <c r="N12" s="132"/>
      <c r="O12" s="132"/>
      <c r="P12" s="132"/>
      <c r="Q12" s="132"/>
      <c r="R12" s="132"/>
      <c r="S12" s="132"/>
      <c r="T12" s="132"/>
      <c r="U12" s="132"/>
      <c r="V12" s="132"/>
      <c r="W12" s="132"/>
      <c r="X12" s="132"/>
      <c r="Y12" s="132"/>
      <c r="Z12" s="132"/>
      <c r="AA12" s="132"/>
      <c r="AB12" s="132"/>
      <c r="AC12" s="132"/>
      <c r="AD12" s="132"/>
      <c r="AE12" s="132"/>
      <c r="AF12" s="132"/>
      <c r="AG12" s="132"/>
      <c r="AH12" s="132"/>
      <c r="AI12" s="132"/>
    </row>
    <row r="13" spans="1:35" ht="18.75" x14ac:dyDescent="0.25">
      <c r="A13" s="142"/>
      <c r="B13" s="131"/>
      <c r="C13" s="131"/>
      <c r="D13" s="73"/>
      <c r="E13" s="144">
        <f>IF(D13=Мотивация!$B$3, IF(AND(C13&gt;=Мотивация!$B$6,C13&lt;=Мотивация!$C$6),Мотивация!$D$6,IF(AND(C13&gt;=Мотивация!$B$7,C13&lt;=Мотивация!$C$7),Мотивация!$D$7,IF(AND(C13&gt;=Мотивация!$B$8,C13&lt;=Мотивация!$C$8),Мотивация!$D$8,IF(AND(C13&gt;=Мотивация!$B$9),Мотивация!$D$9,0)))),IF(D13=Мотивация!$F$3,IF(AND(C13&gt;=Мотивация!$F$6,C13&lt;=Мотивация!$G$6),Мотивация!$H$6,IF(AND(C13&gt;=Мотивация!$F$7),Мотивация!$H$7,0)),0))</f>
        <v>0</v>
      </c>
      <c r="F13" s="144">
        <f t="shared" si="0"/>
        <v>0</v>
      </c>
      <c r="G13" s="144">
        <f t="shared" si="1"/>
        <v>0</v>
      </c>
      <c r="H13" s="144">
        <f t="shared" si="2"/>
        <v>0</v>
      </c>
      <c r="I13" s="132"/>
      <c r="J13" s="121"/>
      <c r="K13" s="132"/>
      <c r="L13" s="132"/>
      <c r="M13" s="132"/>
      <c r="N13" s="132"/>
      <c r="O13" s="132"/>
      <c r="P13" s="132"/>
      <c r="Q13" s="132"/>
      <c r="R13" s="132"/>
      <c r="S13" s="132"/>
      <c r="T13" s="132"/>
      <c r="U13" s="132"/>
      <c r="V13" s="132"/>
      <c r="W13" s="132"/>
      <c r="X13" s="132"/>
      <c r="Y13" s="132"/>
      <c r="Z13" s="132"/>
      <c r="AA13" s="132"/>
      <c r="AB13" s="132"/>
      <c r="AC13" s="132"/>
      <c r="AD13" s="132"/>
      <c r="AE13" s="132"/>
      <c r="AF13" s="132"/>
      <c r="AG13" s="132"/>
      <c r="AH13" s="132"/>
      <c r="AI13" s="132"/>
    </row>
    <row r="14" spans="1:35" ht="18.75" x14ac:dyDescent="0.25">
      <c r="A14" s="142"/>
      <c r="B14" s="131"/>
      <c r="C14" s="131"/>
      <c r="D14" s="73"/>
      <c r="E14" s="144">
        <f>IF(D14=Мотивация!$B$3, IF(AND(C14&gt;=Мотивация!$B$6,C14&lt;=Мотивация!$C$6),Мотивация!$D$6,IF(AND(C14&gt;=Мотивация!$B$7,C14&lt;=Мотивация!$C$7),Мотивация!$D$7,IF(AND(C14&gt;=Мотивация!$B$8,C14&lt;=Мотивация!$C$8),Мотивация!$D$8,IF(AND(C14&gt;=Мотивация!$B$9),Мотивация!$D$9,0)))),IF(D14=Мотивация!$F$3,IF(AND(C14&gt;=Мотивация!$F$6,C14&lt;=Мотивация!$G$6),Мотивация!$H$6,IF(AND(C14&gt;=Мотивация!$F$7),Мотивация!$H$7,0)),0))</f>
        <v>0</v>
      </c>
      <c r="F14" s="144">
        <f t="shared" si="0"/>
        <v>0</v>
      </c>
      <c r="G14" s="144">
        <f t="shared" si="1"/>
        <v>0</v>
      </c>
      <c r="H14" s="144">
        <f t="shared" si="2"/>
        <v>0</v>
      </c>
      <c r="I14" s="132"/>
      <c r="J14" s="121"/>
      <c r="K14" s="132"/>
      <c r="L14" s="132"/>
      <c r="M14" s="132"/>
      <c r="N14" s="132"/>
      <c r="O14" s="132"/>
      <c r="P14" s="132"/>
      <c r="Q14" s="132"/>
      <c r="R14" s="132"/>
      <c r="S14" s="132"/>
      <c r="T14" s="132"/>
      <c r="U14" s="132"/>
      <c r="V14" s="132"/>
      <c r="W14" s="132"/>
      <c r="X14" s="132"/>
      <c r="Y14" s="132"/>
      <c r="Z14" s="132"/>
      <c r="AA14" s="132"/>
      <c r="AB14" s="132"/>
      <c r="AC14" s="132"/>
      <c r="AD14" s="132"/>
      <c r="AE14" s="132"/>
      <c r="AF14" s="132"/>
      <c r="AG14" s="132"/>
      <c r="AH14" s="132"/>
      <c r="AI14" s="132"/>
    </row>
    <row r="15" spans="1:35" ht="18.75" x14ac:dyDescent="0.25">
      <c r="A15" s="142"/>
      <c r="B15" s="131"/>
      <c r="C15" s="131"/>
      <c r="D15" s="73"/>
      <c r="E15" s="144">
        <f>IF(D15=Мотивация!$B$3, IF(AND(C15&gt;=Мотивация!$B$6,C15&lt;=Мотивация!$C$6),Мотивация!$D$6,IF(AND(C15&gt;=Мотивация!$B$7,C15&lt;=Мотивация!$C$7),Мотивация!$D$7,IF(AND(C15&gt;=Мотивация!$B$8,C15&lt;=Мотивация!$C$8),Мотивация!$D$8,IF(AND(C15&gt;=Мотивация!$B$9),Мотивация!$D$9,0)))),IF(D15=Мотивация!$F$3,IF(AND(C15&gt;=Мотивация!$F$6,C15&lt;=Мотивация!$G$6),Мотивация!$H$6,IF(AND(C15&gt;=Мотивация!$F$7),Мотивация!$H$7,0)),0))</f>
        <v>0</v>
      </c>
      <c r="F15" s="144">
        <f t="shared" si="0"/>
        <v>0</v>
      </c>
      <c r="G15" s="144">
        <f t="shared" si="1"/>
        <v>0</v>
      </c>
      <c r="H15" s="144">
        <f t="shared" si="2"/>
        <v>0</v>
      </c>
      <c r="I15" s="132"/>
      <c r="J15" s="121"/>
      <c r="K15" s="132"/>
      <c r="L15" s="132"/>
      <c r="M15" s="132"/>
      <c r="N15" s="132"/>
      <c r="O15" s="132"/>
      <c r="P15" s="132"/>
      <c r="Q15" s="132"/>
      <c r="R15" s="132"/>
      <c r="S15" s="132"/>
      <c r="T15" s="132"/>
      <c r="U15" s="132"/>
      <c r="V15" s="132"/>
      <c r="W15" s="132"/>
      <c r="X15" s="132"/>
      <c r="Y15" s="132"/>
      <c r="Z15" s="132"/>
      <c r="AA15" s="132"/>
      <c r="AB15" s="132"/>
      <c r="AC15" s="132"/>
      <c r="AD15" s="132"/>
      <c r="AE15" s="132"/>
      <c r="AF15" s="132"/>
      <c r="AG15" s="132"/>
      <c r="AH15" s="132"/>
      <c r="AI15" s="132"/>
    </row>
    <row r="16" spans="1:35" ht="18.75" x14ac:dyDescent="0.25">
      <c r="A16" s="142"/>
      <c r="B16" s="131"/>
      <c r="C16" s="131"/>
      <c r="D16" s="73"/>
      <c r="E16" s="144">
        <f>IF(D16=Мотивация!$B$3, IF(AND(C16&gt;=Мотивация!$B$6,C16&lt;=Мотивация!$C$6),Мотивация!$D$6,IF(AND(C16&gt;=Мотивация!$B$7,C16&lt;=Мотивация!$C$7),Мотивация!$D$7,IF(AND(C16&gt;=Мотивация!$B$8,C16&lt;=Мотивация!$C$8),Мотивация!$D$8,IF(AND(C16&gt;=Мотивация!$B$9),Мотивация!$D$9,0)))),IF(D16=Мотивация!$F$3,IF(AND(C16&gt;=Мотивация!$F$6,C16&lt;=Мотивация!$G$6),Мотивация!$H$6,IF(AND(C16&gt;=Мотивация!$F$7),Мотивация!$H$7,0)),0))</f>
        <v>0</v>
      </c>
      <c r="F16" s="144">
        <f t="shared" si="0"/>
        <v>0</v>
      </c>
      <c r="G16" s="144">
        <f t="shared" si="1"/>
        <v>0</v>
      </c>
      <c r="H16" s="144">
        <f t="shared" si="2"/>
        <v>0</v>
      </c>
      <c r="I16" s="132"/>
      <c r="J16" s="132"/>
      <c r="K16" s="132"/>
      <c r="L16" s="132"/>
      <c r="M16" s="132"/>
      <c r="N16" s="132"/>
      <c r="O16" s="132"/>
      <c r="P16" s="132"/>
      <c r="Q16" s="132"/>
      <c r="R16" s="132"/>
      <c r="S16" s="132"/>
      <c r="T16" s="132"/>
      <c r="U16" s="132"/>
      <c r="V16" s="132"/>
      <c r="W16" s="132"/>
      <c r="X16" s="132"/>
      <c r="Y16" s="132"/>
      <c r="Z16" s="132"/>
      <c r="AA16" s="132"/>
      <c r="AB16" s="132"/>
      <c r="AC16" s="132"/>
      <c r="AD16" s="132"/>
      <c r="AE16" s="132"/>
      <c r="AF16" s="132"/>
      <c r="AG16" s="132"/>
      <c r="AH16" s="132"/>
      <c r="AI16" s="132"/>
    </row>
    <row r="17" spans="1:35" ht="18.75" x14ac:dyDescent="0.25">
      <c r="A17" s="142"/>
      <c r="B17" s="131"/>
      <c r="C17" s="131"/>
      <c r="D17" s="73"/>
      <c r="E17" s="144">
        <f>IF(D17=Мотивация!$B$3, IF(AND(C17&gt;=Мотивация!$B$6,C17&lt;=Мотивация!$C$6),Мотивация!$D$6,IF(AND(C17&gt;=Мотивация!$B$7,C17&lt;=Мотивация!$C$7),Мотивация!$D$7,IF(AND(C17&gt;=Мотивация!$B$8,C17&lt;=Мотивация!$C$8),Мотивация!$D$8,IF(AND(C17&gt;=Мотивация!$B$9),Мотивация!$D$9,0)))),IF(D17=Мотивация!$F$3,IF(AND(C17&gt;=Мотивация!$F$6,C17&lt;=Мотивация!$G$6),Мотивация!$H$6,IF(AND(C17&gt;=Мотивация!$F$7),Мотивация!$H$7,0)),0))</f>
        <v>0</v>
      </c>
      <c r="F17" s="144">
        <f t="shared" si="0"/>
        <v>0</v>
      </c>
      <c r="G17" s="144">
        <f t="shared" si="1"/>
        <v>0</v>
      </c>
      <c r="H17" s="144">
        <f t="shared" si="2"/>
        <v>0</v>
      </c>
      <c r="I17" s="132"/>
      <c r="J17" s="132"/>
      <c r="K17" s="132"/>
      <c r="L17" s="132"/>
      <c r="M17" s="132"/>
      <c r="N17" s="132"/>
      <c r="O17" s="132"/>
      <c r="P17" s="132"/>
      <c r="Q17" s="132"/>
      <c r="R17" s="132"/>
      <c r="S17" s="132"/>
      <c r="T17" s="132"/>
      <c r="U17" s="132"/>
      <c r="V17" s="132"/>
      <c r="W17" s="132"/>
      <c r="X17" s="132"/>
      <c r="Y17" s="132"/>
      <c r="Z17" s="132"/>
      <c r="AA17" s="132"/>
      <c r="AB17" s="132"/>
      <c r="AC17" s="132"/>
      <c r="AD17" s="132"/>
      <c r="AE17" s="132"/>
      <c r="AF17" s="132"/>
      <c r="AG17" s="132"/>
      <c r="AH17" s="132"/>
      <c r="AI17" s="132"/>
    </row>
    <row r="18" spans="1:35" ht="18.75" x14ac:dyDescent="0.25">
      <c r="A18" s="142"/>
      <c r="B18" s="131"/>
      <c r="C18" s="131"/>
      <c r="D18" s="73"/>
      <c r="E18" s="144">
        <f>IF(D18=Мотивация!$B$3, IF(AND(C18&gt;=Мотивация!$B$6,C18&lt;=Мотивация!$C$6),Мотивация!$D$6,IF(AND(C18&gt;=Мотивация!$B$7,C18&lt;=Мотивация!$C$7),Мотивация!$D$7,IF(AND(C18&gt;=Мотивация!$B$8,C18&lt;=Мотивация!$C$8),Мотивация!$D$8,IF(AND(C18&gt;=Мотивация!$B$9),Мотивация!$D$9,0)))),IF(D18=Мотивация!$F$3,IF(AND(C18&gt;=Мотивация!$F$6,C18&lt;=Мотивация!$G$6),Мотивация!$H$6,IF(AND(C18&gt;=Мотивация!$F$7),Мотивация!$H$7,0)),0))</f>
        <v>0</v>
      </c>
      <c r="F18" s="144">
        <f t="shared" si="0"/>
        <v>0</v>
      </c>
      <c r="G18" s="144">
        <f t="shared" si="1"/>
        <v>0</v>
      </c>
      <c r="H18" s="144">
        <f t="shared" si="2"/>
        <v>0</v>
      </c>
      <c r="I18" s="132"/>
      <c r="J18" s="132"/>
      <c r="K18" s="132"/>
      <c r="L18" s="132"/>
      <c r="M18" s="132"/>
      <c r="N18" s="132"/>
      <c r="O18" s="132"/>
      <c r="P18" s="132"/>
      <c r="Q18" s="132"/>
      <c r="R18" s="132"/>
      <c r="S18" s="132"/>
      <c r="T18" s="132"/>
      <c r="U18" s="132"/>
      <c r="V18" s="132"/>
      <c r="W18" s="132"/>
      <c r="X18" s="132"/>
      <c r="Y18" s="132"/>
      <c r="Z18" s="132"/>
      <c r="AA18" s="132"/>
      <c r="AB18" s="132"/>
      <c r="AC18" s="132"/>
      <c r="AD18" s="132"/>
      <c r="AE18" s="132"/>
      <c r="AF18" s="132"/>
      <c r="AG18" s="132"/>
      <c r="AH18" s="132"/>
      <c r="AI18" s="132"/>
    </row>
    <row r="19" spans="1:35" ht="18.75" x14ac:dyDescent="0.25">
      <c r="A19" s="142"/>
      <c r="B19" s="131"/>
      <c r="C19" s="131"/>
      <c r="D19" s="73"/>
      <c r="E19" s="144">
        <f>IF(D19=Мотивация!$B$3, IF(AND(C19&gt;=Мотивация!$B$6,C19&lt;=Мотивация!$C$6),Мотивация!$D$6,IF(AND(C19&gt;=Мотивация!$B$7,C19&lt;=Мотивация!$C$7),Мотивация!$D$7,IF(AND(C19&gt;=Мотивация!$B$8,C19&lt;=Мотивация!$C$8),Мотивация!$D$8,IF(AND(C19&gt;=Мотивация!$B$9),Мотивация!$D$9,0)))),IF(D19=Мотивация!$F$3,IF(AND(C19&gt;=Мотивация!$F$6,C19&lt;=Мотивация!$G$6),Мотивация!$H$6,IF(AND(C19&gt;=Мотивация!$F$7),Мотивация!$H$7,0)),0))</f>
        <v>0</v>
      </c>
      <c r="F19" s="144">
        <f t="shared" si="0"/>
        <v>0</v>
      </c>
      <c r="G19" s="144">
        <f t="shared" si="1"/>
        <v>0</v>
      </c>
      <c r="H19" s="144">
        <f t="shared" si="2"/>
        <v>0</v>
      </c>
      <c r="I19" s="132"/>
      <c r="J19" s="132"/>
      <c r="K19" s="132"/>
      <c r="L19" s="132"/>
      <c r="M19" s="132"/>
      <c r="N19" s="132"/>
      <c r="O19" s="132"/>
      <c r="P19" s="132"/>
      <c r="Q19" s="132"/>
      <c r="R19" s="132"/>
      <c r="S19" s="132"/>
      <c r="T19" s="132"/>
      <c r="U19" s="132"/>
      <c r="V19" s="132"/>
      <c r="W19" s="132"/>
      <c r="X19" s="132"/>
      <c r="Y19" s="132"/>
      <c r="Z19" s="132"/>
      <c r="AA19" s="132"/>
      <c r="AB19" s="132"/>
      <c r="AC19" s="132"/>
      <c r="AD19" s="132"/>
      <c r="AE19" s="132"/>
      <c r="AF19" s="132"/>
      <c r="AG19" s="132"/>
      <c r="AH19" s="132"/>
      <c r="AI19" s="132"/>
    </row>
    <row r="20" spans="1:35" ht="18.75" x14ac:dyDescent="0.25">
      <c r="A20" s="142"/>
      <c r="B20" s="131"/>
      <c r="C20" s="131"/>
      <c r="D20" s="73"/>
      <c r="E20" s="144">
        <f>IF(D20=Мотивация!$B$3, IF(AND(C20&gt;=Мотивация!$B$6,C20&lt;=Мотивация!$C$6),Мотивация!$D$6,IF(AND(C20&gt;=Мотивация!$B$7,C20&lt;=Мотивация!$C$7),Мотивация!$D$7,IF(AND(C20&gt;=Мотивация!$B$8,C20&lt;=Мотивация!$C$8),Мотивация!$D$8,IF(AND(C20&gt;=Мотивация!$B$9),Мотивация!$D$9,0)))),IF(D20=Мотивация!$F$3,IF(AND(C20&gt;=Мотивация!$F$6,C20&lt;=Мотивация!$G$6),Мотивация!$H$6,IF(AND(C20&gt;=Мотивация!$F$7),Мотивация!$H$7,0)),0))</f>
        <v>0</v>
      </c>
      <c r="F20" s="144">
        <f t="shared" si="0"/>
        <v>0</v>
      </c>
      <c r="G20" s="144">
        <f t="shared" si="1"/>
        <v>0</v>
      </c>
      <c r="H20" s="144">
        <f t="shared" si="2"/>
        <v>0</v>
      </c>
      <c r="I20" s="132"/>
      <c r="J20" s="132"/>
      <c r="K20" s="132"/>
      <c r="L20" s="132"/>
      <c r="M20" s="132"/>
      <c r="N20" s="132"/>
      <c r="O20" s="132"/>
      <c r="P20" s="132"/>
      <c r="Q20" s="132"/>
      <c r="R20" s="132"/>
      <c r="S20" s="132"/>
      <c r="T20" s="132"/>
      <c r="U20" s="132"/>
      <c r="V20" s="132"/>
      <c r="W20" s="132"/>
      <c r="X20" s="132"/>
      <c r="Y20" s="132"/>
      <c r="Z20" s="132"/>
      <c r="AA20" s="132"/>
      <c r="AB20" s="132"/>
      <c r="AC20" s="132"/>
      <c r="AD20" s="132"/>
      <c r="AE20" s="132"/>
      <c r="AF20" s="132"/>
      <c r="AG20" s="132"/>
      <c r="AH20" s="132"/>
      <c r="AI20" s="132"/>
    </row>
    <row r="21" spans="1:35" ht="18.75" x14ac:dyDescent="0.25">
      <c r="A21" s="142"/>
      <c r="B21" s="131"/>
      <c r="C21" s="131"/>
      <c r="D21" s="73"/>
      <c r="E21" s="144">
        <f>IF(D21=Мотивация!$B$3, IF(AND(C21&gt;=Мотивация!$B$6,C21&lt;=Мотивация!$C$6),Мотивация!$D$6,IF(AND(C21&gt;=Мотивация!$B$7,C21&lt;=Мотивация!$C$7),Мотивация!$D$7,IF(AND(C21&gt;=Мотивация!$B$8,C21&lt;=Мотивация!$C$8),Мотивация!$D$8,IF(AND(C21&gt;=Мотивация!$B$9),Мотивация!$D$9,0)))),IF(D21=Мотивация!$F$3,IF(AND(C21&gt;=Мотивация!$F$6,C21&lt;=Мотивация!$G$6),Мотивация!$H$6,IF(AND(C21&gt;=Мотивация!$F$7),Мотивация!$H$7,0)),0))</f>
        <v>0</v>
      </c>
      <c r="F21" s="144">
        <f t="shared" si="0"/>
        <v>0</v>
      </c>
      <c r="G21" s="144">
        <f t="shared" si="1"/>
        <v>0</v>
      </c>
      <c r="H21" s="144">
        <f t="shared" si="2"/>
        <v>0</v>
      </c>
      <c r="I21" s="132"/>
      <c r="J21" s="132"/>
      <c r="K21" s="132"/>
      <c r="L21" s="132"/>
      <c r="M21" s="132"/>
      <c r="N21" s="132"/>
      <c r="O21" s="132"/>
      <c r="P21" s="132"/>
      <c r="Q21" s="132"/>
      <c r="R21" s="132"/>
      <c r="S21" s="132"/>
      <c r="T21" s="132"/>
      <c r="U21" s="132"/>
      <c r="V21" s="132"/>
      <c r="W21" s="132"/>
      <c r="X21" s="132"/>
      <c r="Y21" s="132"/>
      <c r="Z21" s="132"/>
      <c r="AA21" s="132"/>
      <c r="AB21" s="132"/>
      <c r="AC21" s="132"/>
      <c r="AD21" s="132"/>
      <c r="AE21" s="132"/>
      <c r="AF21" s="132"/>
      <c r="AG21" s="132"/>
      <c r="AH21" s="132"/>
      <c r="AI21" s="132"/>
    </row>
    <row r="22" spans="1:35" ht="18.75" x14ac:dyDescent="0.25">
      <c r="A22" s="142"/>
      <c r="B22" s="131"/>
      <c r="C22" s="131"/>
      <c r="D22" s="73"/>
      <c r="E22" s="144">
        <f>IF(D22=Мотивация!$B$3, IF(AND(C22&gt;=Мотивация!$B$6,C22&lt;=Мотивация!$C$6),Мотивация!$D$6,IF(AND(C22&gt;=Мотивация!$B$7,C22&lt;=Мотивация!$C$7),Мотивация!$D$7,IF(AND(C22&gt;=Мотивация!$B$8,C22&lt;=Мотивация!$C$8),Мотивация!$D$8,IF(AND(C22&gt;=Мотивация!$B$9),Мотивация!$D$9,0)))),IF(D22=Мотивация!$F$3,IF(AND(C22&gt;=Мотивация!$F$6,C22&lt;=Мотивация!$G$6),Мотивация!$H$6,IF(AND(C22&gt;=Мотивация!$F$7),Мотивация!$H$7,0)),0))</f>
        <v>0</v>
      </c>
      <c r="F22" s="144">
        <f t="shared" si="0"/>
        <v>0</v>
      </c>
      <c r="G22" s="144">
        <f t="shared" si="1"/>
        <v>0</v>
      </c>
      <c r="H22" s="144">
        <f t="shared" si="2"/>
        <v>0</v>
      </c>
      <c r="I22" s="132"/>
      <c r="J22" s="132"/>
      <c r="K22" s="132"/>
      <c r="L22" s="132"/>
      <c r="M22" s="132"/>
      <c r="N22" s="132"/>
      <c r="O22" s="132"/>
      <c r="P22" s="132"/>
      <c r="Q22" s="132"/>
      <c r="R22" s="132"/>
      <c r="S22" s="132"/>
      <c r="T22" s="132"/>
      <c r="U22" s="132"/>
      <c r="V22" s="132"/>
      <c r="W22" s="132"/>
      <c r="X22" s="132"/>
      <c r="Y22" s="132"/>
      <c r="Z22" s="132"/>
      <c r="AA22" s="132"/>
      <c r="AB22" s="132"/>
      <c r="AC22" s="132"/>
      <c r="AD22" s="132"/>
      <c r="AE22" s="132"/>
      <c r="AF22" s="132"/>
      <c r="AG22" s="132"/>
      <c r="AH22" s="132"/>
      <c r="AI22" s="132"/>
    </row>
    <row r="23" spans="1:35" ht="18.75" x14ac:dyDescent="0.25">
      <c r="A23" s="142"/>
      <c r="B23" s="131"/>
      <c r="C23" s="131"/>
      <c r="D23" s="73"/>
      <c r="E23" s="144">
        <f>IF(D23=Мотивация!$B$3, IF(AND(C23&gt;=Мотивация!$B$6,C23&lt;=Мотивация!$C$6),Мотивация!$D$6,IF(AND(C23&gt;=Мотивация!$B$7,C23&lt;=Мотивация!$C$7),Мотивация!$D$7,IF(AND(C23&gt;=Мотивация!$B$8,C23&lt;=Мотивация!$C$8),Мотивация!$D$8,IF(AND(C23&gt;=Мотивация!$B$9),Мотивация!$D$9,0)))),IF(D23=Мотивация!$F$3,IF(AND(C23&gt;=Мотивация!$F$6,C23&lt;=Мотивация!$G$6),Мотивация!$H$6,IF(AND(C23&gt;=Мотивация!$F$7),Мотивация!$H$7,0)),0))</f>
        <v>0</v>
      </c>
      <c r="F23" s="144">
        <f t="shared" si="0"/>
        <v>0</v>
      </c>
      <c r="G23" s="144">
        <f t="shared" si="1"/>
        <v>0</v>
      </c>
      <c r="H23" s="144">
        <f t="shared" si="2"/>
        <v>0</v>
      </c>
      <c r="I23" s="132"/>
      <c r="J23" s="132"/>
      <c r="K23" s="132"/>
      <c r="L23" s="132"/>
      <c r="M23" s="132"/>
      <c r="N23" s="132"/>
      <c r="O23" s="132"/>
      <c r="P23" s="132"/>
      <c r="Q23" s="132"/>
      <c r="R23" s="132"/>
      <c r="S23" s="132"/>
      <c r="T23" s="132"/>
      <c r="U23" s="132"/>
      <c r="V23" s="132"/>
      <c r="W23" s="132"/>
      <c r="X23" s="132"/>
      <c r="Y23" s="132"/>
      <c r="Z23" s="132"/>
      <c r="AA23" s="132"/>
      <c r="AB23" s="132"/>
      <c r="AC23" s="132"/>
      <c r="AD23" s="132"/>
      <c r="AE23" s="132"/>
      <c r="AF23" s="132"/>
      <c r="AG23" s="132"/>
      <c r="AH23" s="132"/>
      <c r="AI23" s="132"/>
    </row>
    <row r="24" spans="1:35" ht="18.75" x14ac:dyDescent="0.25">
      <c r="A24" s="142"/>
      <c r="B24" s="131"/>
      <c r="C24" s="131"/>
      <c r="D24" s="73"/>
      <c r="E24" s="144">
        <f>IF(D24=Мотивация!$B$3, IF(AND(C24&gt;=Мотивация!$B$6,C24&lt;=Мотивация!$C$6),Мотивация!$D$6,IF(AND(C24&gt;=Мотивация!$B$7,C24&lt;=Мотивация!$C$7),Мотивация!$D$7,IF(AND(C24&gt;=Мотивация!$B$8,C24&lt;=Мотивация!$C$8),Мотивация!$D$8,IF(AND(C24&gt;=Мотивация!$B$9),Мотивация!$D$9,0)))),IF(D24=Мотивация!$F$3,IF(AND(C24&gt;=Мотивация!$F$6,C24&lt;=Мотивация!$G$6),Мотивация!$H$6,IF(AND(C24&gt;=Мотивация!$F$7),Мотивация!$H$7,0)),0))</f>
        <v>0</v>
      </c>
      <c r="F24" s="144">
        <f t="shared" si="0"/>
        <v>0</v>
      </c>
      <c r="G24" s="144">
        <f t="shared" si="1"/>
        <v>0</v>
      </c>
      <c r="H24" s="144">
        <f t="shared" si="2"/>
        <v>0</v>
      </c>
      <c r="I24" s="132"/>
      <c r="J24" s="132"/>
      <c r="K24" s="132"/>
      <c r="L24" s="132"/>
      <c r="M24" s="132"/>
      <c r="N24" s="132"/>
      <c r="O24" s="132"/>
      <c r="P24" s="132"/>
      <c r="Q24" s="132"/>
      <c r="R24" s="132"/>
      <c r="S24" s="132"/>
      <c r="T24" s="132"/>
      <c r="U24" s="132"/>
      <c r="V24" s="132"/>
      <c r="W24" s="132"/>
      <c r="X24" s="132"/>
      <c r="Y24" s="132"/>
      <c r="Z24" s="132"/>
      <c r="AA24" s="132"/>
      <c r="AB24" s="132"/>
      <c r="AC24" s="132"/>
      <c r="AD24" s="132"/>
      <c r="AE24" s="132"/>
      <c r="AF24" s="132"/>
      <c r="AG24" s="132"/>
      <c r="AH24" s="132"/>
      <c r="AI24" s="132"/>
    </row>
    <row r="25" spans="1:35" ht="18.75" x14ac:dyDescent="0.25">
      <c r="A25" s="142"/>
      <c r="B25" s="131"/>
      <c r="C25" s="131"/>
      <c r="D25" s="73"/>
      <c r="E25" s="144">
        <f>IF(D25=Мотивация!$B$3, IF(AND(C25&gt;=Мотивация!$B$6,C25&lt;=Мотивация!$C$6),Мотивация!$D$6,IF(AND(C25&gt;=Мотивация!$B$7,C25&lt;=Мотивация!$C$7),Мотивация!$D$7,IF(AND(C25&gt;=Мотивация!$B$8,C25&lt;=Мотивация!$C$8),Мотивация!$D$8,IF(AND(C25&gt;=Мотивация!$B$9),Мотивация!$D$9,0)))),IF(D25=Мотивация!$F$3,IF(AND(C25&gt;=Мотивация!$F$6,C25&lt;=Мотивация!$G$6),Мотивация!$H$6,IF(AND(C25&gt;=Мотивация!$F$7),Мотивация!$H$7,0)),0))</f>
        <v>0</v>
      </c>
      <c r="F25" s="144">
        <f t="shared" si="0"/>
        <v>0</v>
      </c>
      <c r="G25" s="144">
        <f t="shared" si="1"/>
        <v>0</v>
      </c>
      <c r="H25" s="144">
        <f t="shared" si="2"/>
        <v>0</v>
      </c>
      <c r="I25" s="132"/>
      <c r="J25" s="132"/>
      <c r="K25" s="132"/>
      <c r="L25" s="132"/>
      <c r="M25" s="132"/>
      <c r="N25" s="132"/>
      <c r="O25" s="132"/>
      <c r="P25" s="132"/>
      <c r="Q25" s="132"/>
      <c r="R25" s="132"/>
      <c r="S25" s="132"/>
      <c r="T25" s="132"/>
      <c r="U25" s="132"/>
      <c r="V25" s="132"/>
      <c r="W25" s="132"/>
      <c r="X25" s="132"/>
      <c r="Y25" s="132"/>
      <c r="Z25" s="132"/>
      <c r="AA25" s="132"/>
      <c r="AB25" s="132"/>
      <c r="AC25" s="132"/>
      <c r="AD25" s="132"/>
      <c r="AE25" s="132"/>
      <c r="AF25" s="132"/>
      <c r="AG25" s="132"/>
      <c r="AH25" s="132"/>
      <c r="AI25" s="132"/>
    </row>
    <row r="26" spans="1:35" ht="18.75" x14ac:dyDescent="0.25">
      <c r="A26" s="142"/>
      <c r="B26" s="131"/>
      <c r="C26" s="131"/>
      <c r="D26" s="73"/>
      <c r="E26" s="144">
        <f>IF(D26=Мотивация!$B$3, IF(AND(C26&gt;=Мотивация!$B$6,C26&lt;=Мотивация!$C$6),Мотивация!$D$6,IF(AND(C26&gt;=Мотивация!$B$7,C26&lt;=Мотивация!$C$7),Мотивация!$D$7,IF(AND(C26&gt;=Мотивация!$B$8,C26&lt;=Мотивация!$C$8),Мотивация!$D$8,IF(AND(C26&gt;=Мотивация!$B$9),Мотивация!$D$9,0)))),IF(D26=Мотивация!$F$3,IF(AND(C26&gt;=Мотивация!$F$6,C26&lt;=Мотивация!$G$6),Мотивация!$H$6,IF(AND(C26&gt;=Мотивация!$F$7),Мотивация!$H$7,0)),0))</f>
        <v>0</v>
      </c>
      <c r="F26" s="144">
        <f t="shared" si="0"/>
        <v>0</v>
      </c>
      <c r="G26" s="144">
        <f t="shared" si="1"/>
        <v>0</v>
      </c>
      <c r="H26" s="144">
        <f t="shared" si="2"/>
        <v>0</v>
      </c>
      <c r="I26" s="132"/>
      <c r="J26" s="132"/>
      <c r="K26" s="132"/>
      <c r="L26" s="132"/>
      <c r="M26" s="132"/>
      <c r="N26" s="132"/>
      <c r="O26" s="132"/>
      <c r="P26" s="132"/>
      <c r="Q26" s="132"/>
      <c r="R26" s="132"/>
      <c r="S26" s="132"/>
      <c r="T26" s="132"/>
      <c r="U26" s="132"/>
      <c r="V26" s="132"/>
      <c r="W26" s="132"/>
      <c r="X26" s="132"/>
      <c r="Y26" s="132"/>
      <c r="Z26" s="132"/>
      <c r="AA26" s="132"/>
      <c r="AB26" s="132"/>
      <c r="AC26" s="132"/>
      <c r="AD26" s="132"/>
      <c r="AE26" s="132"/>
      <c r="AF26" s="132"/>
      <c r="AG26" s="132"/>
      <c r="AH26" s="132"/>
      <c r="AI26" s="132"/>
    </row>
    <row r="27" spans="1:35" ht="18.75" x14ac:dyDescent="0.25">
      <c r="A27" s="142"/>
      <c r="B27" s="131"/>
      <c r="C27" s="131"/>
      <c r="D27" s="73"/>
      <c r="E27" s="144">
        <f>IF(D27=Мотивация!$B$3, IF(AND(C27&gt;=Мотивация!$B$6,C27&lt;=Мотивация!$C$6),Мотивация!$D$6,IF(AND(C27&gt;=Мотивация!$B$7,C27&lt;=Мотивация!$C$7),Мотивация!$D$7,IF(AND(C27&gt;=Мотивация!$B$8,C27&lt;=Мотивация!$C$8),Мотивация!$D$8,IF(AND(C27&gt;=Мотивация!$B$9),Мотивация!$D$9,0)))),IF(D27=Мотивация!$F$3,IF(AND(C27&gt;=Мотивация!$F$6,C27&lt;=Мотивация!$G$6),Мотивация!$H$6,IF(AND(C27&gt;=Мотивация!$F$7),Мотивация!$H$7,0)),0))</f>
        <v>0</v>
      </c>
      <c r="F27" s="144">
        <f t="shared" si="0"/>
        <v>0</v>
      </c>
      <c r="G27" s="144">
        <f t="shared" si="1"/>
        <v>0</v>
      </c>
      <c r="H27" s="144">
        <f t="shared" si="2"/>
        <v>0</v>
      </c>
      <c r="I27" s="132"/>
      <c r="J27" s="132"/>
      <c r="K27" s="132"/>
      <c r="L27" s="132"/>
      <c r="M27" s="132"/>
      <c r="N27" s="132"/>
      <c r="O27" s="132"/>
      <c r="P27" s="132"/>
      <c r="Q27" s="132"/>
      <c r="R27" s="132"/>
      <c r="S27" s="132"/>
      <c r="T27" s="132"/>
      <c r="U27" s="132"/>
      <c r="V27" s="132"/>
      <c r="W27" s="132"/>
      <c r="X27" s="132"/>
      <c r="Y27" s="132"/>
      <c r="Z27" s="132"/>
      <c r="AA27" s="132"/>
      <c r="AB27" s="132"/>
      <c r="AC27" s="132"/>
      <c r="AD27" s="132"/>
      <c r="AE27" s="132"/>
      <c r="AF27" s="132"/>
      <c r="AG27" s="132"/>
      <c r="AH27" s="132"/>
      <c r="AI27" s="132"/>
    </row>
    <row r="28" spans="1:35" ht="18.75" x14ac:dyDescent="0.25">
      <c r="A28" s="142"/>
      <c r="B28" s="131"/>
      <c r="C28" s="131"/>
      <c r="D28" s="73"/>
      <c r="E28" s="144">
        <f>IF(D28=Мотивация!$B$3, IF(AND(C28&gt;=Мотивация!$B$6,C28&lt;=Мотивация!$C$6),Мотивация!$D$6,IF(AND(C28&gt;=Мотивация!$B$7,C28&lt;=Мотивация!$C$7),Мотивация!$D$7,IF(AND(C28&gt;=Мотивация!$B$8,C28&lt;=Мотивация!$C$8),Мотивация!$D$8,IF(AND(C28&gt;=Мотивация!$B$9),Мотивация!$D$9,0)))),IF(D28=Мотивация!$F$3,IF(AND(C28&gt;=Мотивация!$F$6,C28&lt;=Мотивация!$G$6),Мотивация!$H$6,IF(AND(C28&gt;=Мотивация!$F$7),Мотивация!$H$7,0)),0))</f>
        <v>0</v>
      </c>
      <c r="F28" s="144">
        <f t="shared" si="0"/>
        <v>0</v>
      </c>
      <c r="G28" s="144">
        <f t="shared" si="1"/>
        <v>0</v>
      </c>
      <c r="H28" s="144">
        <f t="shared" si="2"/>
        <v>0</v>
      </c>
      <c r="I28" s="132"/>
      <c r="J28" s="132"/>
      <c r="K28" s="132"/>
      <c r="L28" s="132"/>
      <c r="M28" s="132"/>
      <c r="N28" s="132"/>
      <c r="O28" s="132"/>
      <c r="P28" s="132"/>
      <c r="Q28" s="132"/>
      <c r="R28" s="132"/>
      <c r="S28" s="132"/>
      <c r="T28" s="132"/>
      <c r="U28" s="132"/>
      <c r="V28" s="132"/>
      <c r="W28" s="132"/>
      <c r="X28" s="132"/>
      <c r="Y28" s="132"/>
      <c r="Z28" s="132"/>
      <c r="AA28" s="132"/>
      <c r="AB28" s="132"/>
      <c r="AC28" s="132"/>
      <c r="AD28" s="132"/>
      <c r="AE28" s="132"/>
      <c r="AF28" s="132"/>
      <c r="AG28" s="132"/>
      <c r="AH28" s="132"/>
      <c r="AI28" s="132"/>
    </row>
    <row r="29" spans="1:35" ht="18.75" x14ac:dyDescent="0.25">
      <c r="A29" s="142"/>
      <c r="B29" s="131"/>
      <c r="C29" s="131"/>
      <c r="D29" s="73"/>
      <c r="E29" s="144">
        <f>IF(D29=Мотивация!$B$3, IF(AND(C29&gt;=Мотивация!$B$6,C29&lt;=Мотивация!$C$6),Мотивация!$D$6,IF(AND(C29&gt;=Мотивация!$B$7,C29&lt;=Мотивация!$C$7),Мотивация!$D$7,IF(AND(C29&gt;=Мотивация!$B$8,C29&lt;=Мотивация!$C$8),Мотивация!$D$8,IF(AND(C29&gt;=Мотивация!$B$9),Мотивация!$D$9,0)))),IF(D29=Мотивация!$F$3,IF(AND(C29&gt;=Мотивация!$F$6,C29&lt;=Мотивация!$G$6),Мотивация!$H$6,IF(AND(C29&gt;=Мотивация!$F$7),Мотивация!$H$7,0)),0))</f>
        <v>0</v>
      </c>
      <c r="F29" s="144">
        <f t="shared" si="0"/>
        <v>0</v>
      </c>
      <c r="G29" s="144">
        <f t="shared" si="1"/>
        <v>0</v>
      </c>
      <c r="H29" s="144">
        <f t="shared" si="2"/>
        <v>0</v>
      </c>
      <c r="I29" s="132"/>
      <c r="J29" s="132"/>
      <c r="K29" s="132"/>
      <c r="L29" s="132"/>
      <c r="M29" s="132"/>
      <c r="N29" s="132"/>
      <c r="O29" s="132"/>
      <c r="P29" s="132"/>
      <c r="Q29" s="132"/>
      <c r="R29" s="132"/>
      <c r="S29" s="132"/>
      <c r="T29" s="132"/>
      <c r="U29" s="132"/>
      <c r="V29" s="132"/>
      <c r="W29" s="132"/>
      <c r="X29" s="132"/>
      <c r="Y29" s="132"/>
      <c r="Z29" s="132"/>
      <c r="AA29" s="132"/>
      <c r="AB29" s="132"/>
      <c r="AC29" s="132"/>
      <c r="AD29" s="132"/>
      <c r="AE29" s="132"/>
      <c r="AF29" s="132"/>
      <c r="AG29" s="132"/>
      <c r="AH29" s="132"/>
      <c r="AI29" s="132"/>
    </row>
    <row r="30" spans="1:35" ht="18.75" x14ac:dyDescent="0.25">
      <c r="A30" s="142"/>
      <c r="B30" s="131"/>
      <c r="C30" s="131"/>
      <c r="D30" s="73"/>
      <c r="E30" s="144">
        <f>IF(D30=Мотивация!$B$3, IF(AND(C30&gt;=Мотивация!$B$6,C30&lt;=Мотивация!$C$6),Мотивация!$D$6,IF(AND(C30&gt;=Мотивация!$B$7,C30&lt;=Мотивация!$C$7),Мотивация!$D$7,IF(AND(C30&gt;=Мотивация!$B$8,C30&lt;=Мотивация!$C$8),Мотивация!$D$8,IF(AND(C30&gt;=Мотивация!$B$9),Мотивация!$D$9,0)))),IF(D30=Мотивация!$F$3,IF(AND(C30&gt;=Мотивация!$F$6,C30&lt;=Мотивация!$G$6),Мотивация!$H$6,IF(AND(C30&gt;=Мотивация!$F$7),Мотивация!$H$7,0)),0))</f>
        <v>0</v>
      </c>
      <c r="F30" s="144">
        <f t="shared" si="0"/>
        <v>0</v>
      </c>
      <c r="G30" s="144">
        <f t="shared" si="1"/>
        <v>0</v>
      </c>
      <c r="H30" s="144">
        <f t="shared" si="2"/>
        <v>0</v>
      </c>
      <c r="I30" s="132"/>
      <c r="J30" s="132"/>
      <c r="K30" s="132"/>
      <c r="L30" s="132"/>
      <c r="M30" s="132"/>
      <c r="N30" s="132"/>
      <c r="O30" s="132"/>
      <c r="P30" s="132"/>
      <c r="Q30" s="132"/>
      <c r="R30" s="132"/>
      <c r="S30" s="132"/>
      <c r="T30" s="132"/>
      <c r="U30" s="132"/>
      <c r="V30" s="132"/>
      <c r="W30" s="132"/>
      <c r="X30" s="132"/>
      <c r="Y30" s="132"/>
      <c r="Z30" s="132"/>
      <c r="AA30" s="132"/>
      <c r="AB30" s="132"/>
      <c r="AC30" s="132"/>
      <c r="AD30" s="132"/>
      <c r="AE30" s="132"/>
      <c r="AF30" s="132"/>
      <c r="AG30" s="132"/>
      <c r="AH30" s="132"/>
      <c r="AI30" s="132"/>
    </row>
    <row r="31" spans="1:35" ht="18.75" x14ac:dyDescent="0.25">
      <c r="A31" s="142"/>
      <c r="B31" s="131"/>
      <c r="C31" s="131"/>
      <c r="D31" s="73"/>
      <c r="E31" s="144">
        <f>IF(D31=Мотивация!$B$3, IF(AND(C31&gt;=Мотивация!$B$6,C31&lt;=Мотивация!$C$6),Мотивация!$D$6,IF(AND(C31&gt;=Мотивация!$B$7,C31&lt;=Мотивация!$C$7),Мотивация!$D$7,IF(AND(C31&gt;=Мотивация!$B$8,C31&lt;=Мотивация!$C$8),Мотивация!$D$8,IF(AND(C31&gt;=Мотивация!$B$9),Мотивация!$D$9,0)))),IF(D31=Мотивация!$F$3,IF(AND(C31&gt;=Мотивация!$F$6,C31&lt;=Мотивация!$G$6),Мотивация!$H$6,IF(AND(C31&gt;=Мотивация!$F$7),Мотивация!$H$7,0)),0))</f>
        <v>0</v>
      </c>
      <c r="F31" s="144">
        <f t="shared" si="0"/>
        <v>0</v>
      </c>
      <c r="G31" s="144">
        <f t="shared" si="1"/>
        <v>0</v>
      </c>
      <c r="H31" s="144">
        <f t="shared" si="2"/>
        <v>0</v>
      </c>
      <c r="I31" s="132"/>
      <c r="J31" s="132"/>
      <c r="K31" s="132"/>
      <c r="L31" s="132"/>
      <c r="M31" s="132"/>
      <c r="N31" s="132"/>
      <c r="O31" s="132"/>
      <c r="P31" s="132"/>
      <c r="Q31" s="132"/>
      <c r="R31" s="132"/>
      <c r="S31" s="132"/>
      <c r="T31" s="132"/>
      <c r="U31" s="132"/>
      <c r="V31" s="132"/>
      <c r="W31" s="132"/>
      <c r="X31" s="132"/>
      <c r="Y31" s="132"/>
      <c r="Z31" s="132"/>
      <c r="AA31" s="132"/>
      <c r="AB31" s="132"/>
      <c r="AC31" s="132"/>
      <c r="AD31" s="132"/>
      <c r="AE31" s="132"/>
      <c r="AF31" s="132"/>
      <c r="AG31" s="132"/>
      <c r="AH31" s="132"/>
      <c r="AI31" s="132"/>
    </row>
    <row r="32" spans="1:35" ht="18.75" x14ac:dyDescent="0.25">
      <c r="A32" s="142"/>
      <c r="B32" s="131"/>
      <c r="C32" s="131"/>
      <c r="D32" s="73"/>
      <c r="E32" s="144">
        <f>IF(D32=Мотивация!$B$3, IF(AND(C32&gt;=Мотивация!$B$6,C32&lt;=Мотивация!$C$6),Мотивация!$D$6,IF(AND(C32&gt;=Мотивация!$B$7,C32&lt;=Мотивация!$C$7),Мотивация!$D$7,IF(AND(C32&gt;=Мотивация!$B$8,C32&lt;=Мотивация!$C$8),Мотивация!$D$8,IF(AND(C32&gt;=Мотивация!$B$9),Мотивация!$D$9,0)))),IF(D32=Мотивация!$F$3,IF(AND(C32&gt;=Мотивация!$F$6,C32&lt;=Мотивация!$G$6),Мотивация!$H$6,IF(AND(C32&gt;=Мотивация!$F$7),Мотивация!$H$7,0)),0))</f>
        <v>0</v>
      </c>
      <c r="F32" s="144">
        <f t="shared" si="0"/>
        <v>0</v>
      </c>
      <c r="G32" s="144">
        <f t="shared" si="1"/>
        <v>0</v>
      </c>
      <c r="H32" s="144">
        <f t="shared" si="2"/>
        <v>0</v>
      </c>
      <c r="I32" s="132"/>
      <c r="J32" s="132"/>
      <c r="K32" s="132"/>
      <c r="L32" s="132"/>
      <c r="M32" s="132"/>
      <c r="N32" s="132"/>
      <c r="O32" s="132"/>
      <c r="P32" s="132"/>
      <c r="Q32" s="132"/>
      <c r="R32" s="132"/>
      <c r="S32" s="132"/>
      <c r="T32" s="132"/>
      <c r="U32" s="132"/>
      <c r="V32" s="132"/>
      <c r="W32" s="132"/>
      <c r="X32" s="132"/>
      <c r="Y32" s="132"/>
      <c r="Z32" s="132"/>
      <c r="AA32" s="132"/>
      <c r="AB32" s="132"/>
      <c r="AC32" s="132"/>
      <c r="AD32" s="132"/>
      <c r="AE32" s="132"/>
      <c r="AF32" s="132"/>
      <c r="AG32" s="132"/>
      <c r="AH32" s="132"/>
      <c r="AI32" s="132"/>
    </row>
    <row r="33" spans="1:35" ht="18.75" x14ac:dyDescent="0.25">
      <c r="A33" s="142"/>
      <c r="B33" s="131"/>
      <c r="C33" s="131"/>
      <c r="D33" s="73"/>
      <c r="E33" s="144">
        <f>IF(D33=Мотивация!$B$3, IF(AND(C33&gt;=Мотивация!$B$6,C33&lt;=Мотивация!$C$6),Мотивация!$D$6,IF(AND(C33&gt;=Мотивация!$B$7,C33&lt;=Мотивация!$C$7),Мотивация!$D$7,IF(AND(C33&gt;=Мотивация!$B$8,C33&lt;=Мотивация!$C$8),Мотивация!$D$8,IF(AND(C33&gt;=Мотивация!$B$9),Мотивация!$D$9,0)))),IF(D33=Мотивация!$F$3,IF(AND(C33&gt;=Мотивация!$F$6,C33&lt;=Мотивация!$G$6),Мотивация!$H$6,IF(AND(C33&gt;=Мотивация!$F$7),Мотивация!$H$7,0)),0))</f>
        <v>0</v>
      </c>
      <c r="F33" s="144">
        <f t="shared" si="0"/>
        <v>0</v>
      </c>
      <c r="G33" s="144">
        <f t="shared" si="1"/>
        <v>0</v>
      </c>
      <c r="H33" s="144">
        <f t="shared" si="2"/>
        <v>0</v>
      </c>
      <c r="I33" s="132"/>
      <c r="J33" s="132"/>
      <c r="K33" s="132"/>
      <c r="L33" s="132"/>
      <c r="M33" s="132"/>
      <c r="N33" s="132"/>
      <c r="O33" s="132"/>
      <c r="P33" s="132"/>
      <c r="Q33" s="132"/>
      <c r="R33" s="132"/>
      <c r="S33" s="132"/>
      <c r="T33" s="132"/>
      <c r="U33" s="132"/>
      <c r="V33" s="132"/>
      <c r="W33" s="132"/>
      <c r="X33" s="132"/>
      <c r="Y33" s="132"/>
      <c r="Z33" s="132"/>
      <c r="AA33" s="132"/>
      <c r="AB33" s="132"/>
      <c r="AC33" s="132"/>
      <c r="AD33" s="132"/>
      <c r="AE33" s="132"/>
      <c r="AF33" s="132"/>
      <c r="AG33" s="132"/>
      <c r="AH33" s="132"/>
      <c r="AI33" s="132"/>
    </row>
    <row r="34" spans="1:35" ht="18.75" x14ac:dyDescent="0.25">
      <c r="A34" s="142"/>
      <c r="B34" s="131"/>
      <c r="C34" s="131"/>
      <c r="D34" s="73"/>
      <c r="E34" s="144">
        <f>IF(D34=Мотивация!$B$3, IF(AND(C34&gt;=Мотивация!$B$6,C34&lt;=Мотивация!$C$6),Мотивация!$D$6,IF(AND(C34&gt;=Мотивация!$B$7,C34&lt;=Мотивация!$C$7),Мотивация!$D$7,IF(AND(C34&gt;=Мотивация!$B$8,C34&lt;=Мотивация!$C$8),Мотивация!$D$8,IF(AND(C34&gt;=Мотивация!$B$9),Мотивация!$D$9,0)))),IF(D34=Мотивация!$F$3,IF(AND(C34&gt;=Мотивация!$F$6,C34&lt;=Мотивация!$G$6),Мотивация!$H$6,IF(AND(C34&gt;=Мотивация!$F$7),Мотивация!$H$7,0)),0))</f>
        <v>0</v>
      </c>
      <c r="F34" s="144">
        <f t="shared" si="0"/>
        <v>0</v>
      </c>
      <c r="G34" s="144">
        <f t="shared" si="1"/>
        <v>0</v>
      </c>
      <c r="H34" s="144">
        <f t="shared" si="2"/>
        <v>0</v>
      </c>
      <c r="I34" s="132"/>
      <c r="J34" s="132"/>
      <c r="K34" s="132"/>
      <c r="L34" s="132"/>
      <c r="M34" s="132"/>
      <c r="N34" s="132"/>
      <c r="O34" s="132"/>
      <c r="P34" s="132"/>
      <c r="Q34" s="132"/>
      <c r="R34" s="132"/>
      <c r="S34" s="132"/>
      <c r="T34" s="132"/>
      <c r="U34" s="132"/>
      <c r="V34" s="132"/>
      <c r="W34" s="132"/>
      <c r="X34" s="132"/>
      <c r="Y34" s="132"/>
      <c r="Z34" s="132"/>
      <c r="AA34" s="132"/>
      <c r="AB34" s="132"/>
      <c r="AC34" s="132"/>
      <c r="AD34" s="132"/>
      <c r="AE34" s="132"/>
      <c r="AF34" s="132"/>
      <c r="AG34" s="132"/>
      <c r="AH34" s="132"/>
      <c r="AI34" s="132"/>
    </row>
    <row r="35" spans="1:35" ht="18.75" x14ac:dyDescent="0.25">
      <c r="A35" s="142"/>
      <c r="B35" s="131"/>
      <c r="C35" s="131"/>
      <c r="D35" s="73"/>
      <c r="E35" s="146">
        <f>IF(D35=Мотивация!$B$3, IF(AND(C35&gt;=Мотивация!$B$6,C35&lt;=Мотивация!$C$6),Мотивация!$D$6,IF(AND(C35&gt;=Мотивация!$B$7,C35&lt;=Мотивация!$C$7),Мотивация!$D$7,IF(AND(C35&gt;=Мотивация!$B$8,C35&lt;=Мотивация!$C$8),Мотивация!$D$8,IF(AND(C35&gt;=Мотивация!$B$9),Мотивация!$D$9,0)))),IF(D35=Мотивация!$F$3,IF(AND(C35&gt;=Мотивация!$F$6,C35&lt;=Мотивация!$G$6),Мотивация!$H$6,IF(AND(C35&gt;=Мотивация!$F$7),Мотивация!$H$7,0)),0))</f>
        <v>0</v>
      </c>
      <c r="F35" s="144">
        <f t="shared" si="0"/>
        <v>0</v>
      </c>
      <c r="G35" s="144">
        <f t="shared" si="1"/>
        <v>0</v>
      </c>
      <c r="H35" s="144">
        <f t="shared" si="2"/>
        <v>0</v>
      </c>
      <c r="I35" s="132"/>
      <c r="J35" s="132"/>
      <c r="K35" s="132"/>
      <c r="L35" s="132"/>
      <c r="M35" s="132"/>
      <c r="N35" s="132"/>
      <c r="O35" s="132"/>
      <c r="P35" s="132"/>
      <c r="Q35" s="132"/>
      <c r="R35" s="132"/>
      <c r="S35" s="132"/>
      <c r="T35" s="132"/>
      <c r="U35" s="132"/>
      <c r="V35" s="132"/>
      <c r="W35" s="132"/>
      <c r="X35" s="132"/>
      <c r="Y35" s="132"/>
      <c r="Z35" s="132"/>
      <c r="AA35" s="132"/>
      <c r="AB35" s="132"/>
      <c r="AC35" s="132"/>
      <c r="AD35" s="132"/>
      <c r="AE35" s="132"/>
      <c r="AF35" s="132"/>
      <c r="AG35" s="132"/>
      <c r="AH35" s="132"/>
      <c r="AI35" s="132"/>
    </row>
    <row r="36" spans="1:35" ht="18.75" x14ac:dyDescent="0.25">
      <c r="A36" s="142"/>
      <c r="B36" s="131"/>
      <c r="C36" s="131"/>
      <c r="D36" s="73"/>
      <c r="E36" s="144">
        <f>IF(D36=Мотивация!$B$3, IF(AND(C36&gt;=Мотивация!$B$6,C36&lt;=Мотивация!$C$6),Мотивация!$D$6,IF(AND(C36&gt;=Мотивация!$B$7,C36&lt;=Мотивация!$C$7),Мотивация!$D$7,IF(AND(C36&gt;=Мотивация!$B$8,C36&lt;=Мотивация!$C$8),Мотивация!$D$8,IF(AND(C36&gt;=Мотивация!$B$9),Мотивация!$D$9,0)))),IF(D36=Мотивация!$F$3,IF(AND(C36&gt;=Мотивация!$F$6,C36&lt;=Мотивация!$G$6),Мотивация!$H$6,IF(AND(C36&gt;=Мотивация!$F$7),Мотивация!$H$7,0)),0))</f>
        <v>0</v>
      </c>
      <c r="F36" s="144">
        <f t="shared" si="0"/>
        <v>0</v>
      </c>
      <c r="G36" s="144">
        <f t="shared" si="1"/>
        <v>0</v>
      </c>
      <c r="H36" s="144">
        <f t="shared" si="2"/>
        <v>0</v>
      </c>
      <c r="I36" s="132"/>
      <c r="J36" s="132"/>
      <c r="K36" s="132"/>
      <c r="L36" s="132"/>
      <c r="M36" s="132"/>
      <c r="N36" s="132"/>
      <c r="O36" s="132"/>
      <c r="P36" s="132"/>
      <c r="Q36" s="132"/>
      <c r="R36" s="132"/>
      <c r="S36" s="132"/>
      <c r="T36" s="132"/>
      <c r="U36" s="132"/>
      <c r="V36" s="132"/>
      <c r="W36" s="132"/>
      <c r="X36" s="132"/>
      <c r="Y36" s="132"/>
      <c r="Z36" s="132"/>
      <c r="AA36" s="132"/>
      <c r="AB36" s="132"/>
      <c r="AC36" s="132"/>
      <c r="AD36" s="132"/>
      <c r="AE36" s="132"/>
      <c r="AF36" s="132"/>
      <c r="AG36" s="132"/>
      <c r="AH36" s="132"/>
      <c r="AI36" s="132"/>
    </row>
    <row r="37" spans="1:35" ht="18.75" x14ac:dyDescent="0.25">
      <c r="A37" s="142"/>
      <c r="B37" s="131"/>
      <c r="C37" s="131"/>
      <c r="D37" s="73"/>
      <c r="E37" s="144">
        <f>IF(D37=Мотивация!$B$3, IF(AND(C37&gt;=Мотивация!$B$6,C37&lt;=Мотивация!$C$6),Мотивация!$D$6,IF(AND(C37&gt;=Мотивация!$B$7,C37&lt;=Мотивация!$C$7),Мотивация!$D$7,IF(AND(C37&gt;=Мотивация!$B$8,C37&lt;=Мотивация!$C$8),Мотивация!$D$8,IF(AND(C37&gt;=Мотивация!$B$9),Мотивация!$D$9,0)))),IF(D37=Мотивация!$F$3,IF(AND(C37&gt;=Мотивация!$F$6,C37&lt;=Мотивация!$G$6),Мотивация!$H$6,IF(AND(C37&gt;=Мотивация!$F$7),Мотивация!$H$7,0)),0))</f>
        <v>0</v>
      </c>
      <c r="F37" s="144">
        <f t="shared" si="0"/>
        <v>0</v>
      </c>
      <c r="G37" s="144">
        <f t="shared" si="1"/>
        <v>0</v>
      </c>
      <c r="H37" s="144">
        <f t="shared" si="2"/>
        <v>0</v>
      </c>
      <c r="I37" s="132"/>
      <c r="J37" s="132"/>
      <c r="K37" s="132"/>
      <c r="L37" s="132"/>
      <c r="M37" s="132"/>
      <c r="N37" s="132"/>
      <c r="O37" s="132"/>
      <c r="P37" s="132"/>
      <c r="Q37" s="132"/>
      <c r="R37" s="132"/>
      <c r="S37" s="132"/>
      <c r="T37" s="132"/>
      <c r="U37" s="132"/>
      <c r="V37" s="132"/>
      <c r="W37" s="132"/>
      <c r="X37" s="132"/>
      <c r="Y37" s="132"/>
      <c r="Z37" s="132"/>
      <c r="AA37" s="132"/>
      <c r="AB37" s="132"/>
      <c r="AC37" s="132"/>
      <c r="AD37" s="132"/>
      <c r="AE37" s="132"/>
      <c r="AF37" s="132"/>
      <c r="AG37" s="132"/>
      <c r="AH37" s="132"/>
      <c r="AI37" s="132"/>
    </row>
    <row r="38" spans="1:35" ht="18.75" x14ac:dyDescent="0.25">
      <c r="A38" s="142"/>
      <c r="B38" s="131"/>
      <c r="C38" s="131"/>
      <c r="D38" s="73"/>
      <c r="E38" s="146">
        <f>IF(D38=Мотивация!$B$3, IF(AND(C38&gt;=Мотивация!$B$6,C38&lt;=Мотивация!$C$6),Мотивация!$D$6,IF(AND(C38&gt;=Мотивация!$B$7,C38&lt;=Мотивация!$C$7),Мотивация!$D$7,IF(AND(C38&gt;=Мотивация!$B$8,C38&lt;=Мотивация!$C$8),Мотивация!$D$8,IF(AND(C38&gt;=Мотивация!$B$9),Мотивация!$D$9,0)))),IF(D38=Мотивация!$F$3,IF(AND(C38&gt;=Мотивация!$F$6,C38&lt;=Мотивация!$G$6),Мотивация!$H$6,IF(AND(C38&gt;=Мотивация!$F$7),Мотивация!$H$7,0)),0))</f>
        <v>0</v>
      </c>
      <c r="F38" s="144">
        <f t="shared" si="0"/>
        <v>0</v>
      </c>
      <c r="G38" s="144">
        <f t="shared" si="1"/>
        <v>0</v>
      </c>
      <c r="H38" s="144">
        <f t="shared" si="2"/>
        <v>0</v>
      </c>
      <c r="I38" s="132"/>
      <c r="J38" s="132"/>
      <c r="K38" s="132"/>
      <c r="L38" s="132"/>
      <c r="M38" s="132"/>
      <c r="N38" s="132"/>
      <c r="O38" s="132"/>
      <c r="P38" s="132"/>
      <c r="Q38" s="132"/>
      <c r="R38" s="132"/>
      <c r="S38" s="132"/>
      <c r="T38" s="132"/>
      <c r="U38" s="132"/>
      <c r="V38" s="132"/>
      <c r="W38" s="132"/>
      <c r="X38" s="132"/>
      <c r="Y38" s="132"/>
      <c r="Z38" s="132"/>
      <c r="AA38" s="132"/>
      <c r="AB38" s="132"/>
      <c r="AC38" s="132"/>
      <c r="AD38" s="132"/>
      <c r="AE38" s="132"/>
      <c r="AF38" s="132"/>
      <c r="AG38" s="132"/>
      <c r="AH38" s="132"/>
      <c r="AI38" s="132"/>
    </row>
    <row r="39" spans="1:35" ht="18.75" x14ac:dyDescent="0.25">
      <c r="A39" s="142"/>
      <c r="B39" s="131"/>
      <c r="C39" s="131"/>
      <c r="D39" s="73"/>
      <c r="E39" s="144">
        <f>IF(D39=Мотивация!$B$3, IF(AND(C39&gt;=Мотивация!$B$6,C39&lt;=Мотивация!$C$6),Мотивация!$D$6,IF(AND(C39&gt;=Мотивация!$B$7,C39&lt;=Мотивация!$C$7),Мотивация!$D$7,IF(AND(C39&gt;=Мотивация!$B$8,C39&lt;=Мотивация!$C$8),Мотивация!$D$8,IF(AND(C39&gt;=Мотивация!$B$9),Мотивация!$D$9,0)))),IF(D39=Мотивация!$F$3,IF(AND(C39&gt;=Мотивация!$F$6,C39&lt;=Мотивация!$G$6),Мотивация!$H$6,IF(AND(C39&gt;=Мотивация!$F$7),Мотивация!$H$7,0)),0))</f>
        <v>0</v>
      </c>
      <c r="F39" s="144">
        <f t="shared" si="0"/>
        <v>0</v>
      </c>
      <c r="G39" s="144">
        <f t="shared" si="1"/>
        <v>0</v>
      </c>
      <c r="H39" s="144">
        <f t="shared" si="2"/>
        <v>0</v>
      </c>
      <c r="I39" s="132"/>
      <c r="J39" s="132"/>
      <c r="K39" s="132"/>
      <c r="L39" s="132"/>
      <c r="M39" s="132"/>
      <c r="N39" s="132"/>
      <c r="O39" s="132"/>
      <c r="P39" s="132"/>
      <c r="Q39" s="132"/>
      <c r="R39" s="132"/>
      <c r="S39" s="132"/>
      <c r="T39" s="132"/>
      <c r="U39" s="132"/>
      <c r="V39" s="132"/>
      <c r="W39" s="132"/>
      <c r="X39" s="132"/>
      <c r="Y39" s="132"/>
      <c r="Z39" s="132"/>
      <c r="AA39" s="132"/>
      <c r="AB39" s="132"/>
      <c r="AC39" s="132"/>
      <c r="AD39" s="132"/>
      <c r="AE39" s="132"/>
      <c r="AF39" s="132"/>
      <c r="AG39" s="132"/>
      <c r="AH39" s="132"/>
      <c r="AI39" s="132"/>
    </row>
    <row r="40" spans="1:35" ht="18.75" x14ac:dyDescent="0.25">
      <c r="A40" s="142"/>
      <c r="B40" s="131"/>
      <c r="C40" s="131"/>
      <c r="D40" s="73"/>
      <c r="E40" s="144">
        <f>IF(D40=Мотивация!$B$3, IF(AND(C40&gt;=Мотивация!$B$6,C40&lt;=Мотивация!$C$6),Мотивация!$D$6,IF(AND(C40&gt;=Мотивация!$B$7,C40&lt;=Мотивация!$C$7),Мотивация!$D$7,IF(AND(C40&gt;=Мотивация!$B$8,C40&lt;=Мотивация!$C$8),Мотивация!$D$8,IF(AND(C40&gt;=Мотивация!$B$9),Мотивация!$D$9,0)))),IF(D40=Мотивация!$F$3,IF(AND(C40&gt;=Мотивация!$F$6,C40&lt;=Мотивация!$G$6),Мотивация!$H$6,IF(AND(C40&gt;=Мотивация!$F$7),Мотивация!$H$7,0)),0))</f>
        <v>0</v>
      </c>
      <c r="F40" s="144">
        <f t="shared" si="0"/>
        <v>0</v>
      </c>
      <c r="G40" s="144">
        <f t="shared" si="1"/>
        <v>0</v>
      </c>
      <c r="H40" s="144">
        <f t="shared" si="2"/>
        <v>0</v>
      </c>
      <c r="I40" s="132"/>
      <c r="J40" s="132"/>
      <c r="K40" s="132"/>
      <c r="L40" s="132"/>
      <c r="M40" s="132"/>
      <c r="N40" s="132"/>
      <c r="O40" s="132"/>
      <c r="P40" s="132"/>
      <c r="Q40" s="132"/>
      <c r="R40" s="132"/>
      <c r="S40" s="132"/>
      <c r="T40" s="132"/>
      <c r="U40" s="132"/>
      <c r="V40" s="132"/>
      <c r="W40" s="132"/>
      <c r="X40" s="132"/>
      <c r="Y40" s="132"/>
      <c r="Z40" s="132"/>
      <c r="AA40" s="132"/>
      <c r="AB40" s="132"/>
      <c r="AC40" s="132"/>
      <c r="AD40" s="132"/>
      <c r="AE40" s="132"/>
      <c r="AF40" s="132"/>
      <c r="AG40" s="132"/>
      <c r="AH40" s="132"/>
      <c r="AI40" s="132"/>
    </row>
    <row r="41" spans="1:35" ht="18.75" x14ac:dyDescent="0.25">
      <c r="A41" s="142"/>
      <c r="B41" s="131"/>
      <c r="C41" s="131"/>
      <c r="D41" s="73"/>
      <c r="E41" s="144">
        <f>IF(D41=Мотивация!$B$3, IF(AND(C41&gt;=Мотивация!$B$6,C41&lt;=Мотивация!$C$6),Мотивация!$D$6,IF(AND(C41&gt;=Мотивация!$B$7,C41&lt;=Мотивация!$C$7),Мотивация!$D$7,IF(AND(C41&gt;=Мотивация!$B$8,C41&lt;=Мотивация!$C$8),Мотивация!$D$8,IF(AND(C41&gt;=Мотивация!$B$9),Мотивация!$D$9,0)))),IF(D41=Мотивация!$F$3,IF(AND(C41&gt;=Мотивация!$F$6,C41&lt;=Мотивация!$G$6),Мотивация!$H$6,IF(AND(C41&gt;=Мотивация!$F$7),Мотивация!$H$7,0)),0))</f>
        <v>0</v>
      </c>
      <c r="F41" s="144">
        <f t="shared" si="0"/>
        <v>0</v>
      </c>
      <c r="G41" s="144">
        <f t="shared" si="1"/>
        <v>0</v>
      </c>
      <c r="H41" s="144">
        <f t="shared" si="2"/>
        <v>0</v>
      </c>
      <c r="I41" s="132"/>
      <c r="J41" s="132"/>
      <c r="K41" s="132"/>
      <c r="L41" s="132"/>
      <c r="M41" s="132"/>
      <c r="N41" s="132"/>
      <c r="O41" s="132"/>
      <c r="P41" s="132"/>
      <c r="Q41" s="132"/>
      <c r="R41" s="132"/>
      <c r="S41" s="132"/>
      <c r="T41" s="132"/>
      <c r="U41" s="132"/>
      <c r="V41" s="132"/>
      <c r="W41" s="132"/>
      <c r="X41" s="132"/>
      <c r="Y41" s="132"/>
      <c r="Z41" s="132"/>
      <c r="AA41" s="132"/>
      <c r="AB41" s="132"/>
      <c r="AC41" s="132"/>
      <c r="AD41" s="132"/>
      <c r="AE41" s="132"/>
      <c r="AF41" s="132"/>
      <c r="AG41" s="132"/>
      <c r="AH41" s="132"/>
      <c r="AI41" s="132"/>
    </row>
    <row r="42" spans="1:35" ht="18.75" x14ac:dyDescent="0.25">
      <c r="A42" s="142"/>
      <c r="B42" s="131"/>
      <c r="C42" s="131"/>
      <c r="D42" s="73"/>
      <c r="E42" s="144">
        <f>IF(D42=Мотивация!$B$3, IF(AND(C42&gt;=Мотивация!$B$6,C42&lt;=Мотивация!$C$6),Мотивация!$D$6,IF(AND(C42&gt;=Мотивация!$B$7,C42&lt;=Мотивация!$C$7),Мотивация!$D$7,IF(AND(C42&gt;=Мотивация!$B$8,C42&lt;=Мотивация!$C$8),Мотивация!$D$8,IF(AND(C42&gt;=Мотивация!$B$9),Мотивация!$D$9,0)))),IF(D42=Мотивация!$F$3,IF(AND(C42&gt;=Мотивация!$F$6,C42&lt;=Мотивация!$G$6),Мотивация!$H$6,IF(AND(C42&gt;=Мотивация!$F$7),Мотивация!$H$7,0)),0))</f>
        <v>0</v>
      </c>
      <c r="F42" s="144">
        <f t="shared" si="0"/>
        <v>0</v>
      </c>
      <c r="G42" s="144">
        <f t="shared" si="1"/>
        <v>0</v>
      </c>
      <c r="H42" s="144">
        <f t="shared" si="2"/>
        <v>0</v>
      </c>
      <c r="I42" s="132"/>
      <c r="J42" s="132"/>
      <c r="K42" s="132"/>
      <c r="L42" s="132"/>
      <c r="M42" s="132"/>
      <c r="N42" s="132"/>
      <c r="O42" s="132"/>
      <c r="P42" s="132"/>
      <c r="Q42" s="132"/>
      <c r="R42" s="132"/>
      <c r="S42" s="132"/>
      <c r="T42" s="132"/>
      <c r="U42" s="132"/>
      <c r="V42" s="132"/>
      <c r="W42" s="132"/>
      <c r="X42" s="132"/>
      <c r="Y42" s="132"/>
      <c r="Z42" s="132"/>
      <c r="AA42" s="132"/>
      <c r="AB42" s="132"/>
      <c r="AC42" s="132"/>
      <c r="AD42" s="132"/>
      <c r="AE42" s="132"/>
      <c r="AF42" s="132"/>
      <c r="AG42" s="132"/>
      <c r="AH42" s="132"/>
      <c r="AI42" s="132"/>
    </row>
    <row r="43" spans="1:35" ht="18.75" x14ac:dyDescent="0.25">
      <c r="A43" s="142"/>
      <c r="B43" s="131"/>
      <c r="C43" s="131"/>
      <c r="D43" s="73"/>
      <c r="E43" s="144">
        <f>IF(D43=Мотивация!$B$3, IF(AND(C43&gt;=Мотивация!$B$6,C43&lt;=Мотивация!$C$6),Мотивация!$D$6,IF(AND(C43&gt;=Мотивация!$B$7,C43&lt;=Мотивация!$C$7),Мотивация!$D$7,IF(AND(C43&gt;=Мотивация!$B$8,C43&lt;=Мотивация!$C$8),Мотивация!$D$8,IF(AND(C43&gt;=Мотивация!$B$9),Мотивация!$D$9,0)))),IF(D43=Мотивация!$F$3,IF(AND(C43&gt;=Мотивация!$F$6,C43&lt;=Мотивация!$G$6),Мотивация!$H$6,IF(AND(C43&gt;=Мотивация!$F$7),Мотивация!$H$7,0)),0))</f>
        <v>0</v>
      </c>
      <c r="F43" s="144">
        <f t="shared" si="0"/>
        <v>0</v>
      </c>
      <c r="G43" s="144">
        <f t="shared" si="1"/>
        <v>0</v>
      </c>
      <c r="H43" s="144">
        <f t="shared" si="2"/>
        <v>0</v>
      </c>
      <c r="I43" s="132"/>
      <c r="J43" s="132"/>
      <c r="K43" s="132"/>
      <c r="L43" s="132"/>
      <c r="M43" s="132"/>
      <c r="N43" s="132"/>
      <c r="O43" s="132"/>
      <c r="P43" s="132"/>
      <c r="Q43" s="132"/>
      <c r="R43" s="132"/>
      <c r="S43" s="132"/>
      <c r="T43" s="132"/>
      <c r="U43" s="132"/>
      <c r="V43" s="132"/>
      <c r="W43" s="132"/>
      <c r="X43" s="132"/>
      <c r="Y43" s="132"/>
      <c r="Z43" s="132"/>
      <c r="AA43" s="132"/>
      <c r="AB43" s="132"/>
      <c r="AC43" s="132"/>
      <c r="AD43" s="132"/>
      <c r="AE43" s="132"/>
      <c r="AF43" s="132"/>
      <c r="AG43" s="132"/>
      <c r="AH43" s="132"/>
      <c r="AI43" s="132"/>
    </row>
    <row r="44" spans="1:35" ht="18.75" x14ac:dyDescent="0.25">
      <c r="A44" s="142"/>
      <c r="B44" s="131"/>
      <c r="C44" s="131"/>
      <c r="D44" s="73"/>
      <c r="E44" s="144">
        <f>IF(D44=Мотивация!$B$3, IF(AND(C44&gt;=Мотивация!$B$6,C44&lt;=Мотивация!$C$6),Мотивация!$D$6,IF(AND(C44&gt;=Мотивация!$B$7,C44&lt;=Мотивация!$C$7),Мотивация!$D$7,IF(AND(C44&gt;=Мотивация!$B$8,C44&lt;=Мотивация!$C$8),Мотивация!$D$8,IF(AND(C44&gt;=Мотивация!$B$9),Мотивация!$D$9,0)))),IF(D44=Мотивация!$F$3,IF(AND(C44&gt;=Мотивация!$F$6,C44&lt;=Мотивация!$G$6),Мотивация!$H$6,IF(AND(C44&gt;=Мотивация!$F$7),Мотивация!$H$7,0)),0))</f>
        <v>0</v>
      </c>
      <c r="F44" s="144">
        <f t="shared" si="0"/>
        <v>0</v>
      </c>
      <c r="G44" s="144">
        <f t="shared" si="1"/>
        <v>0</v>
      </c>
      <c r="H44" s="144">
        <f t="shared" si="2"/>
        <v>0</v>
      </c>
      <c r="I44" s="132"/>
      <c r="J44" s="132"/>
      <c r="K44" s="132"/>
      <c r="L44" s="132"/>
      <c r="M44" s="132"/>
      <c r="N44" s="132"/>
      <c r="O44" s="132"/>
      <c r="P44" s="132"/>
      <c r="Q44" s="132"/>
      <c r="R44" s="132"/>
      <c r="S44" s="132"/>
      <c r="T44" s="132"/>
      <c r="U44" s="132"/>
      <c r="V44" s="132"/>
      <c r="W44" s="132"/>
      <c r="X44" s="132"/>
      <c r="Y44" s="132"/>
      <c r="Z44" s="132"/>
      <c r="AA44" s="132"/>
      <c r="AB44" s="132"/>
      <c r="AC44" s="132"/>
      <c r="AD44" s="132"/>
      <c r="AE44" s="132"/>
      <c r="AF44" s="132"/>
      <c r="AG44" s="132"/>
      <c r="AH44" s="132"/>
      <c r="AI44" s="132"/>
    </row>
    <row r="45" spans="1:35" ht="18.75" x14ac:dyDescent="0.25">
      <c r="A45" s="142"/>
      <c r="B45" s="131"/>
      <c r="C45" s="131"/>
      <c r="D45" s="73"/>
      <c r="E45" s="144">
        <f>IF(D45=Мотивация!$B$3, IF(AND(C45&gt;=Мотивация!$B$6,C45&lt;=Мотивация!$C$6),Мотивация!$D$6,IF(AND(C45&gt;=Мотивация!$B$7,C45&lt;=Мотивация!$C$7),Мотивация!$D$7,IF(AND(C45&gt;=Мотивация!$B$8,C45&lt;=Мотивация!$C$8),Мотивация!$D$8,IF(AND(C45&gt;=Мотивация!$B$9),Мотивация!$D$9,0)))),IF(D45=Мотивация!$F$3,IF(AND(C45&gt;=Мотивация!$F$6,C45&lt;=Мотивация!$G$6),Мотивация!$H$6,IF(AND(C45&gt;=Мотивация!$F$7),Мотивация!$H$7,0)),0))</f>
        <v>0</v>
      </c>
      <c r="F45" s="144">
        <f t="shared" si="0"/>
        <v>0</v>
      </c>
      <c r="G45" s="144">
        <f t="shared" si="1"/>
        <v>0</v>
      </c>
      <c r="H45" s="144">
        <f t="shared" si="2"/>
        <v>0</v>
      </c>
      <c r="I45" s="132"/>
      <c r="J45" s="132"/>
      <c r="K45" s="132"/>
      <c r="L45" s="132"/>
      <c r="M45" s="132"/>
      <c r="N45" s="132"/>
      <c r="O45" s="132"/>
      <c r="P45" s="132"/>
      <c r="Q45" s="132"/>
      <c r="R45" s="132"/>
      <c r="S45" s="132"/>
      <c r="T45" s="132"/>
      <c r="U45" s="132"/>
      <c r="V45" s="132"/>
      <c r="W45" s="132"/>
      <c r="X45" s="132"/>
      <c r="Y45" s="132"/>
      <c r="Z45" s="132"/>
      <c r="AA45" s="132"/>
      <c r="AB45" s="132"/>
      <c r="AC45" s="132"/>
      <c r="AD45" s="132"/>
      <c r="AE45" s="132"/>
      <c r="AF45" s="132"/>
      <c r="AG45" s="132"/>
      <c r="AH45" s="132"/>
      <c r="AI45" s="132"/>
    </row>
    <row r="46" spans="1:35" ht="18.75" x14ac:dyDescent="0.25">
      <c r="A46" s="142"/>
      <c r="B46" s="131"/>
      <c r="C46" s="131"/>
      <c r="D46" s="73"/>
      <c r="E46" s="144">
        <f>IF(D46=Мотивация!$B$3, IF(AND(C46&gt;=Мотивация!$B$6,C46&lt;=Мотивация!$C$6),Мотивация!$D$6,IF(AND(C46&gt;=Мотивация!$B$7,C46&lt;=Мотивация!$C$7),Мотивация!$D$7,IF(AND(C46&gt;=Мотивация!$B$8,C46&lt;=Мотивация!$C$8),Мотивация!$D$8,IF(AND(C46&gt;=Мотивация!$B$9),Мотивация!$D$9,0)))),IF(D46=Мотивация!$F$3,IF(AND(C46&gt;=Мотивация!$F$6,C46&lt;=Мотивация!$G$6),Мотивация!$H$6,IF(AND(C46&gt;=Мотивация!$F$7),Мотивация!$H$7,0)),0))</f>
        <v>0</v>
      </c>
      <c r="F46" s="144">
        <f t="shared" si="0"/>
        <v>0</v>
      </c>
      <c r="G46" s="144">
        <f t="shared" si="1"/>
        <v>0</v>
      </c>
      <c r="H46" s="144">
        <f t="shared" si="2"/>
        <v>0</v>
      </c>
      <c r="I46" s="132"/>
      <c r="J46" s="132"/>
      <c r="K46" s="132"/>
      <c r="L46" s="132"/>
      <c r="M46" s="132"/>
      <c r="N46" s="132"/>
      <c r="O46" s="132"/>
      <c r="P46" s="132"/>
      <c r="Q46" s="132"/>
      <c r="R46" s="132"/>
      <c r="S46" s="132"/>
      <c r="T46" s="132"/>
      <c r="U46" s="132"/>
      <c r="V46" s="132"/>
      <c r="W46" s="132"/>
      <c r="X46" s="132"/>
      <c r="Y46" s="132"/>
      <c r="Z46" s="132"/>
      <c r="AA46" s="132"/>
      <c r="AB46" s="132"/>
      <c r="AC46" s="132"/>
      <c r="AD46" s="132"/>
      <c r="AE46" s="132"/>
      <c r="AF46" s="132"/>
      <c r="AG46" s="132"/>
      <c r="AH46" s="132"/>
      <c r="AI46" s="132"/>
    </row>
    <row r="47" spans="1:35" ht="18.75" x14ac:dyDescent="0.25">
      <c r="A47" s="72"/>
      <c r="B47" s="131"/>
      <c r="C47" s="131"/>
      <c r="D47" s="73"/>
      <c r="E47" s="144">
        <f>IF(D47=Мотивация!$B$3, IF(AND(C47&gt;=Мотивация!$B$6,C47&lt;=Мотивация!$C$6),Мотивация!$D$6,IF(AND(C47&gt;=Мотивация!$B$7,C47&lt;=Мотивация!$C$7),Мотивация!$D$7,IF(AND(C47&gt;=Мотивация!$B$8,C47&lt;=Мотивация!$C$8),Мотивация!$D$8,IF(AND(C47&gt;=Мотивация!$B$9),Мотивация!$D$9,0)))),IF(D47=Мотивация!$F$3,IF(AND(C47&gt;=Мотивация!$F$6,C47&lt;=Мотивация!$G$6),Мотивация!$H$6,IF(AND(C47&gt;=Мотивация!$F$7),Мотивация!$H$7,0)),0))</f>
        <v>0</v>
      </c>
      <c r="F47" s="144">
        <f t="shared" si="0"/>
        <v>0</v>
      </c>
      <c r="G47" s="144">
        <f t="shared" si="1"/>
        <v>0</v>
      </c>
      <c r="H47" s="144">
        <f t="shared" si="2"/>
        <v>0</v>
      </c>
      <c r="I47" s="132"/>
      <c r="J47" s="132"/>
      <c r="K47" s="132"/>
      <c r="L47" s="132"/>
      <c r="M47" s="132"/>
      <c r="N47" s="132"/>
      <c r="O47" s="132"/>
      <c r="P47" s="132"/>
      <c r="Q47" s="132"/>
      <c r="R47" s="132"/>
      <c r="S47" s="132"/>
      <c r="T47" s="132"/>
      <c r="U47" s="132"/>
      <c r="V47" s="132"/>
      <c r="W47" s="132"/>
      <c r="X47" s="132"/>
      <c r="Y47" s="132"/>
      <c r="Z47" s="132"/>
      <c r="AA47" s="132"/>
      <c r="AB47" s="132"/>
      <c r="AC47" s="132"/>
      <c r="AD47" s="132"/>
      <c r="AE47" s="132"/>
      <c r="AF47" s="132"/>
      <c r="AG47" s="132"/>
      <c r="AH47" s="132"/>
      <c r="AI47" s="132"/>
    </row>
    <row r="48" spans="1:35" ht="18.75" x14ac:dyDescent="0.25">
      <c r="A48" s="142"/>
      <c r="B48" s="131"/>
      <c r="C48" s="131"/>
      <c r="D48" s="73"/>
      <c r="E48" s="144">
        <f>IF(D48=Мотивация!$B$3, IF(AND(C48&gt;=Мотивация!$B$6,C48&lt;=Мотивация!$C$6),Мотивация!$D$6,IF(AND(C48&gt;=Мотивация!$B$7,C48&lt;=Мотивация!$C$7),Мотивация!$D$7,IF(AND(C48&gt;=Мотивация!$B$8,C48&lt;=Мотивация!$C$8),Мотивация!$D$8,IF(AND(C48&gt;=Мотивация!$B$9),Мотивация!$D$9,0)))),IF(D48=Мотивация!$F$3,IF(AND(C48&gt;=Мотивация!$F$6,C48&lt;=Мотивация!$G$6),Мотивация!$H$6,IF(AND(C48&gt;=Мотивация!$F$7),Мотивация!$H$7,0)),0))</f>
        <v>0</v>
      </c>
      <c r="F48" s="144">
        <f t="shared" si="0"/>
        <v>0</v>
      </c>
      <c r="G48" s="144">
        <f t="shared" si="1"/>
        <v>0</v>
      </c>
      <c r="H48" s="144">
        <f t="shared" si="2"/>
        <v>0</v>
      </c>
      <c r="I48" s="132"/>
      <c r="J48" s="132"/>
      <c r="K48" s="132"/>
      <c r="L48" s="132"/>
      <c r="M48" s="132"/>
      <c r="N48" s="132"/>
      <c r="O48" s="132"/>
      <c r="P48" s="132"/>
      <c r="Q48" s="132"/>
      <c r="R48" s="132"/>
      <c r="S48" s="132"/>
      <c r="T48" s="132"/>
      <c r="U48" s="132"/>
      <c r="V48" s="132"/>
      <c r="W48" s="132"/>
      <c r="X48" s="132"/>
      <c r="Y48" s="132"/>
      <c r="Z48" s="132"/>
      <c r="AA48" s="132"/>
      <c r="AB48" s="132"/>
      <c r="AC48" s="132"/>
      <c r="AD48" s="132"/>
      <c r="AE48" s="132"/>
      <c r="AF48" s="132"/>
      <c r="AG48" s="132"/>
      <c r="AH48" s="132"/>
      <c r="AI48" s="132"/>
    </row>
    <row r="49" spans="1:35" ht="18.75" x14ac:dyDescent="0.25">
      <c r="A49" s="72"/>
      <c r="B49" s="131"/>
      <c r="C49" s="131"/>
      <c r="D49" s="73"/>
      <c r="E49" s="144">
        <f>IF(D49=Мотивация!$B$3, IF(AND(C49&gt;=Мотивация!$B$6,C49&lt;=Мотивация!$C$6),Мотивация!$D$6,IF(AND(C49&gt;=Мотивация!$B$7,C49&lt;=Мотивация!$C$7),Мотивация!$D$7,IF(AND(C49&gt;=Мотивация!$B$8,C49&lt;=Мотивация!$C$8),Мотивация!$D$8,IF(AND(C49&gt;=Мотивация!$B$9),Мотивация!$D$9,0)))),IF(D49=Мотивация!$F$3,IF(AND(C49&gt;=Мотивация!$F$6,C49&lt;=Мотивация!$G$6),Мотивация!$H$6,IF(AND(C49&gt;=Мотивация!$F$7),Мотивация!$H$7,0)),0))</f>
        <v>0</v>
      </c>
      <c r="F49" s="144">
        <f t="shared" ref="F49:F96" si="3">(D49/25)*B49</f>
        <v>0</v>
      </c>
      <c r="G49" s="144">
        <f t="shared" ref="G49:G96" si="4">E49*C49</f>
        <v>0</v>
      </c>
      <c r="H49" s="144">
        <f t="shared" ref="H49:H96" si="5">F49+G49</f>
        <v>0</v>
      </c>
      <c r="I49" s="132"/>
      <c r="J49" s="132"/>
      <c r="K49" s="132"/>
      <c r="L49" s="132"/>
      <c r="M49" s="132"/>
      <c r="N49" s="132"/>
      <c r="O49" s="132"/>
      <c r="P49" s="132"/>
      <c r="Q49" s="132"/>
      <c r="R49" s="132"/>
      <c r="S49" s="132"/>
      <c r="T49" s="132"/>
      <c r="U49" s="132"/>
      <c r="V49" s="132"/>
      <c r="W49" s="132"/>
      <c r="X49" s="132"/>
      <c r="Y49" s="132"/>
      <c r="Z49" s="132"/>
      <c r="AA49" s="132"/>
      <c r="AB49" s="132"/>
      <c r="AC49" s="132"/>
      <c r="AD49" s="132"/>
      <c r="AE49" s="132"/>
      <c r="AF49" s="132"/>
      <c r="AG49" s="132"/>
      <c r="AH49" s="132"/>
      <c r="AI49" s="132"/>
    </row>
    <row r="50" spans="1:35" x14ac:dyDescent="0.25">
      <c r="A50" s="144"/>
      <c r="B50" s="144"/>
      <c r="C50" s="144"/>
      <c r="D50" s="144"/>
      <c r="E50" s="144">
        <f>IF(D50=Мотивация!$B$3, IF(AND(C50&gt;=Мотивация!$B$6,C50&lt;=Мотивация!$C$6),Мотивация!$D$6,IF(AND(C50&gt;=Мотивация!$B$7,C50&lt;=Мотивация!$C$7),Мотивация!$D$7,IF(AND(C50&gt;=Мотивация!$B$8,C50&lt;=Мотивация!$C$8),Мотивация!$D$8,IF(AND(C50&gt;=Мотивация!$B$9),Мотивация!$D$9,0)))),IF(D50=Мотивация!$F$3,IF(AND(C50&gt;=Мотивация!$F$6,C50&lt;=Мотивация!$G$6),Мотивация!$H$6,IF(AND(C50&gt;=Мотивация!$F$7),Мотивация!$H$7,0)),0))</f>
        <v>0</v>
      </c>
      <c r="F50" s="144">
        <f t="shared" si="3"/>
        <v>0</v>
      </c>
      <c r="G50" s="144">
        <f t="shared" si="4"/>
        <v>0</v>
      </c>
      <c r="H50" s="144">
        <f t="shared" si="5"/>
        <v>0</v>
      </c>
      <c r="I50" s="132"/>
      <c r="J50" s="132"/>
      <c r="K50" s="132"/>
      <c r="L50" s="132"/>
      <c r="M50" s="132"/>
      <c r="N50" s="132"/>
      <c r="O50" s="132"/>
      <c r="P50" s="132"/>
      <c r="Q50" s="132"/>
      <c r="R50" s="132"/>
      <c r="S50" s="132"/>
      <c r="T50" s="132"/>
      <c r="U50" s="132"/>
      <c r="V50" s="132"/>
      <c r="W50" s="132"/>
      <c r="X50" s="132"/>
      <c r="Y50" s="132"/>
      <c r="Z50" s="132"/>
      <c r="AA50" s="132"/>
      <c r="AB50" s="132"/>
      <c r="AC50" s="132"/>
      <c r="AD50" s="132"/>
      <c r="AE50" s="132"/>
      <c r="AF50" s="132"/>
      <c r="AG50" s="132"/>
      <c r="AH50" s="132"/>
      <c r="AI50" s="132"/>
    </row>
    <row r="51" spans="1:35" x14ac:dyDescent="0.25">
      <c r="A51" s="144"/>
      <c r="B51" s="144"/>
      <c r="C51" s="144"/>
      <c r="D51" s="144"/>
      <c r="E51" s="144">
        <f>IF(D51=Мотивация!$B$3, IF(AND(C51&gt;=Мотивация!$B$6,C51&lt;=Мотивация!$C$6),Мотивация!$D$6,IF(AND(C51&gt;=Мотивация!$B$7,C51&lt;=Мотивация!$C$7),Мотивация!$D$7,IF(AND(C51&gt;=Мотивация!$B$8,C51&lt;=Мотивация!$C$8),Мотивация!$D$8,IF(AND(C51&gt;=Мотивация!$B$9),Мотивация!$D$9,0)))),IF(D51=Мотивация!$F$3,IF(AND(C51&gt;=Мотивация!$F$6,C51&lt;=Мотивация!$G$6),Мотивация!$H$6,IF(AND(C51&gt;=Мотивация!$F$7),Мотивация!$H$7,0)),0))</f>
        <v>0</v>
      </c>
      <c r="F51" s="144">
        <f t="shared" si="3"/>
        <v>0</v>
      </c>
      <c r="G51" s="144">
        <f t="shared" si="4"/>
        <v>0</v>
      </c>
      <c r="H51" s="144">
        <f t="shared" si="5"/>
        <v>0</v>
      </c>
      <c r="I51" s="132"/>
      <c r="J51" s="132"/>
      <c r="K51" s="132"/>
      <c r="L51" s="132"/>
      <c r="M51" s="132"/>
      <c r="N51" s="132"/>
      <c r="O51" s="132"/>
      <c r="P51" s="132"/>
      <c r="Q51" s="132"/>
      <c r="R51" s="132"/>
      <c r="S51" s="132"/>
      <c r="T51" s="132"/>
      <c r="U51" s="132"/>
      <c r="V51" s="132"/>
      <c r="W51" s="132"/>
      <c r="X51" s="132"/>
      <c r="Y51" s="132"/>
      <c r="Z51" s="132"/>
      <c r="AA51" s="132"/>
      <c r="AB51" s="132"/>
      <c r="AC51" s="132"/>
      <c r="AD51" s="132"/>
      <c r="AE51" s="132"/>
      <c r="AF51" s="132"/>
      <c r="AG51" s="132"/>
      <c r="AH51" s="132"/>
      <c r="AI51" s="132"/>
    </row>
    <row r="52" spans="1:35" x14ac:dyDescent="0.25">
      <c r="A52" s="144"/>
      <c r="B52" s="144"/>
      <c r="C52" s="144"/>
      <c r="D52" s="144"/>
      <c r="E52" s="144">
        <f>IF(D52=Мотивация!$B$3, IF(AND(C52&gt;=Мотивация!$B$6,C52&lt;=Мотивация!$C$6),Мотивация!$D$6,IF(AND(C52&gt;=Мотивация!$B$7,C52&lt;=Мотивация!$C$7),Мотивация!$D$7,IF(AND(C52&gt;=Мотивация!$B$8,C52&lt;=Мотивация!$C$8),Мотивация!$D$8,IF(AND(C52&gt;=Мотивация!$B$9),Мотивация!$D$9,0)))),IF(D52=Мотивация!$F$3,IF(AND(C52&gt;=Мотивация!$F$6,C52&lt;=Мотивация!$G$6),Мотивация!$H$6,IF(AND(C52&gt;=Мотивация!$F$7),Мотивация!$H$7,0)),0))</f>
        <v>0</v>
      </c>
      <c r="F52" s="144">
        <f t="shared" si="3"/>
        <v>0</v>
      </c>
      <c r="G52" s="144">
        <f t="shared" si="4"/>
        <v>0</v>
      </c>
      <c r="H52" s="144">
        <f t="shared" si="5"/>
        <v>0</v>
      </c>
    </row>
    <row r="53" spans="1:35" x14ac:dyDescent="0.25">
      <c r="A53" s="144"/>
      <c r="B53" s="144"/>
      <c r="C53" s="144"/>
      <c r="D53" s="144"/>
      <c r="E53" s="144">
        <f>IF(D53=Мотивация!$B$3, IF(AND(C53&gt;=Мотивация!$B$6,C53&lt;=Мотивация!$C$6),Мотивация!$D$6,IF(AND(C53&gt;=Мотивация!$B$7,C53&lt;=Мотивация!$C$7),Мотивация!$D$7,IF(AND(C53&gt;=Мотивация!$B$8,C53&lt;=Мотивация!$C$8),Мотивация!$D$8,IF(AND(C53&gt;=Мотивация!$B$9),Мотивация!$D$9,0)))),IF(D53=Мотивация!$F$3,IF(AND(C53&gt;=Мотивация!$F$6,C53&lt;=Мотивация!$G$6),Мотивация!$H$6,IF(AND(C53&gt;=Мотивация!$F$7),Мотивация!$H$7,0)),0))</f>
        <v>0</v>
      </c>
      <c r="F53" s="144">
        <f t="shared" si="3"/>
        <v>0</v>
      </c>
      <c r="G53" s="144">
        <f t="shared" si="4"/>
        <v>0</v>
      </c>
      <c r="H53" s="144">
        <f t="shared" si="5"/>
        <v>0</v>
      </c>
    </row>
    <row r="54" spans="1:35" x14ac:dyDescent="0.25">
      <c r="A54" s="144"/>
      <c r="B54" s="144"/>
      <c r="C54" s="144"/>
      <c r="D54" s="144"/>
      <c r="E54" s="144">
        <f>IF(D54=Мотивация!$B$3, IF(AND(C54&gt;=Мотивация!$B$6,C54&lt;=Мотивация!$C$6),Мотивация!$D$6,IF(AND(C54&gt;=Мотивация!$B$7,C54&lt;=Мотивация!$C$7),Мотивация!$D$7,IF(AND(C54&gt;=Мотивация!$B$8,C54&lt;=Мотивация!$C$8),Мотивация!$D$8,IF(AND(C54&gt;=Мотивация!$B$9),Мотивация!$D$9,0)))),IF(D54=Мотивация!$F$3,IF(AND(C54&gt;=Мотивация!$F$6,C54&lt;=Мотивация!$G$6),Мотивация!$H$6,IF(AND(C54&gt;=Мотивация!$F$7),Мотивация!$H$7,0)),0))</f>
        <v>0</v>
      </c>
      <c r="F54" s="144">
        <f t="shared" si="3"/>
        <v>0</v>
      </c>
      <c r="G54" s="144">
        <f t="shared" si="4"/>
        <v>0</v>
      </c>
      <c r="H54" s="144">
        <f t="shared" si="5"/>
        <v>0</v>
      </c>
    </row>
    <row r="55" spans="1:35" x14ac:dyDescent="0.25">
      <c r="A55" s="144"/>
      <c r="B55" s="144"/>
      <c r="C55" s="144"/>
      <c r="D55" s="144"/>
      <c r="E55" s="144">
        <f>IF(D55=Мотивация!$B$3, IF(AND(C55&gt;=Мотивация!$B$6,C55&lt;=Мотивация!$C$6),Мотивация!$D$6,IF(AND(C55&gt;=Мотивация!$B$7,C55&lt;=Мотивация!$C$7),Мотивация!$D$7,IF(AND(C55&gt;=Мотивация!$B$8,C55&lt;=Мотивация!$C$8),Мотивация!$D$8,IF(AND(C55&gt;=Мотивация!$B$9),Мотивация!$D$9,0)))),IF(D55=Мотивация!$F$3,IF(AND(C55&gt;=Мотивация!$F$6,C55&lt;=Мотивация!$G$6),Мотивация!$H$6,IF(AND(C55&gt;=Мотивация!$F$7),Мотивация!$H$7,0)),0))</f>
        <v>0</v>
      </c>
      <c r="F55" s="144">
        <f t="shared" si="3"/>
        <v>0</v>
      </c>
      <c r="G55" s="144">
        <f t="shared" si="4"/>
        <v>0</v>
      </c>
      <c r="H55" s="144">
        <f t="shared" si="5"/>
        <v>0</v>
      </c>
    </row>
    <row r="56" spans="1:35" x14ac:dyDescent="0.25">
      <c r="A56" s="144"/>
      <c r="B56" s="144"/>
      <c r="C56" s="144"/>
      <c r="D56" s="144"/>
      <c r="E56" s="144">
        <f>IF(D56=Мотивация!$B$3, IF(AND(C56&gt;=Мотивация!$B$6,C56&lt;=Мотивация!$C$6),Мотивация!$D$6,IF(AND(C56&gt;=Мотивация!$B$7,C56&lt;=Мотивация!$C$7),Мотивация!$D$7,IF(AND(C56&gt;=Мотивация!$B$8,C56&lt;=Мотивация!$C$8),Мотивация!$D$8,IF(AND(C56&gt;=Мотивация!$B$9),Мотивация!$D$9,0)))),IF(D56=Мотивация!$F$3,IF(AND(C56&gt;=Мотивация!$F$6,C56&lt;=Мотивация!$G$6),Мотивация!$H$6,IF(AND(C56&gt;=Мотивация!$F$7),Мотивация!$H$7,0)),0))</f>
        <v>0</v>
      </c>
      <c r="F56" s="144">
        <f t="shared" si="3"/>
        <v>0</v>
      </c>
      <c r="G56" s="144">
        <f t="shared" si="4"/>
        <v>0</v>
      </c>
      <c r="H56" s="144">
        <f t="shared" si="5"/>
        <v>0</v>
      </c>
    </row>
    <row r="57" spans="1:35" x14ac:dyDescent="0.25">
      <c r="A57" s="144"/>
      <c r="B57" s="144"/>
      <c r="C57" s="144"/>
      <c r="D57" s="144"/>
      <c r="E57" s="144">
        <f>IF(D57=Мотивация!$B$3, IF(AND(C57&gt;=Мотивация!$B$6,C57&lt;=Мотивация!$C$6),Мотивация!$D$6,IF(AND(C57&gt;=Мотивация!$B$7,C57&lt;=Мотивация!$C$7),Мотивация!$D$7,IF(AND(C57&gt;=Мотивация!$B$8,C57&lt;=Мотивация!$C$8),Мотивация!$D$8,IF(AND(C57&gt;=Мотивация!$B$9),Мотивация!$D$9,0)))),IF(D57=Мотивация!$F$3,IF(AND(C57&gt;=Мотивация!$F$6,C57&lt;=Мотивация!$G$6),Мотивация!$H$6,IF(AND(C57&gt;=Мотивация!$F$7),Мотивация!$H$7,0)),0))</f>
        <v>0</v>
      </c>
      <c r="F57" s="144">
        <f t="shared" si="3"/>
        <v>0</v>
      </c>
      <c r="G57" s="144">
        <f t="shared" si="4"/>
        <v>0</v>
      </c>
      <c r="H57" s="144">
        <f t="shared" si="5"/>
        <v>0</v>
      </c>
    </row>
    <row r="58" spans="1:35" s="132" customFormat="1" ht="18.75" x14ac:dyDescent="0.25">
      <c r="A58" s="72"/>
      <c r="B58" s="73"/>
      <c r="C58" s="73"/>
      <c r="D58" s="144"/>
      <c r="E58" s="144">
        <f>IF(D58=Мотивация!$B$3, IF(AND(C58&gt;=Мотивация!$B$6,C58&lt;=Мотивация!$C$6),Мотивация!$D$6,IF(AND(C58&gt;=Мотивация!$B$7,C58&lt;=Мотивация!$C$7),Мотивация!$D$7,IF(AND(C58&gt;=Мотивация!$B$8,C58&lt;=Мотивация!$C$8),Мотивация!$D$8,IF(AND(C58&gt;=Мотивация!$B$9),Мотивация!$D$9,0)))),IF(D58=Мотивация!$F$3,IF(AND(C58&gt;=Мотивация!$F$6,C58&lt;=Мотивация!$G$6),Мотивация!$H$6,IF(AND(C58&gt;=Мотивация!$F$7),Мотивация!$H$7,0)),0))</f>
        <v>0</v>
      </c>
      <c r="F58" s="144">
        <f t="shared" si="3"/>
        <v>0</v>
      </c>
      <c r="G58" s="144">
        <f t="shared" si="4"/>
        <v>0</v>
      </c>
      <c r="H58" s="144">
        <f t="shared" si="5"/>
        <v>0</v>
      </c>
    </row>
    <row r="59" spans="1:35" s="132" customFormat="1" ht="18.75" x14ac:dyDescent="0.25">
      <c r="A59" s="72"/>
      <c r="B59" s="131"/>
      <c r="C59" s="131"/>
      <c r="D59" s="73"/>
      <c r="E59" s="144">
        <f>IF(D59=Мотивация!$B$3, IF(AND(C59&gt;=Мотивация!$B$6,C59&lt;=Мотивация!$C$6),Мотивация!$D$6,IF(AND(C59&gt;=Мотивация!$B$7,C59&lt;=Мотивация!$C$7),Мотивация!$D$7,IF(AND(C59&gt;=Мотивация!$B$8,C59&lt;=Мотивация!$C$8),Мотивация!$D$8,IF(AND(C59&gt;=Мотивация!$B$9),Мотивация!$D$9,0)))),IF(D59=Мотивация!$F$3,IF(AND(C59&gt;=Мотивация!$F$6,C59&lt;=Мотивация!$G$6),Мотивация!$H$6,IF(AND(C59&gt;=Мотивация!$F$7),Мотивация!$H$7,0)),0))</f>
        <v>0</v>
      </c>
      <c r="F59" s="144">
        <f t="shared" si="3"/>
        <v>0</v>
      </c>
      <c r="G59" s="144">
        <f t="shared" si="4"/>
        <v>0</v>
      </c>
      <c r="H59" s="144">
        <f t="shared" si="5"/>
        <v>0</v>
      </c>
    </row>
    <row r="60" spans="1:35" x14ac:dyDescent="0.25">
      <c r="A60" s="144"/>
      <c r="B60" s="144"/>
      <c r="C60" s="144"/>
      <c r="D60" s="144"/>
      <c r="E60" s="144">
        <f>IF(D60=Мотивация!$B$3, IF(AND(C60&gt;=Мотивация!$B$6,C60&lt;=Мотивация!$C$6),Мотивация!$D$6,IF(AND(C60&gt;=Мотивация!$B$7,C60&lt;=Мотивация!$C$7),Мотивация!$D$7,IF(AND(C60&gt;=Мотивация!$B$8,C60&lt;=Мотивация!$C$8),Мотивация!$D$8,IF(AND(C60&gt;=Мотивация!$B$9),Мотивация!$D$9,0)))),IF(D60=Мотивация!$F$3,IF(AND(C60&gt;=Мотивация!$F$6,C60&lt;=Мотивация!$G$6),Мотивация!$H$6,IF(AND(C60&gt;=Мотивация!$F$7),Мотивация!$H$7,0)),0))</f>
        <v>0</v>
      </c>
      <c r="F60" s="144">
        <f t="shared" si="3"/>
        <v>0</v>
      </c>
      <c r="G60" s="144">
        <f t="shared" si="4"/>
        <v>0</v>
      </c>
      <c r="H60" s="144">
        <f t="shared" si="5"/>
        <v>0</v>
      </c>
    </row>
    <row r="61" spans="1:35" x14ac:dyDescent="0.25">
      <c r="A61" s="144"/>
      <c r="B61" s="144"/>
      <c r="C61" s="144"/>
      <c r="D61" s="144"/>
      <c r="E61" s="144">
        <f>IF(D61=Мотивация!$B$3, IF(AND(C61&gt;=Мотивация!$B$6,C61&lt;=Мотивация!$C$6),Мотивация!$D$6,IF(AND(C61&gt;=Мотивация!$B$7,C61&lt;=Мотивация!$C$7),Мотивация!$D$7,IF(AND(C61&gt;=Мотивация!$B$8,C61&lt;=Мотивация!$C$8),Мотивация!$D$8,IF(AND(C61&gt;=Мотивация!$B$9),Мотивация!$D$9,0)))),IF(D61=Мотивация!$F$3,IF(AND(C61&gt;=Мотивация!$F$6,C61&lt;=Мотивация!$G$6),Мотивация!$H$6,IF(AND(C61&gt;=Мотивация!$F$7),Мотивация!$H$7,0)),0))</f>
        <v>0</v>
      </c>
      <c r="F61" s="144">
        <f t="shared" si="3"/>
        <v>0</v>
      </c>
      <c r="G61" s="144">
        <f t="shared" si="4"/>
        <v>0</v>
      </c>
      <c r="H61" s="144">
        <f t="shared" si="5"/>
        <v>0</v>
      </c>
    </row>
    <row r="62" spans="1:35" x14ac:dyDescent="0.25">
      <c r="A62" s="144"/>
      <c r="B62" s="144"/>
      <c r="C62" s="144"/>
      <c r="D62" s="144"/>
      <c r="E62" s="144">
        <f>IF(D62=Мотивация!$B$3, IF(AND(C62&gt;=Мотивация!$B$6,C62&lt;=Мотивация!$C$6),Мотивация!$D$6,IF(AND(C62&gt;=Мотивация!$B$7,C62&lt;=Мотивация!$C$7),Мотивация!$D$7,IF(AND(C62&gt;=Мотивация!$B$8,C62&lt;=Мотивация!$C$8),Мотивация!$D$8,IF(AND(C62&gt;=Мотивация!$B$9),Мотивация!$D$9,0)))),IF(D62=Мотивация!$F$3,IF(AND(C62&gt;=Мотивация!$F$6,C62&lt;=Мотивация!$G$6),Мотивация!$H$6,IF(AND(C62&gt;=Мотивация!$F$7),Мотивация!$H$7,0)),0))</f>
        <v>0</v>
      </c>
      <c r="F62" s="144">
        <f t="shared" si="3"/>
        <v>0</v>
      </c>
      <c r="G62" s="144">
        <f t="shared" si="4"/>
        <v>0</v>
      </c>
      <c r="H62" s="144">
        <f t="shared" si="5"/>
        <v>0</v>
      </c>
    </row>
    <row r="63" spans="1:35" x14ac:dyDescent="0.25">
      <c r="A63" s="144"/>
      <c r="B63" s="144"/>
      <c r="C63" s="144"/>
      <c r="D63" s="144"/>
      <c r="E63" s="144">
        <f>IF(D63=Мотивация!$B$3, IF(AND(C63&gt;=Мотивация!$B$6,C63&lt;=Мотивация!$C$6),Мотивация!$D$6,IF(AND(C63&gt;=Мотивация!$B$7,C63&lt;=Мотивация!$C$7),Мотивация!$D$7,IF(AND(C63&gt;=Мотивация!$B$8,C63&lt;=Мотивация!$C$8),Мотивация!$D$8,IF(AND(C63&gt;=Мотивация!$B$9),Мотивация!$D$9,0)))),IF(D63=Мотивация!$F$3,IF(AND(C63&gt;=Мотивация!$F$6,C63&lt;=Мотивация!$G$6),Мотивация!$H$6,IF(AND(C63&gt;=Мотивация!$F$7),Мотивация!$H$7,0)),0))</f>
        <v>0</v>
      </c>
      <c r="F63" s="144">
        <f t="shared" si="3"/>
        <v>0</v>
      </c>
      <c r="G63" s="144">
        <f t="shared" si="4"/>
        <v>0</v>
      </c>
      <c r="H63" s="144">
        <f t="shared" si="5"/>
        <v>0</v>
      </c>
    </row>
    <row r="64" spans="1:35" x14ac:dyDescent="0.25">
      <c r="A64" s="144"/>
      <c r="B64" s="144"/>
      <c r="C64" s="144"/>
      <c r="D64" s="144"/>
      <c r="E64" s="144">
        <f>IF(D64=Мотивация!$B$3, IF(AND(C64&gt;=Мотивация!$B$6,C64&lt;=Мотивация!$C$6),Мотивация!$D$6,IF(AND(C64&gt;=Мотивация!$B$7,C64&lt;=Мотивация!$C$7),Мотивация!$D$7,IF(AND(C64&gt;=Мотивация!$B$8,C64&lt;=Мотивация!$C$8),Мотивация!$D$8,IF(AND(C64&gt;=Мотивация!$B$9),Мотивация!$D$9,0)))),IF(D64=Мотивация!$F$3,IF(AND(C64&gt;=Мотивация!$F$6,C64&lt;=Мотивация!$G$6),Мотивация!$H$6,IF(AND(C64&gt;=Мотивация!$F$7),Мотивация!$H$7,0)),0))</f>
        <v>0</v>
      </c>
      <c r="F64" s="144">
        <f t="shared" si="3"/>
        <v>0</v>
      </c>
      <c r="G64" s="144">
        <f t="shared" si="4"/>
        <v>0</v>
      </c>
      <c r="H64" s="144">
        <f t="shared" si="5"/>
        <v>0</v>
      </c>
    </row>
    <row r="65" spans="1:8" x14ac:dyDescent="0.25">
      <c r="A65" s="144"/>
      <c r="B65" s="144"/>
      <c r="C65" s="144"/>
      <c r="D65" s="144"/>
      <c r="E65" s="144">
        <f>IF(D65=Мотивация!$B$3, IF(AND(C65&gt;=Мотивация!$B$6,C65&lt;=Мотивация!$C$6),Мотивация!$D$6,IF(AND(C65&gt;=Мотивация!$B$7,C65&lt;=Мотивация!$C$7),Мотивация!$D$7,IF(AND(C65&gt;=Мотивация!$B$8,C65&lt;=Мотивация!$C$8),Мотивация!$D$8,IF(AND(C65&gt;=Мотивация!$B$9),Мотивация!$D$9,0)))),IF(D65=Мотивация!$F$3,IF(AND(C65&gt;=Мотивация!$F$6,C65&lt;=Мотивация!$G$6),Мотивация!$H$6,IF(AND(C65&gt;=Мотивация!$F$7),Мотивация!$H$7,0)),0))</f>
        <v>0</v>
      </c>
      <c r="F65" s="144">
        <f t="shared" si="3"/>
        <v>0</v>
      </c>
      <c r="G65" s="144">
        <f t="shared" si="4"/>
        <v>0</v>
      </c>
      <c r="H65" s="144">
        <f t="shared" si="5"/>
        <v>0</v>
      </c>
    </row>
    <row r="66" spans="1:8" x14ac:dyDescent="0.25">
      <c r="A66" s="144"/>
      <c r="B66" s="144"/>
      <c r="C66" s="144"/>
      <c r="D66" s="144"/>
      <c r="E66" s="144">
        <f>IF(D66=Мотивация!$B$3, IF(AND(C66&gt;=Мотивация!$B$6,C66&lt;=Мотивация!$C$6),Мотивация!$D$6,IF(AND(C66&gt;=Мотивация!$B$7,C66&lt;=Мотивация!$C$7),Мотивация!$D$7,IF(AND(C66&gt;=Мотивация!$B$8,C66&lt;=Мотивация!$C$8),Мотивация!$D$8,IF(AND(C66&gt;=Мотивация!$B$9),Мотивация!$D$9,0)))),IF(D66=Мотивация!$F$3,IF(AND(C66&gt;=Мотивация!$F$6,C66&lt;=Мотивация!$G$6),Мотивация!$H$6,IF(AND(C66&gt;=Мотивация!$F$7),Мотивация!$H$7,0)),0))</f>
        <v>0</v>
      </c>
      <c r="F66" s="144">
        <f t="shared" si="3"/>
        <v>0</v>
      </c>
      <c r="G66" s="144">
        <f t="shared" si="4"/>
        <v>0</v>
      </c>
      <c r="H66" s="144">
        <f t="shared" si="5"/>
        <v>0</v>
      </c>
    </row>
    <row r="67" spans="1:8" x14ac:dyDescent="0.25">
      <c r="A67" s="144"/>
      <c r="B67" s="144"/>
      <c r="C67" s="144"/>
      <c r="D67" s="144"/>
      <c r="E67" s="144">
        <f>IF(D67=Мотивация!$B$3, IF(AND(C67&gt;=Мотивация!$B$6,C67&lt;=Мотивация!$C$6),Мотивация!$D$6,IF(AND(C67&gt;=Мотивация!$B$7,C67&lt;=Мотивация!$C$7),Мотивация!$D$7,IF(AND(C67&gt;=Мотивация!$B$8,C67&lt;=Мотивация!$C$8),Мотивация!$D$8,IF(AND(C67&gt;=Мотивация!$B$9),Мотивация!$D$9,0)))),IF(D67=Мотивация!$F$3,IF(AND(C67&gt;=Мотивация!$F$6,C67&lt;=Мотивация!$G$6),Мотивация!$H$6,IF(AND(C67&gt;=Мотивация!$F$7),Мотивация!$H$7,0)),0))</f>
        <v>0</v>
      </c>
      <c r="F67" s="144">
        <f t="shared" si="3"/>
        <v>0</v>
      </c>
      <c r="G67" s="144">
        <f t="shared" si="4"/>
        <v>0</v>
      </c>
      <c r="H67" s="144">
        <f t="shared" si="5"/>
        <v>0</v>
      </c>
    </row>
    <row r="68" spans="1:8" x14ac:dyDescent="0.25">
      <c r="A68" s="144"/>
      <c r="B68" s="144"/>
      <c r="C68" s="144"/>
      <c r="D68" s="144"/>
      <c r="E68" s="144">
        <f>IF(D68=Мотивация!$B$3, IF(AND(C68&gt;=Мотивация!$B$6,C68&lt;=Мотивация!$C$6),Мотивация!$D$6,IF(AND(C68&gt;=Мотивация!$B$7,C68&lt;=Мотивация!$C$7),Мотивация!$D$7,IF(AND(C68&gt;=Мотивация!$B$8,C68&lt;=Мотивация!$C$8),Мотивация!$D$8,IF(AND(C68&gt;=Мотивация!$B$9),Мотивация!$D$9,0)))),IF(D68=Мотивация!$F$3,IF(AND(C68&gt;=Мотивация!$F$6,C68&lt;=Мотивация!$G$6),Мотивация!$H$6,IF(AND(C68&gt;=Мотивация!$F$7),Мотивация!$H$7,0)),0))</f>
        <v>0</v>
      </c>
      <c r="F68" s="144">
        <f t="shared" si="3"/>
        <v>0</v>
      </c>
      <c r="G68" s="144">
        <f t="shared" si="4"/>
        <v>0</v>
      </c>
      <c r="H68" s="144">
        <f t="shared" si="5"/>
        <v>0</v>
      </c>
    </row>
    <row r="69" spans="1:8" x14ac:dyDescent="0.25">
      <c r="A69" s="144"/>
      <c r="B69" s="144"/>
      <c r="C69" s="144"/>
      <c r="D69" s="144"/>
      <c r="E69" s="144">
        <f>IF(D69=Мотивация!$B$3, IF(AND(C69&gt;=Мотивация!$B$6,C69&lt;=Мотивация!$C$6),Мотивация!$D$6,IF(AND(C69&gt;=Мотивация!$B$7,C69&lt;=Мотивация!$C$7),Мотивация!$D$7,IF(AND(C69&gt;=Мотивация!$B$8,C69&lt;=Мотивация!$C$8),Мотивация!$D$8,IF(AND(C69&gt;=Мотивация!$B$9),Мотивация!$D$9,0)))),IF(D69=Мотивация!$F$3,IF(AND(C69&gt;=Мотивация!$F$6,C69&lt;=Мотивация!$G$6),Мотивация!$H$6,IF(AND(C69&gt;=Мотивация!$F$7),Мотивация!$H$7,0)),0))</f>
        <v>0</v>
      </c>
      <c r="F69" s="144">
        <f t="shared" si="3"/>
        <v>0</v>
      </c>
      <c r="G69" s="144">
        <f t="shared" si="4"/>
        <v>0</v>
      </c>
      <c r="H69" s="144">
        <f t="shared" si="5"/>
        <v>0</v>
      </c>
    </row>
    <row r="70" spans="1:8" x14ac:dyDescent="0.25">
      <c r="A70" s="144"/>
      <c r="B70" s="144"/>
      <c r="C70" s="144"/>
      <c r="D70" s="144"/>
      <c r="E70" s="144">
        <f>IF(D70=Мотивация!$B$3, IF(AND(C70&gt;=Мотивация!$B$6,C70&lt;=Мотивация!$C$6),Мотивация!$D$6,IF(AND(C70&gt;=Мотивация!$B$7,C70&lt;=Мотивация!$C$7),Мотивация!$D$7,IF(AND(C70&gt;=Мотивация!$B$8,C70&lt;=Мотивация!$C$8),Мотивация!$D$8,IF(AND(C70&gt;=Мотивация!$B$9),Мотивация!$D$9,0)))),IF(D70=Мотивация!$F$3,IF(AND(C70&gt;=Мотивация!$F$6,C70&lt;=Мотивация!$G$6),Мотивация!$H$6,IF(AND(C70&gt;=Мотивация!$F$7),Мотивация!$H$7,0)),0))</f>
        <v>0</v>
      </c>
      <c r="F70" s="144">
        <f t="shared" si="3"/>
        <v>0</v>
      </c>
      <c r="G70" s="144">
        <f t="shared" si="4"/>
        <v>0</v>
      </c>
      <c r="H70" s="144">
        <f t="shared" si="5"/>
        <v>0</v>
      </c>
    </row>
    <row r="71" spans="1:8" x14ac:dyDescent="0.25">
      <c r="A71" s="144"/>
      <c r="B71" s="144"/>
      <c r="C71" s="144"/>
      <c r="D71" s="144"/>
      <c r="E71" s="144">
        <f>IF(D71=Мотивация!$B$3, IF(AND(C71&gt;=Мотивация!$B$6,C71&lt;=Мотивация!$C$6),Мотивация!$D$6,IF(AND(C71&gt;=Мотивация!$B$7,C71&lt;=Мотивация!$C$7),Мотивация!$D$7,IF(AND(C71&gt;=Мотивация!$B$8,C71&lt;=Мотивация!$C$8),Мотивация!$D$8,IF(AND(C71&gt;=Мотивация!$B$9),Мотивация!$D$9,0)))),IF(D71=Мотивация!$F$3,IF(AND(C71&gt;=Мотивация!$F$6,C71&lt;=Мотивация!$G$6),Мотивация!$H$6,IF(AND(C71&gt;=Мотивация!$F$7),Мотивация!$H$7,0)),0))</f>
        <v>0</v>
      </c>
      <c r="F71" s="144">
        <f t="shared" si="3"/>
        <v>0</v>
      </c>
      <c r="G71" s="144">
        <f t="shared" si="4"/>
        <v>0</v>
      </c>
      <c r="H71" s="144">
        <f t="shared" si="5"/>
        <v>0</v>
      </c>
    </row>
    <row r="72" spans="1:8" x14ac:dyDescent="0.25">
      <c r="A72" s="144"/>
      <c r="B72" s="144"/>
      <c r="C72" s="144"/>
      <c r="D72" s="144"/>
      <c r="E72" s="144">
        <f>IF(D72=Мотивация!$B$3, IF(AND(C72&gt;=Мотивация!$B$6,C72&lt;=Мотивация!$C$6),Мотивация!$D$6,IF(AND(C72&gt;=Мотивация!$B$7,C72&lt;=Мотивация!$C$7),Мотивация!$D$7,IF(AND(C72&gt;=Мотивация!$B$8,C72&lt;=Мотивация!$C$8),Мотивация!$D$8,IF(AND(C72&gt;=Мотивация!$B$9),Мотивация!$D$9,0)))),IF(D72=Мотивация!$F$3,IF(AND(C72&gt;=Мотивация!$F$6,C72&lt;=Мотивация!$G$6),Мотивация!$H$6,IF(AND(C72&gt;=Мотивация!$F$7),Мотивация!$H$7,0)),0))</f>
        <v>0</v>
      </c>
      <c r="F72" s="144">
        <f t="shared" si="3"/>
        <v>0</v>
      </c>
      <c r="G72" s="144">
        <f t="shared" si="4"/>
        <v>0</v>
      </c>
      <c r="H72" s="144">
        <f t="shared" si="5"/>
        <v>0</v>
      </c>
    </row>
    <row r="73" spans="1:8" x14ac:dyDescent="0.25">
      <c r="A73" s="144"/>
      <c r="B73" s="144"/>
      <c r="C73" s="144"/>
      <c r="D73" s="144"/>
      <c r="E73" s="144">
        <f>IF(D73=Мотивация!$B$3, IF(AND(C73&gt;=Мотивация!$B$6,C73&lt;=Мотивация!$C$6),Мотивация!$D$6,IF(AND(C73&gt;=Мотивация!$B$7,C73&lt;=Мотивация!$C$7),Мотивация!$D$7,IF(AND(C73&gt;=Мотивация!$B$8,C73&lt;=Мотивация!$C$8),Мотивация!$D$8,IF(AND(C73&gt;=Мотивация!$B$9),Мотивация!$D$9,0)))),IF(D73=Мотивация!$F$3,IF(AND(C73&gt;=Мотивация!$F$6,C73&lt;=Мотивация!$G$6),Мотивация!$H$6,IF(AND(C73&gt;=Мотивация!$F$7),Мотивация!$H$7,0)),0))</f>
        <v>0</v>
      </c>
      <c r="F73" s="144">
        <f t="shared" si="3"/>
        <v>0</v>
      </c>
      <c r="G73" s="144">
        <f t="shared" si="4"/>
        <v>0</v>
      </c>
      <c r="H73" s="144">
        <f t="shared" si="5"/>
        <v>0</v>
      </c>
    </row>
    <row r="74" spans="1:8" x14ac:dyDescent="0.25">
      <c r="A74" s="144"/>
      <c r="B74" s="144"/>
      <c r="C74" s="144"/>
      <c r="D74" s="144"/>
      <c r="E74" s="144">
        <f>IF(D74=Мотивация!$B$3, IF(AND(C74&gt;=Мотивация!$B$6,C74&lt;=Мотивация!$C$6),Мотивация!$D$6,IF(AND(C74&gt;=Мотивация!$B$7,C74&lt;=Мотивация!$C$7),Мотивация!$D$7,IF(AND(C74&gt;=Мотивация!$B$8,C74&lt;=Мотивация!$C$8),Мотивация!$D$8,IF(AND(C74&gt;=Мотивация!$B$9),Мотивация!$D$9,0)))),IF(D74=Мотивация!$F$3,IF(AND(C74&gt;=Мотивация!$F$6,C74&lt;=Мотивация!$G$6),Мотивация!$H$6,IF(AND(C74&gt;=Мотивация!$F$7),Мотивация!$H$7,0)),0))</f>
        <v>0</v>
      </c>
      <c r="F74" s="144">
        <f t="shared" si="3"/>
        <v>0</v>
      </c>
      <c r="G74" s="144">
        <f t="shared" si="4"/>
        <v>0</v>
      </c>
      <c r="H74" s="144">
        <f t="shared" si="5"/>
        <v>0</v>
      </c>
    </row>
    <row r="75" spans="1:8" x14ac:dyDescent="0.25">
      <c r="A75" s="144"/>
      <c r="B75" s="144"/>
      <c r="C75" s="144"/>
      <c r="D75" s="144"/>
      <c r="E75" s="144">
        <f>IF(D75=Мотивация!$B$3, IF(AND(C75&gt;=Мотивация!$B$6,C75&lt;=Мотивация!$C$6),Мотивация!$D$6,IF(AND(C75&gt;=Мотивация!$B$7,C75&lt;=Мотивация!$C$7),Мотивация!$D$7,IF(AND(C75&gt;=Мотивация!$B$8,C75&lt;=Мотивация!$C$8),Мотивация!$D$8,IF(AND(C75&gt;=Мотивация!$B$9),Мотивация!$D$9,0)))),IF(D75=Мотивация!$F$3,IF(AND(C75&gt;=Мотивация!$F$6,C75&lt;=Мотивация!$G$6),Мотивация!$H$6,IF(AND(C75&gt;=Мотивация!$F$7),Мотивация!$H$7,0)),0))</f>
        <v>0</v>
      </c>
      <c r="F75" s="144">
        <f t="shared" si="3"/>
        <v>0</v>
      </c>
      <c r="G75" s="144">
        <f t="shared" si="4"/>
        <v>0</v>
      </c>
      <c r="H75" s="144">
        <f t="shared" si="5"/>
        <v>0</v>
      </c>
    </row>
    <row r="76" spans="1:8" x14ac:dyDescent="0.25">
      <c r="A76" s="144"/>
      <c r="B76" s="144"/>
      <c r="C76" s="144"/>
      <c r="D76" s="144"/>
      <c r="E76" s="144">
        <f>IF(D76=Мотивация!$B$3, IF(AND(C76&gt;=Мотивация!$B$6,C76&lt;=Мотивация!$C$6),Мотивация!$D$6,IF(AND(C76&gt;=Мотивация!$B$7,C76&lt;=Мотивация!$C$7),Мотивация!$D$7,IF(AND(C76&gt;=Мотивация!$B$8,C76&lt;=Мотивация!$C$8),Мотивация!$D$8,IF(AND(C76&gt;=Мотивация!$B$9),Мотивация!$D$9,0)))),IF(D76=Мотивация!$F$3,IF(AND(C76&gt;=Мотивация!$F$6,C76&lt;=Мотивация!$G$6),Мотивация!$H$6,IF(AND(C76&gt;=Мотивация!$F$7),Мотивация!$H$7,0)),0))</f>
        <v>0</v>
      </c>
      <c r="F76" s="144">
        <f t="shared" si="3"/>
        <v>0</v>
      </c>
      <c r="G76" s="144">
        <f t="shared" si="4"/>
        <v>0</v>
      </c>
      <c r="H76" s="144">
        <f t="shared" si="5"/>
        <v>0</v>
      </c>
    </row>
    <row r="77" spans="1:8" x14ac:dyDescent="0.25">
      <c r="A77" s="144"/>
      <c r="B77" s="144"/>
      <c r="C77" s="144"/>
      <c r="D77" s="144"/>
      <c r="E77" s="144">
        <f>IF(D77=Мотивация!$B$3, IF(AND(C77&gt;=Мотивация!$B$6,C77&lt;=Мотивация!$C$6),Мотивация!$D$6,IF(AND(C77&gt;=Мотивация!$B$7,C77&lt;=Мотивация!$C$7),Мотивация!$D$7,IF(AND(C77&gt;=Мотивация!$B$8,C77&lt;=Мотивация!$C$8),Мотивация!$D$8,IF(AND(C77&gt;=Мотивация!$B$9),Мотивация!$D$9,0)))),IF(D77=Мотивация!$F$3,IF(AND(C77&gt;=Мотивация!$F$6,C77&lt;=Мотивация!$G$6),Мотивация!$H$6,IF(AND(C77&gt;=Мотивация!$F$7),Мотивация!$H$7,0)),0))</f>
        <v>0</v>
      </c>
      <c r="F77" s="144">
        <f t="shared" si="3"/>
        <v>0</v>
      </c>
      <c r="G77" s="144">
        <f t="shared" si="4"/>
        <v>0</v>
      </c>
      <c r="H77" s="144">
        <f t="shared" si="5"/>
        <v>0</v>
      </c>
    </row>
    <row r="78" spans="1:8" x14ac:dyDescent="0.25">
      <c r="A78" s="144"/>
      <c r="B78" s="144"/>
      <c r="C78" s="144"/>
      <c r="D78" s="144"/>
      <c r="E78" s="144">
        <f>IF(D78=Мотивация!$B$3, IF(AND(C78&gt;=Мотивация!$B$6,C78&lt;=Мотивация!$C$6),Мотивация!$D$6,IF(AND(C78&gt;=Мотивация!$B$7,C78&lt;=Мотивация!$C$7),Мотивация!$D$7,IF(AND(C78&gt;=Мотивация!$B$8,C78&lt;=Мотивация!$C$8),Мотивация!$D$8,IF(AND(C78&gt;=Мотивация!$B$9),Мотивация!$D$9,0)))),IF(D78=Мотивация!$F$3,IF(AND(C78&gt;=Мотивация!$F$6,C78&lt;=Мотивация!$G$6),Мотивация!$H$6,IF(AND(C78&gt;=Мотивация!$F$7),Мотивация!$H$7,0)),0))</f>
        <v>0</v>
      </c>
      <c r="F78" s="144">
        <f t="shared" si="3"/>
        <v>0</v>
      </c>
      <c r="G78" s="144">
        <f t="shared" si="4"/>
        <v>0</v>
      </c>
      <c r="H78" s="144">
        <f t="shared" si="5"/>
        <v>0</v>
      </c>
    </row>
    <row r="79" spans="1:8" x14ac:dyDescent="0.25">
      <c r="A79" s="144"/>
      <c r="B79" s="144"/>
      <c r="C79" s="144"/>
      <c r="D79" s="144"/>
      <c r="E79" s="144">
        <f>IF(D79=Мотивация!$B$3, IF(AND(C79&gt;=Мотивация!$B$6,C79&lt;=Мотивация!$C$6),Мотивация!$D$6,IF(AND(C79&gt;=Мотивация!$B$7,C79&lt;=Мотивация!$C$7),Мотивация!$D$7,IF(AND(C79&gt;=Мотивация!$B$8,C79&lt;=Мотивация!$C$8),Мотивация!$D$8,IF(AND(C79&gt;=Мотивация!$B$9),Мотивация!$D$9,0)))),IF(D79=Мотивация!$F$3,IF(AND(C79&gt;=Мотивация!$F$6,C79&lt;=Мотивация!$G$6),Мотивация!$H$6,IF(AND(C79&gt;=Мотивация!$F$7),Мотивация!$H$7,0)),0))</f>
        <v>0</v>
      </c>
      <c r="F79" s="144">
        <f t="shared" si="3"/>
        <v>0</v>
      </c>
      <c r="G79" s="144">
        <f t="shared" si="4"/>
        <v>0</v>
      </c>
      <c r="H79" s="144">
        <f t="shared" si="5"/>
        <v>0</v>
      </c>
    </row>
    <row r="80" spans="1:8" x14ac:dyDescent="0.25">
      <c r="A80" s="144"/>
      <c r="B80" s="144"/>
      <c r="C80" s="144"/>
      <c r="D80" s="144"/>
      <c r="E80" s="144">
        <f>IF(D80=Мотивация!$B$3, IF(AND(C80&gt;=Мотивация!$B$6,C80&lt;=Мотивация!$C$6),Мотивация!$D$6,IF(AND(C80&gt;=Мотивация!$B$7,C80&lt;=Мотивация!$C$7),Мотивация!$D$7,IF(AND(C80&gt;=Мотивация!$B$8,C80&lt;=Мотивация!$C$8),Мотивация!$D$8,IF(AND(C80&gt;=Мотивация!$B$9),Мотивация!$D$9,0)))),IF(D80=Мотивация!$F$3,IF(AND(C80&gt;=Мотивация!$F$6,C80&lt;=Мотивация!$G$6),Мотивация!$H$6,IF(AND(C80&gt;=Мотивация!$F$7),Мотивация!$H$7,0)),0))</f>
        <v>0</v>
      </c>
      <c r="F80" s="144">
        <f t="shared" si="3"/>
        <v>0</v>
      </c>
      <c r="G80" s="144">
        <f t="shared" si="4"/>
        <v>0</v>
      </c>
      <c r="H80" s="144">
        <f t="shared" si="5"/>
        <v>0</v>
      </c>
    </row>
    <row r="81" spans="1:8" x14ac:dyDescent="0.25">
      <c r="A81" s="144"/>
      <c r="B81" s="144"/>
      <c r="C81" s="144"/>
      <c r="D81" s="144"/>
      <c r="E81" s="144">
        <f>IF(D81=Мотивация!$B$3, IF(AND(C81&gt;=Мотивация!$B$6,C81&lt;=Мотивация!$C$6),Мотивация!$D$6,IF(AND(C81&gt;=Мотивация!$B$7,C81&lt;=Мотивация!$C$7),Мотивация!$D$7,IF(AND(C81&gt;=Мотивация!$B$8,C81&lt;=Мотивация!$C$8),Мотивация!$D$8,IF(AND(C81&gt;=Мотивация!$B$9),Мотивация!$D$9,0)))),IF(D81=Мотивация!$F$3,IF(AND(C81&gt;=Мотивация!$F$6,C81&lt;=Мотивация!$G$6),Мотивация!$H$6,IF(AND(C81&gt;=Мотивация!$F$7),Мотивация!$H$7,0)),0))</f>
        <v>0</v>
      </c>
      <c r="F81" s="144">
        <f t="shared" si="3"/>
        <v>0</v>
      </c>
      <c r="G81" s="144">
        <f t="shared" si="4"/>
        <v>0</v>
      </c>
      <c r="H81" s="144">
        <f t="shared" si="5"/>
        <v>0</v>
      </c>
    </row>
    <row r="82" spans="1:8" x14ac:dyDescent="0.25">
      <c r="A82" s="144"/>
      <c r="B82" s="144"/>
      <c r="C82" s="144"/>
      <c r="D82" s="144"/>
      <c r="E82" s="144">
        <f>IF(D82=Мотивация!$B$3, IF(AND(C82&gt;=Мотивация!$B$6,C82&lt;=Мотивация!$C$6),Мотивация!$D$6,IF(AND(C82&gt;=Мотивация!$B$7,C82&lt;=Мотивация!$C$7),Мотивация!$D$7,IF(AND(C82&gt;=Мотивация!$B$8,C82&lt;=Мотивация!$C$8),Мотивация!$D$8,IF(AND(C82&gt;=Мотивация!$B$9),Мотивация!$D$9,0)))),IF(D82=Мотивация!$F$3,IF(AND(C82&gt;=Мотивация!$F$6,C82&lt;=Мотивация!$G$6),Мотивация!$H$6,IF(AND(C82&gt;=Мотивация!$F$7),Мотивация!$H$7,0)),0))</f>
        <v>0</v>
      </c>
      <c r="F82" s="144">
        <f t="shared" si="3"/>
        <v>0</v>
      </c>
      <c r="G82" s="144">
        <f t="shared" si="4"/>
        <v>0</v>
      </c>
      <c r="H82" s="144">
        <f t="shared" si="5"/>
        <v>0</v>
      </c>
    </row>
    <row r="83" spans="1:8" x14ac:dyDescent="0.25">
      <c r="A83" s="144"/>
      <c r="B83" s="144"/>
      <c r="C83" s="144"/>
      <c r="D83" s="144"/>
      <c r="E83" s="144">
        <f>IF(D83=Мотивация!$B$3, IF(AND(C83&gt;=Мотивация!$B$6,C83&lt;=Мотивация!$C$6),Мотивация!$D$6,IF(AND(C83&gt;=Мотивация!$B$7,C83&lt;=Мотивация!$C$7),Мотивация!$D$7,IF(AND(C83&gt;=Мотивация!$B$8,C83&lt;=Мотивация!$C$8),Мотивация!$D$8,IF(AND(C83&gt;=Мотивация!$B$9),Мотивация!$D$9,0)))),IF(D83=Мотивация!$F$3,IF(AND(C83&gt;=Мотивация!$F$6,C83&lt;=Мотивация!$G$6),Мотивация!$H$6,IF(AND(C83&gt;=Мотивация!$F$7),Мотивация!$H$7,0)),0))</f>
        <v>0</v>
      </c>
      <c r="F83" s="144">
        <f t="shared" si="3"/>
        <v>0</v>
      </c>
      <c r="G83" s="144">
        <f t="shared" si="4"/>
        <v>0</v>
      </c>
      <c r="H83" s="144">
        <f t="shared" si="5"/>
        <v>0</v>
      </c>
    </row>
    <row r="84" spans="1:8" x14ac:dyDescent="0.25">
      <c r="A84" s="144"/>
      <c r="B84" s="144"/>
      <c r="C84" s="144"/>
      <c r="D84" s="144"/>
      <c r="E84" s="144">
        <f>IF(D84=Мотивация!$B$3, IF(AND(C84&gt;=Мотивация!$B$6,C84&lt;=Мотивация!$C$6),Мотивация!$D$6,IF(AND(C84&gt;=Мотивация!$B$7,C84&lt;=Мотивация!$C$7),Мотивация!$D$7,IF(AND(C84&gt;=Мотивация!$B$8,C84&lt;=Мотивация!$C$8),Мотивация!$D$8,IF(AND(C84&gt;=Мотивация!$B$9),Мотивация!$D$9,0)))),IF(D84=Мотивация!$F$3,IF(AND(C84&gt;=Мотивация!$F$6,C84&lt;=Мотивация!$G$6),Мотивация!$H$6,IF(AND(C84&gt;=Мотивация!$F$7),Мотивация!$H$7,0)),0))</f>
        <v>0</v>
      </c>
      <c r="F84" s="144">
        <f t="shared" si="3"/>
        <v>0</v>
      </c>
      <c r="G84" s="144">
        <f t="shared" si="4"/>
        <v>0</v>
      </c>
      <c r="H84" s="144">
        <f t="shared" si="5"/>
        <v>0</v>
      </c>
    </row>
    <row r="85" spans="1:8" x14ac:dyDescent="0.25">
      <c r="A85" s="144"/>
      <c r="B85" s="144"/>
      <c r="C85" s="144"/>
      <c r="D85" s="144"/>
      <c r="E85" s="144">
        <f>IF(D85=Мотивация!$B$3, IF(AND(C85&gt;=Мотивация!$B$6,C85&lt;=Мотивация!$C$6),Мотивация!$D$6,IF(AND(C85&gt;=Мотивация!$B$7,C85&lt;=Мотивация!$C$7),Мотивация!$D$7,IF(AND(C85&gt;=Мотивация!$B$8,C85&lt;=Мотивация!$C$8),Мотивация!$D$8,IF(AND(C85&gt;=Мотивация!$B$9),Мотивация!$D$9,0)))),IF(D85=Мотивация!$F$3,IF(AND(C85&gt;=Мотивация!$F$6,C85&lt;=Мотивация!$G$6),Мотивация!$H$6,IF(AND(C85&gt;=Мотивация!$F$7),Мотивация!$H$7,0)),0))</f>
        <v>0</v>
      </c>
      <c r="F85" s="144">
        <f t="shared" si="3"/>
        <v>0</v>
      </c>
      <c r="G85" s="144">
        <f t="shared" si="4"/>
        <v>0</v>
      </c>
      <c r="H85" s="144">
        <f t="shared" si="5"/>
        <v>0</v>
      </c>
    </row>
    <row r="86" spans="1:8" x14ac:dyDescent="0.25">
      <c r="A86" s="144"/>
      <c r="B86" s="144"/>
      <c r="C86" s="144"/>
      <c r="D86" s="144"/>
      <c r="E86" s="144">
        <f>IF(D86=Мотивация!$B$3, IF(AND(C86&gt;=Мотивация!$B$6,C86&lt;=Мотивация!$C$6),Мотивация!$D$6,IF(AND(C86&gt;=Мотивация!$B$7,C86&lt;=Мотивация!$C$7),Мотивация!$D$7,IF(AND(C86&gt;=Мотивация!$B$8,C86&lt;=Мотивация!$C$8),Мотивация!$D$8,IF(AND(C86&gt;=Мотивация!$B$9),Мотивация!$D$9,0)))),IF(D86=Мотивация!$F$3,IF(AND(C86&gt;=Мотивация!$F$6,C86&lt;=Мотивация!$G$6),Мотивация!$H$6,IF(AND(C86&gt;=Мотивация!$F$7),Мотивация!$H$7,0)),0))</f>
        <v>0</v>
      </c>
      <c r="F86" s="144">
        <f t="shared" si="3"/>
        <v>0</v>
      </c>
      <c r="G86" s="144">
        <f t="shared" si="4"/>
        <v>0</v>
      </c>
      <c r="H86" s="144">
        <f t="shared" si="5"/>
        <v>0</v>
      </c>
    </row>
    <row r="87" spans="1:8" x14ac:dyDescent="0.25">
      <c r="A87" s="144"/>
      <c r="B87" s="144"/>
      <c r="C87" s="144"/>
      <c r="D87" s="144"/>
      <c r="E87" s="144">
        <f>IF(D87=Мотивация!$B$3, IF(AND(C87&gt;=Мотивация!$B$6,C87&lt;=Мотивация!$C$6),Мотивация!$D$6,IF(AND(C87&gt;=Мотивация!$B$7,C87&lt;=Мотивация!$C$7),Мотивация!$D$7,IF(AND(C87&gt;=Мотивация!$B$8,C87&lt;=Мотивация!$C$8),Мотивация!$D$8,IF(AND(C87&gt;=Мотивация!$B$9),Мотивация!$D$9,0)))),IF(D87=Мотивация!$F$3,IF(AND(C87&gt;=Мотивация!$F$6,C87&lt;=Мотивация!$G$6),Мотивация!$H$6,IF(AND(C87&gt;=Мотивация!$F$7),Мотивация!$H$7,0)),0))</f>
        <v>0</v>
      </c>
      <c r="F87" s="144">
        <f t="shared" si="3"/>
        <v>0</v>
      </c>
      <c r="G87" s="144">
        <f t="shared" si="4"/>
        <v>0</v>
      </c>
      <c r="H87" s="144">
        <f t="shared" si="5"/>
        <v>0</v>
      </c>
    </row>
    <row r="88" spans="1:8" x14ac:dyDescent="0.25">
      <c r="A88" s="144"/>
      <c r="B88" s="144"/>
      <c r="C88" s="144"/>
      <c r="D88" s="144"/>
      <c r="E88" s="144">
        <f>IF(D88=Мотивация!$B$3, IF(AND(C88&gt;=Мотивация!$B$6,C88&lt;=Мотивация!$C$6),Мотивация!$D$6,IF(AND(C88&gt;=Мотивация!$B$7,C88&lt;=Мотивация!$C$7),Мотивация!$D$7,IF(AND(C88&gt;=Мотивация!$B$8,C88&lt;=Мотивация!$C$8),Мотивация!$D$8,IF(AND(C88&gt;=Мотивация!$B$9),Мотивация!$D$9,0)))),IF(D88=Мотивация!$F$3,IF(AND(C88&gt;=Мотивация!$F$6,C88&lt;=Мотивация!$G$6),Мотивация!$H$6,IF(AND(C88&gt;=Мотивация!$F$7),Мотивация!$H$7,0)),0))</f>
        <v>0</v>
      </c>
      <c r="F88" s="144">
        <f t="shared" si="3"/>
        <v>0</v>
      </c>
      <c r="G88" s="144">
        <f t="shared" si="4"/>
        <v>0</v>
      </c>
      <c r="H88" s="144">
        <f t="shared" si="5"/>
        <v>0</v>
      </c>
    </row>
    <row r="89" spans="1:8" x14ac:dyDescent="0.25">
      <c r="A89" s="144"/>
      <c r="B89" s="144"/>
      <c r="C89" s="144"/>
      <c r="D89" s="144"/>
      <c r="E89" s="144">
        <f>IF(D89=Мотивация!$B$3, IF(AND(C89&gt;=Мотивация!$B$6,C89&lt;=Мотивация!$C$6),Мотивация!$D$6,IF(AND(C89&gt;=Мотивация!$B$7,C89&lt;=Мотивация!$C$7),Мотивация!$D$7,IF(AND(C89&gt;=Мотивация!$B$8,C89&lt;=Мотивация!$C$8),Мотивация!$D$8,IF(AND(C89&gt;=Мотивация!$B$9),Мотивация!$D$9,0)))),IF(D89=Мотивация!$F$3,IF(AND(C89&gt;=Мотивация!$F$6,C89&lt;=Мотивация!$G$6),Мотивация!$H$6,IF(AND(C89&gt;=Мотивация!$F$7),Мотивация!$H$7,0)),0))</f>
        <v>0</v>
      </c>
      <c r="F89" s="144">
        <f t="shared" si="3"/>
        <v>0</v>
      </c>
      <c r="G89" s="144">
        <f t="shared" si="4"/>
        <v>0</v>
      </c>
      <c r="H89" s="144">
        <f t="shared" si="5"/>
        <v>0</v>
      </c>
    </row>
    <row r="90" spans="1:8" x14ac:dyDescent="0.25">
      <c r="A90" s="144"/>
      <c r="B90" s="144"/>
      <c r="C90" s="144"/>
      <c r="D90" s="144"/>
      <c r="E90" s="144">
        <f>IF(D90=Мотивация!$B$3, IF(AND(C90&gt;=Мотивация!$B$6,C90&lt;=Мотивация!$C$6),Мотивация!$D$6,IF(AND(C90&gt;=Мотивация!$B$7,C90&lt;=Мотивация!$C$7),Мотивация!$D$7,IF(AND(C90&gt;=Мотивация!$B$8,C90&lt;=Мотивация!$C$8),Мотивация!$D$8,IF(AND(C90&gt;=Мотивация!$B$9),Мотивация!$D$9,0)))),IF(D90=Мотивация!$F$3,IF(AND(C90&gt;=Мотивация!$F$6,C90&lt;=Мотивация!$G$6),Мотивация!$H$6,IF(AND(C90&gt;=Мотивация!$F$7),Мотивация!$H$7,0)),0))</f>
        <v>0</v>
      </c>
      <c r="F90" s="144">
        <f t="shared" si="3"/>
        <v>0</v>
      </c>
      <c r="G90" s="144">
        <f t="shared" si="4"/>
        <v>0</v>
      </c>
      <c r="H90" s="144">
        <f t="shared" si="5"/>
        <v>0</v>
      </c>
    </row>
    <row r="91" spans="1:8" x14ac:dyDescent="0.25">
      <c r="A91" s="144"/>
      <c r="B91" s="144"/>
      <c r="C91" s="144"/>
      <c r="D91" s="144"/>
      <c r="E91" s="144">
        <f>IF(D91=Мотивация!$B$3, IF(AND(C91&gt;=Мотивация!$B$6,C91&lt;=Мотивация!$C$6),Мотивация!$D$6,IF(AND(C91&gt;=Мотивация!$B$7,C91&lt;=Мотивация!$C$7),Мотивация!$D$7,IF(AND(C91&gt;=Мотивация!$B$8,C91&lt;=Мотивация!$C$8),Мотивация!$D$8,IF(AND(C91&gt;=Мотивация!$B$9),Мотивация!$D$9,0)))),IF(D91=Мотивация!$F$3,IF(AND(C91&gt;=Мотивация!$F$6,C91&lt;=Мотивация!$G$6),Мотивация!$H$6,IF(AND(C91&gt;=Мотивация!$F$7),Мотивация!$H$7,0)),0))</f>
        <v>0</v>
      </c>
      <c r="F91" s="144">
        <f t="shared" si="3"/>
        <v>0</v>
      </c>
      <c r="G91" s="144">
        <f t="shared" si="4"/>
        <v>0</v>
      </c>
      <c r="H91" s="144">
        <f t="shared" si="5"/>
        <v>0</v>
      </c>
    </row>
    <row r="92" spans="1:8" x14ac:dyDescent="0.25">
      <c r="A92" s="144"/>
      <c r="B92" s="144"/>
      <c r="C92" s="144"/>
      <c r="D92" s="144"/>
      <c r="E92" s="144">
        <f>IF(D92=Мотивация!$B$3, IF(AND(C92&gt;=Мотивация!$B$6,C92&lt;=Мотивация!$C$6),Мотивация!$D$6,IF(AND(C92&gt;=Мотивация!$B$7,C92&lt;=Мотивация!$C$7),Мотивация!$D$7,IF(AND(C92&gt;=Мотивация!$B$8,C92&lt;=Мотивация!$C$8),Мотивация!$D$8,IF(AND(C92&gt;=Мотивация!$B$9),Мотивация!$D$9,0)))),IF(D92=Мотивация!$F$3,IF(AND(C92&gt;=Мотивация!$F$6,C92&lt;=Мотивация!$G$6),Мотивация!$H$6,IF(AND(C92&gt;=Мотивация!$F$7),Мотивация!$H$7,0)),0))</f>
        <v>0</v>
      </c>
      <c r="F92" s="144">
        <f t="shared" si="3"/>
        <v>0</v>
      </c>
      <c r="G92" s="144">
        <f t="shared" si="4"/>
        <v>0</v>
      </c>
      <c r="H92" s="144">
        <f t="shared" si="5"/>
        <v>0</v>
      </c>
    </row>
    <row r="93" spans="1:8" x14ac:dyDescent="0.25">
      <c r="A93" s="144"/>
      <c r="B93" s="144"/>
      <c r="C93" s="144"/>
      <c r="D93" s="144"/>
      <c r="E93" s="144">
        <f>IF(D93=Мотивация!$B$3, IF(AND(C93&gt;=Мотивация!$B$6,C93&lt;=Мотивация!$C$6),Мотивация!$D$6,IF(AND(C93&gt;=Мотивация!$B$7,C93&lt;=Мотивация!$C$7),Мотивация!$D$7,IF(AND(C93&gt;=Мотивация!$B$8,C93&lt;=Мотивация!$C$8),Мотивация!$D$8,IF(AND(C93&gt;=Мотивация!$B$9),Мотивация!$D$9,0)))),IF(D93=Мотивация!$F$3,IF(AND(C93&gt;=Мотивация!$F$6,C93&lt;=Мотивация!$G$6),Мотивация!$H$6,IF(AND(C93&gt;=Мотивация!$F$7),Мотивация!$H$7,0)),0))</f>
        <v>0</v>
      </c>
      <c r="F93" s="144">
        <f t="shared" si="3"/>
        <v>0</v>
      </c>
      <c r="G93" s="144">
        <f t="shared" si="4"/>
        <v>0</v>
      </c>
      <c r="H93" s="144">
        <f t="shared" si="5"/>
        <v>0</v>
      </c>
    </row>
    <row r="94" spans="1:8" x14ac:dyDescent="0.25">
      <c r="A94" s="144"/>
      <c r="B94" s="144"/>
      <c r="C94" s="144"/>
      <c r="D94" s="144"/>
      <c r="E94" s="144">
        <f>IF(D94=Мотивация!$B$3, IF(AND(C94&gt;=Мотивация!$B$6,C94&lt;=Мотивация!$C$6),Мотивация!$D$6,IF(AND(C94&gt;=Мотивация!$B$7,C94&lt;=Мотивация!$C$7),Мотивация!$D$7,IF(AND(C94&gt;=Мотивация!$B$8,C94&lt;=Мотивация!$C$8),Мотивация!$D$8,IF(AND(C94&gt;=Мотивация!$B$9),Мотивация!$D$9,0)))),IF(D94=Мотивация!$F$3,IF(AND(C94&gt;=Мотивация!$F$6,C94&lt;=Мотивация!$G$6),Мотивация!$H$6,IF(AND(C94&gt;=Мотивация!$F$7),Мотивация!$H$7,0)),0))</f>
        <v>0</v>
      </c>
      <c r="F94" s="144">
        <f t="shared" si="3"/>
        <v>0</v>
      </c>
      <c r="G94" s="144">
        <f t="shared" si="4"/>
        <v>0</v>
      </c>
      <c r="H94" s="144">
        <f t="shared" si="5"/>
        <v>0</v>
      </c>
    </row>
    <row r="95" spans="1:8" x14ac:dyDescent="0.25">
      <c r="A95" s="144"/>
      <c r="B95" s="144"/>
      <c r="C95" s="144"/>
      <c r="D95" s="144"/>
      <c r="E95" s="144">
        <f>IF(D95=Мотивация!$B$3, IF(AND(C95&gt;=Мотивация!$B$6,C95&lt;=Мотивация!$C$6),Мотивация!$D$6,IF(AND(C95&gt;=Мотивация!$B$7,C95&lt;=Мотивация!$C$7),Мотивация!$D$7,IF(AND(C95&gt;=Мотивация!$B$8,C95&lt;=Мотивация!$C$8),Мотивация!$D$8,IF(AND(C95&gt;=Мотивация!$B$9),Мотивация!$D$9,0)))),IF(D95=Мотивация!$F$3,IF(AND(C95&gt;=Мотивация!$F$6,C95&lt;=Мотивация!$G$6),Мотивация!$H$6,IF(AND(C95&gt;=Мотивация!$F$7),Мотивация!$H$7,0)),0))</f>
        <v>0</v>
      </c>
      <c r="F95" s="144">
        <f t="shared" si="3"/>
        <v>0</v>
      </c>
      <c r="G95" s="144">
        <f t="shared" si="4"/>
        <v>0</v>
      </c>
      <c r="H95" s="144">
        <f t="shared" si="5"/>
        <v>0</v>
      </c>
    </row>
    <row r="96" spans="1:8" x14ac:dyDescent="0.25">
      <c r="A96" s="144"/>
      <c r="B96" s="144"/>
      <c r="C96" s="144"/>
      <c r="D96" s="144"/>
      <c r="E96" s="144">
        <f>IF(D96=Мотивация!$B$3, IF(AND(C96&gt;=Мотивация!$B$6,C96&lt;=Мотивация!$C$6),Мотивация!$D$6,IF(AND(C96&gt;=Мотивация!$B$7,C96&lt;=Мотивация!$C$7),Мотивация!$D$7,IF(AND(C96&gt;=Мотивация!$B$8,C96&lt;=Мотивация!$C$8),Мотивация!$D$8,IF(AND(C96&gt;=Мотивация!$B$9),Мотивация!$D$9,0)))),IF(D96=Мотивация!$F$3,IF(AND(C96&gt;=Мотивация!$F$6,C96&lt;=Мотивация!$G$6),Мотивация!$H$6,IF(AND(C96&gt;=Мотивация!$F$7),Мотивация!$H$7,0)),0))</f>
        <v>0</v>
      </c>
      <c r="F96" s="144">
        <f t="shared" si="3"/>
        <v>0</v>
      </c>
      <c r="G96" s="144">
        <f t="shared" si="4"/>
        <v>0</v>
      </c>
      <c r="H96" s="144">
        <f t="shared" si="5"/>
        <v>0</v>
      </c>
    </row>
  </sheetData>
  <autoFilter ref="A1:H48">
    <sortState ref="A2:H62">
      <sortCondition ref="A1:A62"/>
    </sortState>
  </autoFilter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464"/>
  <sheetViews>
    <sheetView workbookViewId="0">
      <pane ySplit="1" topLeftCell="A54" activePane="bottomLeft" state="frozen"/>
      <selection pane="bottomLeft" activeCell="I59" sqref="I59"/>
    </sheetView>
  </sheetViews>
  <sheetFormatPr defaultRowHeight="15" x14ac:dyDescent="0.25"/>
  <cols>
    <col min="1" max="1" width="26.42578125" style="107" customWidth="1"/>
    <col min="2" max="2" width="6.5703125" customWidth="1"/>
    <col min="3" max="4" width="7.5703125" customWidth="1"/>
    <col min="5" max="5" width="8.5703125" customWidth="1"/>
    <col min="6" max="6" width="8.140625" customWidth="1"/>
    <col min="7" max="7" width="7.5703125" customWidth="1"/>
    <col min="8" max="8" width="8.5703125" customWidth="1"/>
    <col min="15" max="51" width="9.140625" style="107"/>
  </cols>
  <sheetData>
    <row r="1" spans="1:51" ht="129" x14ac:dyDescent="0.25">
      <c r="A1" s="106"/>
      <c r="B1" s="140" t="s">
        <v>0</v>
      </c>
      <c r="C1" s="141" t="s">
        <v>86</v>
      </c>
      <c r="D1" s="140" t="s">
        <v>87</v>
      </c>
      <c r="E1" s="141" t="s">
        <v>95</v>
      </c>
      <c r="F1" s="140" t="s">
        <v>88</v>
      </c>
      <c r="G1" s="141" t="s">
        <v>96</v>
      </c>
      <c r="H1" s="140" t="s">
        <v>89</v>
      </c>
      <c r="I1" s="141" t="s">
        <v>90</v>
      </c>
      <c r="J1" s="140" t="s">
        <v>91</v>
      </c>
      <c r="K1" s="141" t="s">
        <v>92</v>
      </c>
      <c r="L1" s="140" t="s">
        <v>93</v>
      </c>
      <c r="M1" s="141" t="s">
        <v>94</v>
      </c>
      <c r="N1" s="140" t="s">
        <v>97</v>
      </c>
    </row>
    <row r="2" spans="1:51" s="119" customFormat="1" ht="18.75" x14ac:dyDescent="0.25">
      <c r="A2" s="114" t="str">
        <f>УТРО!A3</f>
        <v>Чечнёва Ольга</v>
      </c>
      <c r="B2" s="115">
        <f>УТРО!DZ3</f>
        <v>13</v>
      </c>
      <c r="C2" s="115">
        <f>УТРО!EB3</f>
        <v>13</v>
      </c>
      <c r="D2" s="116">
        <f>УТРО!EF3</f>
        <v>28</v>
      </c>
      <c r="E2" s="116">
        <v>6250</v>
      </c>
      <c r="F2" s="111">
        <f>(E2/25)*B2</f>
        <v>3250</v>
      </c>
      <c r="G2" s="117">
        <f>IF(E2=Мотивация!$B$3,IF(AND(C2&gt;=Мотивация!$B$6,C2&lt;=Мотивация!$C$6),Мотивация!$D$6,IF(AND(C2&gt;=Мотивация!$B$7,C2&lt;=Мотивация!$C$7),Мотивация!$D$7,IF(AND(C2&gt;=Мотивация!$B$8,C2&lt;=Мотивация!$C$8),Мотивация!$D$8,IF(AND(C2&gt;=Мотивация!$B$9),Мотивация!$D$9,0)))),IF(E2=Мотивация!$F$3,IF(AND(C2&gt;=Мотивация!$F$6,C2&lt;=Мотивация!$G$6),Мотивация!$H$6,IF(AND(C2&gt;=Мотивация!$F$7),Мотивация!$H$7,0)),0))</f>
        <v>600</v>
      </c>
      <c r="H2" s="111">
        <f>G2*C2</f>
        <v>7800</v>
      </c>
      <c r="I2" s="111">
        <f>D2*G2</f>
        <v>16800</v>
      </c>
      <c r="J2" s="111">
        <f>'1-15_Операторы Утро'!G2</f>
        <v>15000</v>
      </c>
      <c r="K2" s="111">
        <f>I2-J2-H2</f>
        <v>-6000</v>
      </c>
      <c r="L2" s="111">
        <f>H2+K2</f>
        <v>1800</v>
      </c>
      <c r="M2" s="118" t="str">
        <f>IF(AND(D2&gt;=Мотивация!$J$6,D2&lt;=Мотивация!$K$6),Мотивация!$L$6,IF(AND(D2&gt;=Мотивация!$J$7),Мотивация!$L$7,"0"))</f>
        <v>0</v>
      </c>
      <c r="N2" s="111">
        <f>L2+M2+F2</f>
        <v>5050</v>
      </c>
      <c r="O2" s="107"/>
      <c r="P2" s="107"/>
      <c r="Q2" s="107"/>
      <c r="R2" s="107"/>
      <c r="S2" s="107"/>
      <c r="T2" s="107"/>
      <c r="U2" s="107"/>
      <c r="V2" s="107"/>
      <c r="W2" s="107"/>
      <c r="X2" s="107"/>
      <c r="Y2" s="107"/>
      <c r="Z2" s="107"/>
      <c r="AA2" s="107"/>
      <c r="AB2" s="107"/>
      <c r="AC2" s="107"/>
      <c r="AD2" s="107"/>
      <c r="AE2" s="107"/>
      <c r="AF2" s="107"/>
      <c r="AG2" s="107"/>
      <c r="AH2" s="107"/>
      <c r="AI2" s="107"/>
      <c r="AJ2" s="107"/>
      <c r="AK2" s="107"/>
      <c r="AL2" s="107"/>
      <c r="AM2" s="107"/>
      <c r="AN2" s="107"/>
      <c r="AO2" s="107"/>
      <c r="AP2" s="107"/>
      <c r="AQ2" s="107"/>
      <c r="AR2" s="107"/>
      <c r="AS2" s="107"/>
      <c r="AT2" s="107"/>
      <c r="AU2" s="107"/>
      <c r="AV2" s="107"/>
      <c r="AW2" s="107"/>
      <c r="AX2" s="107"/>
      <c r="AY2" s="107"/>
    </row>
    <row r="3" spans="1:51" s="123" customFormat="1" ht="18.75" x14ac:dyDescent="0.25">
      <c r="A3" s="133" t="str">
        <f>УТРО!A4</f>
        <v>Цветкова Людмила</v>
      </c>
      <c r="B3" s="127">
        <f>УТРО!DZ4</f>
        <v>4</v>
      </c>
      <c r="C3" s="127">
        <f>УТРО!EB4</f>
        <v>13</v>
      </c>
      <c r="D3" s="124">
        <f>УТРО!EF4</f>
        <v>41</v>
      </c>
      <c r="E3" s="124">
        <v>6250</v>
      </c>
      <c r="F3" s="125">
        <f t="shared" ref="F3:F56" si="0">(E3/25)*B3</f>
        <v>1000</v>
      </c>
      <c r="G3" s="126">
        <f>IF(E3=Мотивация!$B$3,IF(AND(C3&gt;=Мотивация!$B$6,C3&lt;=Мотивация!$C$6),Мотивация!$D$6,IF(AND(C3&gt;=Мотивация!$B$7,C3&lt;=Мотивация!$C$7),Мотивация!$D$7,IF(AND(C3&gt;=Мотивация!$B$8,C3&lt;=Мотивация!$C$8),Мотивация!$D$8,IF(AND(C3&gt;=Мотивация!$B$9),Мотивация!$D$9,0)))),IF(E3=Мотивация!$F$3,IF(AND(C3&gt;=Мотивация!$F$6,C3&lt;=Мотивация!$G$6),Мотивация!$H$6,IF(AND(C3&gt;=Мотивация!$F$7),Мотивация!$H$7,0)),0))</f>
        <v>600</v>
      </c>
      <c r="H3" s="125">
        <f t="shared" ref="H3:H56" si="1">G3*C3</f>
        <v>7800</v>
      </c>
      <c r="I3" s="125">
        <f t="shared" ref="I3:I56" si="2">D3*G3</f>
        <v>24600</v>
      </c>
      <c r="J3" s="125">
        <f>'1-15_Операторы Утро'!G3</f>
        <v>28000</v>
      </c>
      <c r="K3" s="125">
        <f t="shared" ref="K3:K56" si="3">I3-J3-H3</f>
        <v>-11200</v>
      </c>
      <c r="L3" s="125">
        <f t="shared" ref="L3:L56" si="4">H3+K3</f>
        <v>-3400</v>
      </c>
      <c r="M3" s="137">
        <f>IF(AND(D3&gt;=Мотивация!$J$6,D3&lt;=Мотивация!$K$6),Мотивация!$L$6,IF(AND(D3&gt;=Мотивация!$J$7),Мотивация!$L$7,"0"))</f>
        <v>5000</v>
      </c>
      <c r="N3" s="125">
        <f t="shared" ref="N3:N56" si="5">L3+M3+F3</f>
        <v>2600</v>
      </c>
      <c r="O3" s="107"/>
      <c r="P3" s="107"/>
      <c r="Q3" s="107"/>
      <c r="R3" s="107"/>
      <c r="S3" s="107"/>
      <c r="T3" s="107"/>
      <c r="U3" s="107"/>
      <c r="V3" s="107"/>
      <c r="W3" s="107"/>
      <c r="X3" s="107"/>
      <c r="Y3" s="107"/>
      <c r="Z3" s="107"/>
      <c r="AA3" s="107"/>
      <c r="AB3" s="107"/>
      <c r="AC3" s="107"/>
      <c r="AD3" s="107"/>
      <c r="AE3" s="107"/>
      <c r="AF3" s="107"/>
      <c r="AG3" s="107"/>
      <c r="AH3" s="107"/>
      <c r="AI3" s="107"/>
      <c r="AJ3" s="107"/>
      <c r="AK3" s="107"/>
      <c r="AL3" s="107"/>
      <c r="AM3" s="107"/>
      <c r="AN3" s="107"/>
      <c r="AO3" s="107"/>
      <c r="AP3" s="107"/>
      <c r="AQ3" s="107"/>
      <c r="AR3" s="107"/>
      <c r="AS3" s="107"/>
      <c r="AT3" s="107"/>
      <c r="AU3" s="107"/>
      <c r="AV3" s="107"/>
      <c r="AW3" s="107"/>
      <c r="AX3" s="107"/>
      <c r="AY3" s="107"/>
    </row>
    <row r="4" spans="1:51" s="119" customFormat="1" ht="18.75" x14ac:dyDescent="0.25">
      <c r="A4" s="114" t="str">
        <f>УТРО!A5</f>
        <v>Чижановская Людмила</v>
      </c>
      <c r="B4" s="115">
        <f>УТРО!DZ5</f>
        <v>12</v>
      </c>
      <c r="C4" s="115">
        <f>УТРО!EB5</f>
        <v>10</v>
      </c>
      <c r="D4" s="116">
        <f>УТРО!EF5</f>
        <v>16</v>
      </c>
      <c r="E4" s="116">
        <v>6250</v>
      </c>
      <c r="F4" s="111">
        <f t="shared" si="0"/>
        <v>3000</v>
      </c>
      <c r="G4" s="117">
        <f>IF(E4=Мотивация!$B$3,IF(AND(C4&gt;=Мотивация!$B$6,C4&lt;=Мотивация!$C$6),Мотивация!$D$6,IF(AND(C4&gt;=Мотивация!$B$7,C4&lt;=Мотивация!$C$7),Мотивация!$D$7,IF(AND(C4&gt;=Мотивация!$B$8,C4&lt;=Мотивация!$C$8),Мотивация!$D$8,IF(AND(C4&gt;=Мотивация!$B$9),Мотивация!$D$9,0)))),IF(E4=Мотивация!$F$3,IF(AND(C4&gt;=Мотивация!$F$6,C4&lt;=Мотивация!$G$6),Мотивация!$H$6,IF(AND(C4&gt;=Мотивация!$F$7),Мотивация!$H$7,0)),0))</f>
        <v>600</v>
      </c>
      <c r="H4" s="111">
        <f t="shared" si="1"/>
        <v>6000</v>
      </c>
      <c r="I4" s="111">
        <f t="shared" si="2"/>
        <v>9600</v>
      </c>
      <c r="J4" s="111">
        <f>'1-15_Операторы Утро'!G4</f>
        <v>300</v>
      </c>
      <c r="K4" s="111">
        <f t="shared" si="3"/>
        <v>3300</v>
      </c>
      <c r="L4" s="111">
        <f t="shared" si="4"/>
        <v>9300</v>
      </c>
      <c r="M4" s="118" t="str">
        <f>IF(AND(D4&gt;=Мотивация!$J$6,D4&lt;=Мотивация!$K$6),Мотивация!$L$6,IF(AND(D4&gt;=Мотивация!$J$7),Мотивация!$L$7,"0"))</f>
        <v>0</v>
      </c>
      <c r="N4" s="111">
        <f t="shared" si="5"/>
        <v>12300</v>
      </c>
      <c r="O4" s="107"/>
      <c r="P4" s="107"/>
      <c r="Q4" s="107"/>
      <c r="R4" s="107"/>
      <c r="S4" s="107"/>
      <c r="T4" s="107"/>
      <c r="U4" s="107"/>
      <c r="V4" s="107"/>
      <c r="W4" s="107"/>
      <c r="X4" s="107"/>
      <c r="Y4" s="107"/>
      <c r="Z4" s="107"/>
      <c r="AA4" s="107"/>
      <c r="AB4" s="107"/>
      <c r="AC4" s="107"/>
      <c r="AD4" s="107"/>
      <c r="AE4" s="107"/>
      <c r="AF4" s="107"/>
      <c r="AG4" s="107"/>
      <c r="AH4" s="107"/>
      <c r="AI4" s="107"/>
      <c r="AJ4" s="107"/>
      <c r="AK4" s="107"/>
      <c r="AL4" s="107"/>
      <c r="AM4" s="107"/>
      <c r="AN4" s="107"/>
      <c r="AO4" s="107"/>
      <c r="AP4" s="107"/>
      <c r="AQ4" s="107"/>
      <c r="AR4" s="107"/>
      <c r="AS4" s="107"/>
      <c r="AT4" s="107"/>
      <c r="AU4" s="107"/>
      <c r="AV4" s="107"/>
      <c r="AW4" s="107"/>
      <c r="AX4" s="107"/>
      <c r="AY4" s="107"/>
    </row>
    <row r="5" spans="1:51" s="123" customFormat="1" ht="18.75" x14ac:dyDescent="0.25">
      <c r="A5" s="133" t="str">
        <f>УТРО!A6</f>
        <v>Рощина Татьяна</v>
      </c>
      <c r="B5" s="127">
        <f>УТРО!DZ6</f>
        <v>14</v>
      </c>
      <c r="C5" s="127">
        <f>УТРО!EB6</f>
        <v>4</v>
      </c>
      <c r="D5" s="124">
        <f>УТРО!EF6</f>
        <v>10</v>
      </c>
      <c r="E5" s="124">
        <v>6250</v>
      </c>
      <c r="F5" s="125">
        <f t="shared" si="0"/>
        <v>3500</v>
      </c>
      <c r="G5" s="126">
        <f>IF(E5=Мотивация!$B$3,IF(AND(C5&gt;=Мотивация!$B$6,C5&lt;=Мотивация!$C$6),Мотивация!$D$6,IF(AND(C5&gt;=Мотивация!$B$7,C5&lt;=Мотивация!$C$7),Мотивация!$D$7,IF(AND(C5&gt;=Мотивация!$B$8,C5&lt;=Мотивация!$C$8),Мотивация!$D$8,IF(AND(C5&gt;=Мотивация!$B$9),Мотивация!$D$9,0)))),IF(E5=Мотивация!$F$3,IF(AND(C5&gt;=Мотивация!$F$6,C5&lt;=Мотивация!$G$6),Мотивация!$H$6,IF(AND(C5&gt;=Мотивация!$F$7),Мотивация!$H$7,0)),0))</f>
        <v>200</v>
      </c>
      <c r="H5" s="125">
        <f t="shared" si="1"/>
        <v>800</v>
      </c>
      <c r="I5" s="125">
        <f t="shared" si="2"/>
        <v>2000</v>
      </c>
      <c r="J5" s="125">
        <f>'1-15_Операторы Утро'!G5</f>
        <v>2400</v>
      </c>
      <c r="K5" s="125">
        <f t="shared" si="3"/>
        <v>-1200</v>
      </c>
      <c r="L5" s="125">
        <f t="shared" si="4"/>
        <v>-400</v>
      </c>
      <c r="M5" s="137" t="str">
        <f>IF(AND(D5&gt;=Мотивация!$J$6,D5&lt;=Мотивация!$K$6),Мотивация!$L$6,IF(AND(D5&gt;=Мотивация!$J$7),Мотивация!$L$7,"0"))</f>
        <v>0</v>
      </c>
      <c r="N5" s="125">
        <f t="shared" si="5"/>
        <v>3100</v>
      </c>
      <c r="O5" s="107"/>
      <c r="P5" s="107"/>
      <c r="Q5" s="107"/>
      <c r="R5" s="107"/>
      <c r="S5" s="107"/>
      <c r="T5" s="107"/>
      <c r="U5" s="107"/>
      <c r="V5" s="107"/>
      <c r="W5" s="107"/>
      <c r="X5" s="107"/>
      <c r="Y5" s="107"/>
      <c r="Z5" s="107"/>
      <c r="AA5" s="107"/>
      <c r="AB5" s="107"/>
      <c r="AC5" s="107"/>
      <c r="AD5" s="107"/>
      <c r="AE5" s="107"/>
      <c r="AF5" s="107"/>
      <c r="AG5" s="107"/>
      <c r="AH5" s="107"/>
      <c r="AI5" s="107"/>
      <c r="AJ5" s="107"/>
      <c r="AK5" s="107"/>
      <c r="AL5" s="107"/>
      <c r="AM5" s="107"/>
      <c r="AN5" s="107"/>
      <c r="AO5" s="107"/>
      <c r="AP5" s="107"/>
      <c r="AQ5" s="107"/>
      <c r="AR5" s="107"/>
      <c r="AS5" s="107"/>
      <c r="AT5" s="107"/>
      <c r="AU5" s="107"/>
      <c r="AV5" s="107"/>
      <c r="AW5" s="107"/>
      <c r="AX5" s="107"/>
      <c r="AY5" s="107"/>
    </row>
    <row r="6" spans="1:51" s="119" customFormat="1" ht="18.75" x14ac:dyDescent="0.25">
      <c r="A6" s="114" t="str">
        <f>УТРО!A7</f>
        <v>Дряпочкина Алла</v>
      </c>
      <c r="B6" s="115">
        <f>УТРО!DZ7</f>
        <v>14</v>
      </c>
      <c r="C6" s="115">
        <f>УТРО!EB7</f>
        <v>21</v>
      </c>
      <c r="D6" s="116">
        <f>УТРО!EF7</f>
        <v>45</v>
      </c>
      <c r="E6" s="116">
        <v>6250</v>
      </c>
      <c r="F6" s="111">
        <f t="shared" si="0"/>
        <v>3500</v>
      </c>
      <c r="G6" s="117">
        <f>IF(E6=Мотивация!$B$3,IF(AND(C6&gt;=Мотивация!$B$6,C6&lt;=Мотивация!$C$6),Мотивация!$D$6,IF(AND(C6&gt;=Мотивация!$B$7,C6&lt;=Мотивация!$C$7),Мотивация!$D$7,IF(AND(C6&gt;=Мотивация!$B$8,C6&lt;=Мотивация!$C$8),Мотивация!$D$8,IF(AND(C6&gt;=Мотивация!$B$9),Мотивация!$D$9,0)))),IF(E6=Мотивация!$F$3,IF(AND(C6&gt;=Мотивация!$F$6,C6&lt;=Мотивация!$G$6),Мотивация!$H$6,IF(AND(C6&gt;=Мотивация!$F$7),Мотивация!$H$7,0)),0))</f>
        <v>1000</v>
      </c>
      <c r="H6" s="111">
        <f t="shared" si="1"/>
        <v>21000</v>
      </c>
      <c r="I6" s="111">
        <f t="shared" si="2"/>
        <v>45000</v>
      </c>
      <c r="J6" s="111">
        <f>'1-15_Операторы Утро'!G6</f>
        <v>24000</v>
      </c>
      <c r="K6" s="111">
        <f t="shared" si="3"/>
        <v>0</v>
      </c>
      <c r="L6" s="111">
        <f t="shared" si="4"/>
        <v>21000</v>
      </c>
      <c r="M6" s="118">
        <f>IF(AND(D6&gt;=Мотивация!$J$6,D6&lt;=Мотивация!$K$6),Мотивация!$L$6,IF(AND(D6&gt;=Мотивация!$J$7),Мотивация!$L$7,"0"))</f>
        <v>5000</v>
      </c>
      <c r="N6" s="111">
        <f t="shared" si="5"/>
        <v>29500</v>
      </c>
      <c r="O6" s="107"/>
      <c r="P6" s="107"/>
      <c r="Q6" s="107"/>
      <c r="R6" s="107"/>
      <c r="S6" s="107"/>
      <c r="T6" s="107"/>
      <c r="U6" s="107"/>
      <c r="V6" s="107"/>
      <c r="W6" s="107"/>
      <c r="X6" s="107"/>
      <c r="Y6" s="107"/>
      <c r="Z6" s="107"/>
      <c r="AA6" s="107"/>
      <c r="AB6" s="107"/>
      <c r="AC6" s="107"/>
      <c r="AD6" s="107"/>
      <c r="AE6" s="107"/>
      <c r="AF6" s="107"/>
      <c r="AG6" s="107"/>
      <c r="AH6" s="107"/>
      <c r="AI6" s="107"/>
      <c r="AJ6" s="107"/>
      <c r="AK6" s="107"/>
      <c r="AL6" s="107"/>
      <c r="AM6" s="107"/>
      <c r="AN6" s="107"/>
      <c r="AO6" s="107"/>
      <c r="AP6" s="107"/>
      <c r="AQ6" s="107"/>
      <c r="AR6" s="107"/>
      <c r="AS6" s="107"/>
      <c r="AT6" s="107"/>
      <c r="AU6" s="107"/>
      <c r="AV6" s="107"/>
      <c r="AW6" s="107"/>
      <c r="AX6" s="107"/>
      <c r="AY6" s="107"/>
    </row>
    <row r="7" spans="1:51" s="123" customFormat="1" ht="18.75" x14ac:dyDescent="0.25">
      <c r="A7" s="133" t="str">
        <f>УТРО!A8</f>
        <v>Куликова Елена</v>
      </c>
      <c r="B7" s="127">
        <f>УТРО!DZ8</f>
        <v>11</v>
      </c>
      <c r="C7" s="127">
        <f>УТРО!EB8</f>
        <v>9</v>
      </c>
      <c r="D7" s="124">
        <f>УТРО!EF8</f>
        <v>23</v>
      </c>
      <c r="E7" s="124">
        <v>6250</v>
      </c>
      <c r="F7" s="125">
        <f t="shared" si="0"/>
        <v>2750</v>
      </c>
      <c r="G7" s="126">
        <f>IF(E7=Мотивация!$B$3,IF(AND(C7&gt;=Мотивация!$B$6,C7&lt;=Мотивация!$C$6),Мотивация!$D$6,IF(AND(C7&gt;=Мотивация!$B$7,C7&lt;=Мотивация!$C$7),Мотивация!$D$7,IF(AND(C7&gt;=Мотивация!$B$8,C7&lt;=Мотивация!$C$8),Мотивация!$D$8,IF(AND(C7&gt;=Мотивация!$B$9),Мотивация!$D$9,0)))),IF(E7=Мотивация!$F$3,IF(AND(C7&gt;=Мотивация!$F$6,C7&lt;=Мотивация!$G$6),Мотивация!$H$6,IF(AND(C7&gt;=Мотивация!$F$7),Мотивация!$H$7,0)),0))</f>
        <v>400</v>
      </c>
      <c r="H7" s="125">
        <f t="shared" si="1"/>
        <v>3600</v>
      </c>
      <c r="I7" s="125">
        <f t="shared" si="2"/>
        <v>9200</v>
      </c>
      <c r="J7" s="125">
        <f>'1-15_Операторы Утро'!G7</f>
        <v>8400</v>
      </c>
      <c r="K7" s="125">
        <f t="shared" si="3"/>
        <v>-2800</v>
      </c>
      <c r="L7" s="125">
        <f t="shared" si="4"/>
        <v>800</v>
      </c>
      <c r="M7" s="137" t="str">
        <f>IF(AND(D7&gt;=Мотивация!$J$6,D7&lt;=Мотивация!$K$6),Мотивация!$L$6,IF(AND(D7&gt;=Мотивация!$J$7),Мотивация!$L$7,"0"))</f>
        <v>0</v>
      </c>
      <c r="N7" s="125">
        <f t="shared" si="5"/>
        <v>3550</v>
      </c>
      <c r="O7" s="107"/>
      <c r="P7" s="107"/>
      <c r="Q7" s="107"/>
      <c r="R7" s="107"/>
      <c r="S7" s="107"/>
      <c r="T7" s="107"/>
      <c r="U7" s="107"/>
      <c r="V7" s="107"/>
      <c r="W7" s="107"/>
      <c r="X7" s="107"/>
      <c r="Y7" s="107"/>
      <c r="Z7" s="107"/>
      <c r="AA7" s="107"/>
      <c r="AB7" s="107"/>
      <c r="AC7" s="107"/>
      <c r="AD7" s="107"/>
      <c r="AE7" s="107"/>
      <c r="AF7" s="107"/>
      <c r="AG7" s="107"/>
      <c r="AH7" s="107"/>
      <c r="AI7" s="107"/>
      <c r="AJ7" s="107"/>
      <c r="AK7" s="107"/>
      <c r="AL7" s="107"/>
      <c r="AM7" s="107"/>
      <c r="AN7" s="107"/>
      <c r="AO7" s="107"/>
      <c r="AP7" s="107"/>
      <c r="AQ7" s="107"/>
      <c r="AR7" s="107"/>
      <c r="AS7" s="107"/>
      <c r="AT7" s="107"/>
      <c r="AU7" s="107"/>
      <c r="AV7" s="107"/>
      <c r="AW7" s="107"/>
      <c r="AX7" s="107"/>
      <c r="AY7" s="107"/>
    </row>
    <row r="8" spans="1:51" s="119" customFormat="1" ht="18.75" x14ac:dyDescent="0.25">
      <c r="A8" s="114" t="str">
        <f>УТРО!A9</f>
        <v>Причетникова Ольга</v>
      </c>
      <c r="B8" s="115">
        <f>УТРО!DZ9</f>
        <v>13</v>
      </c>
      <c r="C8" s="115">
        <f>УТРО!EB9</f>
        <v>12</v>
      </c>
      <c r="D8" s="116">
        <f>УТРО!EF9</f>
        <v>20</v>
      </c>
      <c r="E8" s="116">
        <v>10000</v>
      </c>
      <c r="F8" s="111">
        <f t="shared" si="0"/>
        <v>5200</v>
      </c>
      <c r="G8" s="117">
        <f>IF(E8=Мотивация!$B$3,IF(AND(C8&gt;=Мотивация!$B$6,C8&lt;=Мотивация!$C$6),Мотивация!$D$6,IF(AND(C8&gt;=Мотивация!$B$7,C8&lt;=Мотивация!$C$7),Мотивация!$D$7,IF(AND(C8&gt;=Мотивация!$B$8,C8&lt;=Мотивация!$C$8),Мотивация!$D$8,IF(AND(C8&gt;=Мотивация!$B$9),Мотивация!$D$9,0)))),IF(E8=Мотивация!$F$3,IF(AND(C8&gt;=Мотивация!$F$6,C8&lt;=Мотивация!$G$6),Мотивация!$H$6,IF(AND(C8&gt;=Мотивация!$F$7),Мотивация!$H$7,0)),0))</f>
        <v>100</v>
      </c>
      <c r="H8" s="111">
        <f t="shared" si="1"/>
        <v>1200</v>
      </c>
      <c r="I8" s="111">
        <f t="shared" si="2"/>
        <v>2000</v>
      </c>
      <c r="J8" s="111">
        <f>'1-15_Операторы Утро'!G8</f>
        <v>3200</v>
      </c>
      <c r="K8" s="111">
        <f t="shared" si="3"/>
        <v>-2400</v>
      </c>
      <c r="L8" s="111">
        <f t="shared" si="4"/>
        <v>-1200</v>
      </c>
      <c r="M8" s="118" t="str">
        <f>IF(AND(D8&gt;=Мотивация!$J$6,D8&lt;=Мотивация!$K$6),Мотивация!$L$6,IF(AND(D8&gt;=Мотивация!$J$7),Мотивация!$L$7,"0"))</f>
        <v>0</v>
      </c>
      <c r="N8" s="111">
        <f t="shared" si="5"/>
        <v>4000</v>
      </c>
      <c r="O8" s="107"/>
      <c r="P8" s="107"/>
      <c r="Q8" s="107"/>
      <c r="R8" s="107"/>
      <c r="S8" s="107"/>
      <c r="T8" s="107"/>
      <c r="U8" s="107"/>
      <c r="V8" s="107"/>
      <c r="W8" s="107"/>
      <c r="X8" s="107"/>
      <c r="Y8" s="107"/>
      <c r="Z8" s="107"/>
      <c r="AA8" s="107"/>
      <c r="AB8" s="107"/>
      <c r="AC8" s="107"/>
      <c r="AD8" s="107"/>
      <c r="AE8" s="107"/>
      <c r="AF8" s="107"/>
      <c r="AG8" s="107"/>
      <c r="AH8" s="107"/>
      <c r="AI8" s="107"/>
      <c r="AJ8" s="107"/>
      <c r="AK8" s="107"/>
      <c r="AL8" s="107"/>
      <c r="AM8" s="107"/>
      <c r="AN8" s="107"/>
      <c r="AO8" s="107"/>
      <c r="AP8" s="107"/>
      <c r="AQ8" s="107"/>
      <c r="AR8" s="107"/>
      <c r="AS8" s="107"/>
      <c r="AT8" s="107"/>
      <c r="AU8" s="107"/>
      <c r="AV8" s="107"/>
      <c r="AW8" s="107"/>
      <c r="AX8" s="107"/>
      <c r="AY8" s="107"/>
    </row>
    <row r="9" spans="1:51" s="123" customFormat="1" ht="18.75" x14ac:dyDescent="0.25">
      <c r="A9" s="133" t="str">
        <f>УТРО!A10</f>
        <v>Орлова Татьяна</v>
      </c>
      <c r="B9" s="127">
        <f>УТРО!DZ10</f>
        <v>14</v>
      </c>
      <c r="C9" s="127">
        <f>УТРО!EB10</f>
        <v>17</v>
      </c>
      <c r="D9" s="124">
        <f>УТРО!EF10</f>
        <v>27</v>
      </c>
      <c r="E9" s="124">
        <v>10000</v>
      </c>
      <c r="F9" s="125">
        <f t="shared" si="0"/>
        <v>5600</v>
      </c>
      <c r="G9" s="126">
        <f>IF(E9=Мотивация!$B$3,IF(AND(C9&gt;=Мотивация!$B$6,C9&lt;=Мотивация!$C$6),Мотивация!$D$6,IF(AND(C9&gt;=Мотивация!$B$7,C9&lt;=Мотивация!$C$7),Мотивация!$D$7,IF(AND(C9&gt;=Мотивация!$B$8,C9&lt;=Мотивация!$C$8),Мотивация!$D$8,IF(AND(C9&gt;=Мотивация!$B$9),Мотивация!$D$9,0)))),IF(E9=Мотивация!$F$3,IF(AND(C9&gt;=Мотивация!$F$6,C9&lt;=Мотивация!$G$6),Мотивация!$H$6,IF(AND(C9&gt;=Мотивация!$F$7),Мотивация!$H$7,0)),0))</f>
        <v>100</v>
      </c>
      <c r="H9" s="125">
        <f t="shared" si="1"/>
        <v>1700</v>
      </c>
      <c r="I9" s="125">
        <f t="shared" si="2"/>
        <v>2700</v>
      </c>
      <c r="J9" s="125">
        <f>'1-15_Операторы Утро'!G9</f>
        <v>6000</v>
      </c>
      <c r="K9" s="125">
        <f t="shared" si="3"/>
        <v>-5000</v>
      </c>
      <c r="L9" s="125">
        <f t="shared" si="4"/>
        <v>-3300</v>
      </c>
      <c r="M9" s="137" t="str">
        <f>IF(AND(D9&gt;=Мотивация!$J$6,D9&lt;=Мотивация!$K$6),Мотивация!$L$6,IF(AND(D9&gt;=Мотивация!$J$7),Мотивация!$L$7,"0"))</f>
        <v>0</v>
      </c>
      <c r="N9" s="125">
        <f t="shared" si="5"/>
        <v>2300</v>
      </c>
      <c r="O9" s="107"/>
      <c r="P9" s="107"/>
      <c r="Q9" s="107"/>
      <c r="R9" s="107"/>
      <c r="S9" s="107"/>
      <c r="T9" s="107"/>
      <c r="U9" s="107"/>
      <c r="V9" s="107"/>
      <c r="W9" s="107"/>
      <c r="X9" s="107"/>
      <c r="Y9" s="107"/>
      <c r="Z9" s="107"/>
      <c r="AA9" s="107"/>
      <c r="AB9" s="107"/>
      <c r="AC9" s="107"/>
      <c r="AD9" s="107"/>
      <c r="AE9" s="107"/>
      <c r="AF9" s="107"/>
      <c r="AG9" s="107"/>
      <c r="AH9" s="107"/>
      <c r="AI9" s="107"/>
      <c r="AJ9" s="107"/>
      <c r="AK9" s="107"/>
      <c r="AL9" s="107"/>
      <c r="AM9" s="107"/>
      <c r="AN9" s="107"/>
      <c r="AO9" s="107"/>
      <c r="AP9" s="107"/>
      <c r="AQ9" s="107"/>
      <c r="AR9" s="107"/>
      <c r="AS9" s="107"/>
      <c r="AT9" s="107"/>
      <c r="AU9" s="107"/>
      <c r="AV9" s="107"/>
      <c r="AW9" s="107"/>
      <c r="AX9" s="107"/>
      <c r="AY9" s="107"/>
    </row>
    <row r="10" spans="1:51" s="119" customFormat="1" ht="18.75" x14ac:dyDescent="0.25">
      <c r="A10" s="114" t="str">
        <f>УТРО!A11</f>
        <v>Виданова Елена</v>
      </c>
      <c r="B10" s="115">
        <f>УТРО!DZ11</f>
        <v>14</v>
      </c>
      <c r="C10" s="115">
        <f>УТРО!EB11</f>
        <v>9.5</v>
      </c>
      <c r="D10" s="116">
        <f>УТРО!EF11</f>
        <v>14.5</v>
      </c>
      <c r="E10" s="116">
        <v>10000</v>
      </c>
      <c r="F10" s="111">
        <f t="shared" si="0"/>
        <v>5600</v>
      </c>
      <c r="G10" s="117">
        <f>IF(E10=Мотивация!$B$3,IF(AND(C10&gt;=Мотивация!$B$6,C10&lt;=Мотивация!$C$6),Мотивация!$D$6,IF(AND(C10&gt;=Мотивация!$B$7,C10&lt;=Мотивация!$C$7),Мотивация!$D$7,IF(AND(C10&gt;=Мотивация!$B$8,C10&lt;=Мотивация!$C$8),Мотивация!$D$8,IF(AND(C10&gt;=Мотивация!$B$9),Мотивация!$D$9,0)))),IF(E10=Мотивация!$F$3,IF(AND(C10&gt;=Мотивация!$F$6,C10&lt;=Мотивация!$G$6),Мотивация!$H$6,IF(AND(C10&gt;=Мотивация!$F$7),Мотивация!$H$7,0)),0))</f>
        <v>50</v>
      </c>
      <c r="H10" s="111">
        <f t="shared" si="1"/>
        <v>475</v>
      </c>
      <c r="I10" s="111">
        <f t="shared" si="2"/>
        <v>725</v>
      </c>
      <c r="J10" s="111">
        <f>'1-15_Операторы Утро'!G10</f>
        <v>0</v>
      </c>
      <c r="K10" s="111">
        <f t="shared" si="3"/>
        <v>250</v>
      </c>
      <c r="L10" s="111">
        <f t="shared" si="4"/>
        <v>725</v>
      </c>
      <c r="M10" s="118" t="str">
        <f>IF(AND(D10&gt;=Мотивация!$J$6,D10&lt;=Мотивация!$K$6),Мотивация!$L$6,IF(AND(D10&gt;=Мотивация!$J$7),Мотивация!$L$7,"0"))</f>
        <v>0</v>
      </c>
      <c r="N10" s="111">
        <f t="shared" si="5"/>
        <v>6325</v>
      </c>
      <c r="O10" s="107"/>
      <c r="P10" s="107"/>
      <c r="Q10" s="107"/>
      <c r="R10" s="107"/>
      <c r="S10" s="107"/>
      <c r="T10" s="107"/>
      <c r="U10" s="107"/>
      <c r="V10" s="107"/>
      <c r="W10" s="107"/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  <c r="AJ10" s="107"/>
      <c r="AK10" s="107"/>
      <c r="AL10" s="107"/>
      <c r="AM10" s="107"/>
      <c r="AN10" s="107"/>
      <c r="AO10" s="107"/>
      <c r="AP10" s="107"/>
      <c r="AQ10" s="107"/>
      <c r="AR10" s="107"/>
      <c r="AS10" s="107"/>
      <c r="AT10" s="107"/>
      <c r="AU10" s="107"/>
      <c r="AV10" s="107"/>
      <c r="AW10" s="107"/>
      <c r="AX10" s="107"/>
      <c r="AY10" s="107"/>
    </row>
    <row r="11" spans="1:51" s="123" customFormat="1" ht="18.75" x14ac:dyDescent="0.25">
      <c r="A11" s="133" t="str">
        <f>УТРО!A12</f>
        <v>Мадынская Тамара</v>
      </c>
      <c r="B11" s="127">
        <f>УТРО!DZ12</f>
        <v>15</v>
      </c>
      <c r="C11" s="127">
        <f>УТРО!EB12</f>
        <v>9</v>
      </c>
      <c r="D11" s="124">
        <f>УТРО!EF12</f>
        <v>25</v>
      </c>
      <c r="E11" s="124">
        <v>6250</v>
      </c>
      <c r="F11" s="125">
        <f t="shared" si="0"/>
        <v>3750</v>
      </c>
      <c r="G11" s="126">
        <f>IF(E11=Мотивация!$B$3,IF(AND(C11&gt;=Мотивация!$B$6,C11&lt;=Мотивация!$C$6),Мотивация!$D$6,IF(AND(C11&gt;=Мотивация!$B$7,C11&lt;=Мотивация!$C$7),Мотивация!$D$7,IF(AND(C11&gt;=Мотивация!$B$8,C11&lt;=Мотивация!$C$8),Мотивация!$D$8,IF(AND(C11&gt;=Мотивация!$B$9),Мотивация!$D$9,0)))),IF(E11=Мотивация!$F$3,IF(AND(C11&gt;=Мотивация!$F$6,C11&lt;=Мотивация!$G$6),Мотивация!$H$6,IF(AND(C11&gt;=Мотивация!$F$7),Мотивация!$H$7,0)),0))</f>
        <v>400</v>
      </c>
      <c r="H11" s="125">
        <f t="shared" si="1"/>
        <v>3600</v>
      </c>
      <c r="I11" s="125">
        <f t="shared" si="2"/>
        <v>10000</v>
      </c>
      <c r="J11" s="125">
        <f>'1-15_Операторы Утро'!G11</f>
        <v>16000</v>
      </c>
      <c r="K11" s="125">
        <f t="shared" si="3"/>
        <v>-9600</v>
      </c>
      <c r="L11" s="125">
        <f t="shared" si="4"/>
        <v>-6000</v>
      </c>
      <c r="M11" s="137" t="str">
        <f>IF(AND(D11&gt;=Мотивация!$J$6,D11&lt;=Мотивация!$K$6),Мотивация!$L$6,IF(AND(D11&gt;=Мотивация!$J$7),Мотивация!$L$7,"0"))</f>
        <v>0</v>
      </c>
      <c r="N11" s="125">
        <f t="shared" si="5"/>
        <v>-2250</v>
      </c>
      <c r="O11" s="107"/>
      <c r="P11" s="107"/>
      <c r="Q11" s="107"/>
      <c r="R11" s="107"/>
      <c r="S11" s="107"/>
      <c r="T11" s="107"/>
      <c r="U11" s="107"/>
      <c r="V11" s="107"/>
      <c r="W11" s="107"/>
      <c r="X11" s="107"/>
      <c r="Y11" s="107"/>
      <c r="Z11" s="107"/>
      <c r="AA11" s="107"/>
      <c r="AB11" s="107"/>
      <c r="AC11" s="107"/>
      <c r="AD11" s="107"/>
      <c r="AE11" s="107"/>
      <c r="AF11" s="107"/>
      <c r="AG11" s="107"/>
      <c r="AH11" s="107"/>
      <c r="AI11" s="107"/>
      <c r="AJ11" s="107"/>
      <c r="AK11" s="107"/>
      <c r="AL11" s="107"/>
      <c r="AM11" s="107"/>
      <c r="AN11" s="107"/>
      <c r="AO11" s="107"/>
      <c r="AP11" s="107"/>
      <c r="AQ11" s="107"/>
      <c r="AR11" s="107"/>
      <c r="AS11" s="107"/>
      <c r="AT11" s="107"/>
      <c r="AU11" s="107"/>
      <c r="AV11" s="107"/>
      <c r="AW11" s="107"/>
      <c r="AX11" s="107"/>
      <c r="AY11" s="107"/>
    </row>
    <row r="12" spans="1:51" s="119" customFormat="1" ht="18.75" x14ac:dyDescent="0.25">
      <c r="A12" s="114" t="str">
        <f>УТРО!A13</f>
        <v>Милевская Ольга</v>
      </c>
      <c r="B12" s="115">
        <f>УТРО!DZ13</f>
        <v>16</v>
      </c>
      <c r="C12" s="115">
        <f>УТРО!EB13</f>
        <v>4</v>
      </c>
      <c r="D12" s="116">
        <f>УТРО!EF13</f>
        <v>7</v>
      </c>
      <c r="E12" s="116">
        <v>6250</v>
      </c>
      <c r="F12" s="111">
        <f t="shared" si="0"/>
        <v>4000</v>
      </c>
      <c r="G12" s="117">
        <f>IF(E12=Мотивация!$B$3,IF(AND(C12&gt;=Мотивация!$B$6,C12&lt;=Мотивация!$C$6),Мотивация!$D$6,IF(AND(C12&gt;=Мотивация!$B$7,C12&lt;=Мотивация!$C$7),Мотивация!$D$7,IF(AND(C12&gt;=Мотивация!$B$8,C12&lt;=Мотивация!$C$8),Мотивация!$D$8,IF(AND(C12&gt;=Мотивация!$B$9),Мотивация!$D$9,0)))),IF(E12=Мотивация!$F$3,IF(AND(C12&gt;=Мотивация!$F$6,C12&lt;=Мотивация!$G$6),Мотивация!$H$6,IF(AND(C12&gt;=Мотивация!$F$7),Мотивация!$H$7,0)),0))</f>
        <v>200</v>
      </c>
      <c r="H12" s="111">
        <f t="shared" si="1"/>
        <v>800</v>
      </c>
      <c r="I12" s="111">
        <f t="shared" si="2"/>
        <v>1400</v>
      </c>
      <c r="J12" s="111">
        <f>'1-15_Операторы Утро'!G12</f>
        <v>600</v>
      </c>
      <c r="K12" s="111">
        <f t="shared" si="3"/>
        <v>0</v>
      </c>
      <c r="L12" s="111">
        <f t="shared" si="4"/>
        <v>800</v>
      </c>
      <c r="M12" s="118" t="str">
        <f>IF(AND(D12&gt;=Мотивация!$J$6,D12&lt;=Мотивация!$K$6),Мотивация!$L$6,IF(AND(D12&gt;=Мотивация!$J$7),Мотивация!$L$7,"0"))</f>
        <v>0</v>
      </c>
      <c r="N12" s="111">
        <f t="shared" si="5"/>
        <v>4800</v>
      </c>
      <c r="O12" s="107"/>
      <c r="P12" s="107"/>
      <c r="Q12" s="107"/>
      <c r="R12" s="107"/>
      <c r="S12" s="107"/>
      <c r="T12" s="107"/>
      <c r="U12" s="107"/>
      <c r="V12" s="107"/>
      <c r="W12" s="107"/>
      <c r="X12" s="107"/>
      <c r="Y12" s="107"/>
      <c r="Z12" s="107"/>
      <c r="AA12" s="107"/>
      <c r="AB12" s="107"/>
      <c r="AC12" s="107"/>
      <c r="AD12" s="107"/>
      <c r="AE12" s="107"/>
      <c r="AF12" s="107"/>
      <c r="AG12" s="107"/>
      <c r="AH12" s="107"/>
      <c r="AI12" s="107"/>
      <c r="AJ12" s="107"/>
      <c r="AK12" s="107"/>
      <c r="AL12" s="107"/>
      <c r="AM12" s="107"/>
      <c r="AN12" s="107"/>
      <c r="AO12" s="107"/>
      <c r="AP12" s="107"/>
      <c r="AQ12" s="107"/>
      <c r="AR12" s="107"/>
      <c r="AS12" s="107"/>
      <c r="AT12" s="107"/>
      <c r="AU12" s="107"/>
      <c r="AV12" s="107"/>
      <c r="AW12" s="107"/>
      <c r="AX12" s="107"/>
      <c r="AY12" s="107"/>
    </row>
    <row r="13" spans="1:51" s="123" customFormat="1" ht="18.75" x14ac:dyDescent="0.25">
      <c r="A13" s="133" t="str">
        <f>УТРО!A14</f>
        <v xml:space="preserve">Сигова Надежда </v>
      </c>
      <c r="B13" s="127">
        <f>УТРО!DZ14</f>
        <v>12</v>
      </c>
      <c r="C13" s="127">
        <f>УТРО!EB14</f>
        <v>2</v>
      </c>
      <c r="D13" s="124">
        <f>УТРО!EF14</f>
        <v>6</v>
      </c>
      <c r="E13" s="124">
        <v>6250</v>
      </c>
      <c r="F13" s="125">
        <f t="shared" si="0"/>
        <v>3000</v>
      </c>
      <c r="G13" s="126">
        <f>IF(E13=Мотивация!$B$3,IF(AND(C13&gt;=Мотивация!$B$6,C13&lt;=Мотивация!$C$6),Мотивация!$D$6,IF(AND(C13&gt;=Мотивация!$B$7,C13&lt;=Мотивация!$C$7),Мотивация!$D$7,IF(AND(C13&gt;=Мотивация!$B$8,C13&lt;=Мотивация!$C$8),Мотивация!$D$8,IF(AND(C13&gt;=Мотивация!$B$9),Мотивация!$D$9,0)))),IF(E13=Мотивация!$F$3,IF(AND(C13&gt;=Мотивация!$F$6,C13&lt;=Мотивация!$G$6),Мотивация!$H$6,IF(AND(C13&gt;=Мотивация!$F$7),Мотивация!$H$7,0)),0))</f>
        <v>200</v>
      </c>
      <c r="H13" s="125">
        <f t="shared" si="1"/>
        <v>400</v>
      </c>
      <c r="I13" s="125">
        <f t="shared" si="2"/>
        <v>1200</v>
      </c>
      <c r="J13" s="125">
        <f>'1-15_Операторы Утро'!G13</f>
        <v>800</v>
      </c>
      <c r="K13" s="125">
        <f t="shared" si="3"/>
        <v>0</v>
      </c>
      <c r="L13" s="125">
        <f t="shared" si="4"/>
        <v>400</v>
      </c>
      <c r="M13" s="137" t="str">
        <f>IF(AND(D13&gt;=Мотивация!$J$6,D13&lt;=Мотивация!$K$6),Мотивация!$L$6,IF(AND(D13&gt;=Мотивация!$J$7),Мотивация!$L$7,"0"))</f>
        <v>0</v>
      </c>
      <c r="N13" s="125">
        <f t="shared" si="5"/>
        <v>3400</v>
      </c>
      <c r="O13" s="107"/>
      <c r="P13" s="107"/>
      <c r="Q13" s="107"/>
      <c r="R13" s="107"/>
      <c r="S13" s="107"/>
      <c r="T13" s="107"/>
      <c r="U13" s="107"/>
      <c r="V13" s="107"/>
      <c r="W13" s="107"/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  <c r="AJ13" s="107"/>
      <c r="AK13" s="107"/>
      <c r="AL13" s="107"/>
      <c r="AM13" s="107"/>
      <c r="AN13" s="107"/>
      <c r="AO13" s="107"/>
      <c r="AP13" s="107"/>
      <c r="AQ13" s="107"/>
      <c r="AR13" s="107"/>
      <c r="AS13" s="107"/>
      <c r="AT13" s="107"/>
      <c r="AU13" s="107"/>
      <c r="AV13" s="107"/>
      <c r="AW13" s="107"/>
      <c r="AX13" s="107"/>
      <c r="AY13" s="107"/>
    </row>
    <row r="14" spans="1:51" s="119" customFormat="1" ht="18.75" x14ac:dyDescent="0.25">
      <c r="A14" s="114" t="str">
        <f>УТРО!A15</f>
        <v>Горицкова Наталья</v>
      </c>
      <c r="B14" s="115">
        <f>УТРО!DZ15</f>
        <v>10</v>
      </c>
      <c r="C14" s="115">
        <f>УТРО!EB15</f>
        <v>4</v>
      </c>
      <c r="D14" s="116">
        <f>УТРО!EF15</f>
        <v>13</v>
      </c>
      <c r="E14" s="116">
        <v>6250</v>
      </c>
      <c r="F14" s="111">
        <f t="shared" si="0"/>
        <v>2500</v>
      </c>
      <c r="G14" s="117">
        <f>IF(E14=Мотивация!$B$3,IF(AND(C14&gt;=Мотивация!$B$6,C14&lt;=Мотивация!$C$6),Мотивация!$D$6,IF(AND(C14&gt;=Мотивация!$B$7,C14&lt;=Мотивация!$C$7),Мотивация!$D$7,IF(AND(C14&gt;=Мотивация!$B$8,C14&lt;=Мотивация!$C$8),Мотивация!$D$8,IF(AND(C14&gt;=Мотивация!$B$9),Мотивация!$D$9,0)))),IF(E14=Мотивация!$F$3,IF(AND(C14&gt;=Мотивация!$F$6,C14&lt;=Мотивация!$G$6),Мотивация!$H$6,IF(AND(C14&gt;=Мотивация!$F$7),Мотивация!$H$7,0)),0))</f>
        <v>200</v>
      </c>
      <c r="H14" s="111">
        <f t="shared" si="1"/>
        <v>800</v>
      </c>
      <c r="I14" s="111">
        <f t="shared" si="2"/>
        <v>2600</v>
      </c>
      <c r="J14" s="111">
        <f>'1-15_Операторы Утро'!G14</f>
        <v>3600</v>
      </c>
      <c r="K14" s="111">
        <f t="shared" si="3"/>
        <v>-1800</v>
      </c>
      <c r="L14" s="111">
        <f t="shared" si="4"/>
        <v>-1000</v>
      </c>
      <c r="M14" s="118" t="str">
        <f>IF(AND(D14&gt;=Мотивация!$J$6,D14&lt;=Мотивация!$K$6),Мотивация!$L$6,IF(AND(D14&gt;=Мотивация!$J$7),Мотивация!$L$7,"0"))</f>
        <v>0</v>
      </c>
      <c r="N14" s="111">
        <f t="shared" si="5"/>
        <v>1500</v>
      </c>
      <c r="O14" s="107"/>
      <c r="P14" s="107"/>
      <c r="Q14" s="107"/>
      <c r="R14" s="107"/>
      <c r="S14" s="107"/>
      <c r="T14" s="107"/>
      <c r="U14" s="107"/>
      <c r="V14" s="107"/>
      <c r="W14" s="107"/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  <c r="AJ14" s="107"/>
      <c r="AK14" s="107"/>
      <c r="AL14" s="107"/>
      <c r="AM14" s="107"/>
      <c r="AN14" s="107"/>
      <c r="AO14" s="107"/>
      <c r="AP14" s="107"/>
      <c r="AQ14" s="107"/>
      <c r="AR14" s="107"/>
      <c r="AS14" s="107"/>
      <c r="AT14" s="107"/>
      <c r="AU14" s="107"/>
      <c r="AV14" s="107"/>
      <c r="AW14" s="107"/>
      <c r="AX14" s="107"/>
      <c r="AY14" s="107"/>
    </row>
    <row r="15" spans="1:51" s="123" customFormat="1" ht="18.75" x14ac:dyDescent="0.25">
      <c r="A15" s="133" t="str">
        <f>УТРО!A16</f>
        <v>Моржухина Татьяна</v>
      </c>
      <c r="B15" s="127">
        <f>УТРО!DZ16</f>
        <v>15</v>
      </c>
      <c r="C15" s="127">
        <f>УТРО!EB16</f>
        <v>7</v>
      </c>
      <c r="D15" s="124">
        <f>УТРО!EF16</f>
        <v>12</v>
      </c>
      <c r="E15" s="124">
        <v>10000</v>
      </c>
      <c r="F15" s="125">
        <f t="shared" si="0"/>
        <v>6000</v>
      </c>
      <c r="G15" s="126">
        <f>IF(E15=Мотивация!$B$3,IF(AND(C15&gt;=Мотивация!$B$6,C15&lt;=Мотивация!$C$6),Мотивация!$D$6,IF(AND(C15&gt;=Мотивация!$B$7,C15&lt;=Мотивация!$C$7),Мотивация!$D$7,IF(AND(C15&gt;=Мотивация!$B$8,C15&lt;=Мотивация!$C$8),Мотивация!$D$8,IF(AND(C15&gt;=Мотивация!$B$9),Мотивация!$D$9,0)))),IF(E15=Мотивация!$F$3,IF(AND(C15&gt;=Мотивация!$F$6,C15&lt;=Мотивация!$G$6),Мотивация!$H$6,IF(AND(C15&gt;=Мотивация!$F$7),Мотивация!$H$7,0)),0))</f>
        <v>50</v>
      </c>
      <c r="H15" s="125">
        <f t="shared" si="1"/>
        <v>350</v>
      </c>
      <c r="I15" s="125">
        <f t="shared" si="2"/>
        <v>600</v>
      </c>
      <c r="J15" s="125">
        <f>'1-15_Операторы Утро'!G15</f>
        <v>250</v>
      </c>
      <c r="K15" s="125">
        <f t="shared" si="3"/>
        <v>0</v>
      </c>
      <c r="L15" s="125">
        <f t="shared" si="4"/>
        <v>350</v>
      </c>
      <c r="M15" s="137" t="str">
        <f>IF(AND(D15&gt;=Мотивация!$J$6,D15&lt;=Мотивация!$K$6),Мотивация!$L$6,IF(AND(D15&gt;=Мотивация!$J$7),Мотивация!$L$7,"0"))</f>
        <v>0</v>
      </c>
      <c r="N15" s="125">
        <f t="shared" si="5"/>
        <v>6350</v>
      </c>
      <c r="O15" s="107"/>
      <c r="P15" s="107"/>
      <c r="Q15" s="107"/>
      <c r="R15" s="107"/>
      <c r="S15" s="107"/>
      <c r="T15" s="107"/>
      <c r="U15" s="107"/>
      <c r="V15" s="107"/>
      <c r="W15" s="107"/>
      <c r="X15" s="107"/>
      <c r="Y15" s="107"/>
      <c r="Z15" s="107"/>
      <c r="AA15" s="107"/>
      <c r="AB15" s="107"/>
      <c r="AC15" s="107"/>
      <c r="AD15" s="107"/>
      <c r="AE15" s="107"/>
      <c r="AF15" s="107"/>
      <c r="AG15" s="107"/>
      <c r="AH15" s="107"/>
      <c r="AI15" s="107"/>
      <c r="AJ15" s="107"/>
      <c r="AK15" s="107"/>
      <c r="AL15" s="107"/>
      <c r="AM15" s="107"/>
      <c r="AN15" s="107"/>
      <c r="AO15" s="107"/>
      <c r="AP15" s="107"/>
      <c r="AQ15" s="107"/>
      <c r="AR15" s="107"/>
      <c r="AS15" s="107"/>
      <c r="AT15" s="107"/>
      <c r="AU15" s="107"/>
      <c r="AV15" s="107"/>
      <c r="AW15" s="107"/>
      <c r="AX15" s="107"/>
      <c r="AY15" s="107"/>
    </row>
    <row r="16" spans="1:51" s="119" customFormat="1" ht="18.75" x14ac:dyDescent="0.25">
      <c r="A16" s="114" t="str">
        <f>УТРО!A17</f>
        <v>Блинова Мария</v>
      </c>
      <c r="B16" s="115">
        <f>УТРО!DZ17</f>
        <v>0</v>
      </c>
      <c r="C16" s="115">
        <f>УТРО!EB17</f>
        <v>0</v>
      </c>
      <c r="D16" s="116">
        <f>УТРО!EF17</f>
        <v>3</v>
      </c>
      <c r="E16" s="116">
        <v>10000</v>
      </c>
      <c r="F16" s="111">
        <f t="shared" si="0"/>
        <v>0</v>
      </c>
      <c r="G16" s="117">
        <f>IF(E16=Мотивация!$B$3,IF(AND(C16&gt;=Мотивация!$B$6,C16&lt;=Мотивация!$C$6),Мотивация!$D$6,IF(AND(C16&gt;=Мотивация!$B$7,C16&lt;=Мотивация!$C$7),Мотивация!$D$7,IF(AND(C16&gt;=Мотивация!$B$8,C16&lt;=Мотивация!$C$8),Мотивация!$D$8,IF(AND(C16&gt;=Мотивация!$B$9),Мотивация!$D$9,0)))),IF(E16=Мотивация!$F$3,IF(AND(C16&gt;=Мотивация!$F$6,C16&lt;=Мотивация!$G$6),Мотивация!$H$6,IF(AND(C16&gt;=Мотивация!$F$7),Мотивация!$H$7,0)),0))</f>
        <v>0</v>
      </c>
      <c r="H16" s="111">
        <f t="shared" si="1"/>
        <v>0</v>
      </c>
      <c r="I16" s="111">
        <f t="shared" si="2"/>
        <v>0</v>
      </c>
      <c r="J16" s="111">
        <f>'1-15_Операторы Утро'!G16</f>
        <v>150</v>
      </c>
      <c r="K16" s="111">
        <f t="shared" si="3"/>
        <v>-150</v>
      </c>
      <c r="L16" s="111">
        <f t="shared" si="4"/>
        <v>-150</v>
      </c>
      <c r="M16" s="118" t="str">
        <f>IF(AND(D16&gt;=Мотивация!$J$6,D16&lt;=Мотивация!$K$6),Мотивация!$L$6,IF(AND(D16&gt;=Мотивация!$J$7),Мотивация!$L$7,"0"))</f>
        <v>0</v>
      </c>
      <c r="N16" s="111">
        <f t="shared" si="5"/>
        <v>-150</v>
      </c>
      <c r="O16" s="107"/>
      <c r="P16" s="107"/>
      <c r="Q16" s="107"/>
      <c r="R16" s="107"/>
      <c r="S16" s="107"/>
      <c r="T16" s="107"/>
      <c r="U16" s="107"/>
      <c r="V16" s="107"/>
      <c r="W16" s="107"/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  <c r="AJ16" s="107"/>
      <c r="AK16" s="107"/>
      <c r="AL16" s="107"/>
      <c r="AM16" s="107"/>
      <c r="AN16" s="107"/>
      <c r="AO16" s="107"/>
      <c r="AP16" s="107"/>
      <c r="AQ16" s="107"/>
      <c r="AR16" s="107"/>
      <c r="AS16" s="107"/>
      <c r="AT16" s="107"/>
      <c r="AU16" s="107"/>
      <c r="AV16" s="107"/>
      <c r="AW16" s="107"/>
      <c r="AX16" s="107"/>
      <c r="AY16" s="107"/>
    </row>
    <row r="17" spans="1:51" s="123" customFormat="1" ht="18.75" x14ac:dyDescent="0.25">
      <c r="A17" s="133" t="str">
        <f>УТРО!A18</f>
        <v>Яркина Марина</v>
      </c>
      <c r="B17" s="127">
        <f>УТРО!DZ18</f>
        <v>14</v>
      </c>
      <c r="C17" s="127">
        <f>УТРО!EB18</f>
        <v>9</v>
      </c>
      <c r="D17" s="124">
        <f>УТРО!EF18</f>
        <v>24</v>
      </c>
      <c r="E17" s="124">
        <v>10000</v>
      </c>
      <c r="F17" s="125">
        <f t="shared" si="0"/>
        <v>5600</v>
      </c>
      <c r="G17" s="126">
        <f>IF(E17=Мотивация!$B$3,IF(AND(C17&gt;=Мотивация!$B$6,C17&lt;=Мотивация!$C$6),Мотивация!$D$6,IF(AND(C17&gt;=Мотивация!$B$7,C17&lt;=Мотивация!$C$7),Мотивация!$D$7,IF(AND(C17&gt;=Мотивация!$B$8,C17&lt;=Мотивация!$C$8),Мотивация!$D$8,IF(AND(C17&gt;=Мотивация!$B$9),Мотивация!$D$9,0)))),IF(E17=Мотивация!$F$3,IF(AND(C17&gt;=Мотивация!$F$6,C17&lt;=Мотивация!$G$6),Мотивация!$H$6,IF(AND(C17&gt;=Мотивация!$F$7),Мотивация!$H$7,0)),0))</f>
        <v>50</v>
      </c>
      <c r="H17" s="125">
        <f t="shared" si="1"/>
        <v>450</v>
      </c>
      <c r="I17" s="125">
        <f t="shared" si="2"/>
        <v>1200</v>
      </c>
      <c r="J17" s="125">
        <f>'1-15_Операторы Утро'!G17</f>
        <v>1500</v>
      </c>
      <c r="K17" s="125">
        <f t="shared" si="3"/>
        <v>-750</v>
      </c>
      <c r="L17" s="125">
        <f t="shared" si="4"/>
        <v>-300</v>
      </c>
      <c r="M17" s="137" t="str">
        <f>IF(AND(D17&gt;=Мотивация!$J$6,D17&lt;=Мотивация!$K$6),Мотивация!$L$6,IF(AND(D17&gt;=Мотивация!$J$7),Мотивация!$L$7,"0"))</f>
        <v>0</v>
      </c>
      <c r="N17" s="125">
        <f t="shared" si="5"/>
        <v>5300</v>
      </c>
      <c r="O17" s="107"/>
      <c r="P17" s="107"/>
      <c r="Q17" s="107"/>
      <c r="R17" s="107"/>
      <c r="S17" s="107"/>
      <c r="T17" s="107"/>
      <c r="U17" s="107"/>
      <c r="V17" s="107"/>
      <c r="W17" s="107"/>
      <c r="X17" s="107"/>
      <c r="Y17" s="107"/>
      <c r="Z17" s="107"/>
      <c r="AA17" s="107"/>
      <c r="AB17" s="107"/>
      <c r="AC17" s="107"/>
      <c r="AD17" s="107"/>
      <c r="AE17" s="107"/>
      <c r="AF17" s="107"/>
      <c r="AG17" s="107"/>
      <c r="AH17" s="107"/>
      <c r="AI17" s="107"/>
      <c r="AJ17" s="107"/>
      <c r="AK17" s="107"/>
      <c r="AL17" s="107"/>
      <c r="AM17" s="107"/>
      <c r="AN17" s="107"/>
      <c r="AO17" s="107"/>
      <c r="AP17" s="107"/>
      <c r="AQ17" s="107"/>
      <c r="AR17" s="107"/>
      <c r="AS17" s="107"/>
      <c r="AT17" s="107"/>
      <c r="AU17" s="107"/>
      <c r="AV17" s="107"/>
      <c r="AW17" s="107"/>
      <c r="AX17" s="107"/>
      <c r="AY17" s="107"/>
    </row>
    <row r="18" spans="1:51" s="119" customFormat="1" ht="18.75" x14ac:dyDescent="0.25">
      <c r="A18" s="114" t="str">
        <f>УТРО!A19</f>
        <v>Волкова Елена</v>
      </c>
      <c r="B18" s="115">
        <f>УТРО!DZ19</f>
        <v>12</v>
      </c>
      <c r="C18" s="115">
        <f>УТРО!EB19</f>
        <v>11</v>
      </c>
      <c r="D18" s="116">
        <f>УТРО!EF19</f>
        <v>16</v>
      </c>
      <c r="E18" s="116">
        <v>6250</v>
      </c>
      <c r="F18" s="111">
        <f t="shared" si="0"/>
        <v>3000</v>
      </c>
      <c r="G18" s="117">
        <f>IF(E18=Мотивация!$B$3,IF(AND(C18&gt;=Мотивация!$B$6,C18&lt;=Мотивация!$C$6),Мотивация!$D$6,IF(AND(C18&gt;=Мотивация!$B$7,C18&lt;=Мотивация!$C$7),Мотивация!$D$7,IF(AND(C18&gt;=Мотивация!$B$8,C18&lt;=Мотивация!$C$8),Мотивация!$D$8,IF(AND(C18&gt;=Мотивация!$B$9),Мотивация!$D$9,0)))),IF(E18=Мотивация!$F$3,IF(AND(C18&gt;=Мотивация!$F$6,C18&lt;=Мотивация!$G$6),Мотивация!$H$6,IF(AND(C18&gt;=Мотивация!$F$7),Мотивация!$H$7,0)),0))</f>
        <v>600</v>
      </c>
      <c r="H18" s="111">
        <f t="shared" si="1"/>
        <v>6600</v>
      </c>
      <c r="I18" s="111">
        <f t="shared" si="2"/>
        <v>9600</v>
      </c>
      <c r="J18" s="111">
        <f>'1-15_Операторы Утро'!G18</f>
        <v>2000</v>
      </c>
      <c r="K18" s="111">
        <f t="shared" si="3"/>
        <v>1000</v>
      </c>
      <c r="L18" s="111">
        <f t="shared" si="4"/>
        <v>7600</v>
      </c>
      <c r="M18" s="118" t="str">
        <f>IF(AND(D18&gt;=Мотивация!$J$6,D18&lt;=Мотивация!$K$6),Мотивация!$L$6,IF(AND(D18&gt;=Мотивация!$J$7),Мотивация!$L$7,"0"))</f>
        <v>0</v>
      </c>
      <c r="N18" s="111">
        <f t="shared" si="5"/>
        <v>10600</v>
      </c>
      <c r="O18" s="107"/>
      <c r="P18" s="107"/>
      <c r="Q18" s="107"/>
      <c r="R18" s="107"/>
      <c r="S18" s="107"/>
      <c r="T18" s="107"/>
      <c r="U18" s="107"/>
      <c r="V18" s="107"/>
      <c r="W18" s="107"/>
      <c r="X18" s="107"/>
      <c r="Y18" s="107"/>
      <c r="Z18" s="107"/>
      <c r="AA18" s="107"/>
      <c r="AB18" s="107"/>
      <c r="AC18" s="107"/>
      <c r="AD18" s="107"/>
      <c r="AE18" s="107"/>
      <c r="AF18" s="107"/>
      <c r="AG18" s="107"/>
      <c r="AH18" s="107"/>
      <c r="AI18" s="107"/>
      <c r="AJ18" s="107"/>
      <c r="AK18" s="107"/>
      <c r="AL18" s="107"/>
      <c r="AM18" s="107"/>
      <c r="AN18" s="107"/>
      <c r="AO18" s="107"/>
      <c r="AP18" s="107"/>
      <c r="AQ18" s="107"/>
      <c r="AR18" s="107"/>
      <c r="AS18" s="107"/>
      <c r="AT18" s="107"/>
      <c r="AU18" s="107"/>
      <c r="AV18" s="107"/>
      <c r="AW18" s="107"/>
      <c r="AX18" s="107"/>
      <c r="AY18" s="107"/>
    </row>
    <row r="19" spans="1:51" s="123" customFormat="1" ht="18.75" x14ac:dyDescent="0.25">
      <c r="A19" s="133" t="str">
        <f>УТРО!A20</f>
        <v>Бучина Светлана Вяч.</v>
      </c>
      <c r="B19" s="127">
        <f>УТРО!DZ20</f>
        <v>12</v>
      </c>
      <c r="C19" s="127">
        <f>УТРО!EB20</f>
        <v>7</v>
      </c>
      <c r="D19" s="124">
        <f>УТРО!EF20</f>
        <v>9</v>
      </c>
      <c r="E19" s="124">
        <v>6250</v>
      </c>
      <c r="F19" s="125">
        <f t="shared" si="0"/>
        <v>3000</v>
      </c>
      <c r="G19" s="126">
        <f>IF(E19=Мотивация!$B$3,IF(AND(C19&gt;=Мотивация!$B$6,C19&lt;=Мотивация!$C$6),Мотивация!$D$6,IF(AND(C19&gt;=Мотивация!$B$7,C19&lt;=Мотивация!$C$7),Мотивация!$D$7,IF(AND(C19&gt;=Мотивация!$B$8,C19&lt;=Мотивация!$C$8),Мотивация!$D$8,IF(AND(C19&gt;=Мотивация!$B$9),Мотивация!$D$9,0)))),IF(E19=Мотивация!$F$3,IF(AND(C19&gt;=Мотивация!$F$6,C19&lt;=Мотивация!$G$6),Мотивация!$H$6,IF(AND(C19&gt;=Мотивация!$F$7),Мотивация!$H$7,0)),0))</f>
        <v>400</v>
      </c>
      <c r="H19" s="125">
        <f t="shared" si="1"/>
        <v>2800</v>
      </c>
      <c r="I19" s="125">
        <f t="shared" si="2"/>
        <v>3600</v>
      </c>
      <c r="J19" s="125">
        <f>'1-15_Операторы Утро'!G19</f>
        <v>400</v>
      </c>
      <c r="K19" s="125">
        <f t="shared" si="3"/>
        <v>400</v>
      </c>
      <c r="L19" s="125">
        <f t="shared" si="4"/>
        <v>3200</v>
      </c>
      <c r="M19" s="137" t="str">
        <f>IF(AND(D19&gt;=Мотивация!$J$6,D19&lt;=Мотивация!$K$6),Мотивация!$L$6,IF(AND(D19&gt;=Мотивация!$J$7),Мотивация!$L$7,"0"))</f>
        <v>0</v>
      </c>
      <c r="N19" s="125">
        <f t="shared" si="5"/>
        <v>6200</v>
      </c>
      <c r="O19" s="107"/>
      <c r="P19" s="107"/>
      <c r="Q19" s="107"/>
      <c r="R19" s="107"/>
      <c r="S19" s="107"/>
      <c r="T19" s="107"/>
      <c r="U19" s="107"/>
      <c r="V19" s="107"/>
      <c r="W19" s="107"/>
      <c r="X19" s="107"/>
      <c r="Y19" s="107"/>
      <c r="Z19" s="107"/>
      <c r="AA19" s="107"/>
      <c r="AB19" s="107"/>
      <c r="AC19" s="107"/>
      <c r="AD19" s="107"/>
      <c r="AE19" s="107"/>
      <c r="AF19" s="107"/>
      <c r="AG19" s="107"/>
      <c r="AH19" s="107"/>
      <c r="AI19" s="107"/>
      <c r="AJ19" s="107"/>
      <c r="AK19" s="107"/>
      <c r="AL19" s="107"/>
      <c r="AM19" s="107"/>
      <c r="AN19" s="107"/>
      <c r="AO19" s="107"/>
      <c r="AP19" s="107"/>
      <c r="AQ19" s="107"/>
      <c r="AR19" s="107"/>
      <c r="AS19" s="107"/>
      <c r="AT19" s="107"/>
      <c r="AU19" s="107"/>
      <c r="AV19" s="107"/>
      <c r="AW19" s="107"/>
      <c r="AX19" s="107"/>
      <c r="AY19" s="107"/>
    </row>
    <row r="20" spans="1:51" s="119" customFormat="1" ht="18.75" x14ac:dyDescent="0.25">
      <c r="A20" s="114" t="str">
        <f>УТРО!A21</f>
        <v>Лебедева Татьяна Ник.</v>
      </c>
      <c r="B20" s="115">
        <f>УТРО!DZ21</f>
        <v>0</v>
      </c>
      <c r="C20" s="115">
        <f>УТРО!EB21</f>
        <v>0</v>
      </c>
      <c r="D20" s="116">
        <f>УТРО!EF21</f>
        <v>5</v>
      </c>
      <c r="E20" s="116">
        <v>6250</v>
      </c>
      <c r="F20" s="111">
        <f t="shared" si="0"/>
        <v>0</v>
      </c>
      <c r="G20" s="117">
        <f>IF(E20=Мотивация!$B$3,IF(AND(C20&gt;=Мотивация!$B$6,C20&lt;=Мотивация!$C$6),Мотивация!$D$6,IF(AND(C20&gt;=Мотивация!$B$7,C20&lt;=Мотивация!$C$7),Мотивация!$D$7,IF(AND(C20&gt;=Мотивация!$B$8,C20&lt;=Мотивация!$C$8),Мотивация!$D$8,IF(AND(C20&gt;=Мотивация!$B$9),Мотивация!$D$9,0)))),IF(E20=Мотивация!$F$3,IF(AND(C20&gt;=Мотивация!$F$6,C20&lt;=Мотивация!$G$6),Мотивация!$H$6,IF(AND(C20&gt;=Мотивация!$F$7),Мотивация!$H$7,0)),0))</f>
        <v>0</v>
      </c>
      <c r="H20" s="111">
        <f t="shared" si="1"/>
        <v>0</v>
      </c>
      <c r="I20" s="111">
        <f t="shared" si="2"/>
        <v>0</v>
      </c>
      <c r="J20" s="111">
        <f>'1-15_Операторы Утро'!G20</f>
        <v>2000</v>
      </c>
      <c r="K20" s="111">
        <f t="shared" si="3"/>
        <v>-2000</v>
      </c>
      <c r="L20" s="111">
        <f t="shared" si="4"/>
        <v>-2000</v>
      </c>
      <c r="M20" s="118" t="str">
        <f>IF(AND(D20&gt;=Мотивация!$J$6,D20&lt;=Мотивация!$K$6),Мотивация!$L$6,IF(AND(D20&gt;=Мотивация!$J$7),Мотивация!$L$7,"0"))</f>
        <v>0</v>
      </c>
      <c r="N20" s="111">
        <f t="shared" si="5"/>
        <v>-2000</v>
      </c>
      <c r="O20" s="107"/>
      <c r="P20" s="107"/>
      <c r="Q20" s="107"/>
      <c r="R20" s="107"/>
      <c r="S20" s="107"/>
      <c r="T20" s="107"/>
      <c r="U20" s="107"/>
      <c r="V20" s="107"/>
      <c r="W20" s="107"/>
      <c r="X20" s="107"/>
      <c r="Y20" s="107"/>
      <c r="Z20" s="107"/>
      <c r="AA20" s="107"/>
      <c r="AB20" s="107"/>
      <c r="AC20" s="107"/>
      <c r="AD20" s="107"/>
      <c r="AE20" s="107"/>
      <c r="AF20" s="107"/>
      <c r="AG20" s="107"/>
      <c r="AH20" s="107"/>
      <c r="AI20" s="107"/>
      <c r="AJ20" s="107"/>
      <c r="AK20" s="107"/>
      <c r="AL20" s="107"/>
      <c r="AM20" s="107"/>
      <c r="AN20" s="107"/>
      <c r="AO20" s="107"/>
      <c r="AP20" s="107"/>
      <c r="AQ20" s="107"/>
      <c r="AR20" s="107"/>
      <c r="AS20" s="107"/>
      <c r="AT20" s="107"/>
      <c r="AU20" s="107"/>
      <c r="AV20" s="107"/>
      <c r="AW20" s="107"/>
      <c r="AX20" s="107"/>
      <c r="AY20" s="107"/>
    </row>
    <row r="21" spans="1:51" s="123" customFormat="1" ht="18.75" x14ac:dyDescent="0.25">
      <c r="A21" s="133" t="str">
        <f>УТРО!A22</f>
        <v>Плющенко Елизавета</v>
      </c>
      <c r="B21" s="127">
        <f>УТРО!DZ22</f>
        <v>7</v>
      </c>
      <c r="C21" s="127">
        <f>УТРО!EB22</f>
        <v>0</v>
      </c>
      <c r="D21" s="124">
        <f>УТРО!EF22</f>
        <v>0</v>
      </c>
      <c r="E21" s="124">
        <v>10000</v>
      </c>
      <c r="F21" s="125">
        <f t="shared" si="0"/>
        <v>2800</v>
      </c>
      <c r="G21" s="126">
        <f>IF(E21=Мотивация!$B$3,IF(AND(C21&gt;=Мотивация!$B$6,C21&lt;=Мотивация!$C$6),Мотивация!$D$6,IF(AND(C21&gt;=Мотивация!$B$7,C21&lt;=Мотивация!$C$7),Мотивация!$D$7,IF(AND(C21&gt;=Мотивация!$B$8,C21&lt;=Мотивация!$C$8),Мотивация!$D$8,IF(AND(C21&gt;=Мотивация!$B$9),Мотивация!$D$9,0)))),IF(E21=Мотивация!$F$3,IF(AND(C21&gt;=Мотивация!$F$6,C21&lt;=Мотивация!$G$6),Мотивация!$H$6,IF(AND(C21&gt;=Мотивация!$F$7),Мотивация!$H$7,0)),0))</f>
        <v>0</v>
      </c>
      <c r="H21" s="125">
        <f t="shared" si="1"/>
        <v>0</v>
      </c>
      <c r="I21" s="125">
        <f t="shared" si="2"/>
        <v>0</v>
      </c>
      <c r="J21" s="125">
        <f>'1-15_Операторы Утро'!G21</f>
        <v>0</v>
      </c>
      <c r="K21" s="125">
        <f t="shared" si="3"/>
        <v>0</v>
      </c>
      <c r="L21" s="125">
        <f t="shared" si="4"/>
        <v>0</v>
      </c>
      <c r="M21" s="137" t="str">
        <f>IF(AND(D21&gt;=Мотивация!$J$6,D21&lt;=Мотивация!$K$6),Мотивация!$L$6,IF(AND(D21&gt;=Мотивация!$J$7),Мотивация!$L$7,"0"))</f>
        <v>0</v>
      </c>
      <c r="N21" s="125">
        <f t="shared" si="5"/>
        <v>2800</v>
      </c>
      <c r="O21" s="107"/>
      <c r="P21" s="107"/>
      <c r="Q21" s="107"/>
      <c r="R21" s="107"/>
      <c r="S21" s="107"/>
      <c r="T21" s="107"/>
      <c r="U21" s="107"/>
      <c r="V21" s="107"/>
      <c r="W21" s="107"/>
      <c r="X21" s="107"/>
      <c r="Y21" s="107"/>
      <c r="Z21" s="107"/>
      <c r="AA21" s="107"/>
      <c r="AB21" s="107"/>
      <c r="AC21" s="107"/>
      <c r="AD21" s="107"/>
      <c r="AE21" s="107"/>
      <c r="AF21" s="107"/>
      <c r="AG21" s="107"/>
      <c r="AH21" s="107"/>
      <c r="AI21" s="107"/>
      <c r="AJ21" s="107"/>
      <c r="AK21" s="107"/>
      <c r="AL21" s="107"/>
      <c r="AM21" s="107"/>
      <c r="AN21" s="107"/>
      <c r="AO21" s="107"/>
      <c r="AP21" s="107"/>
      <c r="AQ21" s="107"/>
      <c r="AR21" s="107"/>
      <c r="AS21" s="107"/>
      <c r="AT21" s="107"/>
      <c r="AU21" s="107"/>
      <c r="AV21" s="107"/>
      <c r="AW21" s="107"/>
      <c r="AX21" s="107"/>
      <c r="AY21" s="107"/>
    </row>
    <row r="22" spans="1:51" s="119" customFormat="1" ht="18.75" x14ac:dyDescent="0.25">
      <c r="A22" s="114" t="str">
        <f>УТРО!A23</f>
        <v>Погодина Мария Юр.</v>
      </c>
      <c r="B22" s="115">
        <f>УТРО!DZ23</f>
        <v>0</v>
      </c>
      <c r="C22" s="115">
        <f>УТРО!EB23</f>
        <v>2</v>
      </c>
      <c r="D22" s="116">
        <f>УТРО!EF23</f>
        <v>10</v>
      </c>
      <c r="E22" s="116">
        <v>10000</v>
      </c>
      <c r="F22" s="111">
        <f t="shared" si="0"/>
        <v>0</v>
      </c>
      <c r="G22" s="117">
        <f>IF(E22=Мотивация!$B$3,IF(AND(C22&gt;=Мотивация!$B$6,C22&lt;=Мотивация!$C$6),Мотивация!$D$6,IF(AND(C22&gt;=Мотивация!$B$7,C22&lt;=Мотивация!$C$7),Мотивация!$D$7,IF(AND(C22&gt;=Мотивация!$B$8,C22&lt;=Мотивация!$C$8),Мотивация!$D$8,IF(AND(C22&gt;=Мотивация!$B$9),Мотивация!$D$9,0)))),IF(E22=Мотивация!$F$3,IF(AND(C22&gt;=Мотивация!$F$6,C22&lt;=Мотивация!$G$6),Мотивация!$H$6,IF(AND(C22&gt;=Мотивация!$F$7),Мотивация!$H$7,0)),0))</f>
        <v>50</v>
      </c>
      <c r="H22" s="111">
        <f t="shared" si="1"/>
        <v>100</v>
      </c>
      <c r="I22" s="111">
        <f t="shared" si="2"/>
        <v>500</v>
      </c>
      <c r="J22" s="111">
        <f>'1-15_Операторы Утро'!G22</f>
        <v>400</v>
      </c>
      <c r="K22" s="111">
        <f t="shared" si="3"/>
        <v>0</v>
      </c>
      <c r="L22" s="111">
        <f t="shared" si="4"/>
        <v>100</v>
      </c>
      <c r="M22" s="118" t="str">
        <f>IF(AND(D22&gt;=Мотивация!$J$6,D22&lt;=Мотивация!$K$6),Мотивация!$L$6,IF(AND(D22&gt;=Мотивация!$J$7),Мотивация!$L$7,"0"))</f>
        <v>0</v>
      </c>
      <c r="N22" s="111">
        <f t="shared" si="5"/>
        <v>100</v>
      </c>
      <c r="O22" s="107"/>
      <c r="P22" s="107"/>
      <c r="Q22" s="107"/>
      <c r="R22" s="107"/>
      <c r="S22" s="107"/>
      <c r="T22" s="107"/>
      <c r="U22" s="107"/>
      <c r="V22" s="107"/>
      <c r="W22" s="107"/>
      <c r="X22" s="107"/>
      <c r="Y22" s="107"/>
      <c r="Z22" s="107"/>
      <c r="AA22" s="107"/>
      <c r="AB22" s="107"/>
      <c r="AC22" s="107"/>
      <c r="AD22" s="107"/>
      <c r="AE22" s="107"/>
      <c r="AF22" s="107"/>
      <c r="AG22" s="107"/>
      <c r="AH22" s="107"/>
      <c r="AI22" s="107"/>
      <c r="AJ22" s="107"/>
      <c r="AK22" s="107"/>
      <c r="AL22" s="107"/>
      <c r="AM22" s="107"/>
      <c r="AN22" s="107"/>
      <c r="AO22" s="107"/>
      <c r="AP22" s="107"/>
      <c r="AQ22" s="107"/>
      <c r="AR22" s="107"/>
      <c r="AS22" s="107"/>
      <c r="AT22" s="107"/>
      <c r="AU22" s="107"/>
      <c r="AV22" s="107"/>
      <c r="AW22" s="107"/>
      <c r="AX22" s="107"/>
      <c r="AY22" s="107"/>
    </row>
    <row r="23" spans="1:51" s="123" customFormat="1" ht="18.75" x14ac:dyDescent="0.25">
      <c r="A23" s="133" t="str">
        <f>УТРО!A24</f>
        <v>Стародубова Татьяна</v>
      </c>
      <c r="B23" s="127">
        <f>УТРО!DZ24</f>
        <v>15</v>
      </c>
      <c r="C23" s="127">
        <f>УТРО!EB24</f>
        <v>14</v>
      </c>
      <c r="D23" s="124">
        <f>УТРО!EF24</f>
        <v>19</v>
      </c>
      <c r="E23" s="124">
        <v>6250</v>
      </c>
      <c r="F23" s="125">
        <f t="shared" si="0"/>
        <v>3750</v>
      </c>
      <c r="G23" s="126">
        <f>IF(E23=Мотивация!$B$3,IF(AND(C23&gt;=Мотивация!$B$6,C23&lt;=Мотивация!$C$6),Мотивация!$D$6,IF(AND(C23&gt;=Мотивация!$B$7,C23&lt;=Мотивация!$C$7),Мотивация!$D$7,IF(AND(C23&gt;=Мотивация!$B$8,C23&lt;=Мотивация!$C$8),Мотивация!$D$8,IF(AND(C23&gt;=Мотивация!$B$9),Мотивация!$D$9,0)))),IF(E23=Мотивация!$F$3,IF(AND(C23&gt;=Мотивация!$F$6,C23&lt;=Мотивация!$G$6),Мотивация!$H$6,IF(AND(C23&gt;=Мотивация!$F$7),Мотивация!$H$7,0)),0))</f>
        <v>600</v>
      </c>
      <c r="H23" s="125">
        <f t="shared" si="1"/>
        <v>8400</v>
      </c>
      <c r="I23" s="125">
        <f t="shared" si="2"/>
        <v>11400</v>
      </c>
      <c r="J23" s="125">
        <f>'1-15_Операторы Утро'!G23</f>
        <v>2000</v>
      </c>
      <c r="K23" s="125">
        <f t="shared" si="3"/>
        <v>1000</v>
      </c>
      <c r="L23" s="125">
        <f t="shared" si="4"/>
        <v>9400</v>
      </c>
      <c r="M23" s="137" t="str">
        <f>IF(AND(D23&gt;=Мотивация!$J$6,D23&lt;=Мотивация!$K$6),Мотивация!$L$6,IF(AND(D23&gt;=Мотивация!$J$7),Мотивация!$L$7,"0"))</f>
        <v>0</v>
      </c>
      <c r="N23" s="125">
        <f t="shared" si="5"/>
        <v>13150</v>
      </c>
      <c r="O23" s="107"/>
      <c r="P23" s="107"/>
      <c r="Q23" s="107"/>
      <c r="R23" s="107"/>
      <c r="S23" s="107"/>
      <c r="T23" s="107"/>
      <c r="U23" s="107"/>
      <c r="V23" s="107"/>
      <c r="W23" s="107"/>
      <c r="X23" s="107"/>
      <c r="Y23" s="107"/>
      <c r="Z23" s="107"/>
      <c r="AA23" s="107"/>
      <c r="AB23" s="107"/>
      <c r="AC23" s="107"/>
      <c r="AD23" s="107"/>
      <c r="AE23" s="107"/>
      <c r="AF23" s="107"/>
      <c r="AG23" s="107"/>
      <c r="AH23" s="107"/>
      <c r="AI23" s="107"/>
      <c r="AJ23" s="107"/>
      <c r="AK23" s="107"/>
      <c r="AL23" s="107"/>
      <c r="AM23" s="107"/>
      <c r="AN23" s="107"/>
      <c r="AO23" s="107"/>
      <c r="AP23" s="107"/>
      <c r="AQ23" s="107"/>
      <c r="AR23" s="107"/>
      <c r="AS23" s="107"/>
      <c r="AT23" s="107"/>
      <c r="AU23" s="107"/>
      <c r="AV23" s="107"/>
      <c r="AW23" s="107"/>
      <c r="AX23" s="107"/>
      <c r="AY23" s="107"/>
    </row>
    <row r="24" spans="1:51" s="119" customFormat="1" ht="18.75" x14ac:dyDescent="0.25">
      <c r="A24" s="114" t="str">
        <f>УТРО!A25</f>
        <v>Пармёнова Лариса Алексей</v>
      </c>
      <c r="B24" s="115">
        <f>УТРО!DZ25</f>
        <v>11</v>
      </c>
      <c r="C24" s="115">
        <f>УТРО!EB25</f>
        <v>6</v>
      </c>
      <c r="D24" s="116">
        <f>УТРО!EF25</f>
        <v>8</v>
      </c>
      <c r="E24" s="116">
        <v>10000</v>
      </c>
      <c r="F24" s="111">
        <f t="shared" si="0"/>
        <v>4400</v>
      </c>
      <c r="G24" s="117">
        <f>IF(E24=Мотивация!$B$3,IF(AND(C24&gt;=Мотивация!$B$6,C24&lt;=Мотивация!$C$6),Мотивация!$D$6,IF(AND(C24&gt;=Мотивация!$B$7,C24&lt;=Мотивация!$C$7),Мотивация!$D$7,IF(AND(C24&gt;=Мотивация!$B$8,C24&lt;=Мотивация!$C$8),Мотивация!$D$8,IF(AND(C24&gt;=Мотивация!$B$9),Мотивация!$D$9,0)))),IF(E24=Мотивация!$F$3,IF(AND(C24&gt;=Мотивация!$F$6,C24&lt;=Мотивация!$G$6),Мотивация!$H$6,IF(AND(C24&gt;=Мотивация!$F$7),Мотивация!$H$7,0)),0))</f>
        <v>50</v>
      </c>
      <c r="H24" s="111">
        <f t="shared" si="1"/>
        <v>300</v>
      </c>
      <c r="I24" s="111">
        <f t="shared" si="2"/>
        <v>400</v>
      </c>
      <c r="J24" s="111">
        <f>'1-15_Операторы Утро'!G24</f>
        <v>100</v>
      </c>
      <c r="K24" s="111">
        <f t="shared" si="3"/>
        <v>0</v>
      </c>
      <c r="L24" s="111">
        <f t="shared" si="4"/>
        <v>300</v>
      </c>
      <c r="M24" s="118" t="str">
        <f>IF(AND(D24&gt;=Мотивация!$J$6,D24&lt;=Мотивация!$K$6),Мотивация!$L$6,IF(AND(D24&gt;=Мотивация!$J$7),Мотивация!$L$7,"0"))</f>
        <v>0</v>
      </c>
      <c r="N24" s="111">
        <f t="shared" si="5"/>
        <v>4700</v>
      </c>
      <c r="O24" s="107"/>
      <c r="P24" s="107"/>
      <c r="Q24" s="107"/>
      <c r="R24" s="107"/>
      <c r="S24" s="107"/>
      <c r="T24" s="107"/>
      <c r="U24" s="107"/>
      <c r="V24" s="107"/>
      <c r="W24" s="107"/>
      <c r="X24" s="107"/>
      <c r="Y24" s="107"/>
      <c r="Z24" s="107"/>
      <c r="AA24" s="107"/>
      <c r="AB24" s="107"/>
      <c r="AC24" s="107"/>
      <c r="AD24" s="107"/>
      <c r="AE24" s="107"/>
      <c r="AF24" s="107"/>
      <c r="AG24" s="107"/>
      <c r="AH24" s="107"/>
      <c r="AI24" s="107"/>
      <c r="AJ24" s="107"/>
      <c r="AK24" s="107"/>
      <c r="AL24" s="107"/>
      <c r="AM24" s="107"/>
      <c r="AN24" s="107"/>
      <c r="AO24" s="107"/>
      <c r="AP24" s="107"/>
      <c r="AQ24" s="107"/>
      <c r="AR24" s="107"/>
      <c r="AS24" s="107"/>
      <c r="AT24" s="107"/>
      <c r="AU24" s="107"/>
      <c r="AV24" s="107"/>
      <c r="AW24" s="107"/>
      <c r="AX24" s="107"/>
      <c r="AY24" s="107"/>
    </row>
    <row r="25" spans="1:51" s="123" customFormat="1" ht="18.75" x14ac:dyDescent="0.25">
      <c r="A25" s="133" t="str">
        <f>УТРО!A26</f>
        <v>Козлова Лариса Анатол</v>
      </c>
      <c r="B25" s="127">
        <f>УТРО!DZ26</f>
        <v>14</v>
      </c>
      <c r="C25" s="127">
        <f>УТРО!EB26</f>
        <v>4</v>
      </c>
      <c r="D25" s="124">
        <f>УТРО!EF26</f>
        <v>12</v>
      </c>
      <c r="E25" s="124">
        <v>6250</v>
      </c>
      <c r="F25" s="125">
        <f t="shared" si="0"/>
        <v>3500</v>
      </c>
      <c r="G25" s="126">
        <f>IF(E25=Мотивация!$B$3,IF(AND(C25&gt;=Мотивация!$B$6,C25&lt;=Мотивация!$C$6),Мотивация!$D$6,IF(AND(C25&gt;=Мотивация!$B$7,C25&lt;=Мотивация!$C$7),Мотивация!$D$7,IF(AND(C25&gt;=Мотивация!$B$8,C25&lt;=Мотивация!$C$8),Мотивация!$D$8,IF(AND(C25&gt;=Мотивация!$B$9),Мотивация!$D$9,0)))),IF(E25=Мотивация!$F$3,IF(AND(C25&gt;=Мотивация!$F$6,C25&lt;=Мотивация!$G$6),Мотивация!$H$6,IF(AND(C25&gt;=Мотивация!$F$7),Мотивация!$H$7,0)),0))</f>
        <v>200</v>
      </c>
      <c r="H25" s="125">
        <f t="shared" si="1"/>
        <v>800</v>
      </c>
      <c r="I25" s="125">
        <f t="shared" si="2"/>
        <v>2400</v>
      </c>
      <c r="J25" s="125">
        <f>'1-15_Операторы Утро'!G25</f>
        <v>3200</v>
      </c>
      <c r="K25" s="125">
        <f t="shared" si="3"/>
        <v>-1600</v>
      </c>
      <c r="L25" s="125">
        <f t="shared" si="4"/>
        <v>-800</v>
      </c>
      <c r="M25" s="137" t="str">
        <f>IF(AND(D25&gt;=Мотивация!$J$6,D25&lt;=Мотивация!$K$6),Мотивация!$L$6,IF(AND(D25&gt;=Мотивация!$J$7),Мотивация!$L$7,"0"))</f>
        <v>0</v>
      </c>
      <c r="N25" s="125">
        <f t="shared" si="5"/>
        <v>2700</v>
      </c>
      <c r="O25" s="107"/>
      <c r="P25" s="107"/>
      <c r="Q25" s="107"/>
      <c r="R25" s="107"/>
      <c r="S25" s="107"/>
      <c r="T25" s="107"/>
      <c r="U25" s="107"/>
      <c r="V25" s="107"/>
      <c r="W25" s="107"/>
      <c r="X25" s="107"/>
      <c r="Y25" s="107"/>
      <c r="Z25" s="107"/>
      <c r="AA25" s="107"/>
      <c r="AB25" s="107"/>
      <c r="AC25" s="107"/>
      <c r="AD25" s="107"/>
      <c r="AE25" s="107"/>
      <c r="AF25" s="107"/>
      <c r="AG25" s="107"/>
      <c r="AH25" s="107"/>
      <c r="AI25" s="107"/>
      <c r="AJ25" s="107"/>
      <c r="AK25" s="107"/>
      <c r="AL25" s="107"/>
      <c r="AM25" s="107"/>
      <c r="AN25" s="107"/>
      <c r="AO25" s="107"/>
      <c r="AP25" s="107"/>
      <c r="AQ25" s="107"/>
      <c r="AR25" s="107"/>
      <c r="AS25" s="107"/>
      <c r="AT25" s="107"/>
      <c r="AU25" s="107"/>
      <c r="AV25" s="107"/>
      <c r="AW25" s="107"/>
      <c r="AX25" s="107"/>
      <c r="AY25" s="107"/>
    </row>
    <row r="26" spans="1:51" s="119" customFormat="1" ht="18.75" x14ac:dyDescent="0.25">
      <c r="A26" s="114" t="str">
        <f>УТРО!A27</f>
        <v>Харитонова Марина Вал.</v>
      </c>
      <c r="B26" s="115">
        <f>УТРО!DZ27</f>
        <v>15</v>
      </c>
      <c r="C26" s="115">
        <f>УТРО!EB27</f>
        <v>11</v>
      </c>
      <c r="D26" s="116">
        <f>УТРО!EF27</f>
        <v>18</v>
      </c>
      <c r="E26" s="116">
        <v>10000</v>
      </c>
      <c r="F26" s="111">
        <f t="shared" si="0"/>
        <v>6000</v>
      </c>
      <c r="G26" s="117">
        <f>IF(E26=Мотивация!$B$3,IF(AND(C26&gt;=Мотивация!$B$6,C26&lt;=Мотивация!$C$6),Мотивация!$D$6,IF(AND(C26&gt;=Мотивация!$B$7,C26&lt;=Мотивация!$C$7),Мотивация!$D$7,IF(AND(C26&gt;=Мотивация!$B$8,C26&lt;=Мотивация!$C$8),Мотивация!$D$8,IF(AND(C26&gt;=Мотивация!$B$9),Мотивация!$D$9,0)))),IF(E26=Мотивация!$F$3,IF(AND(C26&gt;=Мотивация!$F$6,C26&lt;=Мотивация!$G$6),Мотивация!$H$6,IF(AND(C26&gt;=Мотивация!$F$7),Мотивация!$H$7,0)),0))</f>
        <v>100</v>
      </c>
      <c r="H26" s="111">
        <f t="shared" si="1"/>
        <v>1100</v>
      </c>
      <c r="I26" s="111">
        <f t="shared" si="2"/>
        <v>1800</v>
      </c>
      <c r="J26" s="111">
        <f>'1-15_Операторы Утро'!G26</f>
        <v>350</v>
      </c>
      <c r="K26" s="111">
        <f t="shared" si="3"/>
        <v>350</v>
      </c>
      <c r="L26" s="111">
        <f t="shared" si="4"/>
        <v>1450</v>
      </c>
      <c r="M26" s="118" t="str">
        <f>IF(AND(D26&gt;=Мотивация!$J$6,D26&lt;=Мотивация!$K$6),Мотивация!$L$6,IF(AND(D26&gt;=Мотивация!$J$7),Мотивация!$L$7,"0"))</f>
        <v>0</v>
      </c>
      <c r="N26" s="111">
        <f t="shared" si="5"/>
        <v>7450</v>
      </c>
      <c r="O26" s="107"/>
      <c r="P26" s="107"/>
      <c r="Q26" s="107"/>
      <c r="R26" s="107"/>
      <c r="S26" s="107"/>
      <c r="T26" s="107"/>
      <c r="U26" s="107"/>
      <c r="V26" s="107"/>
      <c r="W26" s="107"/>
      <c r="X26" s="107"/>
      <c r="Y26" s="107"/>
      <c r="Z26" s="107"/>
      <c r="AA26" s="107"/>
      <c r="AB26" s="107"/>
      <c r="AC26" s="107"/>
      <c r="AD26" s="107"/>
      <c r="AE26" s="107"/>
      <c r="AF26" s="107"/>
      <c r="AG26" s="107"/>
      <c r="AH26" s="107"/>
      <c r="AI26" s="107"/>
      <c r="AJ26" s="107"/>
      <c r="AK26" s="107"/>
      <c r="AL26" s="107"/>
      <c r="AM26" s="107"/>
      <c r="AN26" s="107"/>
      <c r="AO26" s="107"/>
      <c r="AP26" s="107"/>
      <c r="AQ26" s="107"/>
      <c r="AR26" s="107"/>
      <c r="AS26" s="107"/>
      <c r="AT26" s="107"/>
      <c r="AU26" s="107"/>
      <c r="AV26" s="107"/>
      <c r="AW26" s="107"/>
      <c r="AX26" s="107"/>
      <c r="AY26" s="107"/>
    </row>
    <row r="27" spans="1:51" s="123" customFormat="1" ht="18.75" x14ac:dyDescent="0.25">
      <c r="A27" s="133" t="str">
        <f>УТРО!A28</f>
        <v>Ряполова Елена Ник.</v>
      </c>
      <c r="B27" s="127">
        <f>УТРО!DZ28</f>
        <v>0</v>
      </c>
      <c r="C27" s="127">
        <f>УТРО!EB28</f>
        <v>0</v>
      </c>
      <c r="D27" s="124">
        <f>УТРО!EF28</f>
        <v>0</v>
      </c>
      <c r="E27" s="124">
        <v>6250</v>
      </c>
      <c r="F27" s="125">
        <f t="shared" si="0"/>
        <v>0</v>
      </c>
      <c r="G27" s="126">
        <f>IF(E27=Мотивация!$B$3,IF(AND(C27&gt;=Мотивация!$B$6,C27&lt;=Мотивация!$C$6),Мотивация!$D$6,IF(AND(C27&gt;=Мотивация!$B$7,C27&lt;=Мотивация!$C$7),Мотивация!$D$7,IF(AND(C27&gt;=Мотивация!$B$8,C27&lt;=Мотивация!$C$8),Мотивация!$D$8,IF(AND(C27&gt;=Мотивация!$B$9),Мотивация!$D$9,0)))),IF(E27=Мотивация!$F$3,IF(AND(C27&gt;=Мотивация!$F$6,C27&lt;=Мотивация!$G$6),Мотивация!$H$6,IF(AND(C27&gt;=Мотивация!$F$7),Мотивация!$H$7,0)),0))</f>
        <v>0</v>
      </c>
      <c r="H27" s="125">
        <f t="shared" si="1"/>
        <v>0</v>
      </c>
      <c r="I27" s="125">
        <f t="shared" si="2"/>
        <v>0</v>
      </c>
      <c r="J27" s="125">
        <f>'1-15_Операторы Утро'!G27</f>
        <v>0</v>
      </c>
      <c r="K27" s="125">
        <f t="shared" si="3"/>
        <v>0</v>
      </c>
      <c r="L27" s="125">
        <f t="shared" si="4"/>
        <v>0</v>
      </c>
      <c r="M27" s="137" t="str">
        <f>IF(AND(D27&gt;=Мотивация!$J$6,D27&lt;=Мотивация!$K$6),Мотивация!$L$6,IF(AND(D27&gt;=Мотивация!$J$7),Мотивация!$L$7,"0"))</f>
        <v>0</v>
      </c>
      <c r="N27" s="125">
        <f t="shared" si="5"/>
        <v>0</v>
      </c>
      <c r="O27" s="107"/>
      <c r="P27" s="107"/>
      <c r="Q27" s="107"/>
      <c r="R27" s="107"/>
      <c r="S27" s="107"/>
      <c r="T27" s="107"/>
      <c r="U27" s="107"/>
      <c r="V27" s="107"/>
      <c r="W27" s="107"/>
      <c r="X27" s="107"/>
      <c r="Y27" s="107"/>
      <c r="Z27" s="107"/>
      <c r="AA27" s="107"/>
      <c r="AB27" s="107"/>
      <c r="AC27" s="107"/>
      <c r="AD27" s="107"/>
      <c r="AE27" s="107"/>
      <c r="AF27" s="107"/>
      <c r="AG27" s="107"/>
      <c r="AH27" s="107"/>
      <c r="AI27" s="107"/>
      <c r="AJ27" s="107"/>
      <c r="AK27" s="107"/>
      <c r="AL27" s="107"/>
      <c r="AM27" s="107"/>
      <c r="AN27" s="107"/>
      <c r="AO27" s="107"/>
      <c r="AP27" s="107"/>
      <c r="AQ27" s="107"/>
      <c r="AR27" s="107"/>
      <c r="AS27" s="107"/>
      <c r="AT27" s="107"/>
      <c r="AU27" s="107"/>
      <c r="AV27" s="107"/>
      <c r="AW27" s="107"/>
      <c r="AX27" s="107"/>
      <c r="AY27" s="107"/>
    </row>
    <row r="28" spans="1:51" s="119" customFormat="1" ht="18.75" x14ac:dyDescent="0.25">
      <c r="A28" s="114" t="str">
        <f>УТРО!A29</f>
        <v>Ларионова Елена</v>
      </c>
      <c r="B28" s="115">
        <f>УТРО!DZ29</f>
        <v>0</v>
      </c>
      <c r="C28" s="115">
        <f>УТРО!EB29</f>
        <v>0</v>
      </c>
      <c r="D28" s="116">
        <f>УТРО!EF29</f>
        <v>1</v>
      </c>
      <c r="E28" s="116">
        <v>6250</v>
      </c>
      <c r="F28" s="111">
        <f t="shared" si="0"/>
        <v>0</v>
      </c>
      <c r="G28" s="117">
        <f>IF(E28=Мотивация!$B$3,IF(AND(C28&gt;=Мотивация!$B$6,C28&lt;=Мотивация!$C$6),Мотивация!$D$6,IF(AND(C28&gt;=Мотивация!$B$7,C28&lt;=Мотивация!$C$7),Мотивация!$D$7,IF(AND(C28&gt;=Мотивация!$B$8,C28&lt;=Мотивация!$C$8),Мотивация!$D$8,IF(AND(C28&gt;=Мотивация!$B$9),Мотивация!$D$9,0)))),IF(E28=Мотивация!$F$3,IF(AND(C28&gt;=Мотивация!$F$6,C28&lt;=Мотивация!$G$6),Мотивация!$H$6,IF(AND(C28&gt;=Мотивация!$F$7),Мотивация!$H$7,0)),0))</f>
        <v>0</v>
      </c>
      <c r="H28" s="111">
        <f t="shared" si="1"/>
        <v>0</v>
      </c>
      <c r="I28" s="111">
        <f t="shared" si="2"/>
        <v>0</v>
      </c>
      <c r="J28" s="111">
        <f>'1-15_Операторы Утро'!G28</f>
        <v>50</v>
      </c>
      <c r="K28" s="111">
        <f t="shared" si="3"/>
        <v>-50</v>
      </c>
      <c r="L28" s="111">
        <f t="shared" si="4"/>
        <v>-50</v>
      </c>
      <c r="M28" s="118" t="str">
        <f>IF(AND(D28&gt;=Мотивация!$J$6,D28&lt;=Мотивация!$K$6),Мотивация!$L$6,IF(AND(D28&gt;=Мотивация!$J$7),Мотивация!$L$7,"0"))</f>
        <v>0</v>
      </c>
      <c r="N28" s="111">
        <f t="shared" si="5"/>
        <v>-50</v>
      </c>
      <c r="O28" s="107"/>
      <c r="P28" s="107"/>
      <c r="Q28" s="107"/>
      <c r="R28" s="107"/>
      <c r="S28" s="107"/>
      <c r="T28" s="107"/>
      <c r="U28" s="107"/>
      <c r="V28" s="107"/>
      <c r="W28" s="107"/>
      <c r="X28" s="107"/>
      <c r="Y28" s="107"/>
      <c r="Z28" s="107"/>
      <c r="AA28" s="107"/>
      <c r="AB28" s="107"/>
      <c r="AC28" s="107"/>
      <c r="AD28" s="107"/>
      <c r="AE28" s="107"/>
      <c r="AF28" s="107"/>
      <c r="AG28" s="107"/>
      <c r="AH28" s="107"/>
      <c r="AI28" s="107"/>
      <c r="AJ28" s="107"/>
      <c r="AK28" s="107"/>
      <c r="AL28" s="107"/>
      <c r="AM28" s="107"/>
      <c r="AN28" s="107"/>
      <c r="AO28" s="107"/>
      <c r="AP28" s="107"/>
      <c r="AQ28" s="107"/>
      <c r="AR28" s="107"/>
      <c r="AS28" s="107"/>
      <c r="AT28" s="107"/>
      <c r="AU28" s="107"/>
      <c r="AV28" s="107"/>
      <c r="AW28" s="107"/>
      <c r="AX28" s="107"/>
      <c r="AY28" s="107"/>
    </row>
    <row r="29" spans="1:51" s="123" customFormat="1" ht="18.75" x14ac:dyDescent="0.25">
      <c r="A29" s="133" t="str">
        <f>УТРО!A30</f>
        <v>Смирнова Наталья Ник</v>
      </c>
      <c r="B29" s="127">
        <f>УТРО!DZ30</f>
        <v>0</v>
      </c>
      <c r="C29" s="127">
        <f>УТРО!EB30</f>
        <v>0</v>
      </c>
      <c r="D29" s="124">
        <f>УТРО!EF30</f>
        <v>0</v>
      </c>
      <c r="E29" s="124">
        <v>6250</v>
      </c>
      <c r="F29" s="125">
        <f t="shared" si="0"/>
        <v>0</v>
      </c>
      <c r="G29" s="126">
        <f>IF(E29=Мотивация!$B$3,IF(AND(C29&gt;=Мотивация!$B$6,C29&lt;=Мотивация!$C$6),Мотивация!$D$6,IF(AND(C29&gt;=Мотивация!$B$7,C29&lt;=Мотивация!$C$7),Мотивация!$D$7,IF(AND(C29&gt;=Мотивация!$B$8,C29&lt;=Мотивация!$C$8),Мотивация!$D$8,IF(AND(C29&gt;=Мотивация!$B$9),Мотивация!$D$9,0)))),IF(E29=Мотивация!$F$3,IF(AND(C29&gt;=Мотивация!$F$6,C29&lt;=Мотивация!$G$6),Мотивация!$H$6,IF(AND(C29&gt;=Мотивация!$F$7),Мотивация!$H$7,0)),0))</f>
        <v>0</v>
      </c>
      <c r="H29" s="125">
        <f t="shared" si="1"/>
        <v>0</v>
      </c>
      <c r="I29" s="125">
        <f t="shared" si="2"/>
        <v>0</v>
      </c>
      <c r="J29" s="125">
        <f>'1-15_Операторы Утро'!G29</f>
        <v>0</v>
      </c>
      <c r="K29" s="125">
        <f t="shared" si="3"/>
        <v>0</v>
      </c>
      <c r="L29" s="125">
        <f t="shared" si="4"/>
        <v>0</v>
      </c>
      <c r="M29" s="137" t="str">
        <f>IF(AND(D29&gt;=Мотивация!$J$6,D29&lt;=Мотивация!$K$6),Мотивация!$L$6,IF(AND(D29&gt;=Мотивация!$J$7),Мотивация!$L$7,"0"))</f>
        <v>0</v>
      </c>
      <c r="N29" s="125">
        <f t="shared" si="5"/>
        <v>0</v>
      </c>
      <c r="O29" s="107"/>
      <c r="P29" s="107"/>
      <c r="Q29" s="107"/>
      <c r="R29" s="107"/>
      <c r="S29" s="107"/>
      <c r="T29" s="107"/>
      <c r="U29" s="107"/>
      <c r="V29" s="107"/>
      <c r="W29" s="107"/>
      <c r="X29" s="107"/>
      <c r="Y29" s="107"/>
      <c r="Z29" s="107"/>
      <c r="AA29" s="107"/>
      <c r="AB29" s="107"/>
      <c r="AC29" s="107"/>
      <c r="AD29" s="107"/>
      <c r="AE29" s="107"/>
      <c r="AF29" s="107"/>
      <c r="AG29" s="107"/>
      <c r="AH29" s="107"/>
      <c r="AI29" s="107"/>
      <c r="AJ29" s="107"/>
      <c r="AK29" s="107"/>
      <c r="AL29" s="107"/>
      <c r="AM29" s="107"/>
      <c r="AN29" s="107"/>
      <c r="AO29" s="107"/>
      <c r="AP29" s="107"/>
      <c r="AQ29" s="107"/>
      <c r="AR29" s="107"/>
      <c r="AS29" s="107"/>
      <c r="AT29" s="107"/>
      <c r="AU29" s="107"/>
      <c r="AV29" s="107"/>
      <c r="AW29" s="107"/>
      <c r="AX29" s="107"/>
      <c r="AY29" s="107"/>
    </row>
    <row r="30" spans="1:51" s="119" customFormat="1" ht="18.75" x14ac:dyDescent="0.25">
      <c r="A30" s="114" t="str">
        <f>УТРО!A31</f>
        <v>Климова Елена Васил</v>
      </c>
      <c r="B30" s="115">
        <f>УТРО!DZ31</f>
        <v>0</v>
      </c>
      <c r="C30" s="115">
        <f>УТРО!EB31</f>
        <v>0</v>
      </c>
      <c r="D30" s="116">
        <f>УТРО!EF31</f>
        <v>0</v>
      </c>
      <c r="E30" s="116">
        <v>10000</v>
      </c>
      <c r="F30" s="111">
        <f t="shared" si="0"/>
        <v>0</v>
      </c>
      <c r="G30" s="117">
        <f>IF(E30=Мотивация!$B$3,IF(AND(C30&gt;=Мотивация!$B$6,C30&lt;=Мотивация!$C$6),Мотивация!$D$6,IF(AND(C30&gt;=Мотивация!$B$7,C30&lt;=Мотивация!$C$7),Мотивация!$D$7,IF(AND(C30&gt;=Мотивация!$B$8,C30&lt;=Мотивация!$C$8),Мотивация!$D$8,IF(AND(C30&gt;=Мотивация!$B$9),Мотивация!$D$9,0)))),IF(E30=Мотивация!$F$3,IF(AND(C30&gt;=Мотивация!$F$6,C30&lt;=Мотивация!$G$6),Мотивация!$H$6,IF(AND(C30&gt;=Мотивация!$F$7),Мотивация!$H$7,0)),0))</f>
        <v>0</v>
      </c>
      <c r="H30" s="111">
        <f t="shared" si="1"/>
        <v>0</v>
      </c>
      <c r="I30" s="111">
        <f t="shared" si="2"/>
        <v>0</v>
      </c>
      <c r="J30" s="111">
        <f>'1-15_Операторы Утро'!G30</f>
        <v>0</v>
      </c>
      <c r="K30" s="111">
        <f t="shared" si="3"/>
        <v>0</v>
      </c>
      <c r="L30" s="111">
        <f t="shared" si="4"/>
        <v>0</v>
      </c>
      <c r="M30" s="118" t="str">
        <f>IF(AND(D30&gt;=Мотивация!$J$6,D30&lt;=Мотивация!$K$6),Мотивация!$L$6,IF(AND(D30&gt;=Мотивация!$J$7),Мотивация!$L$7,"0"))</f>
        <v>0</v>
      </c>
      <c r="N30" s="111">
        <f t="shared" si="5"/>
        <v>0</v>
      </c>
      <c r="O30" s="107"/>
      <c r="P30" s="107"/>
      <c r="Q30" s="107"/>
      <c r="R30" s="107"/>
      <c r="S30" s="107"/>
      <c r="T30" s="107"/>
      <c r="U30" s="107"/>
      <c r="V30" s="107"/>
      <c r="W30" s="107"/>
      <c r="X30" s="107"/>
      <c r="Y30" s="107"/>
      <c r="Z30" s="107"/>
      <c r="AA30" s="107"/>
      <c r="AB30" s="107"/>
      <c r="AC30" s="107"/>
      <c r="AD30" s="107"/>
      <c r="AE30" s="107"/>
      <c r="AF30" s="107"/>
      <c r="AG30" s="107"/>
      <c r="AH30" s="107"/>
      <c r="AI30" s="107"/>
      <c r="AJ30" s="107"/>
      <c r="AK30" s="107"/>
      <c r="AL30" s="107"/>
      <c r="AM30" s="107"/>
      <c r="AN30" s="107"/>
      <c r="AO30" s="107"/>
      <c r="AP30" s="107"/>
      <c r="AQ30" s="107"/>
      <c r="AR30" s="107"/>
      <c r="AS30" s="107"/>
      <c r="AT30" s="107"/>
      <c r="AU30" s="107"/>
      <c r="AV30" s="107"/>
      <c r="AW30" s="107"/>
      <c r="AX30" s="107"/>
      <c r="AY30" s="107"/>
    </row>
    <row r="31" spans="1:51" s="123" customFormat="1" ht="18.75" x14ac:dyDescent="0.25">
      <c r="A31" s="133" t="str">
        <f>УТРО!A32</f>
        <v>Селиверстова Ольга Иван</v>
      </c>
      <c r="B31" s="127">
        <f>УТРО!DZ32</f>
        <v>0</v>
      </c>
      <c r="C31" s="127">
        <f>УТРО!EB32</f>
        <v>0</v>
      </c>
      <c r="D31" s="124">
        <f>УТРО!EF32</f>
        <v>0</v>
      </c>
      <c r="E31" s="124">
        <v>10000</v>
      </c>
      <c r="F31" s="125">
        <f t="shared" si="0"/>
        <v>0</v>
      </c>
      <c r="G31" s="126">
        <f>IF(E31=Мотивация!$B$3,IF(AND(C31&gt;=Мотивация!$B$6,C31&lt;=Мотивация!$C$6),Мотивация!$D$6,IF(AND(C31&gt;=Мотивация!$B$7,C31&lt;=Мотивация!$C$7),Мотивация!$D$7,IF(AND(C31&gt;=Мотивация!$B$8,C31&lt;=Мотивация!$C$8),Мотивация!$D$8,IF(AND(C31&gt;=Мотивация!$B$9),Мотивация!$D$9,0)))),IF(E31=Мотивация!$F$3,IF(AND(C31&gt;=Мотивация!$F$6,C31&lt;=Мотивация!$G$6),Мотивация!$H$6,IF(AND(C31&gt;=Мотивация!$F$7),Мотивация!$H$7,0)),0))</f>
        <v>0</v>
      </c>
      <c r="H31" s="125">
        <f t="shared" si="1"/>
        <v>0</v>
      </c>
      <c r="I31" s="125">
        <f t="shared" si="2"/>
        <v>0</v>
      </c>
      <c r="J31" s="125">
        <f>'1-15_Операторы Утро'!G31</f>
        <v>0</v>
      </c>
      <c r="K31" s="125">
        <f t="shared" si="3"/>
        <v>0</v>
      </c>
      <c r="L31" s="125">
        <f t="shared" si="4"/>
        <v>0</v>
      </c>
      <c r="M31" s="137" t="str">
        <f>IF(AND(D31&gt;=Мотивация!$J$6,D31&lt;=Мотивация!$K$6),Мотивация!$L$6,IF(AND(D31&gt;=Мотивация!$J$7),Мотивация!$L$7,"0"))</f>
        <v>0</v>
      </c>
      <c r="N31" s="125">
        <f t="shared" si="5"/>
        <v>0</v>
      </c>
      <c r="O31" s="107"/>
      <c r="P31" s="107"/>
      <c r="Q31" s="107"/>
      <c r="R31" s="107"/>
      <c r="S31" s="107"/>
      <c r="T31" s="107"/>
      <c r="U31" s="107"/>
      <c r="V31" s="107"/>
      <c r="W31" s="107"/>
      <c r="X31" s="107"/>
      <c r="Y31" s="107"/>
      <c r="Z31" s="107"/>
      <c r="AA31" s="107"/>
      <c r="AB31" s="107"/>
      <c r="AC31" s="107"/>
      <c r="AD31" s="107"/>
      <c r="AE31" s="107"/>
      <c r="AF31" s="107"/>
      <c r="AG31" s="107"/>
      <c r="AH31" s="107"/>
      <c r="AI31" s="107"/>
      <c r="AJ31" s="107"/>
      <c r="AK31" s="107"/>
      <c r="AL31" s="107"/>
      <c r="AM31" s="107"/>
      <c r="AN31" s="107"/>
      <c r="AO31" s="107"/>
      <c r="AP31" s="107"/>
      <c r="AQ31" s="107"/>
      <c r="AR31" s="107"/>
      <c r="AS31" s="107"/>
      <c r="AT31" s="107"/>
      <c r="AU31" s="107"/>
      <c r="AV31" s="107"/>
      <c r="AW31" s="107"/>
      <c r="AX31" s="107"/>
      <c r="AY31" s="107"/>
    </row>
    <row r="32" spans="1:51" s="119" customFormat="1" ht="18.75" x14ac:dyDescent="0.25">
      <c r="A32" s="114" t="str">
        <f>УТРО!A33</f>
        <v>Степанова Вероника Генн</v>
      </c>
      <c r="B32" s="115">
        <f>УТРО!DZ33</f>
        <v>10</v>
      </c>
      <c r="C32" s="115">
        <f>УТРО!EB33</f>
        <v>6</v>
      </c>
      <c r="D32" s="116">
        <f>УТРО!EF33</f>
        <v>8</v>
      </c>
      <c r="E32" s="116">
        <v>6250</v>
      </c>
      <c r="F32" s="111">
        <f t="shared" si="0"/>
        <v>2500</v>
      </c>
      <c r="G32" s="117">
        <f>IF(E32=Мотивация!$B$3,IF(AND(C32&gt;=Мотивация!$B$6,C32&lt;=Мотивация!$C$6),Мотивация!$D$6,IF(AND(C32&gt;=Мотивация!$B$7,C32&lt;=Мотивация!$C$7),Мотивация!$D$7,IF(AND(C32&gt;=Мотивация!$B$8,C32&lt;=Мотивация!$C$8),Мотивация!$D$8,IF(AND(C32&gt;=Мотивация!$B$9),Мотивация!$D$9,0)))),IF(E32=Мотивация!$F$3,IF(AND(C32&gt;=Мотивация!$F$6,C32&lt;=Мотивация!$G$6),Мотивация!$H$6,IF(AND(C32&gt;=Мотивация!$F$7),Мотивация!$H$7,0)),0))</f>
        <v>400</v>
      </c>
      <c r="H32" s="111">
        <f t="shared" si="1"/>
        <v>2400</v>
      </c>
      <c r="I32" s="111">
        <f t="shared" si="2"/>
        <v>3200</v>
      </c>
      <c r="J32" s="111">
        <f>'1-15_Операторы Утро'!G32</f>
        <v>100</v>
      </c>
      <c r="K32" s="111">
        <f t="shared" si="3"/>
        <v>700</v>
      </c>
      <c r="L32" s="111">
        <f t="shared" si="4"/>
        <v>3100</v>
      </c>
      <c r="M32" s="118" t="str">
        <f>IF(AND(D32&gt;=Мотивация!$J$6,D32&lt;=Мотивация!$K$6),Мотивация!$L$6,IF(AND(D32&gt;=Мотивация!$J$7),Мотивация!$L$7,"0"))</f>
        <v>0</v>
      </c>
      <c r="N32" s="111">
        <f t="shared" si="5"/>
        <v>5600</v>
      </c>
      <c r="O32" s="107"/>
      <c r="P32" s="107"/>
      <c r="Q32" s="107"/>
      <c r="R32" s="107"/>
      <c r="S32" s="107"/>
      <c r="T32" s="107"/>
      <c r="U32" s="107"/>
      <c r="V32" s="107"/>
      <c r="W32" s="107"/>
      <c r="X32" s="107"/>
      <c r="Y32" s="107"/>
      <c r="Z32" s="107"/>
      <c r="AA32" s="107"/>
      <c r="AB32" s="107"/>
      <c r="AC32" s="107"/>
      <c r="AD32" s="107"/>
      <c r="AE32" s="107"/>
      <c r="AF32" s="107"/>
      <c r="AG32" s="107"/>
      <c r="AH32" s="107"/>
      <c r="AI32" s="107"/>
      <c r="AJ32" s="107"/>
      <c r="AK32" s="107"/>
      <c r="AL32" s="107"/>
      <c r="AM32" s="107"/>
      <c r="AN32" s="107"/>
      <c r="AO32" s="107"/>
      <c r="AP32" s="107"/>
      <c r="AQ32" s="107"/>
      <c r="AR32" s="107"/>
      <c r="AS32" s="107"/>
      <c r="AT32" s="107"/>
      <c r="AU32" s="107"/>
      <c r="AV32" s="107"/>
      <c r="AW32" s="107"/>
      <c r="AX32" s="107"/>
      <c r="AY32" s="107"/>
    </row>
    <row r="33" spans="1:51" s="123" customFormat="1" ht="18.75" x14ac:dyDescent="0.25">
      <c r="A33" s="133" t="str">
        <f>УТРО!A34</f>
        <v>Заяц Любовь Генн</v>
      </c>
      <c r="B33" s="127">
        <f>УТРО!DZ34</f>
        <v>12</v>
      </c>
      <c r="C33" s="127">
        <f>УТРО!EB34</f>
        <v>1</v>
      </c>
      <c r="D33" s="124">
        <f>УТРО!EF34</f>
        <v>4</v>
      </c>
      <c r="E33" s="124">
        <v>10000</v>
      </c>
      <c r="F33" s="125">
        <f t="shared" si="0"/>
        <v>4800</v>
      </c>
      <c r="G33" s="126">
        <f>IF(E33=Мотивация!$B$3,IF(AND(C33&gt;=Мотивация!$B$6,C33&lt;=Мотивация!$C$6),Мотивация!$D$6,IF(AND(C33&gt;=Мотивация!$B$7,C33&lt;=Мотивация!$C$7),Мотивация!$D$7,IF(AND(C33&gt;=Мотивация!$B$8,C33&lt;=Мотивация!$C$8),Мотивация!$D$8,IF(AND(C33&gt;=Мотивация!$B$9),Мотивация!$D$9,0)))),IF(E33=Мотивация!$F$3,IF(AND(C33&gt;=Мотивация!$F$6,C33&lt;=Мотивация!$G$6),Мотивация!$H$6,IF(AND(C33&gt;=Мотивация!$F$7),Мотивация!$H$7,0)),0))</f>
        <v>50</v>
      </c>
      <c r="H33" s="125">
        <f t="shared" si="1"/>
        <v>50</v>
      </c>
      <c r="I33" s="125">
        <f t="shared" si="2"/>
        <v>200</v>
      </c>
      <c r="J33" s="125">
        <f>'1-15_Операторы Утро'!G33</f>
        <v>150</v>
      </c>
      <c r="K33" s="125">
        <f t="shared" si="3"/>
        <v>0</v>
      </c>
      <c r="L33" s="125">
        <f t="shared" si="4"/>
        <v>50</v>
      </c>
      <c r="M33" s="137" t="str">
        <f>IF(AND(D33&gt;=Мотивация!$J$6,D33&lt;=Мотивация!$K$6),Мотивация!$L$6,IF(AND(D33&gt;=Мотивация!$J$7),Мотивация!$L$7,"0"))</f>
        <v>0</v>
      </c>
      <c r="N33" s="125">
        <f t="shared" si="5"/>
        <v>4850</v>
      </c>
      <c r="O33" s="107"/>
      <c r="P33" s="107"/>
      <c r="Q33" s="107"/>
      <c r="R33" s="107"/>
      <c r="S33" s="107"/>
      <c r="T33" s="107"/>
      <c r="U33" s="107"/>
      <c r="V33" s="107"/>
      <c r="W33" s="107"/>
      <c r="X33" s="107"/>
      <c r="Y33" s="107"/>
      <c r="Z33" s="107"/>
      <c r="AA33" s="107"/>
      <c r="AB33" s="107"/>
      <c r="AC33" s="107"/>
      <c r="AD33" s="107"/>
      <c r="AE33" s="107"/>
      <c r="AF33" s="107"/>
      <c r="AG33" s="107"/>
      <c r="AH33" s="107"/>
      <c r="AI33" s="107"/>
      <c r="AJ33" s="107"/>
      <c r="AK33" s="107"/>
      <c r="AL33" s="107"/>
      <c r="AM33" s="107"/>
      <c r="AN33" s="107"/>
      <c r="AO33" s="107"/>
      <c r="AP33" s="107"/>
      <c r="AQ33" s="107"/>
      <c r="AR33" s="107"/>
      <c r="AS33" s="107"/>
      <c r="AT33" s="107"/>
      <c r="AU33" s="107"/>
      <c r="AV33" s="107"/>
      <c r="AW33" s="107"/>
      <c r="AX33" s="107"/>
      <c r="AY33" s="107"/>
    </row>
    <row r="34" spans="1:51" s="119" customFormat="1" ht="18.75" x14ac:dyDescent="0.25">
      <c r="A34" s="114" t="str">
        <f>УТРО!A35</f>
        <v>Ершова Ирина</v>
      </c>
      <c r="B34" s="115">
        <f>УТРО!DZ35</f>
        <v>1</v>
      </c>
      <c r="C34" s="115">
        <f>УТРО!EB35</f>
        <v>0</v>
      </c>
      <c r="D34" s="116">
        <f>УТРО!EF35</f>
        <v>0</v>
      </c>
      <c r="E34" s="116">
        <v>10000</v>
      </c>
      <c r="F34" s="111">
        <f t="shared" si="0"/>
        <v>400</v>
      </c>
      <c r="G34" s="117">
        <f>IF(E34=Мотивация!$B$3,IF(AND(C34&gt;=Мотивация!$B$6,C34&lt;=Мотивация!$C$6),Мотивация!$D$6,IF(AND(C34&gt;=Мотивация!$B$7,C34&lt;=Мотивация!$C$7),Мотивация!$D$7,IF(AND(C34&gt;=Мотивация!$B$8,C34&lt;=Мотивация!$C$8),Мотивация!$D$8,IF(AND(C34&gt;=Мотивация!$B$9),Мотивация!$D$9,0)))),IF(E34=Мотивация!$F$3,IF(AND(C34&gt;=Мотивация!$F$6,C34&lt;=Мотивация!$G$6),Мотивация!$H$6,IF(AND(C34&gt;=Мотивация!$F$7),Мотивация!$H$7,0)),0))</f>
        <v>0</v>
      </c>
      <c r="H34" s="111">
        <f t="shared" si="1"/>
        <v>0</v>
      </c>
      <c r="I34" s="111">
        <f t="shared" si="2"/>
        <v>0</v>
      </c>
      <c r="J34" s="111">
        <f>'1-15_Операторы Утро'!G34</f>
        <v>0</v>
      </c>
      <c r="K34" s="111">
        <f t="shared" si="3"/>
        <v>0</v>
      </c>
      <c r="L34" s="111">
        <f t="shared" si="4"/>
        <v>0</v>
      </c>
      <c r="M34" s="118" t="str">
        <f>IF(AND(D34&gt;=Мотивация!$J$6,D34&lt;=Мотивация!$K$6),Мотивация!$L$6,IF(AND(D34&gt;=Мотивация!$J$7),Мотивация!$L$7,"0"))</f>
        <v>0</v>
      </c>
      <c r="N34" s="111">
        <f t="shared" si="5"/>
        <v>400</v>
      </c>
      <c r="O34" s="107"/>
      <c r="P34" s="107"/>
      <c r="Q34" s="107"/>
      <c r="R34" s="107"/>
      <c r="S34" s="107"/>
      <c r="T34" s="107"/>
      <c r="U34" s="107"/>
      <c r="V34" s="107"/>
      <c r="W34" s="107"/>
      <c r="X34" s="107"/>
      <c r="Y34" s="107"/>
      <c r="Z34" s="107"/>
      <c r="AA34" s="107"/>
      <c r="AB34" s="107"/>
      <c r="AC34" s="107"/>
      <c r="AD34" s="107"/>
      <c r="AE34" s="107"/>
      <c r="AF34" s="107"/>
      <c r="AG34" s="107"/>
      <c r="AH34" s="107"/>
      <c r="AI34" s="107"/>
      <c r="AJ34" s="107"/>
      <c r="AK34" s="107"/>
      <c r="AL34" s="107"/>
      <c r="AM34" s="107"/>
      <c r="AN34" s="107"/>
      <c r="AO34" s="107"/>
      <c r="AP34" s="107"/>
      <c r="AQ34" s="107"/>
      <c r="AR34" s="107"/>
      <c r="AS34" s="107"/>
      <c r="AT34" s="107"/>
      <c r="AU34" s="107"/>
      <c r="AV34" s="107"/>
      <c r="AW34" s="107"/>
      <c r="AX34" s="107"/>
      <c r="AY34" s="107"/>
    </row>
    <row r="35" spans="1:51" s="123" customFormat="1" ht="18.75" x14ac:dyDescent="0.25">
      <c r="A35" s="133" t="str">
        <f>УТРО!A36</f>
        <v>Ельцова Людмила</v>
      </c>
      <c r="B35" s="127">
        <f>УТРО!DZ36</f>
        <v>10.5</v>
      </c>
      <c r="C35" s="127">
        <f>УТРО!EB36</f>
        <v>1</v>
      </c>
      <c r="D35" s="124">
        <f>УТРО!EF36</f>
        <v>1</v>
      </c>
      <c r="E35" s="124">
        <v>6250</v>
      </c>
      <c r="F35" s="125">
        <f t="shared" si="0"/>
        <v>2625</v>
      </c>
      <c r="G35" s="126">
        <f>IF(E35=Мотивация!$B$3,IF(AND(C35&gt;=Мотивация!$B$6,C35&lt;=Мотивация!$C$6),Мотивация!$D$6,IF(AND(C35&gt;=Мотивация!$B$7,C35&lt;=Мотивация!$C$7),Мотивация!$D$7,IF(AND(C35&gt;=Мотивация!$B$8,C35&lt;=Мотивация!$C$8),Мотивация!$D$8,IF(AND(C35&gt;=Мотивация!$B$9),Мотивация!$D$9,0)))),IF(E35=Мотивация!$F$3,IF(AND(C35&gt;=Мотивация!$F$6,C35&lt;=Мотивация!$G$6),Мотивация!$H$6,IF(AND(C35&gt;=Мотивация!$F$7),Мотивация!$H$7,0)),0))</f>
        <v>200</v>
      </c>
      <c r="H35" s="125">
        <f t="shared" si="1"/>
        <v>200</v>
      </c>
      <c r="I35" s="125">
        <f t="shared" si="2"/>
        <v>200</v>
      </c>
      <c r="J35" s="125">
        <f>'1-15_Операторы Утро'!G35</f>
        <v>0</v>
      </c>
      <c r="K35" s="125">
        <f t="shared" si="3"/>
        <v>0</v>
      </c>
      <c r="L35" s="125">
        <f t="shared" si="4"/>
        <v>200</v>
      </c>
      <c r="M35" s="137" t="str">
        <f>IF(AND(D35&gt;=Мотивация!$J$6,D35&lt;=Мотивация!$K$6),Мотивация!$L$6,IF(AND(D35&gt;=Мотивация!$J$7),Мотивация!$L$7,"0"))</f>
        <v>0</v>
      </c>
      <c r="N35" s="125">
        <f t="shared" si="5"/>
        <v>2825</v>
      </c>
      <c r="O35" s="107"/>
      <c r="P35" s="107"/>
      <c r="Q35" s="107"/>
      <c r="R35" s="107"/>
      <c r="S35" s="107"/>
      <c r="T35" s="107"/>
      <c r="U35" s="107"/>
      <c r="V35" s="107"/>
      <c r="W35" s="107"/>
      <c r="X35" s="107"/>
      <c r="Y35" s="107"/>
      <c r="Z35" s="107"/>
      <c r="AA35" s="107"/>
      <c r="AB35" s="107"/>
      <c r="AC35" s="107"/>
      <c r="AD35" s="107"/>
      <c r="AE35" s="107"/>
      <c r="AF35" s="107"/>
      <c r="AG35" s="107"/>
      <c r="AH35" s="107"/>
      <c r="AI35" s="107"/>
      <c r="AJ35" s="107"/>
      <c r="AK35" s="107"/>
      <c r="AL35" s="107"/>
      <c r="AM35" s="107"/>
      <c r="AN35" s="107"/>
      <c r="AO35" s="107"/>
      <c r="AP35" s="107"/>
      <c r="AQ35" s="107"/>
      <c r="AR35" s="107"/>
      <c r="AS35" s="107"/>
      <c r="AT35" s="107"/>
      <c r="AU35" s="107"/>
      <c r="AV35" s="107"/>
      <c r="AW35" s="107"/>
      <c r="AX35" s="107"/>
      <c r="AY35" s="107"/>
    </row>
    <row r="36" spans="1:51" s="119" customFormat="1" ht="18.75" x14ac:dyDescent="0.25">
      <c r="A36" s="114" t="str">
        <f>УТРО!A37</f>
        <v>Короткова Светлана Юрьевна</v>
      </c>
      <c r="B36" s="115">
        <f>УТРО!DZ37</f>
        <v>13</v>
      </c>
      <c r="C36" s="115">
        <f>УТРО!EB37</f>
        <v>3</v>
      </c>
      <c r="D36" s="116">
        <f>УТРО!EF37</f>
        <v>3</v>
      </c>
      <c r="E36" s="116">
        <v>10000</v>
      </c>
      <c r="F36" s="111">
        <f t="shared" si="0"/>
        <v>5200</v>
      </c>
      <c r="G36" s="117">
        <f>IF(E36=Мотивация!$B$3,IF(AND(C36&gt;=Мотивация!$B$6,C36&lt;=Мотивация!$C$6),Мотивация!$D$6,IF(AND(C36&gt;=Мотивация!$B$7,C36&lt;=Мотивация!$C$7),Мотивация!$D$7,IF(AND(C36&gt;=Мотивация!$B$8,C36&lt;=Мотивация!$C$8),Мотивация!$D$8,IF(AND(C36&gt;=Мотивация!$B$9),Мотивация!$D$9,0)))),IF(E36=Мотивация!$F$3,IF(AND(C36&gt;=Мотивация!$F$6,C36&lt;=Мотивация!$G$6),Мотивация!$H$6,IF(AND(C36&gt;=Мотивация!$F$7),Мотивация!$H$7,0)),0))</f>
        <v>50</v>
      </c>
      <c r="H36" s="111">
        <f t="shared" si="1"/>
        <v>150</v>
      </c>
      <c r="I36" s="111">
        <f t="shared" si="2"/>
        <v>150</v>
      </c>
      <c r="J36" s="111">
        <f>'1-15_Операторы Утро'!G36</f>
        <v>0</v>
      </c>
      <c r="K36" s="111">
        <f t="shared" si="3"/>
        <v>0</v>
      </c>
      <c r="L36" s="111">
        <f t="shared" si="4"/>
        <v>150</v>
      </c>
      <c r="M36" s="118" t="str">
        <f>IF(AND(D36&gt;=Мотивация!$J$6,D36&lt;=Мотивация!$K$6),Мотивация!$L$6,IF(AND(D36&gt;=Мотивация!$J$7),Мотивация!$L$7,"0"))</f>
        <v>0</v>
      </c>
      <c r="N36" s="111">
        <f t="shared" si="5"/>
        <v>5350</v>
      </c>
      <c r="O36" s="107"/>
      <c r="P36" s="107"/>
      <c r="Q36" s="107"/>
      <c r="R36" s="107"/>
      <c r="S36" s="107"/>
      <c r="T36" s="107"/>
      <c r="U36" s="107"/>
      <c r="V36" s="107"/>
      <c r="W36" s="107"/>
      <c r="X36" s="107"/>
      <c r="Y36" s="107"/>
      <c r="Z36" s="107"/>
      <c r="AA36" s="107"/>
      <c r="AB36" s="107"/>
      <c r="AC36" s="107"/>
      <c r="AD36" s="107"/>
      <c r="AE36" s="107"/>
      <c r="AF36" s="107"/>
      <c r="AG36" s="107"/>
      <c r="AH36" s="107"/>
      <c r="AI36" s="107"/>
      <c r="AJ36" s="107"/>
      <c r="AK36" s="107"/>
      <c r="AL36" s="107"/>
      <c r="AM36" s="107"/>
      <c r="AN36" s="107"/>
      <c r="AO36" s="107"/>
      <c r="AP36" s="107"/>
      <c r="AQ36" s="107"/>
      <c r="AR36" s="107"/>
      <c r="AS36" s="107"/>
      <c r="AT36" s="107"/>
      <c r="AU36" s="107"/>
      <c r="AV36" s="107"/>
      <c r="AW36" s="107"/>
      <c r="AX36" s="107"/>
      <c r="AY36" s="107"/>
    </row>
    <row r="37" spans="1:51" s="123" customFormat="1" ht="18.75" x14ac:dyDescent="0.25">
      <c r="A37" s="133" t="str">
        <f>УТРО!A38</f>
        <v>Козакова Анна Григ</v>
      </c>
      <c r="B37" s="127">
        <f>УТРО!DZ38</f>
        <v>12</v>
      </c>
      <c r="C37" s="127">
        <f>УТРО!EB38</f>
        <v>1</v>
      </c>
      <c r="D37" s="124">
        <f>УТРО!EF38</f>
        <v>1</v>
      </c>
      <c r="E37" s="124">
        <v>6250</v>
      </c>
      <c r="F37" s="125">
        <f t="shared" si="0"/>
        <v>3000</v>
      </c>
      <c r="G37" s="126">
        <f>IF(E37=Мотивация!$B$3,IF(AND(C37&gt;=Мотивация!$B$6,C37&lt;=Мотивация!$C$6),Мотивация!$D$6,IF(AND(C37&gt;=Мотивация!$B$7,C37&lt;=Мотивация!$C$7),Мотивация!$D$7,IF(AND(C37&gt;=Мотивация!$B$8,C37&lt;=Мотивация!$C$8),Мотивация!$D$8,IF(AND(C37&gt;=Мотивация!$B$9),Мотивация!$D$9,0)))),IF(E37=Мотивация!$F$3,IF(AND(C37&gt;=Мотивация!$F$6,C37&lt;=Мотивация!$G$6),Мотивация!$H$6,IF(AND(C37&gt;=Мотивация!$F$7),Мотивация!$H$7,0)),0))</f>
        <v>200</v>
      </c>
      <c r="H37" s="125">
        <f t="shared" si="1"/>
        <v>200</v>
      </c>
      <c r="I37" s="125">
        <f t="shared" si="2"/>
        <v>200</v>
      </c>
      <c r="J37" s="125">
        <f>'1-15_Операторы Утро'!G37</f>
        <v>0</v>
      </c>
      <c r="K37" s="125">
        <f t="shared" si="3"/>
        <v>0</v>
      </c>
      <c r="L37" s="125">
        <f t="shared" si="4"/>
        <v>200</v>
      </c>
      <c r="M37" s="137" t="str">
        <f>IF(AND(D37&gt;=Мотивация!$J$6,D37&lt;=Мотивация!$K$6),Мотивация!$L$6,IF(AND(D37&gt;=Мотивация!$J$7),Мотивация!$L$7,"0"))</f>
        <v>0</v>
      </c>
      <c r="N37" s="125">
        <f t="shared" si="5"/>
        <v>3200</v>
      </c>
      <c r="O37" s="107"/>
      <c r="P37" s="107"/>
      <c r="Q37" s="107"/>
      <c r="R37" s="107"/>
      <c r="S37" s="107"/>
      <c r="T37" s="107"/>
      <c r="U37" s="107"/>
      <c r="V37" s="107"/>
      <c r="W37" s="107"/>
      <c r="X37" s="107"/>
      <c r="Y37" s="107"/>
      <c r="Z37" s="107"/>
      <c r="AA37" s="107"/>
      <c r="AB37" s="107"/>
      <c r="AC37" s="107"/>
      <c r="AD37" s="107"/>
      <c r="AE37" s="107"/>
      <c r="AF37" s="107"/>
      <c r="AG37" s="107"/>
      <c r="AH37" s="107"/>
      <c r="AI37" s="107"/>
      <c r="AJ37" s="107"/>
      <c r="AK37" s="107"/>
      <c r="AL37" s="107"/>
      <c r="AM37" s="107"/>
      <c r="AN37" s="107"/>
      <c r="AO37" s="107"/>
      <c r="AP37" s="107"/>
      <c r="AQ37" s="107"/>
      <c r="AR37" s="107"/>
      <c r="AS37" s="107"/>
      <c r="AT37" s="107"/>
      <c r="AU37" s="107"/>
      <c r="AV37" s="107"/>
      <c r="AW37" s="107"/>
      <c r="AX37" s="107"/>
      <c r="AY37" s="107"/>
    </row>
    <row r="38" spans="1:51" s="119" customFormat="1" ht="18.75" x14ac:dyDescent="0.25">
      <c r="A38" s="114" t="str">
        <f>УТРО!A39</f>
        <v>Арефьева Виктория Алексей</v>
      </c>
      <c r="B38" s="115">
        <f>УТРО!DZ39</f>
        <v>8</v>
      </c>
      <c r="C38" s="115">
        <f>УТРО!EB39</f>
        <v>1</v>
      </c>
      <c r="D38" s="116">
        <f>УТРО!EF39</f>
        <v>1</v>
      </c>
      <c r="E38" s="116">
        <v>6250</v>
      </c>
      <c r="F38" s="111">
        <f t="shared" si="0"/>
        <v>2000</v>
      </c>
      <c r="G38" s="117">
        <f>IF(E38=Мотивация!$B$3,IF(AND(C38&gt;=Мотивация!$B$6,C38&lt;=Мотивация!$C$6),Мотивация!$D$6,IF(AND(C38&gt;=Мотивация!$B$7,C38&lt;=Мотивация!$C$7),Мотивация!$D$7,IF(AND(C38&gt;=Мотивация!$B$8,C38&lt;=Мотивация!$C$8),Мотивация!$D$8,IF(AND(C38&gt;=Мотивация!$B$9),Мотивация!$D$9,0)))),IF(E38=Мотивация!$F$3,IF(AND(C38&gt;=Мотивация!$F$6,C38&lt;=Мотивация!$G$6),Мотивация!$H$6,IF(AND(C38&gt;=Мотивация!$F$7),Мотивация!$H$7,0)),0))</f>
        <v>200</v>
      </c>
      <c r="H38" s="111">
        <f t="shared" si="1"/>
        <v>200</v>
      </c>
      <c r="I38" s="111">
        <f t="shared" si="2"/>
        <v>200</v>
      </c>
      <c r="J38" s="111">
        <f>'1-15_Операторы Утро'!G38</f>
        <v>0</v>
      </c>
      <c r="K38" s="111">
        <f t="shared" si="3"/>
        <v>0</v>
      </c>
      <c r="L38" s="111">
        <f t="shared" si="4"/>
        <v>200</v>
      </c>
      <c r="M38" s="118" t="str">
        <f>IF(AND(D38&gt;=Мотивация!$J$6,D38&lt;=Мотивация!$K$6),Мотивация!$L$6,IF(AND(D38&gt;=Мотивация!$J$7),Мотивация!$L$7,"0"))</f>
        <v>0</v>
      </c>
      <c r="N38" s="111">
        <f t="shared" si="5"/>
        <v>2200</v>
      </c>
      <c r="O38" s="107"/>
      <c r="P38" s="107"/>
      <c r="Q38" s="107"/>
      <c r="R38" s="107"/>
      <c r="S38" s="107"/>
      <c r="T38" s="107"/>
      <c r="U38" s="107"/>
      <c r="V38" s="107"/>
      <c r="W38" s="107"/>
      <c r="X38" s="107"/>
      <c r="Y38" s="107"/>
      <c r="Z38" s="107"/>
      <c r="AA38" s="107"/>
      <c r="AB38" s="107"/>
      <c r="AC38" s="107"/>
      <c r="AD38" s="107"/>
      <c r="AE38" s="107"/>
      <c r="AF38" s="107"/>
      <c r="AG38" s="107"/>
      <c r="AH38" s="107"/>
      <c r="AI38" s="107"/>
      <c r="AJ38" s="107"/>
      <c r="AK38" s="107"/>
      <c r="AL38" s="107"/>
      <c r="AM38" s="107"/>
      <c r="AN38" s="107"/>
      <c r="AO38" s="107"/>
      <c r="AP38" s="107"/>
      <c r="AQ38" s="107"/>
      <c r="AR38" s="107"/>
      <c r="AS38" s="107"/>
      <c r="AT38" s="107"/>
      <c r="AU38" s="107"/>
      <c r="AV38" s="107"/>
      <c r="AW38" s="107"/>
      <c r="AX38" s="107"/>
      <c r="AY38" s="107"/>
    </row>
    <row r="39" spans="1:51" s="123" customFormat="1" ht="18.75" x14ac:dyDescent="0.25">
      <c r="A39" s="133" t="str">
        <f>УТРО!A40</f>
        <v>Садкова Людмила Ник.</v>
      </c>
      <c r="B39" s="127">
        <f>УТРО!DZ40</f>
        <v>6</v>
      </c>
      <c r="C39" s="127">
        <f>УТРО!EB40</f>
        <v>3</v>
      </c>
      <c r="D39" s="124">
        <f>УТРО!EF40</f>
        <v>3</v>
      </c>
      <c r="E39" s="124">
        <v>10000</v>
      </c>
      <c r="F39" s="125">
        <f t="shared" si="0"/>
        <v>2400</v>
      </c>
      <c r="G39" s="126">
        <f>IF(E39=Мотивация!$B$3,IF(AND(C39&gt;=Мотивация!$B$6,C39&lt;=Мотивация!$C$6),Мотивация!$D$6,IF(AND(C39&gt;=Мотивация!$B$7,C39&lt;=Мотивация!$C$7),Мотивация!$D$7,IF(AND(C39&gt;=Мотивация!$B$8,C39&lt;=Мотивация!$C$8),Мотивация!$D$8,IF(AND(C39&gt;=Мотивация!$B$9),Мотивация!$D$9,0)))),IF(E39=Мотивация!$F$3,IF(AND(C39&gt;=Мотивация!$F$6,C39&lt;=Мотивация!$G$6),Мотивация!$H$6,IF(AND(C39&gt;=Мотивация!$F$7),Мотивация!$H$7,0)),0))</f>
        <v>50</v>
      </c>
      <c r="H39" s="125">
        <f t="shared" si="1"/>
        <v>150</v>
      </c>
      <c r="I39" s="125">
        <f t="shared" si="2"/>
        <v>150</v>
      </c>
      <c r="J39" s="125">
        <f>'1-15_Операторы Утро'!G39</f>
        <v>0</v>
      </c>
      <c r="K39" s="125">
        <f t="shared" si="3"/>
        <v>0</v>
      </c>
      <c r="L39" s="125">
        <f t="shared" si="4"/>
        <v>150</v>
      </c>
      <c r="M39" s="137" t="str">
        <f>IF(AND(D39&gt;=Мотивация!$J$6,D39&lt;=Мотивация!$K$6),Мотивация!$L$6,IF(AND(D39&gt;=Мотивация!$J$7),Мотивация!$L$7,"0"))</f>
        <v>0</v>
      </c>
      <c r="N39" s="125">
        <f t="shared" si="5"/>
        <v>2550</v>
      </c>
      <c r="O39" s="107"/>
      <c r="P39" s="107"/>
      <c r="Q39" s="107"/>
      <c r="R39" s="107"/>
      <c r="S39" s="107"/>
      <c r="T39" s="107"/>
      <c r="U39" s="107"/>
      <c r="V39" s="107"/>
      <c r="W39" s="107"/>
      <c r="X39" s="107"/>
      <c r="Y39" s="107"/>
      <c r="Z39" s="107"/>
      <c r="AA39" s="107"/>
      <c r="AB39" s="107"/>
      <c r="AC39" s="107"/>
      <c r="AD39" s="107"/>
      <c r="AE39" s="107"/>
      <c r="AF39" s="107"/>
      <c r="AG39" s="107"/>
      <c r="AH39" s="107"/>
      <c r="AI39" s="107"/>
      <c r="AJ39" s="107"/>
      <c r="AK39" s="107"/>
      <c r="AL39" s="107"/>
      <c r="AM39" s="107"/>
      <c r="AN39" s="107"/>
      <c r="AO39" s="107"/>
      <c r="AP39" s="107"/>
      <c r="AQ39" s="107"/>
      <c r="AR39" s="107"/>
      <c r="AS39" s="107"/>
      <c r="AT39" s="107"/>
      <c r="AU39" s="107"/>
      <c r="AV39" s="107"/>
      <c r="AW39" s="107"/>
      <c r="AX39" s="107"/>
      <c r="AY39" s="107"/>
    </row>
    <row r="40" spans="1:51" s="119" customFormat="1" ht="18.75" x14ac:dyDescent="0.25">
      <c r="A40" s="114" t="str">
        <f>УТРО!A41</f>
        <v>Вяткина Нина Петр.</v>
      </c>
      <c r="B40" s="115">
        <f>УТРО!DZ41</f>
        <v>4</v>
      </c>
      <c r="C40" s="115">
        <f>УТРО!EB41</f>
        <v>2</v>
      </c>
      <c r="D40" s="116">
        <f>УТРО!EF41</f>
        <v>2</v>
      </c>
      <c r="E40" s="116">
        <v>10000</v>
      </c>
      <c r="F40" s="111">
        <f t="shared" si="0"/>
        <v>1600</v>
      </c>
      <c r="G40" s="117">
        <f>IF(E40=Мотивация!$B$3,IF(AND(C40&gt;=Мотивация!$B$6,C40&lt;=Мотивация!$C$6),Мотивация!$D$6,IF(AND(C40&gt;=Мотивация!$B$7,C40&lt;=Мотивация!$C$7),Мотивация!$D$7,IF(AND(C40&gt;=Мотивация!$B$8,C40&lt;=Мотивация!$C$8),Мотивация!$D$8,IF(AND(C40&gt;=Мотивация!$B$9),Мотивация!$D$9,0)))),IF(E40=Мотивация!$F$3,IF(AND(C40&gt;=Мотивация!$F$6,C40&lt;=Мотивация!$G$6),Мотивация!$H$6,IF(AND(C40&gt;=Мотивация!$F$7),Мотивация!$H$7,0)),0))</f>
        <v>50</v>
      </c>
      <c r="H40" s="111">
        <f t="shared" si="1"/>
        <v>100</v>
      </c>
      <c r="I40" s="111">
        <f t="shared" si="2"/>
        <v>100</v>
      </c>
      <c r="J40" s="111">
        <f>'1-15_Операторы Утро'!G40</f>
        <v>0</v>
      </c>
      <c r="K40" s="111">
        <f t="shared" si="3"/>
        <v>0</v>
      </c>
      <c r="L40" s="111">
        <f t="shared" si="4"/>
        <v>100</v>
      </c>
      <c r="M40" s="118" t="str">
        <f>IF(AND(D40&gt;=Мотивация!$J$6,D40&lt;=Мотивация!$K$6),Мотивация!$L$6,IF(AND(D40&gt;=Мотивация!$J$7),Мотивация!$L$7,"0"))</f>
        <v>0</v>
      </c>
      <c r="N40" s="111">
        <f t="shared" si="5"/>
        <v>1700</v>
      </c>
      <c r="O40" s="107"/>
      <c r="P40" s="107"/>
      <c r="Q40" s="107"/>
      <c r="R40" s="107"/>
      <c r="S40" s="107"/>
      <c r="T40" s="107"/>
      <c r="U40" s="107"/>
      <c r="V40" s="107"/>
      <c r="W40" s="107"/>
      <c r="X40" s="107"/>
      <c r="Y40" s="107"/>
      <c r="Z40" s="107"/>
      <c r="AA40" s="107"/>
      <c r="AB40" s="107"/>
      <c r="AC40" s="107"/>
      <c r="AD40" s="107"/>
      <c r="AE40" s="107"/>
      <c r="AF40" s="107"/>
      <c r="AG40" s="107"/>
      <c r="AH40" s="107"/>
      <c r="AI40" s="107"/>
      <c r="AJ40" s="107"/>
      <c r="AK40" s="107"/>
      <c r="AL40" s="107"/>
      <c r="AM40" s="107"/>
      <c r="AN40" s="107"/>
      <c r="AO40" s="107"/>
      <c r="AP40" s="107"/>
      <c r="AQ40" s="107"/>
      <c r="AR40" s="107"/>
      <c r="AS40" s="107"/>
      <c r="AT40" s="107"/>
      <c r="AU40" s="107"/>
      <c r="AV40" s="107"/>
      <c r="AW40" s="107"/>
      <c r="AX40" s="107"/>
      <c r="AY40" s="107"/>
    </row>
    <row r="41" spans="1:51" s="123" customFormat="1" ht="18.75" x14ac:dyDescent="0.25">
      <c r="A41" s="133" t="str">
        <f>УТРО!A42</f>
        <v>Кустова Наталья Владим</v>
      </c>
      <c r="B41" s="127">
        <f>УТРО!DZ42</f>
        <v>4</v>
      </c>
      <c r="C41" s="127">
        <f>УТРО!EB42</f>
        <v>0</v>
      </c>
      <c r="D41" s="124">
        <f>УТРО!EF42</f>
        <v>0</v>
      </c>
      <c r="E41" s="124">
        <v>6250</v>
      </c>
      <c r="F41" s="125">
        <f t="shared" si="0"/>
        <v>1000</v>
      </c>
      <c r="G41" s="126">
        <f>IF(E41=Мотивация!$B$3,IF(AND(C41&gt;=Мотивация!$B$6,C41&lt;=Мотивация!$C$6),Мотивация!$D$6,IF(AND(C41&gt;=Мотивация!$B$7,C41&lt;=Мотивация!$C$7),Мотивация!$D$7,IF(AND(C41&gt;=Мотивация!$B$8,C41&lt;=Мотивация!$C$8),Мотивация!$D$8,IF(AND(C41&gt;=Мотивация!$B$9),Мотивация!$D$9,0)))),IF(E41=Мотивация!$F$3,IF(AND(C41&gt;=Мотивация!$F$6,C41&lt;=Мотивация!$G$6),Мотивация!$H$6,IF(AND(C41&gt;=Мотивация!$F$7),Мотивация!$H$7,0)),0))</f>
        <v>0</v>
      </c>
      <c r="H41" s="125">
        <f t="shared" si="1"/>
        <v>0</v>
      </c>
      <c r="I41" s="125">
        <f t="shared" si="2"/>
        <v>0</v>
      </c>
      <c r="J41" s="125">
        <f>'1-15_Операторы Утро'!G41</f>
        <v>0</v>
      </c>
      <c r="K41" s="125">
        <f t="shared" si="3"/>
        <v>0</v>
      </c>
      <c r="L41" s="125">
        <f t="shared" si="4"/>
        <v>0</v>
      </c>
      <c r="M41" s="137" t="str">
        <f>IF(AND(D41&gt;=Мотивация!$J$6,D41&lt;=Мотивация!$K$6),Мотивация!$L$6,IF(AND(D41&gt;=Мотивация!$J$7),Мотивация!$L$7,"0"))</f>
        <v>0</v>
      </c>
      <c r="N41" s="125">
        <f t="shared" si="5"/>
        <v>1000</v>
      </c>
      <c r="O41" s="107"/>
      <c r="P41" s="107"/>
      <c r="Q41" s="107"/>
      <c r="R41" s="107"/>
      <c r="S41" s="107"/>
      <c r="T41" s="107"/>
      <c r="U41" s="107"/>
      <c r="V41" s="107"/>
      <c r="W41" s="107"/>
      <c r="X41" s="107"/>
      <c r="Y41" s="107"/>
      <c r="Z41" s="107"/>
      <c r="AA41" s="107"/>
      <c r="AB41" s="107"/>
      <c r="AC41" s="107"/>
      <c r="AD41" s="107"/>
      <c r="AE41" s="107"/>
      <c r="AF41" s="107"/>
      <c r="AG41" s="107"/>
      <c r="AH41" s="107"/>
      <c r="AI41" s="107"/>
      <c r="AJ41" s="107"/>
      <c r="AK41" s="107"/>
      <c r="AL41" s="107"/>
      <c r="AM41" s="107"/>
      <c r="AN41" s="107"/>
      <c r="AO41" s="107"/>
      <c r="AP41" s="107"/>
      <c r="AQ41" s="107"/>
      <c r="AR41" s="107"/>
      <c r="AS41" s="107"/>
      <c r="AT41" s="107"/>
      <c r="AU41" s="107"/>
      <c r="AV41" s="107"/>
      <c r="AW41" s="107"/>
      <c r="AX41" s="107"/>
      <c r="AY41" s="107"/>
    </row>
    <row r="42" spans="1:51" ht="18.75" x14ac:dyDescent="0.25">
      <c r="A42" s="108">
        <f>УТРО!A43</f>
        <v>0</v>
      </c>
      <c r="B42" s="127">
        <f>УТРО!DZ43</f>
        <v>0</v>
      </c>
      <c r="C42" s="127">
        <f>УТРО!EB43</f>
        <v>0</v>
      </c>
      <c r="D42" s="124">
        <f>УТРО!EF43</f>
        <v>0</v>
      </c>
      <c r="E42" s="125"/>
      <c r="F42" s="125">
        <f t="shared" si="0"/>
        <v>0</v>
      </c>
      <c r="G42" s="126">
        <f>IF(E42=Мотивация!$B$3,IF(AND(C42&gt;=Мотивация!$B$6,C42&lt;=Мотивация!$C$6),Мотивация!$D$6,IF(AND(C42&gt;=Мотивация!$B$7,C42&lt;=Мотивация!$C$7),Мотивация!$D$7,IF(AND(C42&gt;=Мотивация!$B$8,C42&lt;=Мотивация!$C$8),Мотивация!$D$8,IF(AND(C42&gt;=Мотивация!$B$9),Мотивация!$D$9,0)))),IF(E42=Мотивация!$F$3,IF(AND(C42&gt;=Мотивация!$F$6,C42&lt;=Мотивация!$G$6),Мотивация!$H$6,IF(AND(C42&gt;=Мотивация!$F$7),Мотивация!$H$7,0)),0))</f>
        <v>0</v>
      </c>
      <c r="H42" s="80">
        <f t="shared" si="1"/>
        <v>0</v>
      </c>
      <c r="I42" s="80">
        <f t="shared" si="2"/>
        <v>0</v>
      </c>
      <c r="J42" s="80">
        <f>'1-15_Операторы Утро'!G42</f>
        <v>0</v>
      </c>
      <c r="K42" s="80">
        <f t="shared" si="3"/>
        <v>0</v>
      </c>
      <c r="L42" s="80">
        <f t="shared" si="4"/>
        <v>0</v>
      </c>
      <c r="M42" s="113" t="str">
        <f>IF(AND(D42&gt;=Мотивация!$J$6,D42&lt;=Мотивация!$K$6),Мотивация!$L$6,IF(AND(D42&gt;=Мотивация!$J$7),Мотивация!$L$7,"0"))</f>
        <v>0</v>
      </c>
      <c r="N42" s="80">
        <f t="shared" si="5"/>
        <v>0</v>
      </c>
    </row>
    <row r="43" spans="1:51" ht="18.75" x14ac:dyDescent="0.25">
      <c r="A43" s="108">
        <f>УТРО!A44</f>
        <v>0</v>
      </c>
      <c r="B43" s="127">
        <f>УТРО!DZ44</f>
        <v>0</v>
      </c>
      <c r="C43" s="127">
        <f>УТРО!EB44</f>
        <v>0</v>
      </c>
      <c r="D43" s="124">
        <f>УТРО!EF44</f>
        <v>0</v>
      </c>
      <c r="E43" s="125"/>
      <c r="F43" s="125">
        <f t="shared" si="0"/>
        <v>0</v>
      </c>
      <c r="G43" s="126">
        <f>IF(E43=Мотивация!$B$3,IF(AND(C43&gt;=Мотивация!$B$6,C43&lt;=Мотивация!$C$6),Мотивация!$D$6,IF(AND(C43&gt;=Мотивация!$B$7,C43&lt;=Мотивация!$C$7),Мотивация!$D$7,IF(AND(C43&gt;=Мотивация!$B$8,C43&lt;=Мотивация!$C$8),Мотивация!$D$8,IF(AND(C43&gt;=Мотивация!$B$9),Мотивация!$D$9,0)))),IF(E43=Мотивация!$F$3,IF(AND(C43&gt;=Мотивация!$F$6,C43&lt;=Мотивация!$G$6),Мотивация!$H$6,IF(AND(C43&gt;=Мотивация!$F$7),Мотивация!$H$7,0)),0))</f>
        <v>0</v>
      </c>
      <c r="H43" s="80">
        <f t="shared" si="1"/>
        <v>0</v>
      </c>
      <c r="I43" s="80">
        <f t="shared" si="2"/>
        <v>0</v>
      </c>
      <c r="J43" s="80">
        <f>'1-15_Операторы Утро'!G43</f>
        <v>0</v>
      </c>
      <c r="K43" s="80">
        <f t="shared" si="3"/>
        <v>0</v>
      </c>
      <c r="L43" s="80">
        <f t="shared" si="4"/>
        <v>0</v>
      </c>
      <c r="M43" s="113" t="str">
        <f>IF(AND(D43&gt;=Мотивация!$J$6,D43&lt;=Мотивация!$K$6),Мотивация!$L$6,IF(AND(D43&gt;=Мотивация!$J$7),Мотивация!$L$7,"0"))</f>
        <v>0</v>
      </c>
      <c r="N43" s="80">
        <f t="shared" si="5"/>
        <v>0</v>
      </c>
    </row>
    <row r="44" spans="1:51" ht="18.75" x14ac:dyDescent="0.25">
      <c r="A44" s="108">
        <f>УТРО!A45</f>
        <v>0</v>
      </c>
      <c r="B44" s="127">
        <f>УТРО!DZ45</f>
        <v>0</v>
      </c>
      <c r="C44" s="127">
        <f>УТРО!EB45</f>
        <v>0</v>
      </c>
      <c r="D44" s="124">
        <f>УТРО!EF45</f>
        <v>0</v>
      </c>
      <c r="E44" s="125"/>
      <c r="F44" s="125">
        <f t="shared" si="0"/>
        <v>0</v>
      </c>
      <c r="G44" s="126">
        <f>IF(E44=Мотивация!$B$3,IF(AND(C44&gt;=Мотивация!$B$6,C44&lt;=Мотивация!$C$6),Мотивация!$D$6,IF(AND(C44&gt;=Мотивация!$B$7,C44&lt;=Мотивация!$C$7),Мотивация!$D$7,IF(AND(C44&gt;=Мотивация!$B$8,C44&lt;=Мотивация!$C$8),Мотивация!$D$8,IF(AND(C44&gt;=Мотивация!$B$9),Мотивация!$D$9,0)))),IF(E44=Мотивация!$F$3,IF(AND(C44&gt;=Мотивация!$F$6,C44&lt;=Мотивация!$G$6),Мотивация!$H$6,IF(AND(C44&gt;=Мотивация!$F$7),Мотивация!$H$7,0)),0))</f>
        <v>0</v>
      </c>
      <c r="H44" s="80">
        <f t="shared" si="1"/>
        <v>0</v>
      </c>
      <c r="I44" s="80">
        <f t="shared" si="2"/>
        <v>0</v>
      </c>
      <c r="J44" s="80">
        <f>'1-15_Операторы Утро'!G44</f>
        <v>0</v>
      </c>
      <c r="K44" s="80">
        <f t="shared" si="3"/>
        <v>0</v>
      </c>
      <c r="L44" s="80">
        <f t="shared" si="4"/>
        <v>0</v>
      </c>
      <c r="M44" s="113" t="str">
        <f>IF(AND(D44&gt;=Мотивация!$J$6,D44&lt;=Мотивация!$K$6),Мотивация!$L$6,IF(AND(D44&gt;=Мотивация!$J$7),Мотивация!$L$7,"0"))</f>
        <v>0</v>
      </c>
      <c r="N44" s="80">
        <f t="shared" si="5"/>
        <v>0</v>
      </c>
    </row>
    <row r="45" spans="1:51" ht="18.75" x14ac:dyDescent="0.25">
      <c r="A45" s="108">
        <f>УТРО!A46</f>
        <v>0</v>
      </c>
      <c r="B45" s="127">
        <f>УТРО!DZ46</f>
        <v>0</v>
      </c>
      <c r="C45" s="127">
        <f>УТРО!EB46</f>
        <v>0</v>
      </c>
      <c r="D45" s="124">
        <f>УТРО!EF46</f>
        <v>0</v>
      </c>
      <c r="E45" s="125"/>
      <c r="F45" s="125">
        <f t="shared" si="0"/>
        <v>0</v>
      </c>
      <c r="G45" s="126">
        <f>IF(E45=Мотивация!$B$3,IF(AND(C45&gt;=Мотивация!$B$6,C45&lt;=Мотивация!$C$6),Мотивация!$D$6,IF(AND(C45&gt;=Мотивация!$B$7,C45&lt;=Мотивация!$C$7),Мотивация!$D$7,IF(AND(C45&gt;=Мотивация!$B$8,C45&lt;=Мотивация!$C$8),Мотивация!$D$8,IF(AND(C45&gt;=Мотивация!$B$9),Мотивация!$D$9,0)))),IF(E45=Мотивация!$F$3,IF(AND(C45&gt;=Мотивация!$F$6,C45&lt;=Мотивация!$G$6),Мотивация!$H$6,IF(AND(C45&gt;=Мотивация!$F$7),Мотивация!$H$7,0)),0))</f>
        <v>0</v>
      </c>
      <c r="H45" s="80">
        <f t="shared" si="1"/>
        <v>0</v>
      </c>
      <c r="I45" s="80">
        <f t="shared" si="2"/>
        <v>0</v>
      </c>
      <c r="J45" s="80">
        <f>'1-15_Операторы Утро'!G45</f>
        <v>0</v>
      </c>
      <c r="K45" s="80">
        <f t="shared" si="3"/>
        <v>0</v>
      </c>
      <c r="L45" s="80">
        <f t="shared" si="4"/>
        <v>0</v>
      </c>
      <c r="M45" s="113" t="str">
        <f>IF(AND(D45&gt;=Мотивация!$J$6,D45&lt;=Мотивация!$K$6),Мотивация!$L$6,IF(AND(D45&gt;=Мотивация!$J$7),Мотивация!$L$7,"0"))</f>
        <v>0</v>
      </c>
      <c r="N45" s="80">
        <f t="shared" si="5"/>
        <v>0</v>
      </c>
    </row>
    <row r="46" spans="1:51" ht="18.75" x14ac:dyDescent="0.25">
      <c r="A46" s="108">
        <f>УТРО!A47</f>
        <v>0</v>
      </c>
      <c r="B46" s="127">
        <f>УТРО!DZ47</f>
        <v>0</v>
      </c>
      <c r="C46" s="127">
        <f>УТРО!EB47</f>
        <v>0</v>
      </c>
      <c r="D46" s="124">
        <f>УТРО!EF47</f>
        <v>0</v>
      </c>
      <c r="E46" s="125"/>
      <c r="F46" s="125">
        <f t="shared" si="0"/>
        <v>0</v>
      </c>
      <c r="G46" s="126">
        <f>IF(E46=Мотивация!$B$3,IF(AND(C46&gt;=Мотивация!$B$6,C46&lt;=Мотивация!$C$6),Мотивация!$D$6,IF(AND(C46&gt;=Мотивация!$B$7,C46&lt;=Мотивация!$C$7),Мотивация!$D$7,IF(AND(C46&gt;=Мотивация!$B$8,C46&lt;=Мотивация!$C$8),Мотивация!$D$8,IF(AND(C46&gt;=Мотивация!$B$9),Мотивация!$D$9,0)))),IF(E46=Мотивация!$F$3,IF(AND(C46&gt;=Мотивация!$F$6,C46&lt;=Мотивация!$G$6),Мотивация!$H$6,IF(AND(C46&gt;=Мотивация!$F$7),Мотивация!$H$7,0)),0))</f>
        <v>0</v>
      </c>
      <c r="H46" s="80">
        <f t="shared" si="1"/>
        <v>0</v>
      </c>
      <c r="I46" s="80">
        <f t="shared" si="2"/>
        <v>0</v>
      </c>
      <c r="J46" s="80">
        <f>'1-15_Операторы Утро'!G46</f>
        <v>0</v>
      </c>
      <c r="K46" s="80">
        <f t="shared" si="3"/>
        <v>0</v>
      </c>
      <c r="L46" s="80">
        <f t="shared" si="4"/>
        <v>0</v>
      </c>
      <c r="M46" s="113" t="str">
        <f>IF(AND(D46&gt;=Мотивация!$J$6,D46&lt;=Мотивация!$K$6),Мотивация!$L$6,IF(AND(D46&gt;=Мотивация!$J$7),Мотивация!$L$7,"0"))</f>
        <v>0</v>
      </c>
      <c r="N46" s="80">
        <f t="shared" si="5"/>
        <v>0</v>
      </c>
    </row>
    <row r="47" spans="1:51" ht="18.75" x14ac:dyDescent="0.25">
      <c r="A47" s="108">
        <f>УТРО!A48</f>
        <v>0</v>
      </c>
      <c r="B47" s="127">
        <f>УТРО!DZ48</f>
        <v>0</v>
      </c>
      <c r="C47" s="127">
        <f>УТРО!EB48</f>
        <v>0</v>
      </c>
      <c r="D47" s="124">
        <f>УТРО!EF48</f>
        <v>0</v>
      </c>
      <c r="E47" s="125"/>
      <c r="F47" s="125">
        <f t="shared" si="0"/>
        <v>0</v>
      </c>
      <c r="G47" s="126">
        <f>IF(E47=Мотивация!$B$3,IF(AND(C47&gt;=Мотивация!$B$6,C47&lt;=Мотивация!$C$6),Мотивация!$D$6,IF(AND(C47&gt;=Мотивация!$B$7,C47&lt;=Мотивация!$C$7),Мотивация!$D$7,IF(AND(C47&gt;=Мотивация!$B$8,C47&lt;=Мотивация!$C$8),Мотивация!$D$8,IF(AND(C47&gt;=Мотивация!$B$9),Мотивация!$D$9,0)))),IF(E47=Мотивация!$F$3,IF(AND(C47&gt;=Мотивация!$F$6,C47&lt;=Мотивация!$G$6),Мотивация!$H$6,IF(AND(C47&gt;=Мотивация!$F$7),Мотивация!$H$7,0)),0))</f>
        <v>0</v>
      </c>
      <c r="H47" s="80">
        <f t="shared" si="1"/>
        <v>0</v>
      </c>
      <c r="I47" s="80">
        <f t="shared" si="2"/>
        <v>0</v>
      </c>
      <c r="J47" s="80">
        <f>'1-15_Операторы Утро'!G47</f>
        <v>0</v>
      </c>
      <c r="K47" s="80">
        <f t="shared" si="3"/>
        <v>0</v>
      </c>
      <c r="L47" s="80">
        <f t="shared" si="4"/>
        <v>0</v>
      </c>
      <c r="M47" s="113" t="str">
        <f>IF(AND(D47&gt;=Мотивация!$J$6,D47&lt;=Мотивация!$K$6),Мотивация!$L$6,IF(AND(D47&gt;=Мотивация!$J$7),Мотивация!$L$7,"0"))</f>
        <v>0</v>
      </c>
      <c r="N47" s="80">
        <f t="shared" si="5"/>
        <v>0</v>
      </c>
    </row>
    <row r="48" spans="1:51" ht="18.75" x14ac:dyDescent="0.25">
      <c r="A48" s="108">
        <f>УТРО!A49</f>
        <v>0</v>
      </c>
      <c r="B48" s="127">
        <f>УТРО!DZ49</f>
        <v>0</v>
      </c>
      <c r="C48" s="127">
        <f>УТРО!EB49</f>
        <v>0</v>
      </c>
      <c r="D48" s="124">
        <f>УТРО!EF49</f>
        <v>0</v>
      </c>
      <c r="E48" s="125"/>
      <c r="F48" s="125">
        <f t="shared" si="0"/>
        <v>0</v>
      </c>
      <c r="G48" s="126">
        <f>IF(E48=Мотивация!$B$3,IF(AND(C48&gt;=Мотивация!$B$6,C48&lt;=Мотивация!$C$6),Мотивация!$D$6,IF(AND(C48&gt;=Мотивация!$B$7,C48&lt;=Мотивация!$C$7),Мотивация!$D$7,IF(AND(C48&gt;=Мотивация!$B$8,C48&lt;=Мотивация!$C$8),Мотивация!$D$8,IF(AND(C48&gt;=Мотивация!$B$9),Мотивация!$D$9,0)))),IF(E48=Мотивация!$F$3,IF(AND(C48&gt;=Мотивация!$F$6,C48&lt;=Мотивация!$G$6),Мотивация!$H$6,IF(AND(C48&gt;=Мотивация!$F$7),Мотивация!$H$7,0)),0))</f>
        <v>0</v>
      </c>
      <c r="H48" s="80">
        <f t="shared" si="1"/>
        <v>0</v>
      </c>
      <c r="I48" s="80">
        <f t="shared" si="2"/>
        <v>0</v>
      </c>
      <c r="J48" s="80">
        <f>'1-15_Операторы Утро'!G48</f>
        <v>0</v>
      </c>
      <c r="K48" s="80">
        <f t="shared" si="3"/>
        <v>0</v>
      </c>
      <c r="L48" s="80">
        <f t="shared" si="4"/>
        <v>0</v>
      </c>
      <c r="M48" s="113" t="str">
        <f>IF(AND(D48&gt;=Мотивация!$J$6,D48&lt;=Мотивация!$K$6),Мотивация!$L$6,IF(AND(D48&gt;=Мотивация!$J$7),Мотивация!$L$7,"0"))</f>
        <v>0</v>
      </c>
      <c r="N48" s="80">
        <f t="shared" si="5"/>
        <v>0</v>
      </c>
    </row>
    <row r="49" spans="1:51" ht="18.75" x14ac:dyDescent="0.25">
      <c r="A49" s="108">
        <f>УТРО!A50</f>
        <v>0</v>
      </c>
      <c r="B49" s="127">
        <f>УТРО!DZ50</f>
        <v>0</v>
      </c>
      <c r="C49" s="127">
        <f>УТРО!EB50</f>
        <v>0</v>
      </c>
      <c r="D49" s="124">
        <f>УТРО!EF50</f>
        <v>0</v>
      </c>
      <c r="E49" s="125"/>
      <c r="F49" s="125">
        <f t="shared" si="0"/>
        <v>0</v>
      </c>
      <c r="G49" s="126">
        <f>IF(E49=Мотивация!$B$3,IF(AND(C49&gt;=Мотивация!$B$6,C49&lt;=Мотивация!$C$6),Мотивация!$D$6,IF(AND(C49&gt;=Мотивация!$B$7,C49&lt;=Мотивация!$C$7),Мотивация!$D$7,IF(AND(C49&gt;=Мотивация!$B$8,C49&lt;=Мотивация!$C$8),Мотивация!$D$8,IF(AND(C49&gt;=Мотивация!$B$9),Мотивация!$D$9,0)))),IF(E49=Мотивация!$F$3,IF(AND(C49&gt;=Мотивация!$F$6,C49&lt;=Мотивация!$G$6),Мотивация!$H$6,IF(AND(C49&gt;=Мотивация!$F$7),Мотивация!$H$7,0)),0))</f>
        <v>0</v>
      </c>
      <c r="H49" s="80">
        <f t="shared" si="1"/>
        <v>0</v>
      </c>
      <c r="I49" s="80">
        <f t="shared" si="2"/>
        <v>0</v>
      </c>
      <c r="J49" s="80">
        <f>'1-15_Операторы Утро'!G49</f>
        <v>0</v>
      </c>
      <c r="K49" s="80">
        <f t="shared" si="3"/>
        <v>0</v>
      </c>
      <c r="L49" s="80">
        <f t="shared" si="4"/>
        <v>0</v>
      </c>
      <c r="M49" s="113" t="str">
        <f>IF(AND(D49&gt;=Мотивация!$J$6,D49&lt;=Мотивация!$K$6),Мотивация!$L$6,IF(AND(D49&gt;=Мотивация!$J$7),Мотивация!$L$7,"0"))</f>
        <v>0</v>
      </c>
      <c r="N49" s="80">
        <f t="shared" si="5"/>
        <v>0</v>
      </c>
    </row>
    <row r="50" spans="1:51" ht="18.75" x14ac:dyDescent="0.25">
      <c r="A50" s="108">
        <f>УТРО!A51</f>
        <v>0</v>
      </c>
      <c r="B50" s="127">
        <f>УТРО!DZ51</f>
        <v>0</v>
      </c>
      <c r="C50" s="127">
        <f>УТРО!EB51</f>
        <v>0</v>
      </c>
      <c r="D50" s="124">
        <f>УТРО!EF51</f>
        <v>0</v>
      </c>
      <c r="E50" s="125"/>
      <c r="F50" s="125">
        <f t="shared" si="0"/>
        <v>0</v>
      </c>
      <c r="G50" s="126">
        <f>IF(E50=Мотивация!$B$3,IF(AND(C50&gt;=Мотивация!$B$6,C50&lt;=Мотивация!$C$6),Мотивация!$D$6,IF(AND(C50&gt;=Мотивация!$B$7,C50&lt;=Мотивация!$C$7),Мотивация!$D$7,IF(AND(C50&gt;=Мотивация!$B$8,C50&lt;=Мотивация!$C$8),Мотивация!$D$8,IF(AND(C50&gt;=Мотивация!$B$9),Мотивация!$D$9,0)))),IF(E50=Мотивация!$F$3,IF(AND(C50&gt;=Мотивация!$F$6,C50&lt;=Мотивация!$G$6),Мотивация!$H$6,IF(AND(C50&gt;=Мотивация!$F$7),Мотивация!$H$7,0)),0))</f>
        <v>0</v>
      </c>
      <c r="H50" s="80">
        <f t="shared" si="1"/>
        <v>0</v>
      </c>
      <c r="I50" s="80">
        <f t="shared" si="2"/>
        <v>0</v>
      </c>
      <c r="J50" s="80">
        <f>'1-15_Операторы Утро'!G50</f>
        <v>0</v>
      </c>
      <c r="K50" s="80">
        <f t="shared" si="3"/>
        <v>0</v>
      </c>
      <c r="L50" s="80">
        <f t="shared" si="4"/>
        <v>0</v>
      </c>
      <c r="M50" s="113" t="str">
        <f>IF(AND(D50&gt;=Мотивация!$J$6,D50&lt;=Мотивация!$K$6),Мотивация!$L$6,IF(AND(D50&gt;=Мотивация!$J$7),Мотивация!$L$7,"0"))</f>
        <v>0</v>
      </c>
      <c r="N50" s="80">
        <f t="shared" si="5"/>
        <v>0</v>
      </c>
    </row>
    <row r="51" spans="1:51" ht="18.75" x14ac:dyDescent="0.25">
      <c r="A51" s="108">
        <f>УТРО!A52</f>
        <v>0</v>
      </c>
      <c r="B51" s="127">
        <f>УТРО!DZ52</f>
        <v>0</v>
      </c>
      <c r="C51" s="127">
        <f>УТРО!EB52</f>
        <v>0</v>
      </c>
      <c r="D51" s="124">
        <f>УТРО!EF52</f>
        <v>0</v>
      </c>
      <c r="E51" s="125"/>
      <c r="F51" s="125">
        <f t="shared" si="0"/>
        <v>0</v>
      </c>
      <c r="G51" s="126">
        <f>IF(E51=Мотивация!$B$3,IF(AND(C51&gt;=Мотивация!$B$6,C51&lt;=Мотивация!$C$6),Мотивация!$D$6,IF(AND(C51&gt;=Мотивация!$B$7,C51&lt;=Мотивация!$C$7),Мотивация!$D$7,IF(AND(C51&gt;=Мотивация!$B$8,C51&lt;=Мотивация!$C$8),Мотивация!$D$8,IF(AND(C51&gt;=Мотивация!$B$9),Мотивация!$D$9,0)))),IF(E51=Мотивация!$F$3,IF(AND(C51&gt;=Мотивация!$F$6,C51&lt;=Мотивация!$G$6),Мотивация!$H$6,IF(AND(C51&gt;=Мотивация!$F$7),Мотивация!$H$7,0)),0))</f>
        <v>0</v>
      </c>
      <c r="H51" s="80">
        <f t="shared" si="1"/>
        <v>0</v>
      </c>
      <c r="I51" s="80">
        <f t="shared" si="2"/>
        <v>0</v>
      </c>
      <c r="J51" s="80">
        <f>'1-15_Операторы Утро'!G51</f>
        <v>0</v>
      </c>
      <c r="K51" s="80">
        <f t="shared" si="3"/>
        <v>0</v>
      </c>
      <c r="L51" s="80">
        <f t="shared" si="4"/>
        <v>0</v>
      </c>
      <c r="M51" s="113" t="str">
        <f>IF(AND(D51&gt;=Мотивация!$J$6,D51&lt;=Мотивация!$K$6),Мотивация!$L$6,IF(AND(D51&gt;=Мотивация!$J$7),Мотивация!$L$7,"0"))</f>
        <v>0</v>
      </c>
      <c r="N51" s="80">
        <f t="shared" si="5"/>
        <v>0</v>
      </c>
    </row>
    <row r="52" spans="1:51" ht="18.75" x14ac:dyDescent="0.25">
      <c r="A52" s="108">
        <f>УТРО!A53</f>
        <v>0</v>
      </c>
      <c r="B52" s="127">
        <f>УТРО!DZ53</f>
        <v>0</v>
      </c>
      <c r="C52" s="127">
        <f>УТРО!EB53</f>
        <v>0</v>
      </c>
      <c r="D52" s="124">
        <f>УТРО!EF53</f>
        <v>0</v>
      </c>
      <c r="E52" s="125"/>
      <c r="F52" s="125">
        <f t="shared" si="0"/>
        <v>0</v>
      </c>
      <c r="G52" s="126">
        <f>IF(E52=Мотивация!$B$3,IF(AND(C52&gt;=Мотивация!$B$6,C52&lt;=Мотивация!$C$6),Мотивация!$D$6,IF(AND(C52&gt;=Мотивация!$B$7,C52&lt;=Мотивация!$C$7),Мотивация!$D$7,IF(AND(C52&gt;=Мотивация!$B$8,C52&lt;=Мотивация!$C$8),Мотивация!$D$8,IF(AND(C52&gt;=Мотивация!$B$9),Мотивация!$D$9,0)))),IF(E52=Мотивация!$F$3,IF(AND(C52&gt;=Мотивация!$F$6,C52&lt;=Мотивация!$G$6),Мотивация!$H$6,IF(AND(C52&gt;=Мотивация!$F$7),Мотивация!$H$7,0)),0))</f>
        <v>0</v>
      </c>
      <c r="H52" s="80">
        <f t="shared" si="1"/>
        <v>0</v>
      </c>
      <c r="I52" s="80">
        <f t="shared" si="2"/>
        <v>0</v>
      </c>
      <c r="J52" s="80">
        <f>'1-15_Операторы Утро'!G52</f>
        <v>0</v>
      </c>
      <c r="K52" s="80">
        <f t="shared" si="3"/>
        <v>0</v>
      </c>
      <c r="L52" s="80">
        <f t="shared" si="4"/>
        <v>0</v>
      </c>
      <c r="M52" s="113" t="str">
        <f>IF(AND(D52&gt;=Мотивация!$J$6,D52&lt;=Мотивация!$K$6),Мотивация!$L$6,IF(AND(D52&gt;=Мотивация!$J$7),Мотивация!$L$7,"0"))</f>
        <v>0</v>
      </c>
      <c r="N52" s="80">
        <f t="shared" si="5"/>
        <v>0</v>
      </c>
    </row>
    <row r="53" spans="1:51" s="123" customFormat="1" ht="18.75" x14ac:dyDescent="0.25">
      <c r="A53" s="133">
        <f>УТРО!A54</f>
        <v>0</v>
      </c>
      <c r="B53" s="127">
        <f>УТРО!DZ54</f>
        <v>0</v>
      </c>
      <c r="C53" s="127">
        <f>УТРО!EB54</f>
        <v>0</v>
      </c>
      <c r="D53" s="124">
        <f>УТРО!EF54</f>
        <v>0</v>
      </c>
      <c r="E53" s="125"/>
      <c r="F53" s="125">
        <f t="shared" si="0"/>
        <v>0</v>
      </c>
      <c r="G53" s="126">
        <f>IF(E53=Мотивация!$B$3,IF(AND(C53&gt;=Мотивация!$B$6,C53&lt;=Мотивация!$C$6),Мотивация!$D$6,IF(AND(C53&gt;=Мотивация!$B$7,C53&lt;=Мотивация!$C$7),Мотивация!$D$7,IF(AND(C53&gt;=Мотивация!$B$8,C53&lt;=Мотивация!$C$8),Мотивация!$D$8,IF(AND(C53&gt;=Мотивация!$B$9),Мотивация!$D$9,0)))),IF(E53=Мотивация!$F$3,IF(AND(C53&gt;=Мотивация!$F$6,C53&lt;=Мотивация!$G$6),Мотивация!$H$6,IF(AND(C53&gt;=Мотивация!$F$7),Мотивация!$H$7,0)),0))</f>
        <v>0</v>
      </c>
      <c r="H53" s="125">
        <f t="shared" si="1"/>
        <v>0</v>
      </c>
      <c r="I53" s="125">
        <f t="shared" si="2"/>
        <v>0</v>
      </c>
      <c r="J53" s="125">
        <f>'1-15_Операторы Утро'!G53</f>
        <v>0</v>
      </c>
      <c r="K53" s="125">
        <f t="shared" si="3"/>
        <v>0</v>
      </c>
      <c r="L53" s="125">
        <f t="shared" si="4"/>
        <v>0</v>
      </c>
      <c r="M53" s="137" t="str">
        <f>IF(AND(D53&gt;=Мотивация!$J$6,D53&lt;=Мотивация!$K$6),Мотивация!$L$6,IF(AND(D53&gt;=Мотивация!$J$7),Мотивация!$L$7,"0"))</f>
        <v>0</v>
      </c>
      <c r="N53" s="125">
        <f t="shared" si="5"/>
        <v>0</v>
      </c>
      <c r="O53" s="107"/>
      <c r="P53" s="107"/>
      <c r="Q53" s="107"/>
      <c r="R53" s="107"/>
      <c r="S53" s="107"/>
      <c r="T53" s="107"/>
      <c r="U53" s="107"/>
      <c r="V53" s="107"/>
      <c r="W53" s="107"/>
      <c r="X53" s="107"/>
      <c r="Y53" s="107"/>
      <c r="Z53" s="107"/>
      <c r="AA53" s="107"/>
      <c r="AB53" s="107"/>
      <c r="AC53" s="107"/>
      <c r="AD53" s="107"/>
      <c r="AE53" s="107"/>
      <c r="AF53" s="107"/>
      <c r="AG53" s="107"/>
      <c r="AH53" s="107"/>
      <c r="AI53" s="107"/>
      <c r="AJ53" s="107"/>
      <c r="AK53" s="107"/>
      <c r="AL53" s="107"/>
      <c r="AM53" s="107"/>
      <c r="AN53" s="107"/>
      <c r="AO53" s="107"/>
      <c r="AP53" s="107"/>
      <c r="AQ53" s="107"/>
      <c r="AR53" s="107"/>
      <c r="AS53" s="107"/>
      <c r="AT53" s="107"/>
      <c r="AU53" s="107"/>
      <c r="AV53" s="107"/>
      <c r="AW53" s="107"/>
      <c r="AX53" s="107"/>
      <c r="AY53" s="107"/>
    </row>
    <row r="54" spans="1:51" s="123" customFormat="1" ht="18.75" x14ac:dyDescent="0.25">
      <c r="A54" s="133">
        <f>УТРО!A55</f>
        <v>0</v>
      </c>
      <c r="B54" s="127">
        <f>УТРО!DZ55</f>
        <v>0</v>
      </c>
      <c r="C54" s="127">
        <f>УТРО!EB55</f>
        <v>0</v>
      </c>
      <c r="D54" s="124">
        <f>УТРО!EF55</f>
        <v>0</v>
      </c>
      <c r="E54" s="125"/>
      <c r="F54" s="125">
        <f t="shared" si="0"/>
        <v>0</v>
      </c>
      <c r="G54" s="126">
        <f>IF(E54=Мотивация!$B$3,IF(AND(C54&gt;=Мотивация!$B$6,C54&lt;=Мотивация!$C$6),Мотивация!$D$6,IF(AND(C54&gt;=Мотивация!$B$7,C54&lt;=Мотивация!$C$7),Мотивация!$D$7,IF(AND(C54&gt;=Мотивация!$B$8,C54&lt;=Мотивация!$C$8),Мотивация!$D$8,IF(AND(C54&gt;=Мотивация!$B$9),Мотивация!$D$9,0)))),IF(E54=Мотивация!$F$3,IF(AND(C54&gt;=Мотивация!$F$6,C54&lt;=Мотивация!$G$6),Мотивация!$H$6,IF(AND(C54&gt;=Мотивация!$F$7),Мотивация!$H$7,0)),0))</f>
        <v>0</v>
      </c>
      <c r="H54" s="125">
        <f t="shared" si="1"/>
        <v>0</v>
      </c>
      <c r="I54" s="125">
        <f t="shared" si="2"/>
        <v>0</v>
      </c>
      <c r="J54" s="125">
        <f>'1-15_Операторы Утро'!G54</f>
        <v>0</v>
      </c>
      <c r="K54" s="125">
        <f t="shared" si="3"/>
        <v>0</v>
      </c>
      <c r="L54" s="125">
        <f t="shared" si="4"/>
        <v>0</v>
      </c>
      <c r="M54" s="137" t="str">
        <f>IF(AND(D54&gt;=Мотивация!$J$6,D54&lt;=Мотивация!$K$6),Мотивация!$L$6,IF(AND(D54&gt;=Мотивация!$J$7),Мотивация!$L$7,"0"))</f>
        <v>0</v>
      </c>
      <c r="N54" s="125">
        <f t="shared" si="5"/>
        <v>0</v>
      </c>
      <c r="O54" s="107"/>
      <c r="P54" s="107"/>
      <c r="Q54" s="107"/>
      <c r="R54" s="107"/>
      <c r="S54" s="107"/>
      <c r="T54" s="107"/>
      <c r="U54" s="107"/>
      <c r="V54" s="107"/>
      <c r="W54" s="107"/>
      <c r="X54" s="107"/>
      <c r="Y54" s="107"/>
      <c r="Z54" s="107"/>
      <c r="AA54" s="107"/>
      <c r="AB54" s="107"/>
      <c r="AC54" s="107"/>
      <c r="AD54" s="107"/>
      <c r="AE54" s="107"/>
      <c r="AF54" s="107"/>
      <c r="AG54" s="107"/>
      <c r="AH54" s="107"/>
      <c r="AI54" s="107"/>
      <c r="AJ54" s="107"/>
      <c r="AK54" s="107"/>
      <c r="AL54" s="107"/>
      <c r="AM54" s="107"/>
      <c r="AN54" s="107"/>
      <c r="AO54" s="107"/>
      <c r="AP54" s="107"/>
      <c r="AQ54" s="107"/>
      <c r="AR54" s="107"/>
      <c r="AS54" s="107"/>
      <c r="AT54" s="107"/>
      <c r="AU54" s="107"/>
      <c r="AV54" s="107"/>
      <c r="AW54" s="107"/>
      <c r="AX54" s="107"/>
      <c r="AY54" s="107"/>
    </row>
    <row r="55" spans="1:51" s="123" customFormat="1" ht="18.75" x14ac:dyDescent="0.25">
      <c r="A55" s="133">
        <f>УТРО!A56</f>
        <v>0</v>
      </c>
      <c r="B55" s="127">
        <f>УТРО!DZ56</f>
        <v>0</v>
      </c>
      <c r="C55" s="127">
        <f>УТРО!EB56</f>
        <v>0</v>
      </c>
      <c r="D55" s="124">
        <f>УТРО!EF56</f>
        <v>0</v>
      </c>
      <c r="E55" s="125"/>
      <c r="F55" s="125">
        <f t="shared" si="0"/>
        <v>0</v>
      </c>
      <c r="G55" s="126">
        <f>IF(E55=Мотивация!$B$3,IF(AND(C55&gt;=Мотивация!$B$6,C55&lt;=Мотивация!$C$6),Мотивация!$D$6,IF(AND(C55&gt;=Мотивация!$B$7,C55&lt;=Мотивация!$C$7),Мотивация!$D$7,IF(AND(C55&gt;=Мотивация!$B$8,C55&lt;=Мотивация!$C$8),Мотивация!$D$8,IF(AND(C55&gt;=Мотивация!$B$9),Мотивация!$D$9,0)))),IF(E55=Мотивация!$F$3,IF(AND(C55&gt;=Мотивация!$F$6,C55&lt;=Мотивация!$G$6),Мотивация!$H$6,IF(AND(C55&gt;=Мотивация!$F$7),Мотивация!$H$7,0)),0))</f>
        <v>0</v>
      </c>
      <c r="H55" s="125">
        <f t="shared" si="1"/>
        <v>0</v>
      </c>
      <c r="I55" s="125">
        <f t="shared" si="2"/>
        <v>0</v>
      </c>
      <c r="J55" s="125">
        <f>'1-15_Операторы Утро'!G55</f>
        <v>0</v>
      </c>
      <c r="K55" s="125">
        <f t="shared" si="3"/>
        <v>0</v>
      </c>
      <c r="L55" s="125">
        <f t="shared" si="4"/>
        <v>0</v>
      </c>
      <c r="M55" s="137" t="str">
        <f>IF(AND(D55&gt;=Мотивация!$J$6,D55&lt;=Мотивация!$K$6),Мотивация!$L$6,IF(AND(D55&gt;=Мотивация!$J$7),Мотивация!$L$7,"0"))</f>
        <v>0</v>
      </c>
      <c r="N55" s="125">
        <f t="shared" si="5"/>
        <v>0</v>
      </c>
      <c r="O55" s="107"/>
      <c r="P55" s="107"/>
      <c r="Q55" s="107"/>
      <c r="R55" s="107"/>
      <c r="S55" s="107"/>
      <c r="T55" s="107"/>
      <c r="U55" s="107"/>
      <c r="V55" s="107"/>
      <c r="W55" s="107"/>
      <c r="X55" s="107"/>
      <c r="Y55" s="107"/>
      <c r="Z55" s="107"/>
      <c r="AA55" s="107"/>
      <c r="AB55" s="107"/>
      <c r="AC55" s="107"/>
      <c r="AD55" s="107"/>
      <c r="AE55" s="107"/>
      <c r="AF55" s="107"/>
      <c r="AG55" s="107"/>
      <c r="AH55" s="107"/>
      <c r="AI55" s="107"/>
      <c r="AJ55" s="107"/>
      <c r="AK55" s="107"/>
      <c r="AL55" s="107"/>
      <c r="AM55" s="107"/>
      <c r="AN55" s="107"/>
      <c r="AO55" s="107"/>
      <c r="AP55" s="107"/>
      <c r="AQ55" s="107"/>
      <c r="AR55" s="107"/>
      <c r="AS55" s="107"/>
      <c r="AT55" s="107"/>
      <c r="AU55" s="107"/>
      <c r="AV55" s="107"/>
      <c r="AW55" s="107"/>
      <c r="AX55" s="107"/>
      <c r="AY55" s="107"/>
    </row>
    <row r="56" spans="1:51" s="123" customFormat="1" ht="18.75" x14ac:dyDescent="0.25">
      <c r="A56" s="133">
        <f>УТРО!A57</f>
        <v>0</v>
      </c>
      <c r="B56" s="127">
        <f>УТРО!DZ57</f>
        <v>0</v>
      </c>
      <c r="C56" s="127">
        <f>УТРО!EB57</f>
        <v>0</v>
      </c>
      <c r="D56" s="124">
        <f>УТРО!EF57</f>
        <v>0</v>
      </c>
      <c r="E56" s="125"/>
      <c r="F56" s="125">
        <f t="shared" si="0"/>
        <v>0</v>
      </c>
      <c r="G56" s="126">
        <f>IF(E56=Мотивация!$B$3,IF(AND(C56&gt;=Мотивация!$B$6,C56&lt;=Мотивация!$C$6),Мотивация!$D$6,IF(AND(C56&gt;=Мотивация!$B$7,C56&lt;=Мотивация!$C$7),Мотивация!$D$7,IF(AND(C56&gt;=Мотивация!$B$8,C56&lt;=Мотивация!$C$8),Мотивация!$D$8,IF(AND(C56&gt;=Мотивация!$B$9),Мотивация!$D$9,0)))),IF(E56=Мотивация!$F$3,IF(AND(C56&gt;=Мотивация!$F$6,C56&lt;=Мотивация!$G$6),Мотивация!$H$6,IF(AND(C56&gt;=Мотивация!$F$7),Мотивация!$H$7,0)),0))</f>
        <v>0</v>
      </c>
      <c r="H56" s="125">
        <f t="shared" si="1"/>
        <v>0</v>
      </c>
      <c r="I56" s="125">
        <f t="shared" si="2"/>
        <v>0</v>
      </c>
      <c r="J56" s="125">
        <f>'1-15_Операторы Утро'!G56</f>
        <v>0</v>
      </c>
      <c r="K56" s="125">
        <f t="shared" si="3"/>
        <v>0</v>
      </c>
      <c r="L56" s="125">
        <f t="shared" si="4"/>
        <v>0</v>
      </c>
      <c r="M56" s="137" t="str">
        <f>IF(AND(D56&gt;=Мотивация!$J$6,D56&lt;=Мотивация!$K$6),Мотивация!$L$6,IF(AND(D56&gt;=Мотивация!$J$7),Мотивация!$L$7,"0"))</f>
        <v>0</v>
      </c>
      <c r="N56" s="125">
        <f t="shared" si="5"/>
        <v>0</v>
      </c>
      <c r="O56" s="107"/>
      <c r="P56" s="107"/>
      <c r="Q56" s="107"/>
      <c r="R56" s="107"/>
      <c r="S56" s="107"/>
      <c r="T56" s="107"/>
      <c r="U56" s="107"/>
      <c r="V56" s="107"/>
      <c r="W56" s="107"/>
      <c r="X56" s="107"/>
      <c r="Y56" s="107"/>
      <c r="Z56" s="107"/>
      <c r="AA56" s="107"/>
      <c r="AB56" s="107"/>
      <c r="AC56" s="107"/>
      <c r="AD56" s="107"/>
      <c r="AE56" s="107"/>
      <c r="AF56" s="107"/>
      <c r="AG56" s="107"/>
      <c r="AH56" s="107"/>
      <c r="AI56" s="107"/>
      <c r="AJ56" s="107"/>
      <c r="AK56" s="107"/>
      <c r="AL56" s="107"/>
      <c r="AM56" s="107"/>
      <c r="AN56" s="107"/>
      <c r="AO56" s="107"/>
      <c r="AP56" s="107"/>
      <c r="AQ56" s="107"/>
      <c r="AR56" s="107"/>
      <c r="AS56" s="107"/>
      <c r="AT56" s="107"/>
      <c r="AU56" s="107"/>
      <c r="AV56" s="107"/>
      <c r="AW56" s="107"/>
      <c r="AX56" s="107"/>
      <c r="AY56" s="107"/>
    </row>
    <row r="57" spans="1:51" s="123" customFormat="1" ht="18.75" x14ac:dyDescent="0.25">
      <c r="A57" s="134"/>
      <c r="B57" s="138"/>
      <c r="C57" s="138">
        <f>УТРО!BL58</f>
        <v>219</v>
      </c>
      <c r="D57" s="139"/>
      <c r="E57" s="122"/>
      <c r="F57" s="122"/>
      <c r="G57" s="122"/>
      <c r="H57" s="122"/>
      <c r="I57" s="122"/>
      <c r="J57" s="122"/>
      <c r="K57" s="122"/>
      <c r="L57" s="122"/>
      <c r="M57" s="122"/>
      <c r="N57" s="122"/>
      <c r="O57" s="120"/>
      <c r="P57" s="107"/>
      <c r="Q57" s="107"/>
      <c r="R57" s="107"/>
      <c r="S57" s="107"/>
      <c r="T57" s="107"/>
      <c r="U57" s="107"/>
      <c r="V57" s="107"/>
      <c r="W57" s="107"/>
      <c r="X57" s="107"/>
      <c r="Y57" s="107"/>
      <c r="Z57" s="107"/>
      <c r="AA57" s="107"/>
      <c r="AB57" s="107"/>
      <c r="AC57" s="107"/>
      <c r="AD57" s="107"/>
      <c r="AE57" s="107"/>
      <c r="AF57" s="107"/>
      <c r="AG57" s="107"/>
      <c r="AH57" s="107"/>
      <c r="AI57" s="107"/>
      <c r="AJ57" s="107"/>
      <c r="AK57" s="107"/>
      <c r="AL57" s="107"/>
      <c r="AM57" s="107"/>
      <c r="AN57" s="107"/>
      <c r="AO57" s="107"/>
      <c r="AP57" s="107"/>
      <c r="AQ57" s="107"/>
      <c r="AR57" s="107"/>
      <c r="AS57" s="107"/>
      <c r="AT57" s="107"/>
      <c r="AU57" s="107"/>
      <c r="AV57" s="107"/>
      <c r="AW57" s="107"/>
      <c r="AX57" s="107"/>
      <c r="AY57" s="107"/>
    </row>
    <row r="58" spans="1:51" s="122" customFormat="1" ht="18.75" x14ac:dyDescent="0.25">
      <c r="A58" s="134"/>
      <c r="B58" s="138"/>
      <c r="C58" s="138"/>
      <c r="D58" s="139"/>
      <c r="O58" s="120"/>
      <c r="P58" s="120"/>
      <c r="Q58" s="120"/>
      <c r="R58" s="120"/>
      <c r="S58" s="120"/>
      <c r="T58" s="120"/>
      <c r="U58" s="120"/>
      <c r="V58" s="120"/>
      <c r="W58" s="120"/>
      <c r="X58" s="120"/>
      <c r="Y58" s="120"/>
      <c r="Z58" s="120"/>
      <c r="AA58" s="120"/>
      <c r="AB58" s="120"/>
      <c r="AC58" s="120"/>
      <c r="AD58" s="120"/>
      <c r="AE58" s="120"/>
      <c r="AF58" s="120"/>
      <c r="AG58" s="120"/>
      <c r="AH58" s="120"/>
      <c r="AI58" s="120"/>
      <c r="AJ58" s="120"/>
      <c r="AK58" s="120"/>
      <c r="AL58" s="120"/>
      <c r="AM58" s="120"/>
      <c r="AN58" s="120"/>
      <c r="AO58" s="120"/>
      <c r="AP58" s="120"/>
      <c r="AQ58" s="120"/>
      <c r="AR58" s="120"/>
      <c r="AS58" s="120"/>
      <c r="AT58" s="120"/>
      <c r="AU58" s="120"/>
      <c r="AV58" s="120"/>
      <c r="AW58" s="120"/>
      <c r="AX58" s="120"/>
      <c r="AY58" s="120"/>
    </row>
    <row r="59" spans="1:51" s="122" customFormat="1" ht="18.75" x14ac:dyDescent="0.25">
      <c r="A59" s="134"/>
      <c r="B59" s="138"/>
      <c r="C59" s="138"/>
      <c r="D59" s="139"/>
      <c r="O59" s="120"/>
      <c r="P59" s="120"/>
      <c r="Q59" s="120"/>
      <c r="R59" s="120"/>
      <c r="S59" s="120"/>
      <c r="T59" s="120"/>
      <c r="U59" s="120"/>
      <c r="V59" s="120"/>
      <c r="W59" s="120"/>
      <c r="X59" s="120"/>
      <c r="Y59" s="120"/>
      <c r="Z59" s="120"/>
      <c r="AA59" s="120"/>
      <c r="AB59" s="120"/>
      <c r="AC59" s="120"/>
      <c r="AD59" s="120"/>
      <c r="AE59" s="120"/>
      <c r="AF59" s="120"/>
      <c r="AG59" s="120"/>
      <c r="AH59" s="120"/>
      <c r="AI59" s="120"/>
      <c r="AJ59" s="120"/>
      <c r="AK59" s="120"/>
      <c r="AL59" s="120"/>
      <c r="AM59" s="120"/>
      <c r="AN59" s="120"/>
      <c r="AO59" s="120"/>
      <c r="AP59" s="120"/>
      <c r="AQ59" s="120"/>
      <c r="AR59" s="120"/>
      <c r="AS59" s="120"/>
      <c r="AT59" s="120"/>
      <c r="AU59" s="120"/>
      <c r="AV59" s="120"/>
      <c r="AW59" s="120"/>
      <c r="AX59" s="120"/>
      <c r="AY59" s="120"/>
    </row>
    <row r="60" spans="1:51" s="122" customFormat="1" ht="18.75" x14ac:dyDescent="0.25">
      <c r="A60" s="134"/>
      <c r="B60" s="138"/>
      <c r="C60" s="138"/>
      <c r="D60" s="139"/>
      <c r="O60" s="120"/>
      <c r="P60" s="120"/>
      <c r="Q60" s="120"/>
      <c r="R60" s="120"/>
      <c r="S60" s="120"/>
      <c r="T60" s="120"/>
      <c r="U60" s="120"/>
      <c r="V60" s="120"/>
      <c r="W60" s="120"/>
      <c r="X60" s="120"/>
      <c r="Y60" s="120"/>
      <c r="Z60" s="120"/>
      <c r="AA60" s="120"/>
      <c r="AB60" s="120"/>
      <c r="AC60" s="120"/>
      <c r="AD60" s="120"/>
      <c r="AE60" s="120"/>
      <c r="AF60" s="120"/>
      <c r="AG60" s="120"/>
      <c r="AH60" s="120"/>
      <c r="AI60" s="120"/>
      <c r="AJ60" s="120"/>
      <c r="AK60" s="120"/>
      <c r="AL60" s="120"/>
      <c r="AM60" s="120"/>
      <c r="AN60" s="120"/>
      <c r="AO60" s="120"/>
      <c r="AP60" s="120"/>
      <c r="AQ60" s="120"/>
      <c r="AR60" s="120"/>
      <c r="AS60" s="120"/>
      <c r="AT60" s="120"/>
      <c r="AU60" s="120"/>
      <c r="AV60" s="120"/>
      <c r="AW60" s="120"/>
      <c r="AX60" s="120"/>
      <c r="AY60" s="120"/>
    </row>
    <row r="61" spans="1:51" s="122" customFormat="1" ht="18.75" x14ac:dyDescent="0.25">
      <c r="A61" s="134"/>
      <c r="B61" s="138"/>
      <c r="C61" s="138"/>
      <c r="D61" s="139"/>
      <c r="O61" s="120"/>
      <c r="P61" s="120"/>
      <c r="Q61" s="120"/>
      <c r="R61" s="120"/>
      <c r="S61" s="120"/>
      <c r="T61" s="120"/>
      <c r="U61" s="120"/>
      <c r="V61" s="120"/>
      <c r="W61" s="120"/>
      <c r="X61" s="120"/>
      <c r="Y61" s="120"/>
      <c r="Z61" s="120"/>
      <c r="AA61" s="120"/>
      <c r="AB61" s="120"/>
      <c r="AC61" s="120"/>
      <c r="AD61" s="120"/>
      <c r="AE61" s="120"/>
      <c r="AF61" s="120"/>
      <c r="AG61" s="120"/>
      <c r="AH61" s="120"/>
      <c r="AI61" s="120"/>
      <c r="AJ61" s="120"/>
      <c r="AK61" s="120"/>
      <c r="AL61" s="120"/>
      <c r="AM61" s="120"/>
      <c r="AN61" s="120"/>
      <c r="AO61" s="120"/>
      <c r="AP61" s="120"/>
      <c r="AQ61" s="120"/>
      <c r="AR61" s="120"/>
      <c r="AS61" s="120"/>
      <c r="AT61" s="120"/>
      <c r="AU61" s="120"/>
      <c r="AV61" s="120"/>
      <c r="AW61" s="120"/>
      <c r="AX61" s="120"/>
      <c r="AY61" s="120"/>
    </row>
    <row r="62" spans="1:51" s="122" customFormat="1" ht="18.75" x14ac:dyDescent="0.25">
      <c r="A62" s="134"/>
      <c r="B62" s="138"/>
      <c r="C62" s="138"/>
      <c r="D62" s="139"/>
      <c r="O62" s="120"/>
      <c r="P62" s="120"/>
      <c r="Q62" s="120"/>
      <c r="R62" s="120"/>
      <c r="S62" s="120"/>
      <c r="T62" s="120"/>
      <c r="U62" s="120"/>
      <c r="V62" s="120"/>
      <c r="W62" s="120"/>
      <c r="X62" s="120"/>
      <c r="Y62" s="120"/>
      <c r="Z62" s="120"/>
      <c r="AA62" s="120"/>
      <c r="AB62" s="120"/>
      <c r="AC62" s="120"/>
      <c r="AD62" s="120"/>
      <c r="AE62" s="120"/>
      <c r="AF62" s="120"/>
      <c r="AG62" s="120"/>
      <c r="AH62" s="120"/>
      <c r="AI62" s="120"/>
      <c r="AJ62" s="120"/>
      <c r="AK62" s="120"/>
      <c r="AL62" s="120"/>
      <c r="AM62" s="120"/>
      <c r="AN62" s="120"/>
      <c r="AO62" s="120"/>
      <c r="AP62" s="120"/>
      <c r="AQ62" s="120"/>
      <c r="AR62" s="120"/>
      <c r="AS62" s="120"/>
      <c r="AT62" s="120"/>
      <c r="AU62" s="120"/>
      <c r="AV62" s="120"/>
      <c r="AW62" s="120"/>
      <c r="AX62" s="120"/>
      <c r="AY62" s="120"/>
    </row>
    <row r="63" spans="1:51" s="122" customFormat="1" ht="18.75" x14ac:dyDescent="0.25">
      <c r="A63" s="134"/>
      <c r="B63" s="138"/>
      <c r="C63" s="138"/>
      <c r="D63" s="139"/>
      <c r="O63" s="120"/>
      <c r="P63" s="120"/>
      <c r="Q63" s="120"/>
      <c r="R63" s="120"/>
      <c r="S63" s="120"/>
      <c r="T63" s="120"/>
      <c r="U63" s="120"/>
      <c r="V63" s="120"/>
      <c r="W63" s="120"/>
      <c r="X63" s="120"/>
      <c r="Y63" s="120"/>
      <c r="Z63" s="120"/>
      <c r="AA63" s="120"/>
      <c r="AB63" s="120"/>
      <c r="AC63" s="120"/>
      <c r="AD63" s="120"/>
      <c r="AE63" s="120"/>
      <c r="AF63" s="120"/>
      <c r="AG63" s="120"/>
      <c r="AH63" s="120"/>
      <c r="AI63" s="120"/>
      <c r="AJ63" s="120"/>
      <c r="AK63" s="120"/>
      <c r="AL63" s="120"/>
      <c r="AM63" s="120"/>
      <c r="AN63" s="120"/>
      <c r="AO63" s="120"/>
      <c r="AP63" s="120"/>
      <c r="AQ63" s="120"/>
      <c r="AR63" s="120"/>
      <c r="AS63" s="120"/>
      <c r="AT63" s="120"/>
      <c r="AU63" s="120"/>
      <c r="AV63" s="120"/>
      <c r="AW63" s="120"/>
      <c r="AX63" s="120"/>
      <c r="AY63" s="120"/>
    </row>
    <row r="64" spans="1:51" s="123" customFormat="1" x14ac:dyDescent="0.25">
      <c r="O64" s="107"/>
      <c r="P64" s="107"/>
      <c r="Q64" s="107"/>
      <c r="R64" s="107"/>
      <c r="S64" s="107"/>
      <c r="T64" s="107"/>
      <c r="U64" s="107"/>
      <c r="V64" s="107"/>
      <c r="W64" s="107"/>
      <c r="X64" s="107"/>
      <c r="Y64" s="107"/>
      <c r="Z64" s="107"/>
      <c r="AA64" s="107"/>
      <c r="AB64" s="107"/>
      <c r="AC64" s="107"/>
      <c r="AD64" s="107"/>
      <c r="AE64" s="107"/>
      <c r="AF64" s="107"/>
      <c r="AG64" s="107"/>
      <c r="AH64" s="107"/>
      <c r="AI64" s="107"/>
      <c r="AJ64" s="107"/>
      <c r="AK64" s="107"/>
      <c r="AL64" s="107"/>
      <c r="AM64" s="107"/>
      <c r="AN64" s="107"/>
      <c r="AO64" s="107"/>
      <c r="AP64" s="107"/>
      <c r="AQ64" s="107"/>
      <c r="AR64" s="107"/>
      <c r="AS64" s="107"/>
      <c r="AT64" s="107"/>
      <c r="AU64" s="107"/>
      <c r="AV64" s="107"/>
      <c r="AW64" s="107"/>
      <c r="AX64" s="107"/>
      <c r="AY64" s="107"/>
    </row>
    <row r="65" spans="1:51" s="123" customFormat="1" x14ac:dyDescent="0.25">
      <c r="O65" s="107"/>
      <c r="P65" s="107"/>
      <c r="Q65" s="107"/>
      <c r="R65" s="107"/>
      <c r="S65" s="107"/>
      <c r="T65" s="107"/>
      <c r="U65" s="107"/>
      <c r="V65" s="107"/>
      <c r="W65" s="107"/>
      <c r="X65" s="107"/>
      <c r="Y65" s="107"/>
      <c r="Z65" s="107"/>
      <c r="AA65" s="107"/>
      <c r="AB65" s="107"/>
      <c r="AC65" s="107"/>
      <c r="AD65" s="107"/>
      <c r="AE65" s="107"/>
      <c r="AF65" s="107"/>
      <c r="AG65" s="107"/>
      <c r="AH65" s="107"/>
      <c r="AI65" s="107"/>
      <c r="AJ65" s="107"/>
      <c r="AK65" s="107"/>
      <c r="AL65" s="107"/>
      <c r="AM65" s="107"/>
      <c r="AN65" s="107"/>
      <c r="AO65" s="107"/>
      <c r="AP65" s="107"/>
      <c r="AQ65" s="107"/>
      <c r="AR65" s="107"/>
      <c r="AS65" s="107"/>
      <c r="AT65" s="107"/>
      <c r="AU65" s="107"/>
      <c r="AV65" s="107"/>
      <c r="AW65" s="107"/>
      <c r="AX65" s="107"/>
      <c r="AY65" s="107"/>
    </row>
    <row r="66" spans="1:51" s="123" customFormat="1" x14ac:dyDescent="0.25">
      <c r="O66" s="107"/>
      <c r="P66" s="107"/>
      <c r="Q66" s="107"/>
      <c r="R66" s="107"/>
      <c r="S66" s="107"/>
      <c r="T66" s="107"/>
      <c r="U66" s="107"/>
      <c r="V66" s="107"/>
      <c r="W66" s="107"/>
      <c r="X66" s="107"/>
      <c r="Y66" s="107"/>
      <c r="Z66" s="107"/>
      <c r="AA66" s="107"/>
      <c r="AB66" s="107"/>
      <c r="AC66" s="107"/>
      <c r="AD66" s="107"/>
      <c r="AE66" s="107"/>
      <c r="AF66" s="107"/>
      <c r="AG66" s="107"/>
      <c r="AH66" s="107"/>
      <c r="AI66" s="107"/>
      <c r="AJ66" s="107"/>
      <c r="AK66" s="107"/>
      <c r="AL66" s="107"/>
      <c r="AM66" s="107"/>
      <c r="AN66" s="107"/>
      <c r="AO66" s="107"/>
      <c r="AP66" s="107"/>
      <c r="AQ66" s="107"/>
      <c r="AR66" s="107"/>
      <c r="AS66" s="107"/>
      <c r="AT66" s="107"/>
      <c r="AU66" s="107"/>
      <c r="AV66" s="107"/>
      <c r="AW66" s="107"/>
      <c r="AX66" s="107"/>
      <c r="AY66" s="107"/>
    </row>
    <row r="67" spans="1:51" s="123" customFormat="1" x14ac:dyDescent="0.25">
      <c r="O67" s="107"/>
      <c r="P67" s="107"/>
      <c r="Q67" s="107"/>
      <c r="R67" s="107"/>
      <c r="S67" s="107"/>
      <c r="T67" s="107"/>
      <c r="U67" s="107"/>
      <c r="V67" s="107"/>
      <c r="W67" s="107"/>
      <c r="X67" s="107"/>
      <c r="Y67" s="107"/>
      <c r="Z67" s="107"/>
      <c r="AA67" s="107"/>
      <c r="AB67" s="107"/>
      <c r="AC67" s="107"/>
      <c r="AD67" s="107"/>
      <c r="AE67" s="107"/>
      <c r="AF67" s="107"/>
      <c r="AG67" s="107"/>
      <c r="AH67" s="107"/>
      <c r="AI67" s="107"/>
      <c r="AJ67" s="107"/>
      <c r="AK67" s="107"/>
      <c r="AL67" s="107"/>
      <c r="AM67" s="107"/>
      <c r="AN67" s="107"/>
      <c r="AO67" s="107"/>
      <c r="AP67" s="107"/>
      <c r="AQ67" s="107"/>
      <c r="AR67" s="107"/>
      <c r="AS67" s="107"/>
      <c r="AT67" s="107"/>
      <c r="AU67" s="107"/>
      <c r="AV67" s="107"/>
      <c r="AW67" s="107"/>
      <c r="AX67" s="107"/>
      <c r="AY67" s="107"/>
    </row>
    <row r="68" spans="1:51" s="123" customFormat="1" x14ac:dyDescent="0.25">
      <c r="O68" s="107"/>
      <c r="P68" s="107"/>
      <c r="Q68" s="107"/>
      <c r="R68" s="107"/>
      <c r="S68" s="107"/>
      <c r="T68" s="107"/>
      <c r="U68" s="107"/>
      <c r="V68" s="107"/>
      <c r="W68" s="107"/>
      <c r="X68" s="107"/>
      <c r="Y68" s="107"/>
      <c r="Z68" s="107"/>
      <c r="AA68" s="107"/>
      <c r="AB68" s="107"/>
      <c r="AC68" s="107"/>
      <c r="AD68" s="107"/>
      <c r="AE68" s="107"/>
      <c r="AF68" s="107"/>
      <c r="AG68" s="107"/>
      <c r="AH68" s="107"/>
      <c r="AI68" s="107"/>
      <c r="AJ68" s="107"/>
      <c r="AK68" s="107"/>
      <c r="AL68" s="107"/>
      <c r="AM68" s="107"/>
      <c r="AN68" s="107"/>
      <c r="AO68" s="107"/>
      <c r="AP68" s="107"/>
      <c r="AQ68" s="107"/>
      <c r="AR68" s="107"/>
      <c r="AS68" s="107"/>
      <c r="AT68" s="107"/>
      <c r="AU68" s="107"/>
      <c r="AV68" s="107"/>
      <c r="AW68" s="107"/>
      <c r="AX68" s="107"/>
      <c r="AY68" s="107"/>
    </row>
    <row r="69" spans="1:51" s="123" customFormat="1" x14ac:dyDescent="0.25">
      <c r="O69" s="107"/>
      <c r="P69" s="107"/>
      <c r="Q69" s="107"/>
      <c r="R69" s="107"/>
      <c r="S69" s="107"/>
      <c r="T69" s="107"/>
      <c r="U69" s="107"/>
      <c r="V69" s="107"/>
      <c r="W69" s="107"/>
      <c r="X69" s="107"/>
      <c r="Y69" s="107"/>
      <c r="Z69" s="107"/>
      <c r="AA69" s="107"/>
      <c r="AB69" s="107"/>
      <c r="AC69" s="107"/>
      <c r="AD69" s="107"/>
      <c r="AE69" s="107"/>
      <c r="AF69" s="107"/>
      <c r="AG69" s="107"/>
      <c r="AH69" s="107"/>
      <c r="AI69" s="107"/>
      <c r="AJ69" s="107"/>
      <c r="AK69" s="107"/>
      <c r="AL69" s="107"/>
      <c r="AM69" s="107"/>
      <c r="AN69" s="107"/>
      <c r="AO69" s="107"/>
      <c r="AP69" s="107"/>
      <c r="AQ69" s="107"/>
      <c r="AR69" s="107"/>
      <c r="AS69" s="107"/>
      <c r="AT69" s="107"/>
      <c r="AU69" s="107"/>
      <c r="AV69" s="107"/>
      <c r="AW69" s="107"/>
      <c r="AX69" s="107"/>
      <c r="AY69" s="107"/>
    </row>
    <row r="70" spans="1:51" s="123" customFormat="1" x14ac:dyDescent="0.25">
      <c r="O70" s="107"/>
      <c r="P70" s="107"/>
      <c r="Q70" s="107"/>
      <c r="R70" s="107"/>
      <c r="S70" s="107"/>
      <c r="T70" s="107"/>
      <c r="U70" s="107"/>
      <c r="V70" s="107"/>
      <c r="W70" s="107"/>
      <c r="X70" s="107"/>
      <c r="Y70" s="107"/>
      <c r="Z70" s="107"/>
      <c r="AA70" s="107"/>
      <c r="AB70" s="107"/>
      <c r="AC70" s="107"/>
      <c r="AD70" s="107"/>
      <c r="AE70" s="107"/>
      <c r="AF70" s="107"/>
      <c r="AG70" s="107"/>
      <c r="AH70" s="107"/>
      <c r="AI70" s="107"/>
      <c r="AJ70" s="107"/>
      <c r="AK70" s="107"/>
      <c r="AL70" s="107"/>
      <c r="AM70" s="107"/>
      <c r="AN70" s="107"/>
      <c r="AO70" s="107"/>
      <c r="AP70" s="107"/>
      <c r="AQ70" s="107"/>
      <c r="AR70" s="107"/>
      <c r="AS70" s="107"/>
      <c r="AT70" s="107"/>
      <c r="AU70" s="107"/>
      <c r="AV70" s="107"/>
      <c r="AW70" s="107"/>
      <c r="AX70" s="107"/>
      <c r="AY70" s="107"/>
    </row>
    <row r="71" spans="1:51" s="123" customFormat="1" x14ac:dyDescent="0.25">
      <c r="O71" s="107"/>
      <c r="P71" s="107"/>
      <c r="Q71" s="107"/>
      <c r="R71" s="107"/>
      <c r="S71" s="107"/>
      <c r="T71" s="107"/>
      <c r="U71" s="107"/>
      <c r="V71" s="107"/>
      <c r="W71" s="107"/>
      <c r="X71" s="107"/>
      <c r="Y71" s="107"/>
      <c r="Z71" s="107"/>
      <c r="AA71" s="107"/>
      <c r="AB71" s="107"/>
      <c r="AC71" s="107"/>
      <c r="AD71" s="107"/>
      <c r="AE71" s="107"/>
      <c r="AF71" s="107"/>
      <c r="AG71" s="107"/>
      <c r="AH71" s="107"/>
      <c r="AI71" s="107"/>
      <c r="AJ71" s="107"/>
      <c r="AK71" s="107"/>
      <c r="AL71" s="107"/>
      <c r="AM71" s="107"/>
      <c r="AN71" s="107"/>
      <c r="AO71" s="107"/>
      <c r="AP71" s="107"/>
      <c r="AQ71" s="107"/>
      <c r="AR71" s="107"/>
      <c r="AS71" s="107"/>
      <c r="AT71" s="107"/>
      <c r="AU71" s="107"/>
      <c r="AV71" s="107"/>
      <c r="AW71" s="107"/>
      <c r="AX71" s="107"/>
      <c r="AY71" s="107"/>
    </row>
    <row r="72" spans="1:51" s="122" customFormat="1" ht="18.75" x14ac:dyDescent="0.25">
      <c r="A72" s="134"/>
      <c r="B72" s="135"/>
      <c r="C72" s="135"/>
      <c r="O72" s="120"/>
      <c r="P72" s="120"/>
      <c r="Q72" s="120"/>
      <c r="R72" s="120"/>
      <c r="S72" s="120"/>
      <c r="T72" s="120"/>
      <c r="U72" s="120"/>
      <c r="V72" s="120"/>
      <c r="W72" s="120"/>
      <c r="X72" s="120"/>
      <c r="Y72" s="120"/>
      <c r="Z72" s="120"/>
      <c r="AA72" s="120"/>
      <c r="AB72" s="120"/>
      <c r="AC72" s="120"/>
      <c r="AD72" s="120"/>
      <c r="AE72" s="120"/>
      <c r="AF72" s="120"/>
      <c r="AG72" s="120"/>
      <c r="AH72" s="120"/>
      <c r="AI72" s="120"/>
      <c r="AJ72" s="120"/>
      <c r="AK72" s="120"/>
      <c r="AL72" s="120"/>
      <c r="AM72" s="120"/>
      <c r="AN72" s="120"/>
      <c r="AO72" s="120"/>
      <c r="AP72" s="120"/>
      <c r="AQ72" s="120"/>
      <c r="AR72" s="120"/>
      <c r="AS72" s="120"/>
      <c r="AT72" s="120"/>
      <c r="AU72" s="120"/>
      <c r="AV72" s="120"/>
      <c r="AW72" s="120"/>
      <c r="AX72" s="120"/>
      <c r="AY72" s="120"/>
    </row>
    <row r="73" spans="1:51" s="122" customFormat="1" ht="18.75" x14ac:dyDescent="0.25">
      <c r="A73" s="134"/>
      <c r="B73" s="138"/>
      <c r="C73" s="138"/>
      <c r="D73" s="139"/>
      <c r="O73" s="120"/>
      <c r="P73" s="120"/>
      <c r="Q73" s="120"/>
      <c r="R73" s="120"/>
      <c r="S73" s="120"/>
      <c r="T73" s="120"/>
      <c r="U73" s="120"/>
      <c r="V73" s="120"/>
      <c r="W73" s="120"/>
      <c r="X73" s="120"/>
      <c r="Y73" s="120"/>
      <c r="Z73" s="120"/>
      <c r="AA73" s="120"/>
      <c r="AB73" s="120"/>
      <c r="AC73" s="120"/>
      <c r="AD73" s="120"/>
      <c r="AE73" s="120"/>
      <c r="AF73" s="120"/>
      <c r="AG73" s="120"/>
      <c r="AH73" s="120"/>
      <c r="AI73" s="120"/>
      <c r="AJ73" s="120"/>
      <c r="AK73" s="120"/>
      <c r="AL73" s="120"/>
      <c r="AM73" s="120"/>
      <c r="AN73" s="120"/>
      <c r="AO73" s="120"/>
      <c r="AP73" s="120"/>
      <c r="AQ73" s="120"/>
      <c r="AR73" s="120"/>
      <c r="AS73" s="120"/>
      <c r="AT73" s="120"/>
      <c r="AU73" s="120"/>
      <c r="AV73" s="120"/>
      <c r="AW73" s="120"/>
      <c r="AX73" s="120"/>
      <c r="AY73" s="120"/>
    </row>
    <row r="74" spans="1:51" s="123" customFormat="1" x14ac:dyDescent="0.25">
      <c r="O74" s="107"/>
      <c r="P74" s="107"/>
      <c r="Q74" s="107"/>
      <c r="R74" s="107"/>
      <c r="S74" s="107"/>
      <c r="T74" s="107"/>
      <c r="U74" s="107"/>
      <c r="V74" s="107"/>
      <c r="W74" s="107"/>
      <c r="X74" s="107"/>
      <c r="Y74" s="107"/>
      <c r="Z74" s="107"/>
      <c r="AA74" s="107"/>
      <c r="AB74" s="107"/>
      <c r="AC74" s="107"/>
      <c r="AD74" s="107"/>
      <c r="AE74" s="107"/>
      <c r="AF74" s="107"/>
      <c r="AG74" s="107"/>
      <c r="AH74" s="107"/>
      <c r="AI74" s="107"/>
      <c r="AJ74" s="107"/>
      <c r="AK74" s="107"/>
      <c r="AL74" s="107"/>
      <c r="AM74" s="107"/>
      <c r="AN74" s="107"/>
      <c r="AO74" s="107"/>
      <c r="AP74" s="107"/>
      <c r="AQ74" s="107"/>
      <c r="AR74" s="107"/>
      <c r="AS74" s="107"/>
      <c r="AT74" s="107"/>
      <c r="AU74" s="107"/>
      <c r="AV74" s="107"/>
      <c r="AW74" s="107"/>
      <c r="AX74" s="107"/>
      <c r="AY74" s="107"/>
    </row>
    <row r="75" spans="1:51" s="123" customFormat="1" x14ac:dyDescent="0.25">
      <c r="O75" s="107"/>
      <c r="P75" s="107"/>
      <c r="Q75" s="107"/>
      <c r="R75" s="107"/>
      <c r="S75" s="107"/>
      <c r="T75" s="107"/>
      <c r="U75" s="107"/>
      <c r="V75" s="107"/>
      <c r="W75" s="107"/>
      <c r="X75" s="107"/>
      <c r="Y75" s="107"/>
      <c r="Z75" s="107"/>
      <c r="AA75" s="107"/>
      <c r="AB75" s="107"/>
      <c r="AC75" s="107"/>
      <c r="AD75" s="107"/>
      <c r="AE75" s="107"/>
      <c r="AF75" s="107"/>
      <c r="AG75" s="107"/>
      <c r="AH75" s="107"/>
      <c r="AI75" s="107"/>
      <c r="AJ75" s="107"/>
      <c r="AK75" s="107"/>
      <c r="AL75" s="107"/>
      <c r="AM75" s="107"/>
      <c r="AN75" s="107"/>
      <c r="AO75" s="107"/>
      <c r="AP75" s="107"/>
      <c r="AQ75" s="107"/>
      <c r="AR75" s="107"/>
      <c r="AS75" s="107"/>
      <c r="AT75" s="107"/>
      <c r="AU75" s="107"/>
      <c r="AV75" s="107"/>
      <c r="AW75" s="107"/>
      <c r="AX75" s="107"/>
      <c r="AY75" s="107"/>
    </row>
    <row r="76" spans="1:51" s="123" customFormat="1" x14ac:dyDescent="0.25">
      <c r="O76" s="107"/>
      <c r="P76" s="107"/>
      <c r="Q76" s="107"/>
      <c r="R76" s="107"/>
      <c r="S76" s="107"/>
      <c r="T76" s="107"/>
      <c r="U76" s="107"/>
      <c r="V76" s="107"/>
      <c r="W76" s="107"/>
      <c r="X76" s="107"/>
      <c r="Y76" s="107"/>
      <c r="Z76" s="107"/>
      <c r="AA76" s="107"/>
      <c r="AB76" s="107"/>
      <c r="AC76" s="107"/>
      <c r="AD76" s="107"/>
      <c r="AE76" s="107"/>
      <c r="AF76" s="107"/>
      <c r="AG76" s="107"/>
      <c r="AH76" s="107"/>
      <c r="AI76" s="107"/>
      <c r="AJ76" s="107"/>
      <c r="AK76" s="107"/>
      <c r="AL76" s="107"/>
      <c r="AM76" s="107"/>
      <c r="AN76" s="107"/>
      <c r="AO76" s="107"/>
      <c r="AP76" s="107"/>
      <c r="AQ76" s="107"/>
      <c r="AR76" s="107"/>
      <c r="AS76" s="107"/>
      <c r="AT76" s="107"/>
      <c r="AU76" s="107"/>
      <c r="AV76" s="107"/>
      <c r="AW76" s="107"/>
      <c r="AX76" s="107"/>
      <c r="AY76" s="107"/>
    </row>
    <row r="77" spans="1:51" s="123" customFormat="1" x14ac:dyDescent="0.25">
      <c r="O77" s="107"/>
      <c r="P77" s="107"/>
      <c r="Q77" s="107"/>
      <c r="R77" s="107"/>
      <c r="S77" s="107"/>
      <c r="T77" s="107"/>
      <c r="U77" s="107"/>
      <c r="V77" s="107"/>
      <c r="W77" s="107"/>
      <c r="X77" s="107"/>
      <c r="Y77" s="107"/>
      <c r="Z77" s="107"/>
      <c r="AA77" s="107"/>
      <c r="AB77" s="107"/>
      <c r="AC77" s="107"/>
      <c r="AD77" s="107"/>
      <c r="AE77" s="107"/>
      <c r="AF77" s="107"/>
      <c r="AG77" s="107"/>
      <c r="AH77" s="107"/>
      <c r="AI77" s="107"/>
      <c r="AJ77" s="107"/>
      <c r="AK77" s="107"/>
      <c r="AL77" s="107"/>
      <c r="AM77" s="107"/>
      <c r="AN77" s="107"/>
      <c r="AO77" s="107"/>
      <c r="AP77" s="107"/>
      <c r="AQ77" s="107"/>
      <c r="AR77" s="107"/>
      <c r="AS77" s="107"/>
      <c r="AT77" s="107"/>
      <c r="AU77" s="107"/>
      <c r="AV77" s="107"/>
      <c r="AW77" s="107"/>
      <c r="AX77" s="107"/>
      <c r="AY77" s="107"/>
    </row>
    <row r="78" spans="1:51" s="123" customFormat="1" x14ac:dyDescent="0.25">
      <c r="O78" s="107"/>
      <c r="P78" s="107"/>
      <c r="Q78" s="107"/>
      <c r="R78" s="107"/>
      <c r="S78" s="107"/>
      <c r="T78" s="107"/>
      <c r="U78" s="107"/>
      <c r="V78" s="107"/>
      <c r="W78" s="107"/>
      <c r="X78" s="107"/>
      <c r="Y78" s="107"/>
      <c r="Z78" s="107"/>
      <c r="AA78" s="107"/>
      <c r="AB78" s="107"/>
      <c r="AC78" s="107"/>
      <c r="AD78" s="107"/>
      <c r="AE78" s="107"/>
      <c r="AF78" s="107"/>
      <c r="AG78" s="107"/>
      <c r="AH78" s="107"/>
      <c r="AI78" s="107"/>
      <c r="AJ78" s="107"/>
      <c r="AK78" s="107"/>
      <c r="AL78" s="107"/>
      <c r="AM78" s="107"/>
      <c r="AN78" s="107"/>
      <c r="AO78" s="107"/>
      <c r="AP78" s="107"/>
      <c r="AQ78" s="107"/>
      <c r="AR78" s="107"/>
      <c r="AS78" s="107"/>
      <c r="AT78" s="107"/>
      <c r="AU78" s="107"/>
      <c r="AV78" s="107"/>
      <c r="AW78" s="107"/>
      <c r="AX78" s="107"/>
      <c r="AY78" s="107"/>
    </row>
    <row r="79" spans="1:51" s="123" customFormat="1" x14ac:dyDescent="0.25">
      <c r="O79" s="107"/>
      <c r="P79" s="107"/>
      <c r="Q79" s="107"/>
      <c r="R79" s="107"/>
      <c r="S79" s="107"/>
      <c r="T79" s="107"/>
      <c r="U79" s="107"/>
      <c r="V79" s="107"/>
      <c r="W79" s="107"/>
      <c r="X79" s="107"/>
      <c r="Y79" s="107"/>
      <c r="Z79" s="107"/>
      <c r="AA79" s="107"/>
      <c r="AB79" s="107"/>
      <c r="AC79" s="107"/>
      <c r="AD79" s="107"/>
      <c r="AE79" s="107"/>
      <c r="AF79" s="107"/>
      <c r="AG79" s="107"/>
      <c r="AH79" s="107"/>
      <c r="AI79" s="107"/>
      <c r="AJ79" s="107"/>
      <c r="AK79" s="107"/>
      <c r="AL79" s="107"/>
      <c r="AM79" s="107"/>
      <c r="AN79" s="107"/>
      <c r="AO79" s="107"/>
      <c r="AP79" s="107"/>
      <c r="AQ79" s="107"/>
      <c r="AR79" s="107"/>
      <c r="AS79" s="107"/>
      <c r="AT79" s="107"/>
      <c r="AU79" s="107"/>
      <c r="AV79" s="107"/>
      <c r="AW79" s="107"/>
      <c r="AX79" s="107"/>
      <c r="AY79" s="107"/>
    </row>
    <row r="80" spans="1:51" s="123" customFormat="1" x14ac:dyDescent="0.25">
      <c r="O80" s="107"/>
      <c r="P80" s="107"/>
      <c r="Q80" s="107"/>
      <c r="R80" s="107"/>
      <c r="S80" s="107"/>
      <c r="T80" s="107"/>
      <c r="U80" s="107"/>
      <c r="V80" s="107"/>
      <c r="W80" s="107"/>
      <c r="X80" s="107"/>
      <c r="Y80" s="107"/>
      <c r="Z80" s="107"/>
      <c r="AA80" s="107"/>
      <c r="AB80" s="107"/>
      <c r="AC80" s="107"/>
      <c r="AD80" s="107"/>
      <c r="AE80" s="107"/>
      <c r="AF80" s="107"/>
      <c r="AG80" s="107"/>
      <c r="AH80" s="107"/>
      <c r="AI80" s="107"/>
      <c r="AJ80" s="107"/>
      <c r="AK80" s="107"/>
      <c r="AL80" s="107"/>
      <c r="AM80" s="107"/>
      <c r="AN80" s="107"/>
      <c r="AO80" s="107"/>
      <c r="AP80" s="107"/>
      <c r="AQ80" s="107"/>
      <c r="AR80" s="107"/>
      <c r="AS80" s="107"/>
      <c r="AT80" s="107"/>
      <c r="AU80" s="107"/>
      <c r="AV80" s="107"/>
      <c r="AW80" s="107"/>
      <c r="AX80" s="107"/>
      <c r="AY80" s="107"/>
    </row>
    <row r="81" spans="15:51" s="123" customFormat="1" x14ac:dyDescent="0.25">
      <c r="O81" s="107"/>
      <c r="P81" s="107"/>
      <c r="Q81" s="107"/>
      <c r="R81" s="107"/>
      <c r="S81" s="107"/>
      <c r="T81" s="107"/>
      <c r="U81" s="107"/>
      <c r="V81" s="107"/>
      <c r="W81" s="107"/>
      <c r="X81" s="107"/>
      <c r="Y81" s="107"/>
      <c r="Z81" s="107"/>
      <c r="AA81" s="107"/>
      <c r="AB81" s="107"/>
      <c r="AC81" s="107"/>
      <c r="AD81" s="107"/>
      <c r="AE81" s="107"/>
      <c r="AF81" s="107"/>
      <c r="AG81" s="107"/>
      <c r="AH81" s="107"/>
      <c r="AI81" s="107"/>
      <c r="AJ81" s="107"/>
      <c r="AK81" s="107"/>
      <c r="AL81" s="107"/>
      <c r="AM81" s="107"/>
      <c r="AN81" s="107"/>
      <c r="AO81" s="107"/>
      <c r="AP81" s="107"/>
      <c r="AQ81" s="107"/>
      <c r="AR81" s="107"/>
      <c r="AS81" s="107"/>
      <c r="AT81" s="107"/>
      <c r="AU81" s="107"/>
      <c r="AV81" s="107"/>
      <c r="AW81" s="107"/>
      <c r="AX81" s="107"/>
      <c r="AY81" s="107"/>
    </row>
    <row r="82" spans="15:51" s="123" customFormat="1" x14ac:dyDescent="0.25">
      <c r="O82" s="107"/>
      <c r="P82" s="107"/>
      <c r="Q82" s="107"/>
      <c r="R82" s="107"/>
      <c r="S82" s="107"/>
      <c r="T82" s="107"/>
      <c r="U82" s="107"/>
      <c r="V82" s="107"/>
      <c r="W82" s="107"/>
      <c r="X82" s="107"/>
      <c r="Y82" s="107"/>
      <c r="Z82" s="107"/>
      <c r="AA82" s="107"/>
      <c r="AB82" s="107"/>
      <c r="AC82" s="107"/>
      <c r="AD82" s="107"/>
      <c r="AE82" s="107"/>
      <c r="AF82" s="107"/>
      <c r="AG82" s="107"/>
      <c r="AH82" s="107"/>
      <c r="AI82" s="107"/>
      <c r="AJ82" s="107"/>
      <c r="AK82" s="107"/>
      <c r="AL82" s="107"/>
      <c r="AM82" s="107"/>
      <c r="AN82" s="107"/>
      <c r="AO82" s="107"/>
      <c r="AP82" s="107"/>
      <c r="AQ82" s="107"/>
      <c r="AR82" s="107"/>
      <c r="AS82" s="107"/>
      <c r="AT82" s="107"/>
      <c r="AU82" s="107"/>
      <c r="AV82" s="107"/>
      <c r="AW82" s="107"/>
      <c r="AX82" s="107"/>
      <c r="AY82" s="107"/>
    </row>
    <row r="83" spans="15:51" s="123" customFormat="1" x14ac:dyDescent="0.25">
      <c r="O83" s="107"/>
      <c r="P83" s="107"/>
      <c r="Q83" s="107"/>
      <c r="R83" s="107"/>
      <c r="S83" s="107"/>
      <c r="T83" s="107"/>
      <c r="U83" s="107"/>
      <c r="V83" s="107"/>
      <c r="W83" s="107"/>
      <c r="X83" s="107"/>
      <c r="Y83" s="107"/>
      <c r="Z83" s="107"/>
      <c r="AA83" s="107"/>
      <c r="AB83" s="107"/>
      <c r="AC83" s="107"/>
      <c r="AD83" s="107"/>
      <c r="AE83" s="107"/>
      <c r="AF83" s="107"/>
      <c r="AG83" s="107"/>
      <c r="AH83" s="107"/>
      <c r="AI83" s="107"/>
      <c r="AJ83" s="107"/>
      <c r="AK83" s="107"/>
      <c r="AL83" s="107"/>
      <c r="AM83" s="107"/>
      <c r="AN83" s="107"/>
      <c r="AO83" s="107"/>
      <c r="AP83" s="107"/>
      <c r="AQ83" s="107"/>
      <c r="AR83" s="107"/>
      <c r="AS83" s="107"/>
      <c r="AT83" s="107"/>
      <c r="AU83" s="107"/>
      <c r="AV83" s="107"/>
      <c r="AW83" s="107"/>
      <c r="AX83" s="107"/>
      <c r="AY83" s="107"/>
    </row>
    <row r="84" spans="15:51" s="123" customFormat="1" x14ac:dyDescent="0.25">
      <c r="O84" s="107"/>
      <c r="P84" s="107"/>
      <c r="Q84" s="107"/>
      <c r="R84" s="107"/>
      <c r="S84" s="107"/>
      <c r="T84" s="107"/>
      <c r="U84" s="107"/>
      <c r="V84" s="107"/>
      <c r="W84" s="107"/>
      <c r="X84" s="107"/>
      <c r="Y84" s="107"/>
      <c r="Z84" s="107"/>
      <c r="AA84" s="107"/>
      <c r="AB84" s="107"/>
      <c r="AC84" s="107"/>
      <c r="AD84" s="107"/>
      <c r="AE84" s="107"/>
      <c r="AF84" s="107"/>
      <c r="AG84" s="107"/>
      <c r="AH84" s="107"/>
      <c r="AI84" s="107"/>
      <c r="AJ84" s="107"/>
      <c r="AK84" s="107"/>
      <c r="AL84" s="107"/>
      <c r="AM84" s="107"/>
      <c r="AN84" s="107"/>
      <c r="AO84" s="107"/>
      <c r="AP84" s="107"/>
      <c r="AQ84" s="107"/>
      <c r="AR84" s="107"/>
      <c r="AS84" s="107"/>
      <c r="AT84" s="107"/>
      <c r="AU84" s="107"/>
      <c r="AV84" s="107"/>
      <c r="AW84" s="107"/>
      <c r="AX84" s="107"/>
      <c r="AY84" s="107"/>
    </row>
    <row r="85" spans="15:51" s="123" customFormat="1" x14ac:dyDescent="0.25">
      <c r="O85" s="107"/>
      <c r="P85" s="107"/>
      <c r="Q85" s="107"/>
      <c r="R85" s="107"/>
      <c r="S85" s="107"/>
      <c r="T85" s="107"/>
      <c r="U85" s="107"/>
      <c r="V85" s="107"/>
      <c r="W85" s="107"/>
      <c r="X85" s="107"/>
      <c r="Y85" s="107"/>
      <c r="Z85" s="107"/>
      <c r="AA85" s="107"/>
      <c r="AB85" s="107"/>
      <c r="AC85" s="107"/>
      <c r="AD85" s="107"/>
      <c r="AE85" s="107"/>
      <c r="AF85" s="107"/>
      <c r="AG85" s="107"/>
      <c r="AH85" s="107"/>
      <c r="AI85" s="107"/>
      <c r="AJ85" s="107"/>
      <c r="AK85" s="107"/>
      <c r="AL85" s="107"/>
      <c r="AM85" s="107"/>
      <c r="AN85" s="107"/>
      <c r="AO85" s="107"/>
      <c r="AP85" s="107"/>
      <c r="AQ85" s="107"/>
      <c r="AR85" s="107"/>
      <c r="AS85" s="107"/>
      <c r="AT85" s="107"/>
      <c r="AU85" s="107"/>
      <c r="AV85" s="107"/>
      <c r="AW85" s="107"/>
      <c r="AX85" s="107"/>
      <c r="AY85" s="107"/>
    </row>
    <row r="86" spans="15:51" s="123" customFormat="1" x14ac:dyDescent="0.25">
      <c r="O86" s="107"/>
      <c r="P86" s="107"/>
      <c r="Q86" s="107"/>
      <c r="R86" s="107"/>
      <c r="S86" s="107"/>
      <c r="T86" s="107"/>
      <c r="U86" s="107"/>
      <c r="V86" s="107"/>
      <c r="W86" s="107"/>
      <c r="X86" s="107"/>
      <c r="Y86" s="107"/>
      <c r="Z86" s="107"/>
      <c r="AA86" s="107"/>
      <c r="AB86" s="107"/>
      <c r="AC86" s="107"/>
      <c r="AD86" s="107"/>
      <c r="AE86" s="107"/>
      <c r="AF86" s="107"/>
      <c r="AG86" s="107"/>
      <c r="AH86" s="107"/>
      <c r="AI86" s="107"/>
      <c r="AJ86" s="107"/>
      <c r="AK86" s="107"/>
      <c r="AL86" s="107"/>
      <c r="AM86" s="107"/>
      <c r="AN86" s="107"/>
      <c r="AO86" s="107"/>
      <c r="AP86" s="107"/>
      <c r="AQ86" s="107"/>
      <c r="AR86" s="107"/>
      <c r="AS86" s="107"/>
      <c r="AT86" s="107"/>
      <c r="AU86" s="107"/>
      <c r="AV86" s="107"/>
      <c r="AW86" s="107"/>
      <c r="AX86" s="107"/>
      <c r="AY86" s="107"/>
    </row>
    <row r="87" spans="15:51" s="123" customFormat="1" x14ac:dyDescent="0.25">
      <c r="O87" s="107"/>
      <c r="P87" s="107"/>
      <c r="Q87" s="107"/>
      <c r="R87" s="107"/>
      <c r="S87" s="107"/>
      <c r="T87" s="107"/>
      <c r="U87" s="107"/>
      <c r="V87" s="107"/>
      <c r="W87" s="107"/>
      <c r="X87" s="107"/>
      <c r="Y87" s="107"/>
      <c r="Z87" s="107"/>
      <c r="AA87" s="107"/>
      <c r="AB87" s="107"/>
      <c r="AC87" s="107"/>
      <c r="AD87" s="107"/>
      <c r="AE87" s="107"/>
      <c r="AF87" s="107"/>
      <c r="AG87" s="107"/>
      <c r="AH87" s="107"/>
      <c r="AI87" s="107"/>
      <c r="AJ87" s="107"/>
      <c r="AK87" s="107"/>
      <c r="AL87" s="107"/>
      <c r="AM87" s="107"/>
      <c r="AN87" s="107"/>
      <c r="AO87" s="107"/>
      <c r="AP87" s="107"/>
      <c r="AQ87" s="107"/>
      <c r="AR87" s="107"/>
      <c r="AS87" s="107"/>
      <c r="AT87" s="107"/>
      <c r="AU87" s="107"/>
      <c r="AV87" s="107"/>
      <c r="AW87" s="107"/>
      <c r="AX87" s="107"/>
      <c r="AY87" s="107"/>
    </row>
    <row r="88" spans="15:51" s="123" customFormat="1" x14ac:dyDescent="0.25">
      <c r="O88" s="107"/>
      <c r="P88" s="107"/>
      <c r="Q88" s="107"/>
      <c r="R88" s="107"/>
      <c r="S88" s="107"/>
      <c r="T88" s="107"/>
      <c r="U88" s="107"/>
      <c r="V88" s="107"/>
      <c r="W88" s="107"/>
      <c r="X88" s="107"/>
      <c r="Y88" s="107"/>
      <c r="Z88" s="107"/>
      <c r="AA88" s="107"/>
      <c r="AB88" s="107"/>
      <c r="AC88" s="107"/>
      <c r="AD88" s="107"/>
      <c r="AE88" s="107"/>
      <c r="AF88" s="107"/>
      <c r="AG88" s="107"/>
      <c r="AH88" s="107"/>
      <c r="AI88" s="107"/>
      <c r="AJ88" s="107"/>
      <c r="AK88" s="107"/>
      <c r="AL88" s="107"/>
      <c r="AM88" s="107"/>
      <c r="AN88" s="107"/>
      <c r="AO88" s="107"/>
      <c r="AP88" s="107"/>
      <c r="AQ88" s="107"/>
      <c r="AR88" s="107"/>
      <c r="AS88" s="107"/>
      <c r="AT88" s="107"/>
      <c r="AU88" s="107"/>
      <c r="AV88" s="107"/>
      <c r="AW88" s="107"/>
      <c r="AX88" s="107"/>
      <c r="AY88" s="107"/>
    </row>
    <row r="89" spans="15:51" s="123" customFormat="1" x14ac:dyDescent="0.25">
      <c r="O89" s="107"/>
      <c r="P89" s="107"/>
      <c r="Q89" s="107"/>
      <c r="R89" s="107"/>
      <c r="S89" s="107"/>
      <c r="T89" s="107"/>
      <c r="U89" s="107"/>
      <c r="V89" s="107"/>
      <c r="W89" s="107"/>
      <c r="X89" s="107"/>
      <c r="Y89" s="107"/>
      <c r="Z89" s="107"/>
      <c r="AA89" s="107"/>
      <c r="AB89" s="107"/>
      <c r="AC89" s="107"/>
      <c r="AD89" s="107"/>
      <c r="AE89" s="107"/>
      <c r="AF89" s="107"/>
      <c r="AG89" s="107"/>
      <c r="AH89" s="107"/>
      <c r="AI89" s="107"/>
      <c r="AJ89" s="107"/>
      <c r="AK89" s="107"/>
      <c r="AL89" s="107"/>
      <c r="AM89" s="107"/>
      <c r="AN89" s="107"/>
      <c r="AO89" s="107"/>
      <c r="AP89" s="107"/>
      <c r="AQ89" s="107"/>
      <c r="AR89" s="107"/>
      <c r="AS89" s="107"/>
      <c r="AT89" s="107"/>
      <c r="AU89" s="107"/>
      <c r="AV89" s="107"/>
      <c r="AW89" s="107"/>
      <c r="AX89" s="107"/>
      <c r="AY89" s="107"/>
    </row>
    <row r="90" spans="15:51" s="123" customFormat="1" x14ac:dyDescent="0.25">
      <c r="O90" s="107"/>
      <c r="P90" s="107"/>
      <c r="Q90" s="107"/>
      <c r="R90" s="107"/>
      <c r="S90" s="107"/>
      <c r="T90" s="107"/>
      <c r="U90" s="107"/>
      <c r="V90" s="107"/>
      <c r="W90" s="107"/>
      <c r="X90" s="107"/>
      <c r="Y90" s="107"/>
      <c r="Z90" s="107"/>
      <c r="AA90" s="107"/>
      <c r="AB90" s="107"/>
      <c r="AC90" s="107"/>
      <c r="AD90" s="107"/>
      <c r="AE90" s="107"/>
      <c r="AF90" s="107"/>
      <c r="AG90" s="107"/>
      <c r="AH90" s="107"/>
      <c r="AI90" s="107"/>
      <c r="AJ90" s="107"/>
      <c r="AK90" s="107"/>
      <c r="AL90" s="107"/>
      <c r="AM90" s="107"/>
      <c r="AN90" s="107"/>
      <c r="AO90" s="107"/>
      <c r="AP90" s="107"/>
      <c r="AQ90" s="107"/>
      <c r="AR90" s="107"/>
      <c r="AS90" s="107"/>
      <c r="AT90" s="107"/>
      <c r="AU90" s="107"/>
      <c r="AV90" s="107"/>
      <c r="AW90" s="107"/>
      <c r="AX90" s="107"/>
      <c r="AY90" s="107"/>
    </row>
    <row r="91" spans="15:51" s="123" customFormat="1" x14ac:dyDescent="0.25">
      <c r="O91" s="107"/>
      <c r="P91" s="107"/>
      <c r="Q91" s="107"/>
      <c r="R91" s="107"/>
      <c r="S91" s="107"/>
      <c r="T91" s="107"/>
      <c r="U91" s="107"/>
      <c r="V91" s="107"/>
      <c r="W91" s="107"/>
      <c r="X91" s="107"/>
      <c r="Y91" s="107"/>
      <c r="Z91" s="107"/>
      <c r="AA91" s="107"/>
      <c r="AB91" s="107"/>
      <c r="AC91" s="107"/>
      <c r="AD91" s="107"/>
      <c r="AE91" s="107"/>
      <c r="AF91" s="107"/>
      <c r="AG91" s="107"/>
      <c r="AH91" s="107"/>
      <c r="AI91" s="107"/>
      <c r="AJ91" s="107"/>
      <c r="AK91" s="107"/>
      <c r="AL91" s="107"/>
      <c r="AM91" s="107"/>
      <c r="AN91" s="107"/>
      <c r="AO91" s="107"/>
      <c r="AP91" s="107"/>
      <c r="AQ91" s="107"/>
      <c r="AR91" s="107"/>
      <c r="AS91" s="107"/>
      <c r="AT91" s="107"/>
      <c r="AU91" s="107"/>
      <c r="AV91" s="107"/>
      <c r="AW91" s="107"/>
      <c r="AX91" s="107"/>
      <c r="AY91" s="107"/>
    </row>
    <row r="92" spans="15:51" s="123" customFormat="1" x14ac:dyDescent="0.25">
      <c r="O92" s="107"/>
      <c r="P92" s="107"/>
      <c r="Q92" s="107"/>
      <c r="R92" s="107"/>
      <c r="S92" s="107"/>
      <c r="T92" s="107"/>
      <c r="U92" s="107"/>
      <c r="V92" s="107"/>
      <c r="W92" s="107"/>
      <c r="X92" s="107"/>
      <c r="Y92" s="107"/>
      <c r="Z92" s="107"/>
      <c r="AA92" s="107"/>
      <c r="AB92" s="107"/>
      <c r="AC92" s="107"/>
      <c r="AD92" s="107"/>
      <c r="AE92" s="107"/>
      <c r="AF92" s="107"/>
      <c r="AG92" s="107"/>
      <c r="AH92" s="107"/>
      <c r="AI92" s="107"/>
      <c r="AJ92" s="107"/>
      <c r="AK92" s="107"/>
      <c r="AL92" s="107"/>
      <c r="AM92" s="107"/>
      <c r="AN92" s="107"/>
      <c r="AO92" s="107"/>
      <c r="AP92" s="107"/>
      <c r="AQ92" s="107"/>
      <c r="AR92" s="107"/>
      <c r="AS92" s="107"/>
      <c r="AT92" s="107"/>
      <c r="AU92" s="107"/>
      <c r="AV92" s="107"/>
      <c r="AW92" s="107"/>
      <c r="AX92" s="107"/>
      <c r="AY92" s="107"/>
    </row>
    <row r="93" spans="15:51" s="123" customFormat="1" x14ac:dyDescent="0.25">
      <c r="O93" s="107"/>
      <c r="P93" s="107"/>
      <c r="Q93" s="107"/>
      <c r="R93" s="107"/>
      <c r="S93" s="107"/>
      <c r="T93" s="107"/>
      <c r="U93" s="107"/>
      <c r="V93" s="107"/>
      <c r="W93" s="107"/>
      <c r="X93" s="107"/>
      <c r="Y93" s="107"/>
      <c r="Z93" s="107"/>
      <c r="AA93" s="107"/>
      <c r="AB93" s="107"/>
      <c r="AC93" s="107"/>
      <c r="AD93" s="107"/>
      <c r="AE93" s="107"/>
      <c r="AF93" s="107"/>
      <c r="AG93" s="107"/>
      <c r="AH93" s="107"/>
      <c r="AI93" s="107"/>
      <c r="AJ93" s="107"/>
      <c r="AK93" s="107"/>
      <c r="AL93" s="107"/>
      <c r="AM93" s="107"/>
      <c r="AN93" s="107"/>
      <c r="AO93" s="107"/>
      <c r="AP93" s="107"/>
      <c r="AQ93" s="107"/>
      <c r="AR93" s="107"/>
      <c r="AS93" s="107"/>
      <c r="AT93" s="107"/>
      <c r="AU93" s="107"/>
      <c r="AV93" s="107"/>
      <c r="AW93" s="107"/>
      <c r="AX93" s="107"/>
      <c r="AY93" s="107"/>
    </row>
    <row r="94" spans="15:51" s="123" customFormat="1" x14ac:dyDescent="0.25">
      <c r="O94" s="107"/>
      <c r="P94" s="107"/>
      <c r="Q94" s="107"/>
      <c r="R94" s="107"/>
      <c r="S94" s="107"/>
      <c r="T94" s="107"/>
      <c r="U94" s="107"/>
      <c r="V94" s="107"/>
      <c r="W94" s="107"/>
      <c r="X94" s="107"/>
      <c r="Y94" s="107"/>
      <c r="Z94" s="107"/>
      <c r="AA94" s="107"/>
      <c r="AB94" s="107"/>
      <c r="AC94" s="107"/>
      <c r="AD94" s="107"/>
      <c r="AE94" s="107"/>
      <c r="AF94" s="107"/>
      <c r="AG94" s="107"/>
      <c r="AH94" s="107"/>
      <c r="AI94" s="107"/>
      <c r="AJ94" s="107"/>
      <c r="AK94" s="107"/>
      <c r="AL94" s="107"/>
      <c r="AM94" s="107"/>
      <c r="AN94" s="107"/>
      <c r="AO94" s="107"/>
      <c r="AP94" s="107"/>
      <c r="AQ94" s="107"/>
      <c r="AR94" s="107"/>
      <c r="AS94" s="107"/>
      <c r="AT94" s="107"/>
      <c r="AU94" s="107"/>
      <c r="AV94" s="107"/>
      <c r="AW94" s="107"/>
      <c r="AX94" s="107"/>
      <c r="AY94" s="107"/>
    </row>
    <row r="95" spans="15:51" s="123" customFormat="1" x14ac:dyDescent="0.25">
      <c r="O95" s="107"/>
      <c r="P95" s="107"/>
      <c r="Q95" s="107"/>
      <c r="R95" s="107"/>
      <c r="S95" s="107"/>
      <c r="T95" s="107"/>
      <c r="U95" s="107"/>
      <c r="V95" s="107"/>
      <c r="W95" s="107"/>
      <c r="X95" s="107"/>
      <c r="Y95" s="107"/>
      <c r="Z95" s="107"/>
      <c r="AA95" s="107"/>
      <c r="AB95" s="107"/>
      <c r="AC95" s="107"/>
      <c r="AD95" s="107"/>
      <c r="AE95" s="107"/>
      <c r="AF95" s="107"/>
      <c r="AG95" s="107"/>
      <c r="AH95" s="107"/>
      <c r="AI95" s="107"/>
      <c r="AJ95" s="107"/>
      <c r="AK95" s="107"/>
      <c r="AL95" s="107"/>
      <c r="AM95" s="107"/>
      <c r="AN95" s="107"/>
      <c r="AO95" s="107"/>
      <c r="AP95" s="107"/>
      <c r="AQ95" s="107"/>
      <c r="AR95" s="107"/>
      <c r="AS95" s="107"/>
      <c r="AT95" s="107"/>
      <c r="AU95" s="107"/>
      <c r="AV95" s="107"/>
      <c r="AW95" s="107"/>
      <c r="AX95" s="107"/>
      <c r="AY95" s="107"/>
    </row>
    <row r="96" spans="15:51" s="123" customFormat="1" x14ac:dyDescent="0.25">
      <c r="O96" s="107"/>
      <c r="P96" s="107"/>
      <c r="Q96" s="107"/>
      <c r="R96" s="107"/>
      <c r="S96" s="107"/>
      <c r="T96" s="107"/>
      <c r="U96" s="107"/>
      <c r="V96" s="107"/>
      <c r="W96" s="107"/>
      <c r="X96" s="107"/>
      <c r="Y96" s="107"/>
      <c r="Z96" s="107"/>
      <c r="AA96" s="107"/>
      <c r="AB96" s="107"/>
      <c r="AC96" s="107"/>
      <c r="AD96" s="107"/>
      <c r="AE96" s="107"/>
      <c r="AF96" s="107"/>
      <c r="AG96" s="107"/>
      <c r="AH96" s="107"/>
      <c r="AI96" s="107"/>
      <c r="AJ96" s="107"/>
      <c r="AK96" s="107"/>
      <c r="AL96" s="107"/>
      <c r="AM96" s="107"/>
      <c r="AN96" s="107"/>
      <c r="AO96" s="107"/>
      <c r="AP96" s="107"/>
      <c r="AQ96" s="107"/>
      <c r="AR96" s="107"/>
      <c r="AS96" s="107"/>
      <c r="AT96" s="107"/>
      <c r="AU96" s="107"/>
      <c r="AV96" s="107"/>
      <c r="AW96" s="107"/>
      <c r="AX96" s="107"/>
      <c r="AY96" s="107"/>
    </row>
    <row r="97" spans="15:51" s="123" customFormat="1" x14ac:dyDescent="0.25">
      <c r="O97" s="107"/>
      <c r="P97" s="107"/>
      <c r="Q97" s="107"/>
      <c r="R97" s="107"/>
      <c r="S97" s="107"/>
      <c r="T97" s="107"/>
      <c r="U97" s="107"/>
      <c r="V97" s="107"/>
      <c r="W97" s="107"/>
      <c r="X97" s="107"/>
      <c r="Y97" s="107"/>
      <c r="Z97" s="107"/>
      <c r="AA97" s="107"/>
      <c r="AB97" s="107"/>
      <c r="AC97" s="107"/>
      <c r="AD97" s="107"/>
      <c r="AE97" s="107"/>
      <c r="AF97" s="107"/>
      <c r="AG97" s="107"/>
      <c r="AH97" s="107"/>
      <c r="AI97" s="107"/>
      <c r="AJ97" s="107"/>
      <c r="AK97" s="107"/>
      <c r="AL97" s="107"/>
      <c r="AM97" s="107"/>
      <c r="AN97" s="107"/>
      <c r="AO97" s="107"/>
      <c r="AP97" s="107"/>
      <c r="AQ97" s="107"/>
      <c r="AR97" s="107"/>
      <c r="AS97" s="107"/>
      <c r="AT97" s="107"/>
      <c r="AU97" s="107"/>
      <c r="AV97" s="107"/>
      <c r="AW97" s="107"/>
      <c r="AX97" s="107"/>
      <c r="AY97" s="107"/>
    </row>
    <row r="98" spans="15:51" s="123" customFormat="1" x14ac:dyDescent="0.25">
      <c r="O98" s="107"/>
      <c r="P98" s="107"/>
      <c r="Q98" s="107"/>
      <c r="R98" s="107"/>
      <c r="S98" s="107"/>
      <c r="T98" s="107"/>
      <c r="U98" s="107"/>
      <c r="V98" s="107"/>
      <c r="W98" s="107"/>
      <c r="X98" s="107"/>
      <c r="Y98" s="107"/>
      <c r="Z98" s="107"/>
      <c r="AA98" s="107"/>
      <c r="AB98" s="107"/>
      <c r="AC98" s="107"/>
      <c r="AD98" s="107"/>
      <c r="AE98" s="107"/>
      <c r="AF98" s="107"/>
      <c r="AG98" s="107"/>
      <c r="AH98" s="107"/>
      <c r="AI98" s="107"/>
      <c r="AJ98" s="107"/>
      <c r="AK98" s="107"/>
      <c r="AL98" s="107"/>
      <c r="AM98" s="107"/>
      <c r="AN98" s="107"/>
      <c r="AO98" s="107"/>
      <c r="AP98" s="107"/>
      <c r="AQ98" s="107"/>
      <c r="AR98" s="107"/>
      <c r="AS98" s="107"/>
      <c r="AT98" s="107"/>
      <c r="AU98" s="107"/>
      <c r="AV98" s="107"/>
      <c r="AW98" s="107"/>
      <c r="AX98" s="107"/>
      <c r="AY98" s="107"/>
    </row>
    <row r="99" spans="15:51" s="123" customFormat="1" x14ac:dyDescent="0.25">
      <c r="O99" s="107"/>
      <c r="P99" s="107"/>
      <c r="Q99" s="107"/>
      <c r="R99" s="107"/>
      <c r="S99" s="107"/>
      <c r="T99" s="107"/>
      <c r="U99" s="107"/>
      <c r="V99" s="107"/>
      <c r="W99" s="107"/>
      <c r="X99" s="107"/>
      <c r="Y99" s="107"/>
      <c r="Z99" s="107"/>
      <c r="AA99" s="107"/>
      <c r="AB99" s="107"/>
      <c r="AC99" s="107"/>
      <c r="AD99" s="107"/>
      <c r="AE99" s="107"/>
      <c r="AF99" s="107"/>
      <c r="AG99" s="107"/>
      <c r="AH99" s="107"/>
      <c r="AI99" s="107"/>
      <c r="AJ99" s="107"/>
      <c r="AK99" s="107"/>
      <c r="AL99" s="107"/>
      <c r="AM99" s="107"/>
      <c r="AN99" s="107"/>
      <c r="AO99" s="107"/>
      <c r="AP99" s="107"/>
      <c r="AQ99" s="107"/>
      <c r="AR99" s="107"/>
      <c r="AS99" s="107"/>
      <c r="AT99" s="107"/>
      <c r="AU99" s="107"/>
      <c r="AV99" s="107"/>
      <c r="AW99" s="107"/>
      <c r="AX99" s="107"/>
      <c r="AY99" s="107"/>
    </row>
    <row r="100" spans="15:51" s="123" customFormat="1" x14ac:dyDescent="0.25">
      <c r="O100" s="107"/>
      <c r="P100" s="107"/>
      <c r="Q100" s="107"/>
      <c r="R100" s="107"/>
      <c r="S100" s="107"/>
      <c r="T100" s="107"/>
      <c r="U100" s="107"/>
      <c r="V100" s="107"/>
      <c r="W100" s="107"/>
      <c r="X100" s="107"/>
      <c r="Y100" s="107"/>
      <c r="Z100" s="107"/>
      <c r="AA100" s="107"/>
      <c r="AB100" s="107"/>
      <c r="AC100" s="107"/>
      <c r="AD100" s="107"/>
      <c r="AE100" s="107"/>
      <c r="AF100" s="107"/>
      <c r="AG100" s="107"/>
      <c r="AH100" s="107"/>
      <c r="AI100" s="107"/>
      <c r="AJ100" s="107"/>
      <c r="AK100" s="107"/>
      <c r="AL100" s="107"/>
      <c r="AM100" s="107"/>
      <c r="AN100" s="107"/>
      <c r="AO100" s="107"/>
      <c r="AP100" s="107"/>
      <c r="AQ100" s="107"/>
      <c r="AR100" s="107"/>
      <c r="AS100" s="107"/>
      <c r="AT100" s="107"/>
      <c r="AU100" s="107"/>
      <c r="AV100" s="107"/>
      <c r="AW100" s="107"/>
      <c r="AX100" s="107"/>
      <c r="AY100" s="107"/>
    </row>
    <row r="101" spans="15:51" s="123" customFormat="1" x14ac:dyDescent="0.25">
      <c r="O101" s="107"/>
      <c r="P101" s="107"/>
      <c r="Q101" s="107"/>
      <c r="R101" s="107"/>
      <c r="S101" s="107"/>
      <c r="T101" s="107"/>
      <c r="U101" s="107"/>
      <c r="V101" s="107"/>
      <c r="W101" s="107"/>
      <c r="X101" s="107"/>
      <c r="Y101" s="107"/>
      <c r="Z101" s="107"/>
      <c r="AA101" s="107"/>
      <c r="AB101" s="107"/>
      <c r="AC101" s="107"/>
      <c r="AD101" s="107"/>
      <c r="AE101" s="107"/>
      <c r="AF101" s="107"/>
      <c r="AG101" s="107"/>
      <c r="AH101" s="107"/>
      <c r="AI101" s="107"/>
      <c r="AJ101" s="107"/>
      <c r="AK101" s="107"/>
      <c r="AL101" s="107"/>
      <c r="AM101" s="107"/>
      <c r="AN101" s="107"/>
      <c r="AO101" s="107"/>
      <c r="AP101" s="107"/>
      <c r="AQ101" s="107"/>
      <c r="AR101" s="107"/>
      <c r="AS101" s="107"/>
      <c r="AT101" s="107"/>
      <c r="AU101" s="107"/>
      <c r="AV101" s="107"/>
      <c r="AW101" s="107"/>
      <c r="AX101" s="107"/>
      <c r="AY101" s="107"/>
    </row>
    <row r="102" spans="15:51" s="123" customFormat="1" x14ac:dyDescent="0.25">
      <c r="O102" s="107"/>
      <c r="P102" s="107"/>
      <c r="Q102" s="107"/>
      <c r="R102" s="107"/>
      <c r="S102" s="107"/>
      <c r="T102" s="107"/>
      <c r="U102" s="107"/>
      <c r="V102" s="107"/>
      <c r="W102" s="107"/>
      <c r="X102" s="107"/>
      <c r="Y102" s="107"/>
      <c r="Z102" s="107"/>
      <c r="AA102" s="107"/>
      <c r="AB102" s="107"/>
      <c r="AC102" s="107"/>
      <c r="AD102" s="107"/>
      <c r="AE102" s="107"/>
      <c r="AF102" s="107"/>
      <c r="AG102" s="107"/>
      <c r="AH102" s="107"/>
      <c r="AI102" s="107"/>
      <c r="AJ102" s="107"/>
      <c r="AK102" s="107"/>
      <c r="AL102" s="107"/>
      <c r="AM102" s="107"/>
      <c r="AN102" s="107"/>
      <c r="AO102" s="107"/>
      <c r="AP102" s="107"/>
      <c r="AQ102" s="107"/>
      <c r="AR102" s="107"/>
      <c r="AS102" s="107"/>
      <c r="AT102" s="107"/>
      <c r="AU102" s="107"/>
      <c r="AV102" s="107"/>
      <c r="AW102" s="107"/>
      <c r="AX102" s="107"/>
      <c r="AY102" s="107"/>
    </row>
    <row r="103" spans="15:51" s="123" customFormat="1" x14ac:dyDescent="0.25">
      <c r="O103" s="107"/>
      <c r="P103" s="107"/>
      <c r="Q103" s="107"/>
      <c r="R103" s="107"/>
      <c r="S103" s="107"/>
      <c r="T103" s="107"/>
      <c r="U103" s="107"/>
      <c r="V103" s="107"/>
      <c r="W103" s="107"/>
      <c r="X103" s="107"/>
      <c r="Y103" s="107"/>
      <c r="Z103" s="107"/>
      <c r="AA103" s="107"/>
      <c r="AB103" s="107"/>
      <c r="AC103" s="107"/>
      <c r="AD103" s="107"/>
      <c r="AE103" s="107"/>
      <c r="AF103" s="107"/>
      <c r="AG103" s="107"/>
      <c r="AH103" s="107"/>
      <c r="AI103" s="107"/>
      <c r="AJ103" s="107"/>
      <c r="AK103" s="107"/>
      <c r="AL103" s="107"/>
      <c r="AM103" s="107"/>
      <c r="AN103" s="107"/>
      <c r="AO103" s="107"/>
      <c r="AP103" s="107"/>
      <c r="AQ103" s="107"/>
      <c r="AR103" s="107"/>
      <c r="AS103" s="107"/>
      <c r="AT103" s="107"/>
      <c r="AU103" s="107"/>
      <c r="AV103" s="107"/>
      <c r="AW103" s="107"/>
      <c r="AX103" s="107"/>
      <c r="AY103" s="107"/>
    </row>
    <row r="104" spans="15:51" s="123" customFormat="1" x14ac:dyDescent="0.25">
      <c r="O104" s="107"/>
      <c r="P104" s="107"/>
      <c r="Q104" s="107"/>
      <c r="R104" s="107"/>
      <c r="S104" s="107"/>
      <c r="T104" s="107"/>
      <c r="U104" s="107"/>
      <c r="V104" s="107"/>
      <c r="W104" s="107"/>
      <c r="X104" s="107"/>
      <c r="Y104" s="107"/>
      <c r="Z104" s="107"/>
      <c r="AA104" s="107"/>
      <c r="AB104" s="107"/>
      <c r="AC104" s="107"/>
      <c r="AD104" s="107"/>
      <c r="AE104" s="107"/>
      <c r="AF104" s="107"/>
      <c r="AG104" s="107"/>
      <c r="AH104" s="107"/>
      <c r="AI104" s="107"/>
      <c r="AJ104" s="107"/>
      <c r="AK104" s="107"/>
      <c r="AL104" s="107"/>
      <c r="AM104" s="107"/>
      <c r="AN104" s="107"/>
      <c r="AO104" s="107"/>
      <c r="AP104" s="107"/>
      <c r="AQ104" s="107"/>
      <c r="AR104" s="107"/>
      <c r="AS104" s="107"/>
      <c r="AT104" s="107"/>
      <c r="AU104" s="107"/>
      <c r="AV104" s="107"/>
      <c r="AW104" s="107"/>
      <c r="AX104" s="107"/>
      <c r="AY104" s="107"/>
    </row>
    <row r="105" spans="15:51" s="123" customFormat="1" x14ac:dyDescent="0.25">
      <c r="O105" s="107"/>
      <c r="P105" s="107"/>
      <c r="Q105" s="107"/>
      <c r="R105" s="107"/>
      <c r="S105" s="107"/>
      <c r="T105" s="107"/>
      <c r="U105" s="107"/>
      <c r="V105" s="107"/>
      <c r="W105" s="107"/>
      <c r="X105" s="107"/>
      <c r="Y105" s="107"/>
      <c r="Z105" s="107"/>
      <c r="AA105" s="107"/>
      <c r="AB105" s="107"/>
      <c r="AC105" s="107"/>
      <c r="AD105" s="107"/>
      <c r="AE105" s="107"/>
      <c r="AF105" s="107"/>
      <c r="AG105" s="107"/>
      <c r="AH105" s="107"/>
      <c r="AI105" s="107"/>
      <c r="AJ105" s="107"/>
      <c r="AK105" s="107"/>
      <c r="AL105" s="107"/>
      <c r="AM105" s="107"/>
      <c r="AN105" s="107"/>
      <c r="AO105" s="107"/>
      <c r="AP105" s="107"/>
      <c r="AQ105" s="107"/>
      <c r="AR105" s="107"/>
      <c r="AS105" s="107"/>
      <c r="AT105" s="107"/>
      <c r="AU105" s="107"/>
      <c r="AV105" s="107"/>
      <c r="AW105" s="107"/>
      <c r="AX105" s="107"/>
      <c r="AY105" s="107"/>
    </row>
    <row r="106" spans="15:51" s="123" customFormat="1" x14ac:dyDescent="0.25">
      <c r="O106" s="107"/>
      <c r="P106" s="107"/>
      <c r="Q106" s="107"/>
      <c r="R106" s="107"/>
      <c r="S106" s="107"/>
      <c r="T106" s="107"/>
      <c r="U106" s="107"/>
      <c r="V106" s="107"/>
      <c r="W106" s="107"/>
      <c r="X106" s="107"/>
      <c r="Y106" s="107"/>
      <c r="Z106" s="107"/>
      <c r="AA106" s="107"/>
      <c r="AB106" s="107"/>
      <c r="AC106" s="107"/>
      <c r="AD106" s="107"/>
      <c r="AE106" s="107"/>
      <c r="AF106" s="107"/>
      <c r="AG106" s="107"/>
      <c r="AH106" s="107"/>
      <c r="AI106" s="107"/>
      <c r="AJ106" s="107"/>
      <c r="AK106" s="107"/>
      <c r="AL106" s="107"/>
      <c r="AM106" s="107"/>
      <c r="AN106" s="107"/>
      <c r="AO106" s="107"/>
      <c r="AP106" s="107"/>
      <c r="AQ106" s="107"/>
      <c r="AR106" s="107"/>
      <c r="AS106" s="107"/>
      <c r="AT106" s="107"/>
      <c r="AU106" s="107"/>
      <c r="AV106" s="107"/>
      <c r="AW106" s="107"/>
      <c r="AX106" s="107"/>
      <c r="AY106" s="107"/>
    </row>
    <row r="107" spans="15:51" s="123" customFormat="1" x14ac:dyDescent="0.25">
      <c r="O107" s="107"/>
      <c r="P107" s="107"/>
      <c r="Q107" s="107"/>
      <c r="R107" s="107"/>
      <c r="S107" s="107"/>
      <c r="T107" s="107"/>
      <c r="U107" s="107"/>
      <c r="V107" s="107"/>
      <c r="W107" s="107"/>
      <c r="X107" s="107"/>
      <c r="Y107" s="107"/>
      <c r="Z107" s="107"/>
      <c r="AA107" s="107"/>
      <c r="AB107" s="107"/>
      <c r="AC107" s="107"/>
      <c r="AD107" s="107"/>
      <c r="AE107" s="107"/>
      <c r="AF107" s="107"/>
      <c r="AG107" s="107"/>
      <c r="AH107" s="107"/>
      <c r="AI107" s="107"/>
      <c r="AJ107" s="107"/>
      <c r="AK107" s="107"/>
      <c r="AL107" s="107"/>
      <c r="AM107" s="107"/>
      <c r="AN107" s="107"/>
      <c r="AO107" s="107"/>
      <c r="AP107" s="107"/>
      <c r="AQ107" s="107"/>
      <c r="AR107" s="107"/>
      <c r="AS107" s="107"/>
      <c r="AT107" s="107"/>
      <c r="AU107" s="107"/>
      <c r="AV107" s="107"/>
      <c r="AW107" s="107"/>
      <c r="AX107" s="107"/>
      <c r="AY107" s="107"/>
    </row>
    <row r="108" spans="15:51" s="123" customFormat="1" x14ac:dyDescent="0.25">
      <c r="O108" s="107"/>
      <c r="P108" s="107"/>
      <c r="Q108" s="107"/>
      <c r="R108" s="107"/>
      <c r="S108" s="107"/>
      <c r="T108" s="107"/>
      <c r="U108" s="107"/>
      <c r="V108" s="107"/>
      <c r="W108" s="107"/>
      <c r="X108" s="107"/>
      <c r="Y108" s="107"/>
      <c r="Z108" s="107"/>
      <c r="AA108" s="107"/>
      <c r="AB108" s="107"/>
      <c r="AC108" s="107"/>
      <c r="AD108" s="107"/>
      <c r="AE108" s="107"/>
      <c r="AF108" s="107"/>
      <c r="AG108" s="107"/>
      <c r="AH108" s="107"/>
      <c r="AI108" s="107"/>
      <c r="AJ108" s="107"/>
      <c r="AK108" s="107"/>
      <c r="AL108" s="107"/>
      <c r="AM108" s="107"/>
      <c r="AN108" s="107"/>
      <c r="AO108" s="107"/>
      <c r="AP108" s="107"/>
      <c r="AQ108" s="107"/>
      <c r="AR108" s="107"/>
      <c r="AS108" s="107"/>
      <c r="AT108" s="107"/>
      <c r="AU108" s="107"/>
      <c r="AV108" s="107"/>
      <c r="AW108" s="107"/>
      <c r="AX108" s="107"/>
      <c r="AY108" s="107"/>
    </row>
    <row r="109" spans="15:51" s="123" customFormat="1" x14ac:dyDescent="0.25">
      <c r="O109" s="107"/>
      <c r="P109" s="107"/>
      <c r="Q109" s="107"/>
      <c r="R109" s="107"/>
      <c r="S109" s="107"/>
      <c r="T109" s="107"/>
      <c r="U109" s="107"/>
      <c r="V109" s="107"/>
      <c r="W109" s="107"/>
      <c r="X109" s="107"/>
      <c r="Y109" s="107"/>
      <c r="Z109" s="107"/>
      <c r="AA109" s="107"/>
      <c r="AB109" s="107"/>
      <c r="AC109" s="107"/>
      <c r="AD109" s="107"/>
      <c r="AE109" s="107"/>
      <c r="AF109" s="107"/>
      <c r="AG109" s="107"/>
      <c r="AH109" s="107"/>
      <c r="AI109" s="107"/>
      <c r="AJ109" s="107"/>
      <c r="AK109" s="107"/>
      <c r="AL109" s="107"/>
      <c r="AM109" s="107"/>
      <c r="AN109" s="107"/>
      <c r="AO109" s="107"/>
      <c r="AP109" s="107"/>
      <c r="AQ109" s="107"/>
      <c r="AR109" s="107"/>
      <c r="AS109" s="107"/>
      <c r="AT109" s="107"/>
      <c r="AU109" s="107"/>
      <c r="AV109" s="107"/>
      <c r="AW109" s="107"/>
      <c r="AX109" s="107"/>
      <c r="AY109" s="107"/>
    </row>
    <row r="110" spans="15:51" s="123" customFormat="1" x14ac:dyDescent="0.25">
      <c r="O110" s="107"/>
      <c r="P110" s="107"/>
      <c r="Q110" s="107"/>
      <c r="R110" s="107"/>
      <c r="S110" s="107"/>
      <c r="T110" s="107"/>
      <c r="U110" s="107"/>
      <c r="V110" s="107"/>
      <c r="W110" s="107"/>
      <c r="X110" s="107"/>
      <c r="Y110" s="107"/>
      <c r="Z110" s="107"/>
      <c r="AA110" s="107"/>
      <c r="AB110" s="107"/>
      <c r="AC110" s="107"/>
      <c r="AD110" s="107"/>
      <c r="AE110" s="107"/>
      <c r="AF110" s="107"/>
      <c r="AG110" s="107"/>
      <c r="AH110" s="107"/>
      <c r="AI110" s="107"/>
      <c r="AJ110" s="107"/>
      <c r="AK110" s="107"/>
      <c r="AL110" s="107"/>
      <c r="AM110" s="107"/>
      <c r="AN110" s="107"/>
      <c r="AO110" s="107"/>
      <c r="AP110" s="107"/>
      <c r="AQ110" s="107"/>
      <c r="AR110" s="107"/>
      <c r="AS110" s="107"/>
      <c r="AT110" s="107"/>
      <c r="AU110" s="107"/>
      <c r="AV110" s="107"/>
      <c r="AW110" s="107"/>
      <c r="AX110" s="107"/>
      <c r="AY110" s="107"/>
    </row>
    <row r="111" spans="15:51" s="123" customFormat="1" x14ac:dyDescent="0.25">
      <c r="O111" s="107"/>
      <c r="P111" s="107"/>
      <c r="Q111" s="107"/>
      <c r="R111" s="107"/>
      <c r="S111" s="107"/>
      <c r="T111" s="107"/>
      <c r="U111" s="107"/>
      <c r="V111" s="107"/>
      <c r="W111" s="107"/>
      <c r="X111" s="107"/>
      <c r="Y111" s="107"/>
      <c r="Z111" s="107"/>
      <c r="AA111" s="107"/>
      <c r="AB111" s="107"/>
      <c r="AC111" s="107"/>
      <c r="AD111" s="107"/>
      <c r="AE111" s="107"/>
      <c r="AF111" s="107"/>
      <c r="AG111" s="107"/>
      <c r="AH111" s="107"/>
      <c r="AI111" s="107"/>
      <c r="AJ111" s="107"/>
      <c r="AK111" s="107"/>
      <c r="AL111" s="107"/>
      <c r="AM111" s="107"/>
      <c r="AN111" s="107"/>
      <c r="AO111" s="107"/>
      <c r="AP111" s="107"/>
      <c r="AQ111" s="107"/>
      <c r="AR111" s="107"/>
      <c r="AS111" s="107"/>
      <c r="AT111" s="107"/>
      <c r="AU111" s="107"/>
      <c r="AV111" s="107"/>
      <c r="AW111" s="107"/>
      <c r="AX111" s="107"/>
      <c r="AY111" s="107"/>
    </row>
    <row r="112" spans="15:51" s="123" customFormat="1" x14ac:dyDescent="0.25">
      <c r="O112" s="107"/>
      <c r="P112" s="107"/>
      <c r="Q112" s="107"/>
      <c r="R112" s="107"/>
      <c r="S112" s="107"/>
      <c r="T112" s="107"/>
      <c r="U112" s="107"/>
      <c r="V112" s="107"/>
      <c r="W112" s="107"/>
      <c r="X112" s="107"/>
      <c r="Y112" s="107"/>
      <c r="Z112" s="107"/>
      <c r="AA112" s="107"/>
      <c r="AB112" s="107"/>
      <c r="AC112" s="107"/>
      <c r="AD112" s="107"/>
      <c r="AE112" s="107"/>
      <c r="AF112" s="107"/>
      <c r="AG112" s="107"/>
      <c r="AH112" s="107"/>
      <c r="AI112" s="107"/>
      <c r="AJ112" s="107"/>
      <c r="AK112" s="107"/>
      <c r="AL112" s="107"/>
      <c r="AM112" s="107"/>
      <c r="AN112" s="107"/>
      <c r="AO112" s="107"/>
      <c r="AP112" s="107"/>
      <c r="AQ112" s="107"/>
      <c r="AR112" s="107"/>
      <c r="AS112" s="107"/>
      <c r="AT112" s="107"/>
      <c r="AU112" s="107"/>
      <c r="AV112" s="107"/>
      <c r="AW112" s="107"/>
      <c r="AX112" s="107"/>
      <c r="AY112" s="107"/>
    </row>
    <row r="113" spans="15:51" s="123" customFormat="1" x14ac:dyDescent="0.25">
      <c r="O113" s="107"/>
      <c r="P113" s="107"/>
      <c r="Q113" s="107"/>
      <c r="R113" s="107"/>
      <c r="S113" s="107"/>
      <c r="T113" s="107"/>
      <c r="U113" s="107"/>
      <c r="V113" s="107"/>
      <c r="W113" s="107"/>
      <c r="X113" s="107"/>
      <c r="Y113" s="107"/>
      <c r="Z113" s="107"/>
      <c r="AA113" s="107"/>
      <c r="AB113" s="107"/>
      <c r="AC113" s="107"/>
      <c r="AD113" s="107"/>
      <c r="AE113" s="107"/>
      <c r="AF113" s="107"/>
      <c r="AG113" s="107"/>
      <c r="AH113" s="107"/>
      <c r="AI113" s="107"/>
      <c r="AJ113" s="107"/>
      <c r="AK113" s="107"/>
      <c r="AL113" s="107"/>
      <c r="AM113" s="107"/>
      <c r="AN113" s="107"/>
      <c r="AO113" s="107"/>
      <c r="AP113" s="107"/>
      <c r="AQ113" s="107"/>
      <c r="AR113" s="107"/>
      <c r="AS113" s="107"/>
      <c r="AT113" s="107"/>
      <c r="AU113" s="107"/>
      <c r="AV113" s="107"/>
      <c r="AW113" s="107"/>
      <c r="AX113" s="107"/>
      <c r="AY113" s="107"/>
    </row>
    <row r="114" spans="15:51" s="123" customFormat="1" x14ac:dyDescent="0.25">
      <c r="O114" s="107"/>
      <c r="P114" s="107"/>
      <c r="Q114" s="107"/>
      <c r="R114" s="107"/>
      <c r="S114" s="107"/>
      <c r="T114" s="107"/>
      <c r="U114" s="107"/>
      <c r="V114" s="107"/>
      <c r="W114" s="107"/>
      <c r="X114" s="107"/>
      <c r="Y114" s="107"/>
      <c r="Z114" s="107"/>
      <c r="AA114" s="107"/>
      <c r="AB114" s="107"/>
      <c r="AC114" s="107"/>
      <c r="AD114" s="107"/>
      <c r="AE114" s="107"/>
      <c r="AF114" s="107"/>
      <c r="AG114" s="107"/>
      <c r="AH114" s="107"/>
      <c r="AI114" s="107"/>
      <c r="AJ114" s="107"/>
      <c r="AK114" s="107"/>
      <c r="AL114" s="107"/>
      <c r="AM114" s="107"/>
      <c r="AN114" s="107"/>
      <c r="AO114" s="107"/>
      <c r="AP114" s="107"/>
      <c r="AQ114" s="107"/>
      <c r="AR114" s="107"/>
      <c r="AS114" s="107"/>
      <c r="AT114" s="107"/>
      <c r="AU114" s="107"/>
      <c r="AV114" s="107"/>
      <c r="AW114" s="107"/>
      <c r="AX114" s="107"/>
      <c r="AY114" s="107"/>
    </row>
    <row r="115" spans="15:51" s="123" customFormat="1" x14ac:dyDescent="0.25">
      <c r="O115" s="107"/>
      <c r="P115" s="107"/>
      <c r="Q115" s="107"/>
      <c r="R115" s="107"/>
      <c r="S115" s="107"/>
      <c r="T115" s="107"/>
      <c r="U115" s="107"/>
      <c r="V115" s="107"/>
      <c r="W115" s="107"/>
      <c r="X115" s="107"/>
      <c r="Y115" s="107"/>
      <c r="Z115" s="107"/>
      <c r="AA115" s="107"/>
      <c r="AB115" s="107"/>
      <c r="AC115" s="107"/>
      <c r="AD115" s="107"/>
      <c r="AE115" s="107"/>
      <c r="AF115" s="107"/>
      <c r="AG115" s="107"/>
      <c r="AH115" s="107"/>
      <c r="AI115" s="107"/>
      <c r="AJ115" s="107"/>
      <c r="AK115" s="107"/>
      <c r="AL115" s="107"/>
      <c r="AM115" s="107"/>
      <c r="AN115" s="107"/>
      <c r="AO115" s="107"/>
      <c r="AP115" s="107"/>
      <c r="AQ115" s="107"/>
      <c r="AR115" s="107"/>
      <c r="AS115" s="107"/>
      <c r="AT115" s="107"/>
      <c r="AU115" s="107"/>
      <c r="AV115" s="107"/>
      <c r="AW115" s="107"/>
      <c r="AX115" s="107"/>
      <c r="AY115" s="107"/>
    </row>
    <row r="116" spans="15:51" s="123" customFormat="1" x14ac:dyDescent="0.25">
      <c r="O116" s="107"/>
      <c r="P116" s="107"/>
      <c r="Q116" s="107"/>
      <c r="R116" s="107"/>
      <c r="S116" s="107"/>
      <c r="T116" s="107"/>
      <c r="U116" s="107"/>
      <c r="V116" s="107"/>
      <c r="W116" s="107"/>
      <c r="X116" s="107"/>
      <c r="Y116" s="107"/>
      <c r="Z116" s="107"/>
      <c r="AA116" s="107"/>
      <c r="AB116" s="107"/>
      <c r="AC116" s="107"/>
      <c r="AD116" s="107"/>
      <c r="AE116" s="107"/>
      <c r="AF116" s="107"/>
      <c r="AG116" s="107"/>
      <c r="AH116" s="107"/>
      <c r="AI116" s="107"/>
      <c r="AJ116" s="107"/>
      <c r="AK116" s="107"/>
      <c r="AL116" s="107"/>
      <c r="AM116" s="107"/>
      <c r="AN116" s="107"/>
      <c r="AO116" s="107"/>
      <c r="AP116" s="107"/>
      <c r="AQ116" s="107"/>
      <c r="AR116" s="107"/>
      <c r="AS116" s="107"/>
      <c r="AT116" s="107"/>
      <c r="AU116" s="107"/>
      <c r="AV116" s="107"/>
      <c r="AW116" s="107"/>
      <c r="AX116" s="107"/>
      <c r="AY116" s="107"/>
    </row>
    <row r="117" spans="15:51" s="123" customFormat="1" x14ac:dyDescent="0.25">
      <c r="O117" s="107"/>
      <c r="P117" s="107"/>
      <c r="Q117" s="107"/>
      <c r="R117" s="107"/>
      <c r="S117" s="107"/>
      <c r="T117" s="107"/>
      <c r="U117" s="107"/>
      <c r="V117" s="107"/>
      <c r="W117" s="107"/>
      <c r="X117" s="107"/>
      <c r="Y117" s="107"/>
      <c r="Z117" s="107"/>
      <c r="AA117" s="107"/>
      <c r="AB117" s="107"/>
      <c r="AC117" s="107"/>
      <c r="AD117" s="107"/>
      <c r="AE117" s="107"/>
      <c r="AF117" s="107"/>
      <c r="AG117" s="107"/>
      <c r="AH117" s="107"/>
      <c r="AI117" s="107"/>
      <c r="AJ117" s="107"/>
      <c r="AK117" s="107"/>
      <c r="AL117" s="107"/>
      <c r="AM117" s="107"/>
      <c r="AN117" s="107"/>
      <c r="AO117" s="107"/>
      <c r="AP117" s="107"/>
      <c r="AQ117" s="107"/>
      <c r="AR117" s="107"/>
      <c r="AS117" s="107"/>
      <c r="AT117" s="107"/>
      <c r="AU117" s="107"/>
      <c r="AV117" s="107"/>
      <c r="AW117" s="107"/>
      <c r="AX117" s="107"/>
      <c r="AY117" s="107"/>
    </row>
    <row r="118" spans="15:51" s="123" customFormat="1" x14ac:dyDescent="0.25">
      <c r="O118" s="107"/>
      <c r="P118" s="107"/>
      <c r="Q118" s="107"/>
      <c r="R118" s="107"/>
      <c r="S118" s="107"/>
      <c r="T118" s="107"/>
      <c r="U118" s="107"/>
      <c r="V118" s="107"/>
      <c r="W118" s="107"/>
      <c r="X118" s="107"/>
      <c r="Y118" s="107"/>
      <c r="Z118" s="107"/>
      <c r="AA118" s="107"/>
      <c r="AB118" s="107"/>
      <c r="AC118" s="107"/>
      <c r="AD118" s="107"/>
      <c r="AE118" s="107"/>
      <c r="AF118" s="107"/>
      <c r="AG118" s="107"/>
      <c r="AH118" s="107"/>
      <c r="AI118" s="107"/>
      <c r="AJ118" s="107"/>
      <c r="AK118" s="107"/>
      <c r="AL118" s="107"/>
      <c r="AM118" s="107"/>
      <c r="AN118" s="107"/>
      <c r="AO118" s="107"/>
      <c r="AP118" s="107"/>
      <c r="AQ118" s="107"/>
      <c r="AR118" s="107"/>
      <c r="AS118" s="107"/>
      <c r="AT118" s="107"/>
      <c r="AU118" s="107"/>
      <c r="AV118" s="107"/>
      <c r="AW118" s="107"/>
      <c r="AX118" s="107"/>
      <c r="AY118" s="107"/>
    </row>
    <row r="119" spans="15:51" s="123" customFormat="1" x14ac:dyDescent="0.25">
      <c r="O119" s="107"/>
      <c r="P119" s="107"/>
      <c r="Q119" s="107"/>
      <c r="R119" s="107"/>
      <c r="S119" s="107"/>
      <c r="T119" s="107"/>
      <c r="U119" s="107"/>
      <c r="V119" s="107"/>
      <c r="W119" s="107"/>
      <c r="X119" s="107"/>
      <c r="Y119" s="107"/>
      <c r="Z119" s="107"/>
      <c r="AA119" s="107"/>
      <c r="AB119" s="107"/>
      <c r="AC119" s="107"/>
      <c r="AD119" s="107"/>
      <c r="AE119" s="107"/>
      <c r="AF119" s="107"/>
      <c r="AG119" s="107"/>
      <c r="AH119" s="107"/>
      <c r="AI119" s="107"/>
      <c r="AJ119" s="107"/>
      <c r="AK119" s="107"/>
      <c r="AL119" s="107"/>
      <c r="AM119" s="107"/>
      <c r="AN119" s="107"/>
      <c r="AO119" s="107"/>
      <c r="AP119" s="107"/>
      <c r="AQ119" s="107"/>
      <c r="AR119" s="107"/>
      <c r="AS119" s="107"/>
      <c r="AT119" s="107"/>
      <c r="AU119" s="107"/>
      <c r="AV119" s="107"/>
      <c r="AW119" s="107"/>
      <c r="AX119" s="107"/>
      <c r="AY119" s="107"/>
    </row>
    <row r="120" spans="15:51" s="123" customFormat="1" x14ac:dyDescent="0.25">
      <c r="O120" s="107"/>
      <c r="P120" s="107"/>
      <c r="Q120" s="107"/>
      <c r="R120" s="107"/>
      <c r="S120" s="107"/>
      <c r="T120" s="107"/>
      <c r="U120" s="107"/>
      <c r="V120" s="107"/>
      <c r="W120" s="107"/>
      <c r="X120" s="107"/>
      <c r="Y120" s="107"/>
      <c r="Z120" s="107"/>
      <c r="AA120" s="107"/>
      <c r="AB120" s="107"/>
      <c r="AC120" s="107"/>
      <c r="AD120" s="107"/>
      <c r="AE120" s="107"/>
      <c r="AF120" s="107"/>
      <c r="AG120" s="107"/>
      <c r="AH120" s="107"/>
      <c r="AI120" s="107"/>
      <c r="AJ120" s="107"/>
      <c r="AK120" s="107"/>
      <c r="AL120" s="107"/>
      <c r="AM120" s="107"/>
      <c r="AN120" s="107"/>
      <c r="AO120" s="107"/>
      <c r="AP120" s="107"/>
      <c r="AQ120" s="107"/>
      <c r="AR120" s="107"/>
      <c r="AS120" s="107"/>
      <c r="AT120" s="107"/>
      <c r="AU120" s="107"/>
      <c r="AV120" s="107"/>
      <c r="AW120" s="107"/>
      <c r="AX120" s="107"/>
      <c r="AY120" s="107"/>
    </row>
    <row r="121" spans="15:51" s="123" customFormat="1" x14ac:dyDescent="0.25">
      <c r="O121" s="107"/>
      <c r="P121" s="107"/>
      <c r="Q121" s="107"/>
      <c r="R121" s="107"/>
      <c r="S121" s="107"/>
      <c r="T121" s="107"/>
      <c r="U121" s="107"/>
      <c r="V121" s="107"/>
      <c r="W121" s="107"/>
      <c r="X121" s="107"/>
      <c r="Y121" s="107"/>
      <c r="Z121" s="107"/>
      <c r="AA121" s="107"/>
      <c r="AB121" s="107"/>
      <c r="AC121" s="107"/>
      <c r="AD121" s="107"/>
      <c r="AE121" s="107"/>
      <c r="AF121" s="107"/>
      <c r="AG121" s="107"/>
      <c r="AH121" s="107"/>
      <c r="AI121" s="107"/>
      <c r="AJ121" s="107"/>
      <c r="AK121" s="107"/>
      <c r="AL121" s="107"/>
      <c r="AM121" s="107"/>
      <c r="AN121" s="107"/>
      <c r="AO121" s="107"/>
      <c r="AP121" s="107"/>
      <c r="AQ121" s="107"/>
      <c r="AR121" s="107"/>
      <c r="AS121" s="107"/>
      <c r="AT121" s="107"/>
      <c r="AU121" s="107"/>
      <c r="AV121" s="107"/>
      <c r="AW121" s="107"/>
      <c r="AX121" s="107"/>
      <c r="AY121" s="107"/>
    </row>
    <row r="122" spans="15:51" s="123" customFormat="1" x14ac:dyDescent="0.25">
      <c r="O122" s="107"/>
      <c r="P122" s="107"/>
      <c r="Q122" s="107"/>
      <c r="R122" s="107"/>
      <c r="S122" s="107"/>
      <c r="T122" s="107"/>
      <c r="U122" s="107"/>
      <c r="V122" s="107"/>
      <c r="W122" s="107"/>
      <c r="X122" s="107"/>
      <c r="Y122" s="107"/>
      <c r="Z122" s="107"/>
      <c r="AA122" s="107"/>
      <c r="AB122" s="107"/>
      <c r="AC122" s="107"/>
      <c r="AD122" s="107"/>
      <c r="AE122" s="107"/>
      <c r="AF122" s="107"/>
      <c r="AG122" s="107"/>
      <c r="AH122" s="107"/>
      <c r="AI122" s="107"/>
      <c r="AJ122" s="107"/>
      <c r="AK122" s="107"/>
      <c r="AL122" s="107"/>
      <c r="AM122" s="107"/>
      <c r="AN122" s="107"/>
      <c r="AO122" s="107"/>
      <c r="AP122" s="107"/>
      <c r="AQ122" s="107"/>
      <c r="AR122" s="107"/>
      <c r="AS122" s="107"/>
      <c r="AT122" s="107"/>
      <c r="AU122" s="107"/>
      <c r="AV122" s="107"/>
      <c r="AW122" s="107"/>
      <c r="AX122" s="107"/>
      <c r="AY122" s="107"/>
    </row>
    <row r="123" spans="15:51" s="123" customFormat="1" x14ac:dyDescent="0.25">
      <c r="O123" s="107"/>
      <c r="P123" s="107"/>
      <c r="Q123" s="107"/>
      <c r="R123" s="107"/>
      <c r="S123" s="107"/>
      <c r="T123" s="107"/>
      <c r="U123" s="107"/>
      <c r="V123" s="107"/>
      <c r="W123" s="107"/>
      <c r="X123" s="107"/>
      <c r="Y123" s="107"/>
      <c r="Z123" s="107"/>
      <c r="AA123" s="107"/>
      <c r="AB123" s="107"/>
      <c r="AC123" s="107"/>
      <c r="AD123" s="107"/>
      <c r="AE123" s="107"/>
      <c r="AF123" s="107"/>
      <c r="AG123" s="107"/>
      <c r="AH123" s="107"/>
      <c r="AI123" s="107"/>
      <c r="AJ123" s="107"/>
      <c r="AK123" s="107"/>
      <c r="AL123" s="107"/>
      <c r="AM123" s="107"/>
      <c r="AN123" s="107"/>
      <c r="AO123" s="107"/>
      <c r="AP123" s="107"/>
      <c r="AQ123" s="107"/>
      <c r="AR123" s="107"/>
      <c r="AS123" s="107"/>
      <c r="AT123" s="107"/>
      <c r="AU123" s="107"/>
      <c r="AV123" s="107"/>
      <c r="AW123" s="107"/>
      <c r="AX123" s="107"/>
      <c r="AY123" s="107"/>
    </row>
    <row r="124" spans="15:51" s="123" customFormat="1" x14ac:dyDescent="0.25">
      <c r="O124" s="107"/>
      <c r="P124" s="107"/>
      <c r="Q124" s="107"/>
      <c r="R124" s="107"/>
      <c r="S124" s="107"/>
      <c r="T124" s="107"/>
      <c r="U124" s="107"/>
      <c r="V124" s="107"/>
      <c r="W124" s="107"/>
      <c r="X124" s="107"/>
      <c r="Y124" s="107"/>
      <c r="Z124" s="107"/>
      <c r="AA124" s="107"/>
      <c r="AB124" s="107"/>
      <c r="AC124" s="107"/>
      <c r="AD124" s="107"/>
      <c r="AE124" s="107"/>
      <c r="AF124" s="107"/>
      <c r="AG124" s="107"/>
      <c r="AH124" s="107"/>
      <c r="AI124" s="107"/>
      <c r="AJ124" s="107"/>
      <c r="AK124" s="107"/>
      <c r="AL124" s="107"/>
      <c r="AM124" s="107"/>
      <c r="AN124" s="107"/>
      <c r="AO124" s="107"/>
      <c r="AP124" s="107"/>
      <c r="AQ124" s="107"/>
      <c r="AR124" s="107"/>
      <c r="AS124" s="107"/>
      <c r="AT124" s="107"/>
      <c r="AU124" s="107"/>
      <c r="AV124" s="107"/>
      <c r="AW124" s="107"/>
      <c r="AX124" s="107"/>
      <c r="AY124" s="107"/>
    </row>
    <row r="125" spans="15:51" s="123" customFormat="1" x14ac:dyDescent="0.25">
      <c r="O125" s="107"/>
      <c r="P125" s="107"/>
      <c r="Q125" s="107"/>
      <c r="R125" s="107"/>
      <c r="S125" s="107"/>
      <c r="T125" s="107"/>
      <c r="U125" s="107"/>
      <c r="V125" s="107"/>
      <c r="W125" s="107"/>
      <c r="X125" s="107"/>
      <c r="Y125" s="107"/>
      <c r="Z125" s="107"/>
      <c r="AA125" s="107"/>
      <c r="AB125" s="107"/>
      <c r="AC125" s="107"/>
      <c r="AD125" s="107"/>
      <c r="AE125" s="107"/>
      <c r="AF125" s="107"/>
      <c r="AG125" s="107"/>
      <c r="AH125" s="107"/>
      <c r="AI125" s="107"/>
      <c r="AJ125" s="107"/>
      <c r="AK125" s="107"/>
      <c r="AL125" s="107"/>
      <c r="AM125" s="107"/>
      <c r="AN125" s="107"/>
      <c r="AO125" s="107"/>
      <c r="AP125" s="107"/>
      <c r="AQ125" s="107"/>
      <c r="AR125" s="107"/>
      <c r="AS125" s="107"/>
      <c r="AT125" s="107"/>
      <c r="AU125" s="107"/>
      <c r="AV125" s="107"/>
      <c r="AW125" s="107"/>
      <c r="AX125" s="107"/>
      <c r="AY125" s="107"/>
    </row>
    <row r="126" spans="15:51" s="123" customFormat="1" x14ac:dyDescent="0.25">
      <c r="O126" s="107"/>
      <c r="P126" s="107"/>
      <c r="Q126" s="107"/>
      <c r="R126" s="107"/>
      <c r="S126" s="107"/>
      <c r="T126" s="107"/>
      <c r="U126" s="107"/>
      <c r="V126" s="107"/>
      <c r="W126" s="107"/>
      <c r="X126" s="107"/>
      <c r="Y126" s="107"/>
      <c r="Z126" s="107"/>
      <c r="AA126" s="107"/>
      <c r="AB126" s="107"/>
      <c r="AC126" s="107"/>
      <c r="AD126" s="107"/>
      <c r="AE126" s="107"/>
      <c r="AF126" s="107"/>
      <c r="AG126" s="107"/>
      <c r="AH126" s="107"/>
      <c r="AI126" s="107"/>
      <c r="AJ126" s="107"/>
      <c r="AK126" s="107"/>
      <c r="AL126" s="107"/>
      <c r="AM126" s="107"/>
      <c r="AN126" s="107"/>
      <c r="AO126" s="107"/>
      <c r="AP126" s="107"/>
      <c r="AQ126" s="107"/>
      <c r="AR126" s="107"/>
      <c r="AS126" s="107"/>
      <c r="AT126" s="107"/>
      <c r="AU126" s="107"/>
      <c r="AV126" s="107"/>
      <c r="AW126" s="107"/>
      <c r="AX126" s="107"/>
      <c r="AY126" s="107"/>
    </row>
    <row r="127" spans="15:51" s="123" customFormat="1" x14ac:dyDescent="0.25">
      <c r="O127" s="107"/>
      <c r="P127" s="107"/>
      <c r="Q127" s="107"/>
      <c r="R127" s="107"/>
      <c r="S127" s="107"/>
      <c r="T127" s="107"/>
      <c r="U127" s="107"/>
      <c r="V127" s="107"/>
      <c r="W127" s="107"/>
      <c r="X127" s="107"/>
      <c r="Y127" s="107"/>
      <c r="Z127" s="107"/>
      <c r="AA127" s="107"/>
      <c r="AB127" s="107"/>
      <c r="AC127" s="107"/>
      <c r="AD127" s="107"/>
      <c r="AE127" s="107"/>
      <c r="AF127" s="107"/>
      <c r="AG127" s="107"/>
      <c r="AH127" s="107"/>
      <c r="AI127" s="107"/>
      <c r="AJ127" s="107"/>
      <c r="AK127" s="107"/>
      <c r="AL127" s="107"/>
      <c r="AM127" s="107"/>
      <c r="AN127" s="107"/>
      <c r="AO127" s="107"/>
      <c r="AP127" s="107"/>
      <c r="AQ127" s="107"/>
      <c r="AR127" s="107"/>
      <c r="AS127" s="107"/>
      <c r="AT127" s="107"/>
      <c r="AU127" s="107"/>
      <c r="AV127" s="107"/>
      <c r="AW127" s="107"/>
      <c r="AX127" s="107"/>
      <c r="AY127" s="107"/>
    </row>
    <row r="128" spans="15:51" s="123" customFormat="1" x14ac:dyDescent="0.25">
      <c r="O128" s="107"/>
      <c r="P128" s="107"/>
      <c r="Q128" s="107"/>
      <c r="R128" s="107"/>
      <c r="S128" s="107"/>
      <c r="T128" s="107"/>
      <c r="U128" s="107"/>
      <c r="V128" s="107"/>
      <c r="W128" s="107"/>
      <c r="X128" s="107"/>
      <c r="Y128" s="107"/>
      <c r="Z128" s="107"/>
      <c r="AA128" s="107"/>
      <c r="AB128" s="107"/>
      <c r="AC128" s="107"/>
      <c r="AD128" s="107"/>
      <c r="AE128" s="107"/>
      <c r="AF128" s="107"/>
      <c r="AG128" s="107"/>
      <c r="AH128" s="107"/>
      <c r="AI128" s="107"/>
      <c r="AJ128" s="107"/>
      <c r="AK128" s="107"/>
      <c r="AL128" s="107"/>
      <c r="AM128" s="107"/>
      <c r="AN128" s="107"/>
      <c r="AO128" s="107"/>
      <c r="AP128" s="107"/>
      <c r="AQ128" s="107"/>
      <c r="AR128" s="107"/>
      <c r="AS128" s="107"/>
      <c r="AT128" s="107"/>
      <c r="AU128" s="107"/>
      <c r="AV128" s="107"/>
      <c r="AW128" s="107"/>
      <c r="AX128" s="107"/>
      <c r="AY128" s="107"/>
    </row>
    <row r="129" spans="15:51" s="123" customFormat="1" x14ac:dyDescent="0.25">
      <c r="O129" s="107"/>
      <c r="P129" s="107"/>
      <c r="Q129" s="107"/>
      <c r="R129" s="107"/>
      <c r="S129" s="107"/>
      <c r="T129" s="107"/>
      <c r="U129" s="107"/>
      <c r="V129" s="107"/>
      <c r="W129" s="107"/>
      <c r="X129" s="107"/>
      <c r="Y129" s="107"/>
      <c r="Z129" s="107"/>
      <c r="AA129" s="107"/>
      <c r="AB129" s="107"/>
      <c r="AC129" s="107"/>
      <c r="AD129" s="107"/>
      <c r="AE129" s="107"/>
      <c r="AF129" s="107"/>
      <c r="AG129" s="107"/>
      <c r="AH129" s="107"/>
      <c r="AI129" s="107"/>
      <c r="AJ129" s="107"/>
      <c r="AK129" s="107"/>
      <c r="AL129" s="107"/>
      <c r="AM129" s="107"/>
      <c r="AN129" s="107"/>
      <c r="AO129" s="107"/>
      <c r="AP129" s="107"/>
      <c r="AQ129" s="107"/>
      <c r="AR129" s="107"/>
      <c r="AS129" s="107"/>
      <c r="AT129" s="107"/>
      <c r="AU129" s="107"/>
      <c r="AV129" s="107"/>
      <c r="AW129" s="107"/>
      <c r="AX129" s="107"/>
      <c r="AY129" s="107"/>
    </row>
    <row r="130" spans="15:51" s="123" customFormat="1" x14ac:dyDescent="0.25">
      <c r="O130" s="107"/>
      <c r="P130" s="107"/>
      <c r="Q130" s="107"/>
      <c r="R130" s="107"/>
      <c r="S130" s="107"/>
      <c r="T130" s="107"/>
      <c r="U130" s="107"/>
      <c r="V130" s="107"/>
      <c r="W130" s="107"/>
      <c r="X130" s="107"/>
      <c r="Y130" s="107"/>
      <c r="Z130" s="107"/>
      <c r="AA130" s="107"/>
      <c r="AB130" s="107"/>
      <c r="AC130" s="107"/>
      <c r="AD130" s="107"/>
      <c r="AE130" s="107"/>
      <c r="AF130" s="107"/>
      <c r="AG130" s="107"/>
      <c r="AH130" s="107"/>
      <c r="AI130" s="107"/>
      <c r="AJ130" s="107"/>
      <c r="AK130" s="107"/>
      <c r="AL130" s="107"/>
      <c r="AM130" s="107"/>
      <c r="AN130" s="107"/>
      <c r="AO130" s="107"/>
      <c r="AP130" s="107"/>
      <c r="AQ130" s="107"/>
      <c r="AR130" s="107"/>
      <c r="AS130" s="107"/>
      <c r="AT130" s="107"/>
      <c r="AU130" s="107"/>
      <c r="AV130" s="107"/>
      <c r="AW130" s="107"/>
      <c r="AX130" s="107"/>
      <c r="AY130" s="107"/>
    </row>
    <row r="131" spans="15:51" s="123" customFormat="1" x14ac:dyDescent="0.25">
      <c r="O131" s="107"/>
      <c r="P131" s="107"/>
      <c r="Q131" s="107"/>
      <c r="R131" s="107"/>
      <c r="S131" s="107"/>
      <c r="T131" s="107"/>
      <c r="U131" s="107"/>
      <c r="V131" s="107"/>
      <c r="W131" s="107"/>
      <c r="X131" s="107"/>
      <c r="Y131" s="107"/>
      <c r="Z131" s="107"/>
      <c r="AA131" s="107"/>
      <c r="AB131" s="107"/>
      <c r="AC131" s="107"/>
      <c r="AD131" s="107"/>
      <c r="AE131" s="107"/>
      <c r="AF131" s="107"/>
      <c r="AG131" s="107"/>
      <c r="AH131" s="107"/>
      <c r="AI131" s="107"/>
      <c r="AJ131" s="107"/>
      <c r="AK131" s="107"/>
      <c r="AL131" s="107"/>
      <c r="AM131" s="107"/>
      <c r="AN131" s="107"/>
      <c r="AO131" s="107"/>
      <c r="AP131" s="107"/>
      <c r="AQ131" s="107"/>
      <c r="AR131" s="107"/>
      <c r="AS131" s="107"/>
      <c r="AT131" s="107"/>
      <c r="AU131" s="107"/>
      <c r="AV131" s="107"/>
      <c r="AW131" s="107"/>
      <c r="AX131" s="107"/>
      <c r="AY131" s="107"/>
    </row>
    <row r="132" spans="15:51" s="123" customFormat="1" x14ac:dyDescent="0.25">
      <c r="O132" s="107"/>
      <c r="P132" s="107"/>
      <c r="Q132" s="107"/>
      <c r="R132" s="107"/>
      <c r="S132" s="107"/>
      <c r="T132" s="107"/>
      <c r="U132" s="107"/>
      <c r="V132" s="107"/>
      <c r="W132" s="107"/>
      <c r="X132" s="107"/>
      <c r="Y132" s="107"/>
      <c r="Z132" s="107"/>
      <c r="AA132" s="107"/>
      <c r="AB132" s="107"/>
      <c r="AC132" s="107"/>
      <c r="AD132" s="107"/>
      <c r="AE132" s="107"/>
      <c r="AF132" s="107"/>
      <c r="AG132" s="107"/>
      <c r="AH132" s="107"/>
      <c r="AI132" s="107"/>
      <c r="AJ132" s="107"/>
      <c r="AK132" s="107"/>
      <c r="AL132" s="107"/>
      <c r="AM132" s="107"/>
      <c r="AN132" s="107"/>
      <c r="AO132" s="107"/>
      <c r="AP132" s="107"/>
      <c r="AQ132" s="107"/>
      <c r="AR132" s="107"/>
      <c r="AS132" s="107"/>
      <c r="AT132" s="107"/>
      <c r="AU132" s="107"/>
      <c r="AV132" s="107"/>
      <c r="AW132" s="107"/>
      <c r="AX132" s="107"/>
      <c r="AY132" s="107"/>
    </row>
    <row r="133" spans="15:51" s="123" customFormat="1" x14ac:dyDescent="0.25">
      <c r="O133" s="107"/>
      <c r="P133" s="107"/>
      <c r="Q133" s="107"/>
      <c r="R133" s="107"/>
      <c r="S133" s="107"/>
      <c r="T133" s="107"/>
      <c r="U133" s="107"/>
      <c r="V133" s="107"/>
      <c r="W133" s="107"/>
      <c r="X133" s="107"/>
      <c r="Y133" s="107"/>
      <c r="Z133" s="107"/>
      <c r="AA133" s="107"/>
      <c r="AB133" s="107"/>
      <c r="AC133" s="107"/>
      <c r="AD133" s="107"/>
      <c r="AE133" s="107"/>
      <c r="AF133" s="107"/>
      <c r="AG133" s="107"/>
      <c r="AH133" s="107"/>
      <c r="AI133" s="107"/>
      <c r="AJ133" s="107"/>
      <c r="AK133" s="107"/>
      <c r="AL133" s="107"/>
      <c r="AM133" s="107"/>
      <c r="AN133" s="107"/>
      <c r="AO133" s="107"/>
      <c r="AP133" s="107"/>
      <c r="AQ133" s="107"/>
      <c r="AR133" s="107"/>
      <c r="AS133" s="107"/>
      <c r="AT133" s="107"/>
      <c r="AU133" s="107"/>
      <c r="AV133" s="107"/>
      <c r="AW133" s="107"/>
      <c r="AX133" s="107"/>
      <c r="AY133" s="107"/>
    </row>
    <row r="134" spans="15:51" s="123" customFormat="1" x14ac:dyDescent="0.25">
      <c r="O134" s="107"/>
      <c r="P134" s="107"/>
      <c r="Q134" s="107"/>
      <c r="R134" s="107"/>
      <c r="S134" s="107"/>
      <c r="T134" s="107"/>
      <c r="U134" s="107"/>
      <c r="V134" s="107"/>
      <c r="W134" s="107"/>
      <c r="X134" s="107"/>
      <c r="Y134" s="107"/>
      <c r="Z134" s="107"/>
      <c r="AA134" s="107"/>
      <c r="AB134" s="107"/>
      <c r="AC134" s="107"/>
      <c r="AD134" s="107"/>
      <c r="AE134" s="107"/>
      <c r="AF134" s="107"/>
      <c r="AG134" s="107"/>
      <c r="AH134" s="107"/>
      <c r="AI134" s="107"/>
      <c r="AJ134" s="107"/>
      <c r="AK134" s="107"/>
      <c r="AL134" s="107"/>
      <c r="AM134" s="107"/>
      <c r="AN134" s="107"/>
      <c r="AO134" s="107"/>
      <c r="AP134" s="107"/>
      <c r="AQ134" s="107"/>
      <c r="AR134" s="107"/>
      <c r="AS134" s="107"/>
      <c r="AT134" s="107"/>
      <c r="AU134" s="107"/>
      <c r="AV134" s="107"/>
      <c r="AW134" s="107"/>
      <c r="AX134" s="107"/>
      <c r="AY134" s="107"/>
    </row>
    <row r="135" spans="15:51" s="123" customFormat="1" x14ac:dyDescent="0.25">
      <c r="O135" s="107"/>
      <c r="P135" s="107"/>
      <c r="Q135" s="107"/>
      <c r="R135" s="107"/>
      <c r="S135" s="107"/>
      <c r="T135" s="107"/>
      <c r="U135" s="107"/>
      <c r="V135" s="107"/>
      <c r="W135" s="107"/>
      <c r="X135" s="107"/>
      <c r="Y135" s="107"/>
      <c r="Z135" s="107"/>
      <c r="AA135" s="107"/>
      <c r="AB135" s="107"/>
      <c r="AC135" s="107"/>
      <c r="AD135" s="107"/>
      <c r="AE135" s="107"/>
      <c r="AF135" s="107"/>
      <c r="AG135" s="107"/>
      <c r="AH135" s="107"/>
      <c r="AI135" s="107"/>
      <c r="AJ135" s="107"/>
      <c r="AK135" s="107"/>
      <c r="AL135" s="107"/>
      <c r="AM135" s="107"/>
      <c r="AN135" s="107"/>
      <c r="AO135" s="107"/>
      <c r="AP135" s="107"/>
      <c r="AQ135" s="107"/>
      <c r="AR135" s="107"/>
      <c r="AS135" s="107"/>
      <c r="AT135" s="107"/>
      <c r="AU135" s="107"/>
      <c r="AV135" s="107"/>
      <c r="AW135" s="107"/>
      <c r="AX135" s="107"/>
      <c r="AY135" s="107"/>
    </row>
    <row r="136" spans="15:51" s="123" customFormat="1" x14ac:dyDescent="0.25">
      <c r="O136" s="107"/>
      <c r="P136" s="107"/>
      <c r="Q136" s="107"/>
      <c r="R136" s="107"/>
      <c r="S136" s="107"/>
      <c r="T136" s="107"/>
      <c r="U136" s="107"/>
      <c r="V136" s="107"/>
      <c r="W136" s="107"/>
      <c r="X136" s="107"/>
      <c r="Y136" s="107"/>
      <c r="Z136" s="107"/>
      <c r="AA136" s="107"/>
      <c r="AB136" s="107"/>
      <c r="AC136" s="107"/>
      <c r="AD136" s="107"/>
      <c r="AE136" s="107"/>
      <c r="AF136" s="107"/>
      <c r="AG136" s="107"/>
      <c r="AH136" s="107"/>
      <c r="AI136" s="107"/>
      <c r="AJ136" s="107"/>
      <c r="AK136" s="107"/>
      <c r="AL136" s="107"/>
      <c r="AM136" s="107"/>
      <c r="AN136" s="107"/>
      <c r="AO136" s="107"/>
      <c r="AP136" s="107"/>
      <c r="AQ136" s="107"/>
      <c r="AR136" s="107"/>
      <c r="AS136" s="107"/>
      <c r="AT136" s="107"/>
      <c r="AU136" s="107"/>
      <c r="AV136" s="107"/>
      <c r="AW136" s="107"/>
      <c r="AX136" s="107"/>
      <c r="AY136" s="107"/>
    </row>
    <row r="137" spans="15:51" s="123" customFormat="1" x14ac:dyDescent="0.25">
      <c r="O137" s="107"/>
      <c r="P137" s="107"/>
      <c r="Q137" s="107"/>
      <c r="R137" s="107"/>
      <c r="S137" s="107"/>
      <c r="T137" s="107"/>
      <c r="U137" s="107"/>
      <c r="V137" s="107"/>
      <c r="W137" s="107"/>
      <c r="X137" s="107"/>
      <c r="Y137" s="107"/>
      <c r="Z137" s="107"/>
      <c r="AA137" s="107"/>
      <c r="AB137" s="107"/>
      <c r="AC137" s="107"/>
      <c r="AD137" s="107"/>
      <c r="AE137" s="107"/>
      <c r="AF137" s="107"/>
      <c r="AG137" s="107"/>
      <c r="AH137" s="107"/>
      <c r="AI137" s="107"/>
      <c r="AJ137" s="107"/>
      <c r="AK137" s="107"/>
      <c r="AL137" s="107"/>
      <c r="AM137" s="107"/>
      <c r="AN137" s="107"/>
      <c r="AO137" s="107"/>
      <c r="AP137" s="107"/>
      <c r="AQ137" s="107"/>
      <c r="AR137" s="107"/>
      <c r="AS137" s="107"/>
      <c r="AT137" s="107"/>
      <c r="AU137" s="107"/>
      <c r="AV137" s="107"/>
      <c r="AW137" s="107"/>
      <c r="AX137" s="107"/>
      <c r="AY137" s="107"/>
    </row>
    <row r="138" spans="15:51" s="123" customFormat="1" x14ac:dyDescent="0.25">
      <c r="O138" s="107"/>
      <c r="P138" s="107"/>
      <c r="Q138" s="107"/>
      <c r="R138" s="107"/>
      <c r="S138" s="107"/>
      <c r="T138" s="107"/>
      <c r="U138" s="107"/>
      <c r="V138" s="107"/>
      <c r="W138" s="107"/>
      <c r="X138" s="107"/>
      <c r="Y138" s="107"/>
      <c r="Z138" s="107"/>
      <c r="AA138" s="107"/>
      <c r="AB138" s="107"/>
      <c r="AC138" s="107"/>
      <c r="AD138" s="107"/>
      <c r="AE138" s="107"/>
      <c r="AF138" s="107"/>
      <c r="AG138" s="107"/>
      <c r="AH138" s="107"/>
      <c r="AI138" s="107"/>
      <c r="AJ138" s="107"/>
      <c r="AK138" s="107"/>
      <c r="AL138" s="107"/>
      <c r="AM138" s="107"/>
      <c r="AN138" s="107"/>
      <c r="AO138" s="107"/>
      <c r="AP138" s="107"/>
      <c r="AQ138" s="107"/>
      <c r="AR138" s="107"/>
      <c r="AS138" s="107"/>
      <c r="AT138" s="107"/>
      <c r="AU138" s="107"/>
      <c r="AV138" s="107"/>
      <c r="AW138" s="107"/>
      <c r="AX138" s="107"/>
      <c r="AY138" s="107"/>
    </row>
    <row r="139" spans="15:51" s="123" customFormat="1" x14ac:dyDescent="0.25">
      <c r="O139" s="107"/>
      <c r="P139" s="107"/>
      <c r="Q139" s="107"/>
      <c r="R139" s="107"/>
      <c r="S139" s="107"/>
      <c r="T139" s="107"/>
      <c r="U139" s="107"/>
      <c r="V139" s="107"/>
      <c r="W139" s="107"/>
      <c r="X139" s="107"/>
      <c r="Y139" s="107"/>
      <c r="Z139" s="107"/>
      <c r="AA139" s="107"/>
      <c r="AB139" s="107"/>
      <c r="AC139" s="107"/>
      <c r="AD139" s="107"/>
      <c r="AE139" s="107"/>
      <c r="AF139" s="107"/>
      <c r="AG139" s="107"/>
      <c r="AH139" s="107"/>
      <c r="AI139" s="107"/>
      <c r="AJ139" s="107"/>
      <c r="AK139" s="107"/>
      <c r="AL139" s="107"/>
      <c r="AM139" s="107"/>
      <c r="AN139" s="107"/>
      <c r="AO139" s="107"/>
      <c r="AP139" s="107"/>
      <c r="AQ139" s="107"/>
      <c r="AR139" s="107"/>
      <c r="AS139" s="107"/>
      <c r="AT139" s="107"/>
      <c r="AU139" s="107"/>
      <c r="AV139" s="107"/>
      <c r="AW139" s="107"/>
      <c r="AX139" s="107"/>
      <c r="AY139" s="107"/>
    </row>
    <row r="140" spans="15:51" s="123" customFormat="1" x14ac:dyDescent="0.25">
      <c r="O140" s="107"/>
      <c r="P140" s="107"/>
      <c r="Q140" s="107"/>
      <c r="R140" s="107"/>
      <c r="S140" s="107"/>
      <c r="T140" s="107"/>
      <c r="U140" s="107"/>
      <c r="V140" s="107"/>
      <c r="W140" s="107"/>
      <c r="X140" s="107"/>
      <c r="Y140" s="107"/>
      <c r="Z140" s="107"/>
      <c r="AA140" s="107"/>
      <c r="AB140" s="107"/>
      <c r="AC140" s="107"/>
      <c r="AD140" s="107"/>
      <c r="AE140" s="107"/>
      <c r="AF140" s="107"/>
      <c r="AG140" s="107"/>
      <c r="AH140" s="107"/>
      <c r="AI140" s="107"/>
      <c r="AJ140" s="107"/>
      <c r="AK140" s="107"/>
      <c r="AL140" s="107"/>
      <c r="AM140" s="107"/>
      <c r="AN140" s="107"/>
      <c r="AO140" s="107"/>
      <c r="AP140" s="107"/>
      <c r="AQ140" s="107"/>
      <c r="AR140" s="107"/>
      <c r="AS140" s="107"/>
      <c r="AT140" s="107"/>
      <c r="AU140" s="107"/>
      <c r="AV140" s="107"/>
      <c r="AW140" s="107"/>
      <c r="AX140" s="107"/>
      <c r="AY140" s="107"/>
    </row>
    <row r="141" spans="15:51" s="123" customFormat="1" x14ac:dyDescent="0.25">
      <c r="O141" s="107"/>
      <c r="P141" s="107"/>
      <c r="Q141" s="107"/>
      <c r="R141" s="107"/>
      <c r="S141" s="107"/>
      <c r="T141" s="107"/>
      <c r="U141" s="107"/>
      <c r="V141" s="107"/>
      <c r="W141" s="107"/>
      <c r="X141" s="107"/>
      <c r="Y141" s="107"/>
      <c r="Z141" s="107"/>
      <c r="AA141" s="107"/>
      <c r="AB141" s="107"/>
      <c r="AC141" s="107"/>
      <c r="AD141" s="107"/>
      <c r="AE141" s="107"/>
      <c r="AF141" s="107"/>
      <c r="AG141" s="107"/>
      <c r="AH141" s="107"/>
      <c r="AI141" s="107"/>
      <c r="AJ141" s="107"/>
      <c r="AK141" s="107"/>
      <c r="AL141" s="107"/>
      <c r="AM141" s="107"/>
      <c r="AN141" s="107"/>
      <c r="AO141" s="107"/>
      <c r="AP141" s="107"/>
      <c r="AQ141" s="107"/>
      <c r="AR141" s="107"/>
      <c r="AS141" s="107"/>
      <c r="AT141" s="107"/>
      <c r="AU141" s="107"/>
      <c r="AV141" s="107"/>
      <c r="AW141" s="107"/>
      <c r="AX141" s="107"/>
      <c r="AY141" s="107"/>
    </row>
    <row r="142" spans="15:51" s="123" customFormat="1" x14ac:dyDescent="0.25">
      <c r="O142" s="107"/>
      <c r="P142" s="107"/>
      <c r="Q142" s="107"/>
      <c r="R142" s="107"/>
      <c r="S142" s="107"/>
      <c r="T142" s="107"/>
      <c r="U142" s="107"/>
      <c r="V142" s="107"/>
      <c r="W142" s="107"/>
      <c r="X142" s="107"/>
      <c r="Y142" s="107"/>
      <c r="Z142" s="107"/>
      <c r="AA142" s="107"/>
      <c r="AB142" s="107"/>
      <c r="AC142" s="107"/>
      <c r="AD142" s="107"/>
      <c r="AE142" s="107"/>
      <c r="AF142" s="107"/>
      <c r="AG142" s="107"/>
      <c r="AH142" s="107"/>
      <c r="AI142" s="107"/>
      <c r="AJ142" s="107"/>
      <c r="AK142" s="107"/>
      <c r="AL142" s="107"/>
      <c r="AM142" s="107"/>
      <c r="AN142" s="107"/>
      <c r="AO142" s="107"/>
      <c r="AP142" s="107"/>
      <c r="AQ142" s="107"/>
      <c r="AR142" s="107"/>
      <c r="AS142" s="107"/>
      <c r="AT142" s="107"/>
      <c r="AU142" s="107"/>
      <c r="AV142" s="107"/>
      <c r="AW142" s="107"/>
      <c r="AX142" s="107"/>
      <c r="AY142" s="107"/>
    </row>
    <row r="143" spans="15:51" s="123" customFormat="1" x14ac:dyDescent="0.25">
      <c r="O143" s="107"/>
      <c r="P143" s="107"/>
      <c r="Q143" s="107"/>
      <c r="R143" s="107"/>
      <c r="S143" s="107"/>
      <c r="T143" s="107"/>
      <c r="U143" s="107"/>
      <c r="V143" s="107"/>
      <c r="W143" s="107"/>
      <c r="X143" s="107"/>
      <c r="Y143" s="107"/>
      <c r="Z143" s="107"/>
      <c r="AA143" s="107"/>
      <c r="AB143" s="107"/>
      <c r="AC143" s="107"/>
      <c r="AD143" s="107"/>
      <c r="AE143" s="107"/>
      <c r="AF143" s="107"/>
      <c r="AG143" s="107"/>
      <c r="AH143" s="107"/>
      <c r="AI143" s="107"/>
      <c r="AJ143" s="107"/>
      <c r="AK143" s="107"/>
      <c r="AL143" s="107"/>
      <c r="AM143" s="107"/>
      <c r="AN143" s="107"/>
      <c r="AO143" s="107"/>
      <c r="AP143" s="107"/>
      <c r="AQ143" s="107"/>
      <c r="AR143" s="107"/>
      <c r="AS143" s="107"/>
      <c r="AT143" s="107"/>
      <c r="AU143" s="107"/>
      <c r="AV143" s="107"/>
      <c r="AW143" s="107"/>
      <c r="AX143" s="107"/>
      <c r="AY143" s="107"/>
    </row>
    <row r="144" spans="15:51" s="123" customFormat="1" x14ac:dyDescent="0.25">
      <c r="O144" s="107"/>
      <c r="P144" s="107"/>
      <c r="Q144" s="107"/>
      <c r="R144" s="107"/>
      <c r="S144" s="107"/>
      <c r="T144" s="107"/>
      <c r="U144" s="107"/>
      <c r="V144" s="107"/>
      <c r="W144" s="107"/>
      <c r="X144" s="107"/>
      <c r="Y144" s="107"/>
      <c r="Z144" s="107"/>
      <c r="AA144" s="107"/>
      <c r="AB144" s="107"/>
      <c r="AC144" s="107"/>
      <c r="AD144" s="107"/>
      <c r="AE144" s="107"/>
      <c r="AF144" s="107"/>
      <c r="AG144" s="107"/>
      <c r="AH144" s="107"/>
      <c r="AI144" s="107"/>
      <c r="AJ144" s="107"/>
      <c r="AK144" s="107"/>
      <c r="AL144" s="107"/>
      <c r="AM144" s="107"/>
      <c r="AN144" s="107"/>
      <c r="AO144" s="107"/>
      <c r="AP144" s="107"/>
      <c r="AQ144" s="107"/>
      <c r="AR144" s="107"/>
      <c r="AS144" s="107"/>
      <c r="AT144" s="107"/>
      <c r="AU144" s="107"/>
      <c r="AV144" s="107"/>
      <c r="AW144" s="107"/>
      <c r="AX144" s="107"/>
      <c r="AY144" s="107"/>
    </row>
    <row r="145" spans="15:51" s="123" customFormat="1" x14ac:dyDescent="0.25">
      <c r="O145" s="107"/>
      <c r="P145" s="107"/>
      <c r="Q145" s="107"/>
      <c r="R145" s="107"/>
      <c r="S145" s="107"/>
      <c r="T145" s="107"/>
      <c r="U145" s="107"/>
      <c r="V145" s="107"/>
      <c r="W145" s="107"/>
      <c r="X145" s="107"/>
      <c r="Y145" s="107"/>
      <c r="Z145" s="107"/>
      <c r="AA145" s="107"/>
      <c r="AB145" s="107"/>
      <c r="AC145" s="107"/>
      <c r="AD145" s="107"/>
      <c r="AE145" s="107"/>
      <c r="AF145" s="107"/>
      <c r="AG145" s="107"/>
      <c r="AH145" s="107"/>
      <c r="AI145" s="107"/>
      <c r="AJ145" s="107"/>
      <c r="AK145" s="107"/>
      <c r="AL145" s="107"/>
      <c r="AM145" s="107"/>
      <c r="AN145" s="107"/>
      <c r="AO145" s="107"/>
      <c r="AP145" s="107"/>
      <c r="AQ145" s="107"/>
      <c r="AR145" s="107"/>
      <c r="AS145" s="107"/>
      <c r="AT145" s="107"/>
      <c r="AU145" s="107"/>
      <c r="AV145" s="107"/>
      <c r="AW145" s="107"/>
      <c r="AX145" s="107"/>
      <c r="AY145" s="107"/>
    </row>
    <row r="146" spans="15:51" s="123" customFormat="1" x14ac:dyDescent="0.25">
      <c r="O146" s="107"/>
      <c r="P146" s="107"/>
      <c r="Q146" s="107"/>
      <c r="R146" s="107"/>
      <c r="S146" s="107"/>
      <c r="T146" s="107"/>
      <c r="U146" s="107"/>
      <c r="V146" s="107"/>
      <c r="W146" s="107"/>
      <c r="X146" s="107"/>
      <c r="Y146" s="107"/>
      <c r="Z146" s="107"/>
      <c r="AA146" s="107"/>
      <c r="AB146" s="107"/>
      <c r="AC146" s="107"/>
      <c r="AD146" s="107"/>
      <c r="AE146" s="107"/>
      <c r="AF146" s="107"/>
      <c r="AG146" s="107"/>
      <c r="AH146" s="107"/>
      <c r="AI146" s="107"/>
      <c r="AJ146" s="107"/>
      <c r="AK146" s="107"/>
      <c r="AL146" s="107"/>
      <c r="AM146" s="107"/>
      <c r="AN146" s="107"/>
      <c r="AO146" s="107"/>
      <c r="AP146" s="107"/>
      <c r="AQ146" s="107"/>
      <c r="AR146" s="107"/>
      <c r="AS146" s="107"/>
      <c r="AT146" s="107"/>
      <c r="AU146" s="107"/>
      <c r="AV146" s="107"/>
      <c r="AW146" s="107"/>
      <c r="AX146" s="107"/>
      <c r="AY146" s="107"/>
    </row>
    <row r="147" spans="15:51" s="123" customFormat="1" x14ac:dyDescent="0.25">
      <c r="O147" s="107"/>
      <c r="P147" s="107"/>
      <c r="Q147" s="107"/>
      <c r="R147" s="107"/>
      <c r="S147" s="107"/>
      <c r="T147" s="107"/>
      <c r="U147" s="107"/>
      <c r="V147" s="107"/>
      <c r="W147" s="107"/>
      <c r="X147" s="107"/>
      <c r="Y147" s="107"/>
      <c r="Z147" s="107"/>
      <c r="AA147" s="107"/>
      <c r="AB147" s="107"/>
      <c r="AC147" s="107"/>
      <c r="AD147" s="107"/>
      <c r="AE147" s="107"/>
      <c r="AF147" s="107"/>
      <c r="AG147" s="107"/>
      <c r="AH147" s="107"/>
      <c r="AI147" s="107"/>
      <c r="AJ147" s="107"/>
      <c r="AK147" s="107"/>
      <c r="AL147" s="107"/>
      <c r="AM147" s="107"/>
      <c r="AN147" s="107"/>
      <c r="AO147" s="107"/>
      <c r="AP147" s="107"/>
      <c r="AQ147" s="107"/>
      <c r="AR147" s="107"/>
      <c r="AS147" s="107"/>
      <c r="AT147" s="107"/>
      <c r="AU147" s="107"/>
      <c r="AV147" s="107"/>
      <c r="AW147" s="107"/>
      <c r="AX147" s="107"/>
      <c r="AY147" s="107"/>
    </row>
    <row r="148" spans="15:51" s="123" customFormat="1" x14ac:dyDescent="0.25">
      <c r="O148" s="107"/>
      <c r="P148" s="107"/>
      <c r="Q148" s="107"/>
      <c r="R148" s="107"/>
      <c r="S148" s="107"/>
      <c r="T148" s="107"/>
      <c r="U148" s="107"/>
      <c r="V148" s="107"/>
      <c r="W148" s="107"/>
      <c r="X148" s="107"/>
      <c r="Y148" s="107"/>
      <c r="Z148" s="107"/>
      <c r="AA148" s="107"/>
      <c r="AB148" s="107"/>
      <c r="AC148" s="107"/>
      <c r="AD148" s="107"/>
      <c r="AE148" s="107"/>
      <c r="AF148" s="107"/>
      <c r="AG148" s="107"/>
      <c r="AH148" s="107"/>
      <c r="AI148" s="107"/>
      <c r="AJ148" s="107"/>
      <c r="AK148" s="107"/>
      <c r="AL148" s="107"/>
      <c r="AM148" s="107"/>
      <c r="AN148" s="107"/>
      <c r="AO148" s="107"/>
      <c r="AP148" s="107"/>
      <c r="AQ148" s="107"/>
      <c r="AR148" s="107"/>
      <c r="AS148" s="107"/>
      <c r="AT148" s="107"/>
      <c r="AU148" s="107"/>
      <c r="AV148" s="107"/>
      <c r="AW148" s="107"/>
      <c r="AX148" s="107"/>
      <c r="AY148" s="107"/>
    </row>
    <row r="149" spans="15:51" s="123" customFormat="1" x14ac:dyDescent="0.25">
      <c r="O149" s="107"/>
      <c r="P149" s="107"/>
      <c r="Q149" s="107"/>
      <c r="R149" s="107"/>
      <c r="S149" s="107"/>
      <c r="T149" s="107"/>
      <c r="U149" s="107"/>
      <c r="V149" s="107"/>
      <c r="W149" s="107"/>
      <c r="X149" s="107"/>
      <c r="Y149" s="107"/>
      <c r="Z149" s="107"/>
      <c r="AA149" s="107"/>
      <c r="AB149" s="107"/>
      <c r="AC149" s="107"/>
      <c r="AD149" s="107"/>
      <c r="AE149" s="107"/>
      <c r="AF149" s="107"/>
      <c r="AG149" s="107"/>
      <c r="AH149" s="107"/>
      <c r="AI149" s="107"/>
      <c r="AJ149" s="107"/>
      <c r="AK149" s="107"/>
      <c r="AL149" s="107"/>
      <c r="AM149" s="107"/>
      <c r="AN149" s="107"/>
      <c r="AO149" s="107"/>
      <c r="AP149" s="107"/>
      <c r="AQ149" s="107"/>
      <c r="AR149" s="107"/>
      <c r="AS149" s="107"/>
      <c r="AT149" s="107"/>
      <c r="AU149" s="107"/>
      <c r="AV149" s="107"/>
      <c r="AW149" s="107"/>
      <c r="AX149" s="107"/>
      <c r="AY149" s="107"/>
    </row>
    <row r="150" spans="15:51" s="123" customFormat="1" x14ac:dyDescent="0.25">
      <c r="O150" s="107"/>
      <c r="P150" s="107"/>
      <c r="Q150" s="107"/>
      <c r="R150" s="107"/>
      <c r="S150" s="107"/>
      <c r="T150" s="107"/>
      <c r="U150" s="107"/>
      <c r="V150" s="107"/>
      <c r="W150" s="107"/>
      <c r="X150" s="107"/>
      <c r="Y150" s="107"/>
      <c r="Z150" s="107"/>
      <c r="AA150" s="107"/>
      <c r="AB150" s="107"/>
      <c r="AC150" s="107"/>
      <c r="AD150" s="107"/>
      <c r="AE150" s="107"/>
      <c r="AF150" s="107"/>
      <c r="AG150" s="107"/>
      <c r="AH150" s="107"/>
      <c r="AI150" s="107"/>
      <c r="AJ150" s="107"/>
      <c r="AK150" s="107"/>
      <c r="AL150" s="107"/>
      <c r="AM150" s="107"/>
      <c r="AN150" s="107"/>
      <c r="AO150" s="107"/>
      <c r="AP150" s="107"/>
      <c r="AQ150" s="107"/>
      <c r="AR150" s="107"/>
      <c r="AS150" s="107"/>
      <c r="AT150" s="107"/>
      <c r="AU150" s="107"/>
      <c r="AV150" s="107"/>
      <c r="AW150" s="107"/>
      <c r="AX150" s="107"/>
      <c r="AY150" s="107"/>
    </row>
    <row r="151" spans="15:51" s="123" customFormat="1" x14ac:dyDescent="0.25">
      <c r="O151" s="107"/>
      <c r="P151" s="107"/>
      <c r="Q151" s="107"/>
      <c r="R151" s="107"/>
      <c r="S151" s="107"/>
      <c r="T151" s="107"/>
      <c r="U151" s="107"/>
      <c r="V151" s="107"/>
      <c r="W151" s="107"/>
      <c r="X151" s="107"/>
      <c r="Y151" s="107"/>
      <c r="Z151" s="107"/>
      <c r="AA151" s="107"/>
      <c r="AB151" s="107"/>
      <c r="AC151" s="107"/>
      <c r="AD151" s="107"/>
      <c r="AE151" s="107"/>
      <c r="AF151" s="107"/>
      <c r="AG151" s="107"/>
      <c r="AH151" s="107"/>
      <c r="AI151" s="107"/>
      <c r="AJ151" s="107"/>
      <c r="AK151" s="107"/>
      <c r="AL151" s="107"/>
      <c r="AM151" s="107"/>
      <c r="AN151" s="107"/>
      <c r="AO151" s="107"/>
      <c r="AP151" s="107"/>
      <c r="AQ151" s="107"/>
      <c r="AR151" s="107"/>
      <c r="AS151" s="107"/>
      <c r="AT151" s="107"/>
      <c r="AU151" s="107"/>
      <c r="AV151" s="107"/>
      <c r="AW151" s="107"/>
      <c r="AX151" s="107"/>
      <c r="AY151" s="107"/>
    </row>
    <row r="152" spans="15:51" s="123" customFormat="1" x14ac:dyDescent="0.25">
      <c r="O152" s="107"/>
      <c r="P152" s="107"/>
      <c r="Q152" s="107"/>
      <c r="R152" s="107"/>
      <c r="S152" s="107"/>
      <c r="T152" s="107"/>
      <c r="U152" s="107"/>
      <c r="V152" s="107"/>
      <c r="W152" s="107"/>
      <c r="X152" s="107"/>
      <c r="Y152" s="107"/>
      <c r="Z152" s="107"/>
      <c r="AA152" s="107"/>
      <c r="AB152" s="107"/>
      <c r="AC152" s="107"/>
      <c r="AD152" s="107"/>
      <c r="AE152" s="107"/>
      <c r="AF152" s="107"/>
      <c r="AG152" s="107"/>
      <c r="AH152" s="107"/>
      <c r="AI152" s="107"/>
      <c r="AJ152" s="107"/>
      <c r="AK152" s="107"/>
      <c r="AL152" s="107"/>
      <c r="AM152" s="107"/>
      <c r="AN152" s="107"/>
      <c r="AO152" s="107"/>
      <c r="AP152" s="107"/>
      <c r="AQ152" s="107"/>
      <c r="AR152" s="107"/>
      <c r="AS152" s="107"/>
      <c r="AT152" s="107"/>
      <c r="AU152" s="107"/>
      <c r="AV152" s="107"/>
      <c r="AW152" s="107"/>
      <c r="AX152" s="107"/>
      <c r="AY152" s="107"/>
    </row>
    <row r="153" spans="15:51" s="123" customFormat="1" x14ac:dyDescent="0.25">
      <c r="O153" s="107"/>
      <c r="P153" s="107"/>
      <c r="Q153" s="107"/>
      <c r="R153" s="107"/>
      <c r="S153" s="107"/>
      <c r="T153" s="107"/>
      <c r="U153" s="107"/>
      <c r="V153" s="107"/>
      <c r="W153" s="107"/>
      <c r="X153" s="107"/>
      <c r="Y153" s="107"/>
      <c r="Z153" s="107"/>
      <c r="AA153" s="107"/>
      <c r="AB153" s="107"/>
      <c r="AC153" s="107"/>
      <c r="AD153" s="107"/>
      <c r="AE153" s="107"/>
      <c r="AF153" s="107"/>
      <c r="AG153" s="107"/>
      <c r="AH153" s="107"/>
      <c r="AI153" s="107"/>
      <c r="AJ153" s="107"/>
      <c r="AK153" s="107"/>
      <c r="AL153" s="107"/>
      <c r="AM153" s="107"/>
      <c r="AN153" s="107"/>
      <c r="AO153" s="107"/>
      <c r="AP153" s="107"/>
      <c r="AQ153" s="107"/>
      <c r="AR153" s="107"/>
      <c r="AS153" s="107"/>
      <c r="AT153" s="107"/>
      <c r="AU153" s="107"/>
      <c r="AV153" s="107"/>
      <c r="AW153" s="107"/>
      <c r="AX153" s="107"/>
      <c r="AY153" s="107"/>
    </row>
    <row r="154" spans="15:51" s="123" customFormat="1" x14ac:dyDescent="0.25">
      <c r="O154" s="107"/>
      <c r="P154" s="107"/>
      <c r="Q154" s="107"/>
      <c r="R154" s="107"/>
      <c r="S154" s="107"/>
      <c r="T154" s="107"/>
      <c r="U154" s="107"/>
      <c r="V154" s="107"/>
      <c r="W154" s="107"/>
      <c r="X154" s="107"/>
      <c r="Y154" s="107"/>
      <c r="Z154" s="107"/>
      <c r="AA154" s="107"/>
      <c r="AB154" s="107"/>
      <c r="AC154" s="107"/>
      <c r="AD154" s="107"/>
      <c r="AE154" s="107"/>
      <c r="AF154" s="107"/>
      <c r="AG154" s="107"/>
      <c r="AH154" s="107"/>
      <c r="AI154" s="107"/>
      <c r="AJ154" s="107"/>
      <c r="AK154" s="107"/>
      <c r="AL154" s="107"/>
      <c r="AM154" s="107"/>
      <c r="AN154" s="107"/>
      <c r="AO154" s="107"/>
      <c r="AP154" s="107"/>
      <c r="AQ154" s="107"/>
      <c r="AR154" s="107"/>
      <c r="AS154" s="107"/>
      <c r="AT154" s="107"/>
      <c r="AU154" s="107"/>
      <c r="AV154" s="107"/>
      <c r="AW154" s="107"/>
      <c r="AX154" s="107"/>
      <c r="AY154" s="107"/>
    </row>
    <row r="155" spans="15:51" s="123" customFormat="1" x14ac:dyDescent="0.25">
      <c r="O155" s="107"/>
      <c r="P155" s="107"/>
      <c r="Q155" s="107"/>
      <c r="R155" s="107"/>
      <c r="S155" s="107"/>
      <c r="T155" s="107"/>
      <c r="U155" s="107"/>
      <c r="V155" s="107"/>
      <c r="W155" s="107"/>
      <c r="X155" s="107"/>
      <c r="Y155" s="107"/>
      <c r="Z155" s="107"/>
      <c r="AA155" s="107"/>
      <c r="AB155" s="107"/>
      <c r="AC155" s="107"/>
      <c r="AD155" s="107"/>
      <c r="AE155" s="107"/>
      <c r="AF155" s="107"/>
      <c r="AG155" s="107"/>
      <c r="AH155" s="107"/>
      <c r="AI155" s="107"/>
      <c r="AJ155" s="107"/>
      <c r="AK155" s="107"/>
      <c r="AL155" s="107"/>
      <c r="AM155" s="107"/>
      <c r="AN155" s="107"/>
      <c r="AO155" s="107"/>
      <c r="AP155" s="107"/>
      <c r="AQ155" s="107"/>
      <c r="AR155" s="107"/>
      <c r="AS155" s="107"/>
      <c r="AT155" s="107"/>
      <c r="AU155" s="107"/>
      <c r="AV155" s="107"/>
      <c r="AW155" s="107"/>
      <c r="AX155" s="107"/>
      <c r="AY155" s="107"/>
    </row>
    <row r="156" spans="15:51" s="123" customFormat="1" x14ac:dyDescent="0.25">
      <c r="O156" s="107"/>
      <c r="P156" s="107"/>
      <c r="Q156" s="107"/>
      <c r="R156" s="107"/>
      <c r="S156" s="107"/>
      <c r="T156" s="107"/>
      <c r="U156" s="107"/>
      <c r="V156" s="107"/>
      <c r="W156" s="107"/>
      <c r="X156" s="107"/>
      <c r="Y156" s="107"/>
      <c r="Z156" s="107"/>
      <c r="AA156" s="107"/>
      <c r="AB156" s="107"/>
      <c r="AC156" s="107"/>
      <c r="AD156" s="107"/>
      <c r="AE156" s="107"/>
      <c r="AF156" s="107"/>
      <c r="AG156" s="107"/>
      <c r="AH156" s="107"/>
      <c r="AI156" s="107"/>
      <c r="AJ156" s="107"/>
      <c r="AK156" s="107"/>
      <c r="AL156" s="107"/>
      <c r="AM156" s="107"/>
      <c r="AN156" s="107"/>
      <c r="AO156" s="107"/>
      <c r="AP156" s="107"/>
      <c r="AQ156" s="107"/>
      <c r="AR156" s="107"/>
      <c r="AS156" s="107"/>
      <c r="AT156" s="107"/>
      <c r="AU156" s="107"/>
      <c r="AV156" s="107"/>
      <c r="AW156" s="107"/>
      <c r="AX156" s="107"/>
      <c r="AY156" s="107"/>
    </row>
    <row r="157" spans="15:51" s="123" customFormat="1" x14ac:dyDescent="0.25">
      <c r="O157" s="107"/>
      <c r="P157" s="107"/>
      <c r="Q157" s="107"/>
      <c r="R157" s="107"/>
      <c r="S157" s="107"/>
      <c r="T157" s="107"/>
      <c r="U157" s="107"/>
      <c r="V157" s="107"/>
      <c r="W157" s="107"/>
      <c r="X157" s="107"/>
      <c r="Y157" s="107"/>
      <c r="Z157" s="107"/>
      <c r="AA157" s="107"/>
      <c r="AB157" s="107"/>
      <c r="AC157" s="107"/>
      <c r="AD157" s="107"/>
      <c r="AE157" s="107"/>
      <c r="AF157" s="107"/>
      <c r="AG157" s="107"/>
      <c r="AH157" s="107"/>
      <c r="AI157" s="107"/>
      <c r="AJ157" s="107"/>
      <c r="AK157" s="107"/>
      <c r="AL157" s="107"/>
      <c r="AM157" s="107"/>
      <c r="AN157" s="107"/>
      <c r="AO157" s="107"/>
      <c r="AP157" s="107"/>
      <c r="AQ157" s="107"/>
      <c r="AR157" s="107"/>
      <c r="AS157" s="107"/>
      <c r="AT157" s="107"/>
      <c r="AU157" s="107"/>
      <c r="AV157" s="107"/>
      <c r="AW157" s="107"/>
      <c r="AX157" s="107"/>
      <c r="AY157" s="107"/>
    </row>
    <row r="158" spans="15:51" s="123" customFormat="1" x14ac:dyDescent="0.25">
      <c r="O158" s="107"/>
      <c r="P158" s="107"/>
      <c r="Q158" s="107"/>
      <c r="R158" s="107"/>
      <c r="S158" s="107"/>
      <c r="T158" s="107"/>
      <c r="U158" s="107"/>
      <c r="V158" s="107"/>
      <c r="W158" s="107"/>
      <c r="X158" s="107"/>
      <c r="Y158" s="107"/>
      <c r="Z158" s="107"/>
      <c r="AA158" s="107"/>
      <c r="AB158" s="107"/>
      <c r="AC158" s="107"/>
      <c r="AD158" s="107"/>
      <c r="AE158" s="107"/>
      <c r="AF158" s="107"/>
      <c r="AG158" s="107"/>
      <c r="AH158" s="107"/>
      <c r="AI158" s="107"/>
      <c r="AJ158" s="107"/>
      <c r="AK158" s="107"/>
      <c r="AL158" s="107"/>
      <c r="AM158" s="107"/>
      <c r="AN158" s="107"/>
      <c r="AO158" s="107"/>
      <c r="AP158" s="107"/>
      <c r="AQ158" s="107"/>
      <c r="AR158" s="107"/>
      <c r="AS158" s="107"/>
      <c r="AT158" s="107"/>
      <c r="AU158" s="107"/>
      <c r="AV158" s="107"/>
      <c r="AW158" s="107"/>
      <c r="AX158" s="107"/>
      <c r="AY158" s="107"/>
    </row>
    <row r="159" spans="15:51" s="123" customFormat="1" x14ac:dyDescent="0.25">
      <c r="O159" s="107"/>
      <c r="P159" s="107"/>
      <c r="Q159" s="107"/>
      <c r="R159" s="107"/>
      <c r="S159" s="107"/>
      <c r="T159" s="107"/>
      <c r="U159" s="107"/>
      <c r="V159" s="107"/>
      <c r="W159" s="107"/>
      <c r="X159" s="107"/>
      <c r="Y159" s="107"/>
      <c r="Z159" s="107"/>
      <c r="AA159" s="107"/>
      <c r="AB159" s="107"/>
      <c r="AC159" s="107"/>
      <c r="AD159" s="107"/>
      <c r="AE159" s="107"/>
      <c r="AF159" s="107"/>
      <c r="AG159" s="107"/>
      <c r="AH159" s="107"/>
      <c r="AI159" s="107"/>
      <c r="AJ159" s="107"/>
      <c r="AK159" s="107"/>
      <c r="AL159" s="107"/>
      <c r="AM159" s="107"/>
      <c r="AN159" s="107"/>
      <c r="AO159" s="107"/>
      <c r="AP159" s="107"/>
      <c r="AQ159" s="107"/>
      <c r="AR159" s="107"/>
      <c r="AS159" s="107"/>
      <c r="AT159" s="107"/>
      <c r="AU159" s="107"/>
      <c r="AV159" s="107"/>
      <c r="AW159" s="107"/>
      <c r="AX159" s="107"/>
      <c r="AY159" s="107"/>
    </row>
    <row r="160" spans="15:51" s="123" customFormat="1" x14ac:dyDescent="0.25">
      <c r="O160" s="107"/>
      <c r="P160" s="107"/>
      <c r="Q160" s="107"/>
      <c r="R160" s="107"/>
      <c r="S160" s="107"/>
      <c r="T160" s="107"/>
      <c r="U160" s="107"/>
      <c r="V160" s="107"/>
      <c r="W160" s="107"/>
      <c r="X160" s="107"/>
      <c r="Y160" s="107"/>
      <c r="Z160" s="107"/>
      <c r="AA160" s="107"/>
      <c r="AB160" s="107"/>
      <c r="AC160" s="107"/>
      <c r="AD160" s="107"/>
      <c r="AE160" s="107"/>
      <c r="AF160" s="107"/>
      <c r="AG160" s="107"/>
      <c r="AH160" s="107"/>
      <c r="AI160" s="107"/>
      <c r="AJ160" s="107"/>
      <c r="AK160" s="107"/>
      <c r="AL160" s="107"/>
      <c r="AM160" s="107"/>
      <c r="AN160" s="107"/>
      <c r="AO160" s="107"/>
      <c r="AP160" s="107"/>
      <c r="AQ160" s="107"/>
      <c r="AR160" s="107"/>
      <c r="AS160" s="107"/>
      <c r="AT160" s="107"/>
      <c r="AU160" s="107"/>
      <c r="AV160" s="107"/>
      <c r="AW160" s="107"/>
      <c r="AX160" s="107"/>
      <c r="AY160" s="107"/>
    </row>
    <row r="161" spans="15:51" s="123" customFormat="1" x14ac:dyDescent="0.25">
      <c r="O161" s="107"/>
      <c r="P161" s="107"/>
      <c r="Q161" s="107"/>
      <c r="R161" s="107"/>
      <c r="S161" s="107"/>
      <c r="T161" s="107"/>
      <c r="U161" s="107"/>
      <c r="V161" s="107"/>
      <c r="W161" s="107"/>
      <c r="X161" s="107"/>
      <c r="Y161" s="107"/>
      <c r="Z161" s="107"/>
      <c r="AA161" s="107"/>
      <c r="AB161" s="107"/>
      <c r="AC161" s="107"/>
      <c r="AD161" s="107"/>
      <c r="AE161" s="107"/>
      <c r="AF161" s="107"/>
      <c r="AG161" s="107"/>
      <c r="AH161" s="107"/>
      <c r="AI161" s="107"/>
      <c r="AJ161" s="107"/>
      <c r="AK161" s="107"/>
      <c r="AL161" s="107"/>
      <c r="AM161" s="107"/>
      <c r="AN161" s="107"/>
      <c r="AO161" s="107"/>
      <c r="AP161" s="107"/>
      <c r="AQ161" s="107"/>
      <c r="AR161" s="107"/>
      <c r="AS161" s="107"/>
      <c r="AT161" s="107"/>
      <c r="AU161" s="107"/>
      <c r="AV161" s="107"/>
      <c r="AW161" s="107"/>
      <c r="AX161" s="107"/>
      <c r="AY161" s="107"/>
    </row>
    <row r="162" spans="15:51" s="123" customFormat="1" x14ac:dyDescent="0.25">
      <c r="O162" s="107"/>
      <c r="P162" s="107"/>
      <c r="Q162" s="107"/>
      <c r="R162" s="107"/>
      <c r="S162" s="107"/>
      <c r="T162" s="107"/>
      <c r="U162" s="107"/>
      <c r="V162" s="107"/>
      <c r="W162" s="107"/>
      <c r="X162" s="107"/>
      <c r="Y162" s="107"/>
      <c r="Z162" s="107"/>
      <c r="AA162" s="107"/>
      <c r="AB162" s="107"/>
      <c r="AC162" s="107"/>
      <c r="AD162" s="107"/>
      <c r="AE162" s="107"/>
      <c r="AF162" s="107"/>
      <c r="AG162" s="107"/>
      <c r="AH162" s="107"/>
      <c r="AI162" s="107"/>
      <c r="AJ162" s="107"/>
      <c r="AK162" s="107"/>
      <c r="AL162" s="107"/>
      <c r="AM162" s="107"/>
      <c r="AN162" s="107"/>
      <c r="AO162" s="107"/>
      <c r="AP162" s="107"/>
      <c r="AQ162" s="107"/>
      <c r="AR162" s="107"/>
      <c r="AS162" s="107"/>
      <c r="AT162" s="107"/>
      <c r="AU162" s="107"/>
      <c r="AV162" s="107"/>
      <c r="AW162" s="107"/>
      <c r="AX162" s="107"/>
      <c r="AY162" s="107"/>
    </row>
    <row r="163" spans="15:51" s="123" customFormat="1" x14ac:dyDescent="0.25">
      <c r="O163" s="107"/>
      <c r="P163" s="107"/>
      <c r="Q163" s="107"/>
      <c r="R163" s="107"/>
      <c r="S163" s="107"/>
      <c r="T163" s="107"/>
      <c r="U163" s="107"/>
      <c r="V163" s="107"/>
      <c r="W163" s="107"/>
      <c r="X163" s="107"/>
      <c r="Y163" s="107"/>
      <c r="Z163" s="107"/>
      <c r="AA163" s="107"/>
      <c r="AB163" s="107"/>
      <c r="AC163" s="107"/>
      <c r="AD163" s="107"/>
      <c r="AE163" s="107"/>
      <c r="AF163" s="107"/>
      <c r="AG163" s="107"/>
      <c r="AH163" s="107"/>
      <c r="AI163" s="107"/>
      <c r="AJ163" s="107"/>
      <c r="AK163" s="107"/>
      <c r="AL163" s="107"/>
      <c r="AM163" s="107"/>
      <c r="AN163" s="107"/>
      <c r="AO163" s="107"/>
      <c r="AP163" s="107"/>
      <c r="AQ163" s="107"/>
      <c r="AR163" s="107"/>
      <c r="AS163" s="107"/>
      <c r="AT163" s="107"/>
      <c r="AU163" s="107"/>
      <c r="AV163" s="107"/>
      <c r="AW163" s="107"/>
      <c r="AX163" s="107"/>
      <c r="AY163" s="107"/>
    </row>
    <row r="164" spans="15:51" s="123" customFormat="1" x14ac:dyDescent="0.25">
      <c r="O164" s="107"/>
      <c r="P164" s="107"/>
      <c r="Q164" s="107"/>
      <c r="R164" s="107"/>
      <c r="S164" s="107"/>
      <c r="T164" s="107"/>
      <c r="U164" s="107"/>
      <c r="V164" s="107"/>
      <c r="W164" s="107"/>
      <c r="X164" s="107"/>
      <c r="Y164" s="107"/>
      <c r="Z164" s="107"/>
      <c r="AA164" s="107"/>
      <c r="AB164" s="107"/>
      <c r="AC164" s="107"/>
      <c r="AD164" s="107"/>
      <c r="AE164" s="107"/>
      <c r="AF164" s="107"/>
      <c r="AG164" s="107"/>
      <c r="AH164" s="107"/>
      <c r="AI164" s="107"/>
      <c r="AJ164" s="107"/>
      <c r="AK164" s="107"/>
      <c r="AL164" s="107"/>
      <c r="AM164" s="107"/>
      <c r="AN164" s="107"/>
      <c r="AO164" s="107"/>
      <c r="AP164" s="107"/>
      <c r="AQ164" s="107"/>
      <c r="AR164" s="107"/>
      <c r="AS164" s="107"/>
      <c r="AT164" s="107"/>
      <c r="AU164" s="107"/>
      <c r="AV164" s="107"/>
      <c r="AW164" s="107"/>
      <c r="AX164" s="107"/>
      <c r="AY164" s="107"/>
    </row>
    <row r="165" spans="15:51" s="123" customFormat="1" x14ac:dyDescent="0.25">
      <c r="O165" s="107"/>
      <c r="P165" s="107"/>
      <c r="Q165" s="107"/>
      <c r="R165" s="107"/>
      <c r="S165" s="107"/>
      <c r="T165" s="107"/>
      <c r="U165" s="107"/>
      <c r="V165" s="107"/>
      <c r="W165" s="107"/>
      <c r="X165" s="107"/>
      <c r="Y165" s="107"/>
      <c r="Z165" s="107"/>
      <c r="AA165" s="107"/>
      <c r="AB165" s="107"/>
      <c r="AC165" s="107"/>
      <c r="AD165" s="107"/>
      <c r="AE165" s="107"/>
      <c r="AF165" s="107"/>
      <c r="AG165" s="107"/>
      <c r="AH165" s="107"/>
      <c r="AI165" s="107"/>
      <c r="AJ165" s="107"/>
      <c r="AK165" s="107"/>
      <c r="AL165" s="107"/>
      <c r="AM165" s="107"/>
      <c r="AN165" s="107"/>
      <c r="AO165" s="107"/>
      <c r="AP165" s="107"/>
      <c r="AQ165" s="107"/>
      <c r="AR165" s="107"/>
      <c r="AS165" s="107"/>
      <c r="AT165" s="107"/>
      <c r="AU165" s="107"/>
      <c r="AV165" s="107"/>
      <c r="AW165" s="107"/>
      <c r="AX165" s="107"/>
      <c r="AY165" s="107"/>
    </row>
    <row r="166" spans="15:51" s="123" customFormat="1" x14ac:dyDescent="0.25">
      <c r="O166" s="107"/>
      <c r="P166" s="107"/>
      <c r="Q166" s="107"/>
      <c r="R166" s="107"/>
      <c r="S166" s="107"/>
      <c r="T166" s="107"/>
      <c r="U166" s="107"/>
      <c r="V166" s="107"/>
      <c r="W166" s="107"/>
      <c r="X166" s="107"/>
      <c r="Y166" s="107"/>
      <c r="Z166" s="107"/>
      <c r="AA166" s="107"/>
      <c r="AB166" s="107"/>
      <c r="AC166" s="107"/>
      <c r="AD166" s="107"/>
      <c r="AE166" s="107"/>
      <c r="AF166" s="107"/>
      <c r="AG166" s="107"/>
      <c r="AH166" s="107"/>
      <c r="AI166" s="107"/>
      <c r="AJ166" s="107"/>
      <c r="AK166" s="107"/>
      <c r="AL166" s="107"/>
      <c r="AM166" s="107"/>
      <c r="AN166" s="107"/>
      <c r="AO166" s="107"/>
      <c r="AP166" s="107"/>
      <c r="AQ166" s="107"/>
      <c r="AR166" s="107"/>
      <c r="AS166" s="107"/>
      <c r="AT166" s="107"/>
      <c r="AU166" s="107"/>
      <c r="AV166" s="107"/>
      <c r="AW166" s="107"/>
      <c r="AX166" s="107"/>
      <c r="AY166" s="107"/>
    </row>
    <row r="167" spans="15:51" s="123" customFormat="1" x14ac:dyDescent="0.25">
      <c r="O167" s="107"/>
      <c r="P167" s="107"/>
      <c r="Q167" s="107"/>
      <c r="R167" s="107"/>
      <c r="S167" s="107"/>
      <c r="T167" s="107"/>
      <c r="U167" s="107"/>
      <c r="V167" s="107"/>
      <c r="W167" s="107"/>
      <c r="X167" s="107"/>
      <c r="Y167" s="107"/>
      <c r="Z167" s="107"/>
      <c r="AA167" s="107"/>
      <c r="AB167" s="107"/>
      <c r="AC167" s="107"/>
      <c r="AD167" s="107"/>
      <c r="AE167" s="107"/>
      <c r="AF167" s="107"/>
      <c r="AG167" s="107"/>
      <c r="AH167" s="107"/>
      <c r="AI167" s="107"/>
      <c r="AJ167" s="107"/>
      <c r="AK167" s="107"/>
      <c r="AL167" s="107"/>
      <c r="AM167" s="107"/>
      <c r="AN167" s="107"/>
      <c r="AO167" s="107"/>
      <c r="AP167" s="107"/>
      <c r="AQ167" s="107"/>
      <c r="AR167" s="107"/>
      <c r="AS167" s="107"/>
      <c r="AT167" s="107"/>
      <c r="AU167" s="107"/>
      <c r="AV167" s="107"/>
      <c r="AW167" s="107"/>
      <c r="AX167" s="107"/>
      <c r="AY167" s="107"/>
    </row>
    <row r="168" spans="15:51" s="123" customFormat="1" x14ac:dyDescent="0.25">
      <c r="O168" s="107"/>
      <c r="P168" s="107"/>
      <c r="Q168" s="107"/>
      <c r="R168" s="107"/>
      <c r="S168" s="107"/>
      <c r="T168" s="107"/>
      <c r="U168" s="107"/>
      <c r="V168" s="107"/>
      <c r="W168" s="107"/>
      <c r="X168" s="107"/>
      <c r="Y168" s="107"/>
      <c r="Z168" s="107"/>
      <c r="AA168" s="107"/>
      <c r="AB168" s="107"/>
      <c r="AC168" s="107"/>
      <c r="AD168" s="107"/>
      <c r="AE168" s="107"/>
      <c r="AF168" s="107"/>
      <c r="AG168" s="107"/>
      <c r="AH168" s="107"/>
      <c r="AI168" s="107"/>
      <c r="AJ168" s="107"/>
      <c r="AK168" s="107"/>
      <c r="AL168" s="107"/>
      <c r="AM168" s="107"/>
      <c r="AN168" s="107"/>
      <c r="AO168" s="107"/>
      <c r="AP168" s="107"/>
      <c r="AQ168" s="107"/>
      <c r="AR168" s="107"/>
      <c r="AS168" s="107"/>
      <c r="AT168" s="107"/>
      <c r="AU168" s="107"/>
      <c r="AV168" s="107"/>
      <c r="AW168" s="107"/>
      <c r="AX168" s="107"/>
      <c r="AY168" s="107"/>
    </row>
    <row r="169" spans="15:51" s="123" customFormat="1" x14ac:dyDescent="0.25">
      <c r="O169" s="107"/>
      <c r="P169" s="107"/>
      <c r="Q169" s="107"/>
      <c r="R169" s="107"/>
      <c r="S169" s="107"/>
      <c r="T169" s="107"/>
      <c r="U169" s="107"/>
      <c r="V169" s="107"/>
      <c r="W169" s="107"/>
      <c r="X169" s="107"/>
      <c r="Y169" s="107"/>
      <c r="Z169" s="107"/>
      <c r="AA169" s="107"/>
      <c r="AB169" s="107"/>
      <c r="AC169" s="107"/>
      <c r="AD169" s="107"/>
      <c r="AE169" s="107"/>
      <c r="AF169" s="107"/>
      <c r="AG169" s="107"/>
      <c r="AH169" s="107"/>
      <c r="AI169" s="107"/>
      <c r="AJ169" s="107"/>
      <c r="AK169" s="107"/>
      <c r="AL169" s="107"/>
      <c r="AM169" s="107"/>
      <c r="AN169" s="107"/>
      <c r="AO169" s="107"/>
      <c r="AP169" s="107"/>
      <c r="AQ169" s="107"/>
      <c r="AR169" s="107"/>
      <c r="AS169" s="107"/>
      <c r="AT169" s="107"/>
      <c r="AU169" s="107"/>
      <c r="AV169" s="107"/>
      <c r="AW169" s="107"/>
      <c r="AX169" s="107"/>
      <c r="AY169" s="107"/>
    </row>
    <row r="170" spans="15:51" s="123" customFormat="1" x14ac:dyDescent="0.25">
      <c r="O170" s="107"/>
      <c r="P170" s="107"/>
      <c r="Q170" s="107"/>
      <c r="R170" s="107"/>
      <c r="S170" s="107"/>
      <c r="T170" s="107"/>
      <c r="U170" s="107"/>
      <c r="V170" s="107"/>
      <c r="W170" s="107"/>
      <c r="X170" s="107"/>
      <c r="Y170" s="107"/>
      <c r="Z170" s="107"/>
      <c r="AA170" s="107"/>
      <c r="AB170" s="107"/>
      <c r="AC170" s="107"/>
      <c r="AD170" s="107"/>
      <c r="AE170" s="107"/>
      <c r="AF170" s="107"/>
      <c r="AG170" s="107"/>
      <c r="AH170" s="107"/>
      <c r="AI170" s="107"/>
      <c r="AJ170" s="107"/>
      <c r="AK170" s="107"/>
      <c r="AL170" s="107"/>
      <c r="AM170" s="107"/>
      <c r="AN170" s="107"/>
      <c r="AO170" s="107"/>
      <c r="AP170" s="107"/>
      <c r="AQ170" s="107"/>
      <c r="AR170" s="107"/>
      <c r="AS170" s="107"/>
      <c r="AT170" s="107"/>
      <c r="AU170" s="107"/>
      <c r="AV170" s="107"/>
      <c r="AW170" s="107"/>
      <c r="AX170" s="107"/>
      <c r="AY170" s="107"/>
    </row>
    <row r="171" spans="15:51" s="123" customFormat="1" x14ac:dyDescent="0.25">
      <c r="O171" s="107"/>
      <c r="P171" s="107"/>
      <c r="Q171" s="107"/>
      <c r="R171" s="107"/>
      <c r="S171" s="107"/>
      <c r="T171" s="107"/>
      <c r="U171" s="107"/>
      <c r="V171" s="107"/>
      <c r="W171" s="107"/>
      <c r="X171" s="107"/>
      <c r="Y171" s="107"/>
      <c r="Z171" s="107"/>
      <c r="AA171" s="107"/>
      <c r="AB171" s="107"/>
      <c r="AC171" s="107"/>
      <c r="AD171" s="107"/>
      <c r="AE171" s="107"/>
      <c r="AF171" s="107"/>
      <c r="AG171" s="107"/>
      <c r="AH171" s="107"/>
      <c r="AI171" s="107"/>
      <c r="AJ171" s="107"/>
      <c r="AK171" s="107"/>
      <c r="AL171" s="107"/>
      <c r="AM171" s="107"/>
      <c r="AN171" s="107"/>
      <c r="AO171" s="107"/>
      <c r="AP171" s="107"/>
      <c r="AQ171" s="107"/>
      <c r="AR171" s="107"/>
      <c r="AS171" s="107"/>
      <c r="AT171" s="107"/>
      <c r="AU171" s="107"/>
      <c r="AV171" s="107"/>
      <c r="AW171" s="107"/>
      <c r="AX171" s="107"/>
      <c r="AY171" s="107"/>
    </row>
    <row r="172" spans="15:51" s="123" customFormat="1" x14ac:dyDescent="0.25">
      <c r="O172" s="107"/>
      <c r="P172" s="107"/>
      <c r="Q172" s="107"/>
      <c r="R172" s="107"/>
      <c r="S172" s="107"/>
      <c r="T172" s="107"/>
      <c r="U172" s="107"/>
      <c r="V172" s="107"/>
      <c r="W172" s="107"/>
      <c r="X172" s="107"/>
      <c r="Y172" s="107"/>
      <c r="Z172" s="107"/>
      <c r="AA172" s="107"/>
      <c r="AB172" s="107"/>
      <c r="AC172" s="107"/>
      <c r="AD172" s="107"/>
      <c r="AE172" s="107"/>
      <c r="AF172" s="107"/>
      <c r="AG172" s="107"/>
      <c r="AH172" s="107"/>
      <c r="AI172" s="107"/>
      <c r="AJ172" s="107"/>
      <c r="AK172" s="107"/>
      <c r="AL172" s="107"/>
      <c r="AM172" s="107"/>
      <c r="AN172" s="107"/>
      <c r="AO172" s="107"/>
      <c r="AP172" s="107"/>
      <c r="AQ172" s="107"/>
      <c r="AR172" s="107"/>
      <c r="AS172" s="107"/>
      <c r="AT172" s="107"/>
      <c r="AU172" s="107"/>
      <c r="AV172" s="107"/>
      <c r="AW172" s="107"/>
      <c r="AX172" s="107"/>
      <c r="AY172" s="107"/>
    </row>
    <row r="173" spans="15:51" s="123" customFormat="1" x14ac:dyDescent="0.25">
      <c r="O173" s="107"/>
      <c r="P173" s="107"/>
      <c r="Q173" s="107"/>
      <c r="R173" s="107"/>
      <c r="S173" s="107"/>
      <c r="T173" s="107"/>
      <c r="U173" s="107"/>
      <c r="V173" s="107"/>
      <c r="W173" s="107"/>
      <c r="X173" s="107"/>
      <c r="Y173" s="107"/>
      <c r="Z173" s="107"/>
      <c r="AA173" s="107"/>
      <c r="AB173" s="107"/>
      <c r="AC173" s="107"/>
      <c r="AD173" s="107"/>
      <c r="AE173" s="107"/>
      <c r="AF173" s="107"/>
      <c r="AG173" s="107"/>
      <c r="AH173" s="107"/>
      <c r="AI173" s="107"/>
      <c r="AJ173" s="107"/>
      <c r="AK173" s="107"/>
      <c r="AL173" s="107"/>
      <c r="AM173" s="107"/>
      <c r="AN173" s="107"/>
      <c r="AO173" s="107"/>
      <c r="AP173" s="107"/>
      <c r="AQ173" s="107"/>
      <c r="AR173" s="107"/>
      <c r="AS173" s="107"/>
      <c r="AT173" s="107"/>
      <c r="AU173" s="107"/>
      <c r="AV173" s="107"/>
      <c r="AW173" s="107"/>
      <c r="AX173" s="107"/>
      <c r="AY173" s="107"/>
    </row>
    <row r="174" spans="15:51" s="123" customFormat="1" x14ac:dyDescent="0.25">
      <c r="O174" s="107"/>
      <c r="P174" s="107"/>
      <c r="Q174" s="107"/>
      <c r="R174" s="107"/>
      <c r="S174" s="107"/>
      <c r="T174" s="107"/>
      <c r="U174" s="107"/>
      <c r="V174" s="107"/>
      <c r="W174" s="107"/>
      <c r="X174" s="107"/>
      <c r="Y174" s="107"/>
      <c r="Z174" s="107"/>
      <c r="AA174" s="107"/>
      <c r="AB174" s="107"/>
      <c r="AC174" s="107"/>
      <c r="AD174" s="107"/>
      <c r="AE174" s="107"/>
      <c r="AF174" s="107"/>
      <c r="AG174" s="107"/>
      <c r="AH174" s="107"/>
      <c r="AI174" s="107"/>
      <c r="AJ174" s="107"/>
      <c r="AK174" s="107"/>
      <c r="AL174" s="107"/>
      <c r="AM174" s="107"/>
      <c r="AN174" s="107"/>
      <c r="AO174" s="107"/>
      <c r="AP174" s="107"/>
      <c r="AQ174" s="107"/>
      <c r="AR174" s="107"/>
      <c r="AS174" s="107"/>
      <c r="AT174" s="107"/>
      <c r="AU174" s="107"/>
      <c r="AV174" s="107"/>
      <c r="AW174" s="107"/>
      <c r="AX174" s="107"/>
      <c r="AY174" s="107"/>
    </row>
    <row r="175" spans="15:51" s="123" customFormat="1" x14ac:dyDescent="0.25">
      <c r="O175" s="107"/>
      <c r="P175" s="107"/>
      <c r="Q175" s="107"/>
      <c r="R175" s="107"/>
      <c r="S175" s="107"/>
      <c r="T175" s="107"/>
      <c r="U175" s="107"/>
      <c r="V175" s="107"/>
      <c r="W175" s="107"/>
      <c r="X175" s="107"/>
      <c r="Y175" s="107"/>
      <c r="Z175" s="107"/>
      <c r="AA175" s="107"/>
      <c r="AB175" s="107"/>
      <c r="AC175" s="107"/>
      <c r="AD175" s="107"/>
      <c r="AE175" s="107"/>
      <c r="AF175" s="107"/>
      <c r="AG175" s="107"/>
      <c r="AH175" s="107"/>
      <c r="AI175" s="107"/>
      <c r="AJ175" s="107"/>
      <c r="AK175" s="107"/>
      <c r="AL175" s="107"/>
      <c r="AM175" s="107"/>
      <c r="AN175" s="107"/>
      <c r="AO175" s="107"/>
      <c r="AP175" s="107"/>
      <c r="AQ175" s="107"/>
      <c r="AR175" s="107"/>
      <c r="AS175" s="107"/>
      <c r="AT175" s="107"/>
      <c r="AU175" s="107"/>
      <c r="AV175" s="107"/>
      <c r="AW175" s="107"/>
      <c r="AX175" s="107"/>
      <c r="AY175" s="107"/>
    </row>
    <row r="176" spans="15:51" s="123" customFormat="1" x14ac:dyDescent="0.25">
      <c r="O176" s="107"/>
      <c r="P176" s="107"/>
      <c r="Q176" s="107"/>
      <c r="R176" s="107"/>
      <c r="S176" s="107"/>
      <c r="T176" s="107"/>
      <c r="U176" s="107"/>
      <c r="V176" s="107"/>
      <c r="W176" s="107"/>
      <c r="X176" s="107"/>
      <c r="Y176" s="107"/>
      <c r="Z176" s="107"/>
      <c r="AA176" s="107"/>
      <c r="AB176" s="107"/>
      <c r="AC176" s="107"/>
      <c r="AD176" s="107"/>
      <c r="AE176" s="107"/>
      <c r="AF176" s="107"/>
      <c r="AG176" s="107"/>
      <c r="AH176" s="107"/>
      <c r="AI176" s="107"/>
      <c r="AJ176" s="107"/>
      <c r="AK176" s="107"/>
      <c r="AL176" s="107"/>
      <c r="AM176" s="107"/>
      <c r="AN176" s="107"/>
      <c r="AO176" s="107"/>
      <c r="AP176" s="107"/>
      <c r="AQ176" s="107"/>
      <c r="AR176" s="107"/>
      <c r="AS176" s="107"/>
      <c r="AT176" s="107"/>
      <c r="AU176" s="107"/>
      <c r="AV176" s="107"/>
      <c r="AW176" s="107"/>
      <c r="AX176" s="107"/>
      <c r="AY176" s="107"/>
    </row>
    <row r="177" spans="15:51" s="123" customFormat="1" x14ac:dyDescent="0.25">
      <c r="O177" s="107"/>
      <c r="P177" s="107"/>
      <c r="Q177" s="107"/>
      <c r="R177" s="107"/>
      <c r="S177" s="107"/>
      <c r="T177" s="107"/>
      <c r="U177" s="107"/>
      <c r="V177" s="107"/>
      <c r="W177" s="107"/>
      <c r="X177" s="107"/>
      <c r="Y177" s="107"/>
      <c r="Z177" s="107"/>
      <c r="AA177" s="107"/>
      <c r="AB177" s="107"/>
      <c r="AC177" s="107"/>
      <c r="AD177" s="107"/>
      <c r="AE177" s="107"/>
      <c r="AF177" s="107"/>
      <c r="AG177" s="107"/>
      <c r="AH177" s="107"/>
      <c r="AI177" s="107"/>
      <c r="AJ177" s="107"/>
      <c r="AK177" s="107"/>
      <c r="AL177" s="107"/>
      <c r="AM177" s="107"/>
      <c r="AN177" s="107"/>
      <c r="AO177" s="107"/>
      <c r="AP177" s="107"/>
      <c r="AQ177" s="107"/>
      <c r="AR177" s="107"/>
      <c r="AS177" s="107"/>
      <c r="AT177" s="107"/>
      <c r="AU177" s="107"/>
      <c r="AV177" s="107"/>
      <c r="AW177" s="107"/>
      <c r="AX177" s="107"/>
      <c r="AY177" s="107"/>
    </row>
    <row r="178" spans="15:51" s="123" customFormat="1" x14ac:dyDescent="0.25">
      <c r="O178" s="107"/>
      <c r="P178" s="107"/>
      <c r="Q178" s="107"/>
      <c r="R178" s="107"/>
      <c r="S178" s="107"/>
      <c r="T178" s="107"/>
      <c r="U178" s="107"/>
      <c r="V178" s="107"/>
      <c r="W178" s="107"/>
      <c r="X178" s="107"/>
      <c r="Y178" s="107"/>
      <c r="Z178" s="107"/>
      <c r="AA178" s="107"/>
      <c r="AB178" s="107"/>
      <c r="AC178" s="107"/>
      <c r="AD178" s="107"/>
      <c r="AE178" s="107"/>
      <c r="AF178" s="107"/>
      <c r="AG178" s="107"/>
      <c r="AH178" s="107"/>
      <c r="AI178" s="107"/>
      <c r="AJ178" s="107"/>
      <c r="AK178" s="107"/>
      <c r="AL178" s="107"/>
      <c r="AM178" s="107"/>
      <c r="AN178" s="107"/>
      <c r="AO178" s="107"/>
      <c r="AP178" s="107"/>
      <c r="AQ178" s="107"/>
      <c r="AR178" s="107"/>
      <c r="AS178" s="107"/>
      <c r="AT178" s="107"/>
      <c r="AU178" s="107"/>
      <c r="AV178" s="107"/>
      <c r="AW178" s="107"/>
      <c r="AX178" s="107"/>
      <c r="AY178" s="107"/>
    </row>
    <row r="179" spans="15:51" s="123" customFormat="1" x14ac:dyDescent="0.25">
      <c r="O179" s="107"/>
      <c r="P179" s="107"/>
      <c r="Q179" s="107"/>
      <c r="R179" s="107"/>
      <c r="S179" s="107"/>
      <c r="T179" s="107"/>
      <c r="U179" s="107"/>
      <c r="V179" s="107"/>
      <c r="W179" s="107"/>
      <c r="X179" s="107"/>
      <c r="Y179" s="107"/>
      <c r="Z179" s="107"/>
      <c r="AA179" s="107"/>
      <c r="AB179" s="107"/>
      <c r="AC179" s="107"/>
      <c r="AD179" s="107"/>
      <c r="AE179" s="107"/>
      <c r="AF179" s="107"/>
      <c r="AG179" s="107"/>
      <c r="AH179" s="107"/>
      <c r="AI179" s="107"/>
      <c r="AJ179" s="107"/>
      <c r="AK179" s="107"/>
      <c r="AL179" s="107"/>
      <c r="AM179" s="107"/>
      <c r="AN179" s="107"/>
      <c r="AO179" s="107"/>
      <c r="AP179" s="107"/>
      <c r="AQ179" s="107"/>
      <c r="AR179" s="107"/>
      <c r="AS179" s="107"/>
      <c r="AT179" s="107"/>
      <c r="AU179" s="107"/>
      <c r="AV179" s="107"/>
      <c r="AW179" s="107"/>
      <c r="AX179" s="107"/>
      <c r="AY179" s="107"/>
    </row>
    <row r="180" spans="15:51" s="123" customFormat="1" x14ac:dyDescent="0.25">
      <c r="O180" s="107"/>
      <c r="P180" s="107"/>
      <c r="Q180" s="107"/>
      <c r="R180" s="107"/>
      <c r="S180" s="107"/>
      <c r="T180" s="107"/>
      <c r="U180" s="107"/>
      <c r="V180" s="107"/>
      <c r="W180" s="107"/>
      <c r="X180" s="107"/>
      <c r="Y180" s="107"/>
      <c r="Z180" s="107"/>
      <c r="AA180" s="107"/>
      <c r="AB180" s="107"/>
      <c r="AC180" s="107"/>
      <c r="AD180" s="107"/>
      <c r="AE180" s="107"/>
      <c r="AF180" s="107"/>
      <c r="AG180" s="107"/>
      <c r="AH180" s="107"/>
      <c r="AI180" s="107"/>
      <c r="AJ180" s="107"/>
      <c r="AK180" s="107"/>
      <c r="AL180" s="107"/>
      <c r="AM180" s="107"/>
      <c r="AN180" s="107"/>
      <c r="AO180" s="107"/>
      <c r="AP180" s="107"/>
      <c r="AQ180" s="107"/>
      <c r="AR180" s="107"/>
      <c r="AS180" s="107"/>
      <c r="AT180" s="107"/>
      <c r="AU180" s="107"/>
      <c r="AV180" s="107"/>
      <c r="AW180" s="107"/>
      <c r="AX180" s="107"/>
      <c r="AY180" s="107"/>
    </row>
    <row r="181" spans="15:51" s="123" customFormat="1" x14ac:dyDescent="0.25">
      <c r="O181" s="107"/>
      <c r="P181" s="107"/>
      <c r="Q181" s="107"/>
      <c r="R181" s="107"/>
      <c r="S181" s="107"/>
      <c r="T181" s="107"/>
      <c r="U181" s="107"/>
      <c r="V181" s="107"/>
      <c r="W181" s="107"/>
      <c r="X181" s="107"/>
      <c r="Y181" s="107"/>
      <c r="Z181" s="107"/>
      <c r="AA181" s="107"/>
      <c r="AB181" s="107"/>
      <c r="AC181" s="107"/>
      <c r="AD181" s="107"/>
      <c r="AE181" s="107"/>
      <c r="AF181" s="107"/>
      <c r="AG181" s="107"/>
      <c r="AH181" s="107"/>
      <c r="AI181" s="107"/>
      <c r="AJ181" s="107"/>
      <c r="AK181" s="107"/>
      <c r="AL181" s="107"/>
      <c r="AM181" s="107"/>
      <c r="AN181" s="107"/>
      <c r="AO181" s="107"/>
      <c r="AP181" s="107"/>
      <c r="AQ181" s="107"/>
      <c r="AR181" s="107"/>
      <c r="AS181" s="107"/>
      <c r="AT181" s="107"/>
      <c r="AU181" s="107"/>
      <c r="AV181" s="107"/>
      <c r="AW181" s="107"/>
      <c r="AX181" s="107"/>
      <c r="AY181" s="107"/>
    </row>
    <row r="182" spans="15:51" s="123" customFormat="1" x14ac:dyDescent="0.25">
      <c r="O182" s="107"/>
      <c r="P182" s="107"/>
      <c r="Q182" s="107"/>
      <c r="R182" s="107"/>
      <c r="S182" s="107"/>
      <c r="T182" s="107"/>
      <c r="U182" s="107"/>
      <c r="V182" s="107"/>
      <c r="W182" s="107"/>
      <c r="X182" s="107"/>
      <c r="Y182" s="107"/>
      <c r="Z182" s="107"/>
      <c r="AA182" s="107"/>
      <c r="AB182" s="107"/>
      <c r="AC182" s="107"/>
      <c r="AD182" s="107"/>
      <c r="AE182" s="107"/>
      <c r="AF182" s="107"/>
      <c r="AG182" s="107"/>
      <c r="AH182" s="107"/>
      <c r="AI182" s="107"/>
      <c r="AJ182" s="107"/>
      <c r="AK182" s="107"/>
      <c r="AL182" s="107"/>
      <c r="AM182" s="107"/>
      <c r="AN182" s="107"/>
      <c r="AO182" s="107"/>
      <c r="AP182" s="107"/>
      <c r="AQ182" s="107"/>
      <c r="AR182" s="107"/>
      <c r="AS182" s="107"/>
      <c r="AT182" s="107"/>
      <c r="AU182" s="107"/>
      <c r="AV182" s="107"/>
      <c r="AW182" s="107"/>
      <c r="AX182" s="107"/>
      <c r="AY182" s="107"/>
    </row>
    <row r="183" spans="15:51" s="123" customFormat="1" x14ac:dyDescent="0.25">
      <c r="O183" s="107"/>
      <c r="P183" s="107"/>
      <c r="Q183" s="107"/>
      <c r="R183" s="107"/>
      <c r="S183" s="107"/>
      <c r="T183" s="107"/>
      <c r="U183" s="107"/>
      <c r="V183" s="107"/>
      <c r="W183" s="107"/>
      <c r="X183" s="107"/>
      <c r="Y183" s="107"/>
      <c r="Z183" s="107"/>
      <c r="AA183" s="107"/>
      <c r="AB183" s="107"/>
      <c r="AC183" s="107"/>
      <c r="AD183" s="107"/>
      <c r="AE183" s="107"/>
      <c r="AF183" s="107"/>
      <c r="AG183" s="107"/>
      <c r="AH183" s="107"/>
      <c r="AI183" s="107"/>
      <c r="AJ183" s="107"/>
      <c r="AK183" s="107"/>
      <c r="AL183" s="107"/>
      <c r="AM183" s="107"/>
      <c r="AN183" s="107"/>
      <c r="AO183" s="107"/>
      <c r="AP183" s="107"/>
      <c r="AQ183" s="107"/>
      <c r="AR183" s="107"/>
      <c r="AS183" s="107"/>
      <c r="AT183" s="107"/>
      <c r="AU183" s="107"/>
      <c r="AV183" s="107"/>
      <c r="AW183" s="107"/>
      <c r="AX183" s="107"/>
      <c r="AY183" s="107"/>
    </row>
    <row r="184" spans="15:51" s="123" customFormat="1" x14ac:dyDescent="0.25">
      <c r="O184" s="107"/>
      <c r="P184" s="107"/>
      <c r="Q184" s="107"/>
      <c r="R184" s="107"/>
      <c r="S184" s="107"/>
      <c r="T184" s="107"/>
      <c r="U184" s="107"/>
      <c r="V184" s="107"/>
      <c r="W184" s="107"/>
      <c r="X184" s="107"/>
      <c r="Y184" s="107"/>
      <c r="Z184" s="107"/>
      <c r="AA184" s="107"/>
      <c r="AB184" s="107"/>
      <c r="AC184" s="107"/>
      <c r="AD184" s="107"/>
      <c r="AE184" s="107"/>
      <c r="AF184" s="107"/>
      <c r="AG184" s="107"/>
      <c r="AH184" s="107"/>
      <c r="AI184" s="107"/>
      <c r="AJ184" s="107"/>
      <c r="AK184" s="107"/>
      <c r="AL184" s="107"/>
      <c r="AM184" s="107"/>
      <c r="AN184" s="107"/>
      <c r="AO184" s="107"/>
      <c r="AP184" s="107"/>
      <c r="AQ184" s="107"/>
      <c r="AR184" s="107"/>
      <c r="AS184" s="107"/>
      <c r="AT184" s="107"/>
      <c r="AU184" s="107"/>
      <c r="AV184" s="107"/>
      <c r="AW184" s="107"/>
      <c r="AX184" s="107"/>
      <c r="AY184" s="107"/>
    </row>
    <row r="185" spans="15:51" s="123" customFormat="1" x14ac:dyDescent="0.25">
      <c r="O185" s="107"/>
      <c r="P185" s="107"/>
      <c r="Q185" s="107"/>
      <c r="R185" s="107"/>
      <c r="S185" s="107"/>
      <c r="T185" s="107"/>
      <c r="U185" s="107"/>
      <c r="V185" s="107"/>
      <c r="W185" s="107"/>
      <c r="X185" s="107"/>
      <c r="Y185" s="107"/>
      <c r="Z185" s="107"/>
      <c r="AA185" s="107"/>
      <c r="AB185" s="107"/>
      <c r="AC185" s="107"/>
      <c r="AD185" s="107"/>
      <c r="AE185" s="107"/>
      <c r="AF185" s="107"/>
      <c r="AG185" s="107"/>
      <c r="AH185" s="107"/>
      <c r="AI185" s="107"/>
      <c r="AJ185" s="107"/>
      <c r="AK185" s="107"/>
      <c r="AL185" s="107"/>
      <c r="AM185" s="107"/>
      <c r="AN185" s="107"/>
      <c r="AO185" s="107"/>
      <c r="AP185" s="107"/>
      <c r="AQ185" s="107"/>
      <c r="AR185" s="107"/>
      <c r="AS185" s="107"/>
      <c r="AT185" s="107"/>
      <c r="AU185" s="107"/>
      <c r="AV185" s="107"/>
      <c r="AW185" s="107"/>
      <c r="AX185" s="107"/>
      <c r="AY185" s="107"/>
    </row>
    <row r="186" spans="15:51" s="123" customFormat="1" x14ac:dyDescent="0.25">
      <c r="O186" s="107"/>
      <c r="P186" s="107"/>
      <c r="Q186" s="107"/>
      <c r="R186" s="107"/>
      <c r="S186" s="107"/>
      <c r="T186" s="107"/>
      <c r="U186" s="107"/>
      <c r="V186" s="107"/>
      <c r="W186" s="107"/>
      <c r="X186" s="107"/>
      <c r="Y186" s="107"/>
      <c r="Z186" s="107"/>
      <c r="AA186" s="107"/>
      <c r="AB186" s="107"/>
      <c r="AC186" s="107"/>
      <c r="AD186" s="107"/>
      <c r="AE186" s="107"/>
      <c r="AF186" s="107"/>
      <c r="AG186" s="107"/>
      <c r="AH186" s="107"/>
      <c r="AI186" s="107"/>
      <c r="AJ186" s="107"/>
      <c r="AK186" s="107"/>
      <c r="AL186" s="107"/>
      <c r="AM186" s="107"/>
      <c r="AN186" s="107"/>
      <c r="AO186" s="107"/>
      <c r="AP186" s="107"/>
      <c r="AQ186" s="107"/>
      <c r="AR186" s="107"/>
      <c r="AS186" s="107"/>
      <c r="AT186" s="107"/>
      <c r="AU186" s="107"/>
      <c r="AV186" s="107"/>
      <c r="AW186" s="107"/>
      <c r="AX186" s="107"/>
      <c r="AY186" s="107"/>
    </row>
    <row r="187" spans="15:51" s="123" customFormat="1" x14ac:dyDescent="0.25">
      <c r="O187" s="107"/>
      <c r="P187" s="107"/>
      <c r="Q187" s="107"/>
      <c r="R187" s="107"/>
      <c r="S187" s="107"/>
      <c r="T187" s="107"/>
      <c r="U187" s="107"/>
      <c r="V187" s="107"/>
      <c r="W187" s="107"/>
      <c r="X187" s="107"/>
      <c r="Y187" s="107"/>
      <c r="Z187" s="107"/>
      <c r="AA187" s="107"/>
      <c r="AB187" s="107"/>
      <c r="AC187" s="107"/>
      <c r="AD187" s="107"/>
      <c r="AE187" s="107"/>
      <c r="AF187" s="107"/>
      <c r="AG187" s="107"/>
      <c r="AH187" s="107"/>
      <c r="AI187" s="107"/>
      <c r="AJ187" s="107"/>
      <c r="AK187" s="107"/>
      <c r="AL187" s="107"/>
      <c r="AM187" s="107"/>
      <c r="AN187" s="107"/>
      <c r="AO187" s="107"/>
      <c r="AP187" s="107"/>
      <c r="AQ187" s="107"/>
      <c r="AR187" s="107"/>
      <c r="AS187" s="107"/>
      <c r="AT187" s="107"/>
      <c r="AU187" s="107"/>
      <c r="AV187" s="107"/>
      <c r="AW187" s="107"/>
      <c r="AX187" s="107"/>
      <c r="AY187" s="107"/>
    </row>
    <row r="188" spans="15:51" s="123" customFormat="1" x14ac:dyDescent="0.25">
      <c r="O188" s="107"/>
      <c r="P188" s="107"/>
      <c r="Q188" s="107"/>
      <c r="R188" s="107"/>
      <c r="S188" s="107"/>
      <c r="T188" s="107"/>
      <c r="U188" s="107"/>
      <c r="V188" s="107"/>
      <c r="W188" s="107"/>
      <c r="X188" s="107"/>
      <c r="Y188" s="107"/>
      <c r="Z188" s="107"/>
      <c r="AA188" s="107"/>
      <c r="AB188" s="107"/>
      <c r="AC188" s="107"/>
      <c r="AD188" s="107"/>
      <c r="AE188" s="107"/>
      <c r="AF188" s="107"/>
      <c r="AG188" s="107"/>
      <c r="AH188" s="107"/>
      <c r="AI188" s="107"/>
      <c r="AJ188" s="107"/>
      <c r="AK188" s="107"/>
      <c r="AL188" s="107"/>
      <c r="AM188" s="107"/>
      <c r="AN188" s="107"/>
      <c r="AO188" s="107"/>
      <c r="AP188" s="107"/>
      <c r="AQ188" s="107"/>
      <c r="AR188" s="107"/>
      <c r="AS188" s="107"/>
      <c r="AT188" s="107"/>
      <c r="AU188" s="107"/>
      <c r="AV188" s="107"/>
      <c r="AW188" s="107"/>
      <c r="AX188" s="107"/>
      <c r="AY188" s="107"/>
    </row>
    <row r="189" spans="15:51" s="123" customFormat="1" x14ac:dyDescent="0.25">
      <c r="O189" s="107"/>
      <c r="P189" s="107"/>
      <c r="Q189" s="107"/>
      <c r="R189" s="107"/>
      <c r="S189" s="107"/>
      <c r="T189" s="107"/>
      <c r="U189" s="107"/>
      <c r="V189" s="107"/>
      <c r="W189" s="107"/>
      <c r="X189" s="107"/>
      <c r="Y189" s="107"/>
      <c r="Z189" s="107"/>
      <c r="AA189" s="107"/>
      <c r="AB189" s="107"/>
      <c r="AC189" s="107"/>
      <c r="AD189" s="107"/>
      <c r="AE189" s="107"/>
      <c r="AF189" s="107"/>
      <c r="AG189" s="107"/>
      <c r="AH189" s="107"/>
      <c r="AI189" s="107"/>
      <c r="AJ189" s="107"/>
      <c r="AK189" s="107"/>
      <c r="AL189" s="107"/>
      <c r="AM189" s="107"/>
      <c r="AN189" s="107"/>
      <c r="AO189" s="107"/>
      <c r="AP189" s="107"/>
      <c r="AQ189" s="107"/>
      <c r="AR189" s="107"/>
      <c r="AS189" s="107"/>
      <c r="AT189" s="107"/>
      <c r="AU189" s="107"/>
      <c r="AV189" s="107"/>
      <c r="AW189" s="107"/>
      <c r="AX189" s="107"/>
      <c r="AY189" s="107"/>
    </row>
    <row r="190" spans="15:51" s="123" customFormat="1" x14ac:dyDescent="0.25">
      <c r="O190" s="107"/>
      <c r="P190" s="107"/>
      <c r="Q190" s="107"/>
      <c r="R190" s="107"/>
      <c r="S190" s="107"/>
      <c r="T190" s="107"/>
      <c r="U190" s="107"/>
      <c r="V190" s="107"/>
      <c r="W190" s="107"/>
      <c r="X190" s="107"/>
      <c r="Y190" s="107"/>
      <c r="Z190" s="107"/>
      <c r="AA190" s="107"/>
      <c r="AB190" s="107"/>
      <c r="AC190" s="107"/>
      <c r="AD190" s="107"/>
      <c r="AE190" s="107"/>
      <c r="AF190" s="107"/>
      <c r="AG190" s="107"/>
      <c r="AH190" s="107"/>
      <c r="AI190" s="107"/>
      <c r="AJ190" s="107"/>
      <c r="AK190" s="107"/>
      <c r="AL190" s="107"/>
      <c r="AM190" s="107"/>
      <c r="AN190" s="107"/>
      <c r="AO190" s="107"/>
      <c r="AP190" s="107"/>
      <c r="AQ190" s="107"/>
      <c r="AR190" s="107"/>
      <c r="AS190" s="107"/>
      <c r="AT190" s="107"/>
      <c r="AU190" s="107"/>
      <c r="AV190" s="107"/>
      <c r="AW190" s="107"/>
      <c r="AX190" s="107"/>
      <c r="AY190" s="107"/>
    </row>
    <row r="191" spans="15:51" s="123" customFormat="1" x14ac:dyDescent="0.25">
      <c r="O191" s="107"/>
      <c r="P191" s="107"/>
      <c r="Q191" s="107"/>
      <c r="R191" s="107"/>
      <c r="S191" s="107"/>
      <c r="T191" s="107"/>
      <c r="U191" s="107"/>
      <c r="V191" s="107"/>
      <c r="W191" s="107"/>
      <c r="X191" s="107"/>
      <c r="Y191" s="107"/>
      <c r="Z191" s="107"/>
      <c r="AA191" s="107"/>
      <c r="AB191" s="107"/>
      <c r="AC191" s="107"/>
      <c r="AD191" s="107"/>
      <c r="AE191" s="107"/>
      <c r="AF191" s="107"/>
      <c r="AG191" s="107"/>
      <c r="AH191" s="107"/>
      <c r="AI191" s="107"/>
      <c r="AJ191" s="107"/>
      <c r="AK191" s="107"/>
      <c r="AL191" s="107"/>
      <c r="AM191" s="107"/>
      <c r="AN191" s="107"/>
      <c r="AO191" s="107"/>
      <c r="AP191" s="107"/>
      <c r="AQ191" s="107"/>
      <c r="AR191" s="107"/>
      <c r="AS191" s="107"/>
      <c r="AT191" s="107"/>
      <c r="AU191" s="107"/>
      <c r="AV191" s="107"/>
      <c r="AW191" s="107"/>
      <c r="AX191" s="107"/>
      <c r="AY191" s="107"/>
    </row>
    <row r="192" spans="15:51" s="123" customFormat="1" x14ac:dyDescent="0.25">
      <c r="O192" s="107"/>
      <c r="P192" s="107"/>
      <c r="Q192" s="107"/>
      <c r="R192" s="107"/>
      <c r="S192" s="107"/>
      <c r="T192" s="107"/>
      <c r="U192" s="107"/>
      <c r="V192" s="107"/>
      <c r="W192" s="107"/>
      <c r="X192" s="107"/>
      <c r="Y192" s="107"/>
      <c r="Z192" s="107"/>
      <c r="AA192" s="107"/>
      <c r="AB192" s="107"/>
      <c r="AC192" s="107"/>
      <c r="AD192" s="107"/>
      <c r="AE192" s="107"/>
      <c r="AF192" s="107"/>
      <c r="AG192" s="107"/>
      <c r="AH192" s="107"/>
      <c r="AI192" s="107"/>
      <c r="AJ192" s="107"/>
      <c r="AK192" s="107"/>
      <c r="AL192" s="107"/>
      <c r="AM192" s="107"/>
      <c r="AN192" s="107"/>
      <c r="AO192" s="107"/>
      <c r="AP192" s="107"/>
      <c r="AQ192" s="107"/>
      <c r="AR192" s="107"/>
      <c r="AS192" s="107"/>
      <c r="AT192" s="107"/>
      <c r="AU192" s="107"/>
      <c r="AV192" s="107"/>
      <c r="AW192" s="107"/>
      <c r="AX192" s="107"/>
      <c r="AY192" s="107"/>
    </row>
    <row r="193" spans="15:51" s="123" customFormat="1" x14ac:dyDescent="0.25">
      <c r="O193" s="107"/>
      <c r="P193" s="107"/>
      <c r="Q193" s="107"/>
      <c r="R193" s="107"/>
      <c r="S193" s="107"/>
      <c r="T193" s="107"/>
      <c r="U193" s="107"/>
      <c r="V193" s="107"/>
      <c r="W193" s="107"/>
      <c r="X193" s="107"/>
      <c r="Y193" s="107"/>
      <c r="Z193" s="107"/>
      <c r="AA193" s="107"/>
      <c r="AB193" s="107"/>
      <c r="AC193" s="107"/>
      <c r="AD193" s="107"/>
      <c r="AE193" s="107"/>
      <c r="AF193" s="107"/>
      <c r="AG193" s="107"/>
      <c r="AH193" s="107"/>
      <c r="AI193" s="107"/>
      <c r="AJ193" s="107"/>
      <c r="AK193" s="107"/>
      <c r="AL193" s="107"/>
      <c r="AM193" s="107"/>
      <c r="AN193" s="107"/>
      <c r="AO193" s="107"/>
      <c r="AP193" s="107"/>
      <c r="AQ193" s="107"/>
      <c r="AR193" s="107"/>
      <c r="AS193" s="107"/>
      <c r="AT193" s="107"/>
      <c r="AU193" s="107"/>
      <c r="AV193" s="107"/>
      <c r="AW193" s="107"/>
      <c r="AX193" s="107"/>
      <c r="AY193" s="107"/>
    </row>
    <row r="194" spans="15:51" s="123" customFormat="1" x14ac:dyDescent="0.25">
      <c r="O194" s="107"/>
      <c r="P194" s="107"/>
      <c r="Q194" s="107"/>
      <c r="R194" s="107"/>
      <c r="S194" s="107"/>
      <c r="T194" s="107"/>
      <c r="U194" s="107"/>
      <c r="V194" s="107"/>
      <c r="W194" s="107"/>
      <c r="X194" s="107"/>
      <c r="Y194" s="107"/>
      <c r="Z194" s="107"/>
      <c r="AA194" s="107"/>
      <c r="AB194" s="107"/>
      <c r="AC194" s="107"/>
      <c r="AD194" s="107"/>
      <c r="AE194" s="107"/>
      <c r="AF194" s="107"/>
      <c r="AG194" s="107"/>
      <c r="AH194" s="107"/>
      <c r="AI194" s="107"/>
      <c r="AJ194" s="107"/>
      <c r="AK194" s="107"/>
      <c r="AL194" s="107"/>
      <c r="AM194" s="107"/>
      <c r="AN194" s="107"/>
      <c r="AO194" s="107"/>
      <c r="AP194" s="107"/>
      <c r="AQ194" s="107"/>
      <c r="AR194" s="107"/>
      <c r="AS194" s="107"/>
      <c r="AT194" s="107"/>
      <c r="AU194" s="107"/>
      <c r="AV194" s="107"/>
      <c r="AW194" s="107"/>
      <c r="AX194" s="107"/>
      <c r="AY194" s="107"/>
    </row>
    <row r="195" spans="15:51" s="123" customFormat="1" x14ac:dyDescent="0.25">
      <c r="O195" s="107"/>
      <c r="P195" s="107"/>
      <c r="Q195" s="107"/>
      <c r="R195" s="107"/>
      <c r="S195" s="107"/>
      <c r="T195" s="107"/>
      <c r="U195" s="107"/>
      <c r="V195" s="107"/>
      <c r="W195" s="107"/>
      <c r="X195" s="107"/>
      <c r="Y195" s="107"/>
      <c r="Z195" s="107"/>
      <c r="AA195" s="107"/>
      <c r="AB195" s="107"/>
      <c r="AC195" s="107"/>
      <c r="AD195" s="107"/>
      <c r="AE195" s="107"/>
      <c r="AF195" s="107"/>
      <c r="AG195" s="107"/>
      <c r="AH195" s="107"/>
      <c r="AI195" s="107"/>
      <c r="AJ195" s="107"/>
      <c r="AK195" s="107"/>
      <c r="AL195" s="107"/>
      <c r="AM195" s="107"/>
      <c r="AN195" s="107"/>
      <c r="AO195" s="107"/>
      <c r="AP195" s="107"/>
      <c r="AQ195" s="107"/>
      <c r="AR195" s="107"/>
      <c r="AS195" s="107"/>
      <c r="AT195" s="107"/>
      <c r="AU195" s="107"/>
      <c r="AV195" s="107"/>
      <c r="AW195" s="107"/>
      <c r="AX195" s="107"/>
      <c r="AY195" s="107"/>
    </row>
    <row r="196" spans="15:51" s="123" customFormat="1" x14ac:dyDescent="0.25">
      <c r="O196" s="107"/>
      <c r="P196" s="107"/>
      <c r="Q196" s="107"/>
      <c r="R196" s="107"/>
      <c r="S196" s="107"/>
      <c r="T196" s="107"/>
      <c r="U196" s="107"/>
      <c r="V196" s="107"/>
      <c r="W196" s="107"/>
      <c r="X196" s="107"/>
      <c r="Y196" s="107"/>
      <c r="Z196" s="107"/>
      <c r="AA196" s="107"/>
      <c r="AB196" s="107"/>
      <c r="AC196" s="107"/>
      <c r="AD196" s="107"/>
      <c r="AE196" s="107"/>
      <c r="AF196" s="107"/>
      <c r="AG196" s="107"/>
      <c r="AH196" s="107"/>
      <c r="AI196" s="107"/>
      <c r="AJ196" s="107"/>
      <c r="AK196" s="107"/>
      <c r="AL196" s="107"/>
      <c r="AM196" s="107"/>
      <c r="AN196" s="107"/>
      <c r="AO196" s="107"/>
      <c r="AP196" s="107"/>
      <c r="AQ196" s="107"/>
      <c r="AR196" s="107"/>
      <c r="AS196" s="107"/>
      <c r="AT196" s="107"/>
      <c r="AU196" s="107"/>
      <c r="AV196" s="107"/>
      <c r="AW196" s="107"/>
      <c r="AX196" s="107"/>
      <c r="AY196" s="107"/>
    </row>
    <row r="197" spans="15:51" s="123" customFormat="1" x14ac:dyDescent="0.25">
      <c r="O197" s="107"/>
      <c r="P197" s="107"/>
      <c r="Q197" s="107"/>
      <c r="R197" s="107"/>
      <c r="S197" s="107"/>
      <c r="T197" s="107"/>
      <c r="U197" s="107"/>
      <c r="V197" s="107"/>
      <c r="W197" s="107"/>
      <c r="X197" s="107"/>
      <c r="Y197" s="107"/>
      <c r="Z197" s="107"/>
      <c r="AA197" s="107"/>
      <c r="AB197" s="107"/>
      <c r="AC197" s="107"/>
      <c r="AD197" s="107"/>
      <c r="AE197" s="107"/>
      <c r="AF197" s="107"/>
      <c r="AG197" s="107"/>
      <c r="AH197" s="107"/>
      <c r="AI197" s="107"/>
      <c r="AJ197" s="107"/>
      <c r="AK197" s="107"/>
      <c r="AL197" s="107"/>
      <c r="AM197" s="107"/>
      <c r="AN197" s="107"/>
      <c r="AO197" s="107"/>
      <c r="AP197" s="107"/>
      <c r="AQ197" s="107"/>
      <c r="AR197" s="107"/>
      <c r="AS197" s="107"/>
      <c r="AT197" s="107"/>
      <c r="AU197" s="107"/>
      <c r="AV197" s="107"/>
      <c r="AW197" s="107"/>
      <c r="AX197" s="107"/>
      <c r="AY197" s="107"/>
    </row>
    <row r="198" spans="15:51" s="123" customFormat="1" x14ac:dyDescent="0.25">
      <c r="O198" s="107"/>
      <c r="P198" s="107"/>
      <c r="Q198" s="107"/>
      <c r="R198" s="107"/>
      <c r="S198" s="107"/>
      <c r="T198" s="107"/>
      <c r="U198" s="107"/>
      <c r="V198" s="107"/>
      <c r="W198" s="107"/>
      <c r="X198" s="107"/>
      <c r="Y198" s="107"/>
      <c r="Z198" s="107"/>
      <c r="AA198" s="107"/>
      <c r="AB198" s="107"/>
      <c r="AC198" s="107"/>
      <c r="AD198" s="107"/>
      <c r="AE198" s="107"/>
      <c r="AF198" s="107"/>
      <c r="AG198" s="107"/>
      <c r="AH198" s="107"/>
      <c r="AI198" s="107"/>
      <c r="AJ198" s="107"/>
      <c r="AK198" s="107"/>
      <c r="AL198" s="107"/>
      <c r="AM198" s="107"/>
      <c r="AN198" s="107"/>
      <c r="AO198" s="107"/>
      <c r="AP198" s="107"/>
      <c r="AQ198" s="107"/>
      <c r="AR198" s="107"/>
      <c r="AS198" s="107"/>
      <c r="AT198" s="107"/>
      <c r="AU198" s="107"/>
      <c r="AV198" s="107"/>
      <c r="AW198" s="107"/>
      <c r="AX198" s="107"/>
      <c r="AY198" s="107"/>
    </row>
    <row r="199" spans="15:51" s="123" customFormat="1" x14ac:dyDescent="0.25">
      <c r="O199" s="107"/>
      <c r="P199" s="107"/>
      <c r="Q199" s="107"/>
      <c r="R199" s="107"/>
      <c r="S199" s="107"/>
      <c r="T199" s="107"/>
      <c r="U199" s="107"/>
      <c r="V199" s="107"/>
      <c r="W199" s="107"/>
      <c r="X199" s="107"/>
      <c r="Y199" s="107"/>
      <c r="Z199" s="107"/>
      <c r="AA199" s="107"/>
      <c r="AB199" s="107"/>
      <c r="AC199" s="107"/>
      <c r="AD199" s="107"/>
      <c r="AE199" s="107"/>
      <c r="AF199" s="107"/>
      <c r="AG199" s="107"/>
      <c r="AH199" s="107"/>
      <c r="AI199" s="107"/>
      <c r="AJ199" s="107"/>
      <c r="AK199" s="107"/>
      <c r="AL199" s="107"/>
      <c r="AM199" s="107"/>
      <c r="AN199" s="107"/>
      <c r="AO199" s="107"/>
      <c r="AP199" s="107"/>
      <c r="AQ199" s="107"/>
      <c r="AR199" s="107"/>
      <c r="AS199" s="107"/>
      <c r="AT199" s="107"/>
      <c r="AU199" s="107"/>
      <c r="AV199" s="107"/>
      <c r="AW199" s="107"/>
      <c r="AX199" s="107"/>
      <c r="AY199" s="107"/>
    </row>
    <row r="200" spans="15:51" s="123" customFormat="1" x14ac:dyDescent="0.25">
      <c r="O200" s="107"/>
      <c r="P200" s="107"/>
      <c r="Q200" s="107"/>
      <c r="R200" s="107"/>
      <c r="S200" s="107"/>
      <c r="T200" s="107"/>
      <c r="U200" s="107"/>
      <c r="V200" s="107"/>
      <c r="W200" s="107"/>
      <c r="X200" s="107"/>
      <c r="Y200" s="107"/>
      <c r="Z200" s="107"/>
      <c r="AA200" s="107"/>
      <c r="AB200" s="107"/>
      <c r="AC200" s="107"/>
      <c r="AD200" s="107"/>
      <c r="AE200" s="107"/>
      <c r="AF200" s="107"/>
      <c r="AG200" s="107"/>
      <c r="AH200" s="107"/>
      <c r="AI200" s="107"/>
      <c r="AJ200" s="107"/>
      <c r="AK200" s="107"/>
      <c r="AL200" s="107"/>
      <c r="AM200" s="107"/>
      <c r="AN200" s="107"/>
      <c r="AO200" s="107"/>
      <c r="AP200" s="107"/>
      <c r="AQ200" s="107"/>
      <c r="AR200" s="107"/>
      <c r="AS200" s="107"/>
      <c r="AT200" s="107"/>
      <c r="AU200" s="107"/>
      <c r="AV200" s="107"/>
      <c r="AW200" s="107"/>
      <c r="AX200" s="107"/>
      <c r="AY200" s="107"/>
    </row>
    <row r="201" spans="15:51" s="123" customFormat="1" x14ac:dyDescent="0.25">
      <c r="O201" s="107"/>
      <c r="P201" s="107"/>
      <c r="Q201" s="107"/>
      <c r="R201" s="107"/>
      <c r="S201" s="107"/>
      <c r="T201" s="107"/>
      <c r="U201" s="107"/>
      <c r="V201" s="107"/>
      <c r="W201" s="107"/>
      <c r="X201" s="107"/>
      <c r="Y201" s="107"/>
      <c r="Z201" s="107"/>
      <c r="AA201" s="107"/>
      <c r="AB201" s="107"/>
      <c r="AC201" s="107"/>
      <c r="AD201" s="107"/>
      <c r="AE201" s="107"/>
      <c r="AF201" s="107"/>
      <c r="AG201" s="107"/>
      <c r="AH201" s="107"/>
      <c r="AI201" s="107"/>
      <c r="AJ201" s="107"/>
      <c r="AK201" s="107"/>
      <c r="AL201" s="107"/>
      <c r="AM201" s="107"/>
      <c r="AN201" s="107"/>
      <c r="AO201" s="107"/>
      <c r="AP201" s="107"/>
      <c r="AQ201" s="107"/>
      <c r="AR201" s="107"/>
      <c r="AS201" s="107"/>
      <c r="AT201" s="107"/>
      <c r="AU201" s="107"/>
      <c r="AV201" s="107"/>
      <c r="AW201" s="107"/>
      <c r="AX201" s="107"/>
      <c r="AY201" s="107"/>
    </row>
    <row r="202" spans="15:51" s="123" customFormat="1" x14ac:dyDescent="0.25">
      <c r="O202" s="107"/>
      <c r="P202" s="107"/>
      <c r="Q202" s="107"/>
      <c r="R202" s="107"/>
      <c r="S202" s="107"/>
      <c r="T202" s="107"/>
      <c r="U202" s="107"/>
      <c r="V202" s="107"/>
      <c r="W202" s="107"/>
      <c r="X202" s="107"/>
      <c r="Y202" s="107"/>
      <c r="Z202" s="107"/>
      <c r="AA202" s="107"/>
      <c r="AB202" s="107"/>
      <c r="AC202" s="107"/>
      <c r="AD202" s="107"/>
      <c r="AE202" s="107"/>
      <c r="AF202" s="107"/>
      <c r="AG202" s="107"/>
      <c r="AH202" s="107"/>
      <c r="AI202" s="107"/>
      <c r="AJ202" s="107"/>
      <c r="AK202" s="107"/>
      <c r="AL202" s="107"/>
      <c r="AM202" s="107"/>
      <c r="AN202" s="107"/>
      <c r="AO202" s="107"/>
      <c r="AP202" s="107"/>
      <c r="AQ202" s="107"/>
      <c r="AR202" s="107"/>
      <c r="AS202" s="107"/>
      <c r="AT202" s="107"/>
      <c r="AU202" s="107"/>
      <c r="AV202" s="107"/>
      <c r="AW202" s="107"/>
      <c r="AX202" s="107"/>
      <c r="AY202" s="107"/>
    </row>
    <row r="203" spans="15:51" s="123" customFormat="1" x14ac:dyDescent="0.25">
      <c r="O203" s="107"/>
      <c r="P203" s="107"/>
      <c r="Q203" s="107"/>
      <c r="R203" s="107"/>
      <c r="S203" s="107"/>
      <c r="T203" s="107"/>
      <c r="U203" s="107"/>
      <c r="V203" s="107"/>
      <c r="W203" s="107"/>
      <c r="X203" s="107"/>
      <c r="Y203" s="107"/>
      <c r="Z203" s="107"/>
      <c r="AA203" s="107"/>
      <c r="AB203" s="107"/>
      <c r="AC203" s="107"/>
      <c r="AD203" s="107"/>
      <c r="AE203" s="107"/>
      <c r="AF203" s="107"/>
      <c r="AG203" s="107"/>
      <c r="AH203" s="107"/>
      <c r="AI203" s="107"/>
      <c r="AJ203" s="107"/>
      <c r="AK203" s="107"/>
      <c r="AL203" s="107"/>
      <c r="AM203" s="107"/>
      <c r="AN203" s="107"/>
      <c r="AO203" s="107"/>
      <c r="AP203" s="107"/>
      <c r="AQ203" s="107"/>
      <c r="AR203" s="107"/>
      <c r="AS203" s="107"/>
      <c r="AT203" s="107"/>
      <c r="AU203" s="107"/>
      <c r="AV203" s="107"/>
      <c r="AW203" s="107"/>
      <c r="AX203" s="107"/>
      <c r="AY203" s="107"/>
    </row>
    <row r="204" spans="15:51" s="123" customFormat="1" x14ac:dyDescent="0.25">
      <c r="O204" s="107"/>
      <c r="P204" s="107"/>
      <c r="Q204" s="107"/>
      <c r="R204" s="107"/>
      <c r="S204" s="107"/>
      <c r="T204" s="107"/>
      <c r="U204" s="107"/>
      <c r="V204" s="107"/>
      <c r="W204" s="107"/>
      <c r="X204" s="107"/>
      <c r="Y204" s="107"/>
      <c r="Z204" s="107"/>
      <c r="AA204" s="107"/>
      <c r="AB204" s="107"/>
      <c r="AC204" s="107"/>
      <c r="AD204" s="107"/>
      <c r="AE204" s="107"/>
      <c r="AF204" s="107"/>
      <c r="AG204" s="107"/>
      <c r="AH204" s="107"/>
      <c r="AI204" s="107"/>
      <c r="AJ204" s="107"/>
      <c r="AK204" s="107"/>
      <c r="AL204" s="107"/>
      <c r="AM204" s="107"/>
      <c r="AN204" s="107"/>
      <c r="AO204" s="107"/>
      <c r="AP204" s="107"/>
      <c r="AQ204" s="107"/>
      <c r="AR204" s="107"/>
      <c r="AS204" s="107"/>
      <c r="AT204" s="107"/>
      <c r="AU204" s="107"/>
      <c r="AV204" s="107"/>
      <c r="AW204" s="107"/>
      <c r="AX204" s="107"/>
      <c r="AY204" s="107"/>
    </row>
    <row r="205" spans="15:51" s="123" customFormat="1" x14ac:dyDescent="0.25">
      <c r="O205" s="107"/>
      <c r="P205" s="107"/>
      <c r="Q205" s="107"/>
      <c r="R205" s="107"/>
      <c r="S205" s="107"/>
      <c r="T205" s="107"/>
      <c r="U205" s="107"/>
      <c r="V205" s="107"/>
      <c r="W205" s="107"/>
      <c r="X205" s="107"/>
      <c r="Y205" s="107"/>
      <c r="Z205" s="107"/>
      <c r="AA205" s="107"/>
      <c r="AB205" s="107"/>
      <c r="AC205" s="107"/>
      <c r="AD205" s="107"/>
      <c r="AE205" s="107"/>
      <c r="AF205" s="107"/>
      <c r="AG205" s="107"/>
      <c r="AH205" s="107"/>
      <c r="AI205" s="107"/>
      <c r="AJ205" s="107"/>
      <c r="AK205" s="107"/>
      <c r="AL205" s="107"/>
      <c r="AM205" s="107"/>
      <c r="AN205" s="107"/>
      <c r="AO205" s="107"/>
      <c r="AP205" s="107"/>
      <c r="AQ205" s="107"/>
      <c r="AR205" s="107"/>
      <c r="AS205" s="107"/>
      <c r="AT205" s="107"/>
      <c r="AU205" s="107"/>
      <c r="AV205" s="107"/>
      <c r="AW205" s="107"/>
      <c r="AX205" s="107"/>
      <c r="AY205" s="107"/>
    </row>
    <row r="206" spans="15:51" s="123" customFormat="1" x14ac:dyDescent="0.25">
      <c r="O206" s="107"/>
      <c r="P206" s="107"/>
      <c r="Q206" s="107"/>
      <c r="R206" s="107"/>
      <c r="S206" s="107"/>
      <c r="T206" s="107"/>
      <c r="U206" s="107"/>
      <c r="V206" s="107"/>
      <c r="W206" s="107"/>
      <c r="X206" s="107"/>
      <c r="Y206" s="107"/>
      <c r="Z206" s="107"/>
      <c r="AA206" s="107"/>
      <c r="AB206" s="107"/>
      <c r="AC206" s="107"/>
      <c r="AD206" s="107"/>
      <c r="AE206" s="107"/>
      <c r="AF206" s="107"/>
      <c r="AG206" s="107"/>
      <c r="AH206" s="107"/>
      <c r="AI206" s="107"/>
      <c r="AJ206" s="107"/>
      <c r="AK206" s="107"/>
      <c r="AL206" s="107"/>
      <c r="AM206" s="107"/>
      <c r="AN206" s="107"/>
      <c r="AO206" s="107"/>
      <c r="AP206" s="107"/>
      <c r="AQ206" s="107"/>
      <c r="AR206" s="107"/>
      <c r="AS206" s="107"/>
      <c r="AT206" s="107"/>
      <c r="AU206" s="107"/>
      <c r="AV206" s="107"/>
      <c r="AW206" s="107"/>
      <c r="AX206" s="107"/>
      <c r="AY206" s="107"/>
    </row>
    <row r="207" spans="15:51" s="123" customFormat="1" x14ac:dyDescent="0.25">
      <c r="O207" s="107"/>
      <c r="P207" s="107"/>
      <c r="Q207" s="107"/>
      <c r="R207" s="107"/>
      <c r="S207" s="107"/>
      <c r="T207" s="107"/>
      <c r="U207" s="107"/>
      <c r="V207" s="107"/>
      <c r="W207" s="107"/>
      <c r="X207" s="107"/>
      <c r="Y207" s="107"/>
      <c r="Z207" s="107"/>
      <c r="AA207" s="107"/>
      <c r="AB207" s="107"/>
      <c r="AC207" s="107"/>
      <c r="AD207" s="107"/>
      <c r="AE207" s="107"/>
      <c r="AF207" s="107"/>
      <c r="AG207" s="107"/>
      <c r="AH207" s="107"/>
      <c r="AI207" s="107"/>
      <c r="AJ207" s="107"/>
      <c r="AK207" s="107"/>
      <c r="AL207" s="107"/>
      <c r="AM207" s="107"/>
      <c r="AN207" s="107"/>
      <c r="AO207" s="107"/>
      <c r="AP207" s="107"/>
      <c r="AQ207" s="107"/>
      <c r="AR207" s="107"/>
      <c r="AS207" s="107"/>
      <c r="AT207" s="107"/>
      <c r="AU207" s="107"/>
      <c r="AV207" s="107"/>
      <c r="AW207" s="107"/>
      <c r="AX207" s="107"/>
      <c r="AY207" s="107"/>
    </row>
    <row r="208" spans="15:51" s="123" customFormat="1" x14ac:dyDescent="0.25">
      <c r="O208" s="107"/>
      <c r="P208" s="107"/>
      <c r="Q208" s="107"/>
      <c r="R208" s="107"/>
      <c r="S208" s="107"/>
      <c r="T208" s="107"/>
      <c r="U208" s="107"/>
      <c r="V208" s="107"/>
      <c r="W208" s="107"/>
      <c r="X208" s="107"/>
      <c r="Y208" s="107"/>
      <c r="Z208" s="107"/>
      <c r="AA208" s="107"/>
      <c r="AB208" s="107"/>
      <c r="AC208" s="107"/>
      <c r="AD208" s="107"/>
      <c r="AE208" s="107"/>
      <c r="AF208" s="107"/>
      <c r="AG208" s="107"/>
      <c r="AH208" s="107"/>
      <c r="AI208" s="107"/>
      <c r="AJ208" s="107"/>
      <c r="AK208" s="107"/>
      <c r="AL208" s="107"/>
      <c r="AM208" s="107"/>
      <c r="AN208" s="107"/>
      <c r="AO208" s="107"/>
      <c r="AP208" s="107"/>
      <c r="AQ208" s="107"/>
      <c r="AR208" s="107"/>
      <c r="AS208" s="107"/>
      <c r="AT208" s="107"/>
      <c r="AU208" s="107"/>
      <c r="AV208" s="107"/>
      <c r="AW208" s="107"/>
      <c r="AX208" s="107"/>
      <c r="AY208" s="107"/>
    </row>
    <row r="209" spans="15:51" s="123" customFormat="1" x14ac:dyDescent="0.25">
      <c r="O209" s="107"/>
      <c r="P209" s="107"/>
      <c r="Q209" s="107"/>
      <c r="R209" s="107"/>
      <c r="S209" s="107"/>
      <c r="T209" s="107"/>
      <c r="U209" s="107"/>
      <c r="V209" s="107"/>
      <c r="W209" s="107"/>
      <c r="X209" s="107"/>
      <c r="Y209" s="107"/>
      <c r="Z209" s="107"/>
      <c r="AA209" s="107"/>
      <c r="AB209" s="107"/>
      <c r="AC209" s="107"/>
      <c r="AD209" s="107"/>
      <c r="AE209" s="107"/>
      <c r="AF209" s="107"/>
      <c r="AG209" s="107"/>
      <c r="AH209" s="107"/>
      <c r="AI209" s="107"/>
      <c r="AJ209" s="107"/>
      <c r="AK209" s="107"/>
      <c r="AL209" s="107"/>
      <c r="AM209" s="107"/>
      <c r="AN209" s="107"/>
      <c r="AO209" s="107"/>
      <c r="AP209" s="107"/>
      <c r="AQ209" s="107"/>
      <c r="AR209" s="107"/>
      <c r="AS209" s="107"/>
      <c r="AT209" s="107"/>
      <c r="AU209" s="107"/>
      <c r="AV209" s="107"/>
      <c r="AW209" s="107"/>
      <c r="AX209" s="107"/>
      <c r="AY209" s="107"/>
    </row>
    <row r="210" spans="15:51" s="123" customFormat="1" x14ac:dyDescent="0.25">
      <c r="O210" s="107"/>
      <c r="P210" s="107"/>
      <c r="Q210" s="107"/>
      <c r="R210" s="107"/>
      <c r="S210" s="107"/>
      <c r="T210" s="107"/>
      <c r="U210" s="107"/>
      <c r="V210" s="107"/>
      <c r="W210" s="107"/>
      <c r="X210" s="107"/>
      <c r="Y210" s="107"/>
      <c r="Z210" s="107"/>
      <c r="AA210" s="107"/>
      <c r="AB210" s="107"/>
      <c r="AC210" s="107"/>
      <c r="AD210" s="107"/>
      <c r="AE210" s="107"/>
      <c r="AF210" s="107"/>
      <c r="AG210" s="107"/>
      <c r="AH210" s="107"/>
      <c r="AI210" s="107"/>
      <c r="AJ210" s="107"/>
      <c r="AK210" s="107"/>
      <c r="AL210" s="107"/>
      <c r="AM210" s="107"/>
      <c r="AN210" s="107"/>
      <c r="AO210" s="107"/>
      <c r="AP210" s="107"/>
      <c r="AQ210" s="107"/>
      <c r="AR210" s="107"/>
      <c r="AS210" s="107"/>
      <c r="AT210" s="107"/>
      <c r="AU210" s="107"/>
      <c r="AV210" s="107"/>
      <c r="AW210" s="107"/>
      <c r="AX210" s="107"/>
      <c r="AY210" s="107"/>
    </row>
    <row r="211" spans="15:51" s="123" customFormat="1" x14ac:dyDescent="0.25">
      <c r="O211" s="107"/>
      <c r="P211" s="107"/>
      <c r="Q211" s="107"/>
      <c r="R211" s="107"/>
      <c r="S211" s="107"/>
      <c r="T211" s="107"/>
      <c r="U211" s="107"/>
      <c r="V211" s="107"/>
      <c r="W211" s="107"/>
      <c r="X211" s="107"/>
      <c r="Y211" s="107"/>
      <c r="Z211" s="107"/>
      <c r="AA211" s="107"/>
      <c r="AB211" s="107"/>
      <c r="AC211" s="107"/>
      <c r="AD211" s="107"/>
      <c r="AE211" s="107"/>
      <c r="AF211" s="107"/>
      <c r="AG211" s="107"/>
      <c r="AH211" s="107"/>
      <c r="AI211" s="107"/>
      <c r="AJ211" s="107"/>
      <c r="AK211" s="107"/>
      <c r="AL211" s="107"/>
      <c r="AM211" s="107"/>
      <c r="AN211" s="107"/>
      <c r="AO211" s="107"/>
      <c r="AP211" s="107"/>
      <c r="AQ211" s="107"/>
      <c r="AR211" s="107"/>
      <c r="AS211" s="107"/>
      <c r="AT211" s="107"/>
      <c r="AU211" s="107"/>
      <c r="AV211" s="107"/>
      <c r="AW211" s="107"/>
      <c r="AX211" s="107"/>
      <c r="AY211" s="107"/>
    </row>
    <row r="212" spans="15:51" s="123" customFormat="1" x14ac:dyDescent="0.25">
      <c r="O212" s="107"/>
      <c r="P212" s="107"/>
      <c r="Q212" s="107"/>
      <c r="R212" s="107"/>
      <c r="S212" s="107"/>
      <c r="T212" s="107"/>
      <c r="U212" s="107"/>
      <c r="V212" s="107"/>
      <c r="W212" s="107"/>
      <c r="X212" s="107"/>
      <c r="Y212" s="107"/>
      <c r="Z212" s="107"/>
      <c r="AA212" s="107"/>
      <c r="AB212" s="107"/>
      <c r="AC212" s="107"/>
      <c r="AD212" s="107"/>
      <c r="AE212" s="107"/>
      <c r="AF212" s="107"/>
      <c r="AG212" s="107"/>
      <c r="AH212" s="107"/>
      <c r="AI212" s="107"/>
      <c r="AJ212" s="107"/>
      <c r="AK212" s="107"/>
      <c r="AL212" s="107"/>
      <c r="AM212" s="107"/>
      <c r="AN212" s="107"/>
      <c r="AO212" s="107"/>
      <c r="AP212" s="107"/>
      <c r="AQ212" s="107"/>
      <c r="AR212" s="107"/>
      <c r="AS212" s="107"/>
      <c r="AT212" s="107"/>
      <c r="AU212" s="107"/>
      <c r="AV212" s="107"/>
      <c r="AW212" s="107"/>
      <c r="AX212" s="107"/>
      <c r="AY212" s="107"/>
    </row>
    <row r="213" spans="15:51" s="123" customFormat="1" x14ac:dyDescent="0.25">
      <c r="O213" s="107"/>
      <c r="P213" s="107"/>
      <c r="Q213" s="107"/>
      <c r="R213" s="107"/>
      <c r="S213" s="107"/>
      <c r="T213" s="107"/>
      <c r="U213" s="107"/>
      <c r="V213" s="107"/>
      <c r="W213" s="107"/>
      <c r="X213" s="107"/>
      <c r="Y213" s="107"/>
      <c r="Z213" s="107"/>
      <c r="AA213" s="107"/>
      <c r="AB213" s="107"/>
      <c r="AC213" s="107"/>
      <c r="AD213" s="107"/>
      <c r="AE213" s="107"/>
      <c r="AF213" s="107"/>
      <c r="AG213" s="107"/>
      <c r="AH213" s="107"/>
      <c r="AI213" s="107"/>
      <c r="AJ213" s="107"/>
      <c r="AK213" s="107"/>
      <c r="AL213" s="107"/>
      <c r="AM213" s="107"/>
      <c r="AN213" s="107"/>
      <c r="AO213" s="107"/>
      <c r="AP213" s="107"/>
      <c r="AQ213" s="107"/>
      <c r="AR213" s="107"/>
      <c r="AS213" s="107"/>
      <c r="AT213" s="107"/>
      <c r="AU213" s="107"/>
      <c r="AV213" s="107"/>
      <c r="AW213" s="107"/>
      <c r="AX213" s="107"/>
      <c r="AY213" s="107"/>
    </row>
    <row r="214" spans="15:51" s="123" customFormat="1" x14ac:dyDescent="0.25">
      <c r="O214" s="107"/>
      <c r="P214" s="107"/>
      <c r="Q214" s="107"/>
      <c r="R214" s="107"/>
      <c r="S214" s="107"/>
      <c r="T214" s="107"/>
      <c r="U214" s="107"/>
      <c r="V214" s="107"/>
      <c r="W214" s="107"/>
      <c r="X214" s="107"/>
      <c r="Y214" s="107"/>
      <c r="Z214" s="107"/>
      <c r="AA214" s="107"/>
      <c r="AB214" s="107"/>
      <c r="AC214" s="107"/>
      <c r="AD214" s="107"/>
      <c r="AE214" s="107"/>
      <c r="AF214" s="107"/>
      <c r="AG214" s="107"/>
      <c r="AH214" s="107"/>
      <c r="AI214" s="107"/>
      <c r="AJ214" s="107"/>
      <c r="AK214" s="107"/>
      <c r="AL214" s="107"/>
      <c r="AM214" s="107"/>
      <c r="AN214" s="107"/>
      <c r="AO214" s="107"/>
      <c r="AP214" s="107"/>
      <c r="AQ214" s="107"/>
      <c r="AR214" s="107"/>
      <c r="AS214" s="107"/>
      <c r="AT214" s="107"/>
      <c r="AU214" s="107"/>
      <c r="AV214" s="107"/>
      <c r="AW214" s="107"/>
      <c r="AX214" s="107"/>
      <c r="AY214" s="107"/>
    </row>
    <row r="215" spans="15:51" s="123" customFormat="1" x14ac:dyDescent="0.25">
      <c r="O215" s="107"/>
      <c r="P215" s="107"/>
      <c r="Q215" s="107"/>
      <c r="R215" s="107"/>
      <c r="S215" s="107"/>
      <c r="T215" s="107"/>
      <c r="U215" s="107"/>
      <c r="V215" s="107"/>
      <c r="W215" s="107"/>
      <c r="X215" s="107"/>
      <c r="Y215" s="107"/>
      <c r="Z215" s="107"/>
      <c r="AA215" s="107"/>
      <c r="AB215" s="107"/>
      <c r="AC215" s="107"/>
      <c r="AD215" s="107"/>
      <c r="AE215" s="107"/>
      <c r="AF215" s="107"/>
      <c r="AG215" s="107"/>
      <c r="AH215" s="107"/>
      <c r="AI215" s="107"/>
      <c r="AJ215" s="107"/>
      <c r="AK215" s="107"/>
      <c r="AL215" s="107"/>
      <c r="AM215" s="107"/>
      <c r="AN215" s="107"/>
      <c r="AO215" s="107"/>
      <c r="AP215" s="107"/>
      <c r="AQ215" s="107"/>
      <c r="AR215" s="107"/>
      <c r="AS215" s="107"/>
      <c r="AT215" s="107"/>
      <c r="AU215" s="107"/>
      <c r="AV215" s="107"/>
      <c r="AW215" s="107"/>
      <c r="AX215" s="107"/>
      <c r="AY215" s="107"/>
    </row>
    <row r="216" spans="15:51" s="123" customFormat="1" x14ac:dyDescent="0.25">
      <c r="O216" s="107"/>
      <c r="P216" s="107"/>
      <c r="Q216" s="107"/>
      <c r="R216" s="107"/>
      <c r="S216" s="107"/>
      <c r="T216" s="107"/>
      <c r="U216" s="107"/>
      <c r="V216" s="107"/>
      <c r="W216" s="107"/>
      <c r="X216" s="107"/>
      <c r="Y216" s="107"/>
      <c r="Z216" s="107"/>
      <c r="AA216" s="107"/>
      <c r="AB216" s="107"/>
      <c r="AC216" s="107"/>
      <c r="AD216" s="107"/>
      <c r="AE216" s="107"/>
      <c r="AF216" s="107"/>
      <c r="AG216" s="107"/>
      <c r="AH216" s="107"/>
      <c r="AI216" s="107"/>
      <c r="AJ216" s="107"/>
      <c r="AK216" s="107"/>
      <c r="AL216" s="107"/>
      <c r="AM216" s="107"/>
      <c r="AN216" s="107"/>
      <c r="AO216" s="107"/>
      <c r="AP216" s="107"/>
      <c r="AQ216" s="107"/>
      <c r="AR216" s="107"/>
      <c r="AS216" s="107"/>
      <c r="AT216" s="107"/>
      <c r="AU216" s="107"/>
      <c r="AV216" s="107"/>
      <c r="AW216" s="107"/>
      <c r="AX216" s="107"/>
      <c r="AY216" s="107"/>
    </row>
    <row r="217" spans="15:51" s="123" customFormat="1" x14ac:dyDescent="0.25">
      <c r="O217" s="107"/>
      <c r="P217" s="107"/>
      <c r="Q217" s="107"/>
      <c r="R217" s="107"/>
      <c r="S217" s="107"/>
      <c r="T217" s="107"/>
      <c r="U217" s="107"/>
      <c r="V217" s="107"/>
      <c r="W217" s="107"/>
      <c r="X217" s="107"/>
      <c r="Y217" s="107"/>
      <c r="Z217" s="107"/>
      <c r="AA217" s="107"/>
      <c r="AB217" s="107"/>
      <c r="AC217" s="107"/>
      <c r="AD217" s="107"/>
      <c r="AE217" s="107"/>
      <c r="AF217" s="107"/>
      <c r="AG217" s="107"/>
      <c r="AH217" s="107"/>
      <c r="AI217" s="107"/>
      <c r="AJ217" s="107"/>
      <c r="AK217" s="107"/>
      <c r="AL217" s="107"/>
      <c r="AM217" s="107"/>
      <c r="AN217" s="107"/>
      <c r="AO217" s="107"/>
      <c r="AP217" s="107"/>
      <c r="AQ217" s="107"/>
      <c r="AR217" s="107"/>
      <c r="AS217" s="107"/>
      <c r="AT217" s="107"/>
      <c r="AU217" s="107"/>
      <c r="AV217" s="107"/>
      <c r="AW217" s="107"/>
      <c r="AX217" s="107"/>
      <c r="AY217" s="107"/>
    </row>
    <row r="218" spans="15:51" s="123" customFormat="1" x14ac:dyDescent="0.25">
      <c r="O218" s="107"/>
      <c r="P218" s="107"/>
      <c r="Q218" s="107"/>
      <c r="R218" s="107"/>
      <c r="S218" s="107"/>
      <c r="T218" s="107"/>
      <c r="U218" s="107"/>
      <c r="V218" s="107"/>
      <c r="W218" s="107"/>
      <c r="X218" s="107"/>
      <c r="Y218" s="107"/>
      <c r="Z218" s="107"/>
      <c r="AA218" s="107"/>
      <c r="AB218" s="107"/>
      <c r="AC218" s="107"/>
      <c r="AD218" s="107"/>
      <c r="AE218" s="107"/>
      <c r="AF218" s="107"/>
      <c r="AG218" s="107"/>
      <c r="AH218" s="107"/>
      <c r="AI218" s="107"/>
      <c r="AJ218" s="107"/>
      <c r="AK218" s="107"/>
      <c r="AL218" s="107"/>
      <c r="AM218" s="107"/>
      <c r="AN218" s="107"/>
      <c r="AO218" s="107"/>
      <c r="AP218" s="107"/>
      <c r="AQ218" s="107"/>
      <c r="AR218" s="107"/>
      <c r="AS218" s="107"/>
      <c r="AT218" s="107"/>
      <c r="AU218" s="107"/>
      <c r="AV218" s="107"/>
      <c r="AW218" s="107"/>
      <c r="AX218" s="107"/>
      <c r="AY218" s="107"/>
    </row>
    <row r="219" spans="15:51" s="123" customFormat="1" x14ac:dyDescent="0.25">
      <c r="O219" s="107"/>
      <c r="P219" s="107"/>
      <c r="Q219" s="107"/>
      <c r="R219" s="107"/>
      <c r="S219" s="107"/>
      <c r="T219" s="107"/>
      <c r="U219" s="107"/>
      <c r="V219" s="107"/>
      <c r="W219" s="107"/>
      <c r="X219" s="107"/>
      <c r="Y219" s="107"/>
      <c r="Z219" s="107"/>
      <c r="AA219" s="107"/>
      <c r="AB219" s="107"/>
      <c r="AC219" s="107"/>
      <c r="AD219" s="107"/>
      <c r="AE219" s="107"/>
      <c r="AF219" s="107"/>
      <c r="AG219" s="107"/>
      <c r="AH219" s="107"/>
      <c r="AI219" s="107"/>
      <c r="AJ219" s="107"/>
      <c r="AK219" s="107"/>
      <c r="AL219" s="107"/>
      <c r="AM219" s="107"/>
      <c r="AN219" s="107"/>
      <c r="AO219" s="107"/>
      <c r="AP219" s="107"/>
      <c r="AQ219" s="107"/>
      <c r="AR219" s="107"/>
      <c r="AS219" s="107"/>
      <c r="AT219" s="107"/>
      <c r="AU219" s="107"/>
      <c r="AV219" s="107"/>
      <c r="AW219" s="107"/>
      <c r="AX219" s="107"/>
      <c r="AY219" s="107"/>
    </row>
    <row r="220" spans="15:51" s="123" customFormat="1" x14ac:dyDescent="0.25">
      <c r="O220" s="107"/>
      <c r="P220" s="107"/>
      <c r="Q220" s="107"/>
      <c r="R220" s="107"/>
      <c r="S220" s="107"/>
      <c r="T220" s="107"/>
      <c r="U220" s="107"/>
      <c r="V220" s="107"/>
      <c r="W220" s="107"/>
      <c r="X220" s="107"/>
      <c r="Y220" s="107"/>
      <c r="Z220" s="107"/>
      <c r="AA220" s="107"/>
      <c r="AB220" s="107"/>
      <c r="AC220" s="107"/>
      <c r="AD220" s="107"/>
      <c r="AE220" s="107"/>
      <c r="AF220" s="107"/>
      <c r="AG220" s="107"/>
      <c r="AH220" s="107"/>
      <c r="AI220" s="107"/>
      <c r="AJ220" s="107"/>
      <c r="AK220" s="107"/>
      <c r="AL220" s="107"/>
      <c r="AM220" s="107"/>
      <c r="AN220" s="107"/>
      <c r="AO220" s="107"/>
      <c r="AP220" s="107"/>
      <c r="AQ220" s="107"/>
      <c r="AR220" s="107"/>
      <c r="AS220" s="107"/>
      <c r="AT220" s="107"/>
      <c r="AU220" s="107"/>
      <c r="AV220" s="107"/>
      <c r="AW220" s="107"/>
      <c r="AX220" s="107"/>
      <c r="AY220" s="107"/>
    </row>
    <row r="221" spans="15:51" s="123" customFormat="1" x14ac:dyDescent="0.25">
      <c r="O221" s="107"/>
      <c r="P221" s="107"/>
      <c r="Q221" s="107"/>
      <c r="R221" s="107"/>
      <c r="S221" s="107"/>
      <c r="T221" s="107"/>
      <c r="U221" s="107"/>
      <c r="V221" s="107"/>
      <c r="W221" s="107"/>
      <c r="X221" s="107"/>
      <c r="Y221" s="107"/>
      <c r="Z221" s="107"/>
      <c r="AA221" s="107"/>
      <c r="AB221" s="107"/>
      <c r="AC221" s="107"/>
      <c r="AD221" s="107"/>
      <c r="AE221" s="107"/>
      <c r="AF221" s="107"/>
      <c r="AG221" s="107"/>
      <c r="AH221" s="107"/>
      <c r="AI221" s="107"/>
      <c r="AJ221" s="107"/>
      <c r="AK221" s="107"/>
      <c r="AL221" s="107"/>
      <c r="AM221" s="107"/>
      <c r="AN221" s="107"/>
      <c r="AO221" s="107"/>
      <c r="AP221" s="107"/>
      <c r="AQ221" s="107"/>
      <c r="AR221" s="107"/>
      <c r="AS221" s="107"/>
      <c r="AT221" s="107"/>
      <c r="AU221" s="107"/>
      <c r="AV221" s="107"/>
      <c r="AW221" s="107"/>
      <c r="AX221" s="107"/>
      <c r="AY221" s="107"/>
    </row>
    <row r="222" spans="15:51" s="123" customFormat="1" x14ac:dyDescent="0.25">
      <c r="O222" s="107"/>
      <c r="P222" s="107"/>
      <c r="Q222" s="107"/>
      <c r="R222" s="107"/>
      <c r="S222" s="107"/>
      <c r="T222" s="107"/>
      <c r="U222" s="107"/>
      <c r="V222" s="107"/>
      <c r="W222" s="107"/>
      <c r="X222" s="107"/>
      <c r="Y222" s="107"/>
      <c r="Z222" s="107"/>
      <c r="AA222" s="107"/>
      <c r="AB222" s="107"/>
      <c r="AC222" s="107"/>
      <c r="AD222" s="107"/>
      <c r="AE222" s="107"/>
      <c r="AF222" s="107"/>
      <c r="AG222" s="107"/>
      <c r="AH222" s="107"/>
      <c r="AI222" s="107"/>
      <c r="AJ222" s="107"/>
      <c r="AK222" s="107"/>
      <c r="AL222" s="107"/>
      <c r="AM222" s="107"/>
      <c r="AN222" s="107"/>
      <c r="AO222" s="107"/>
      <c r="AP222" s="107"/>
      <c r="AQ222" s="107"/>
      <c r="AR222" s="107"/>
      <c r="AS222" s="107"/>
      <c r="AT222" s="107"/>
      <c r="AU222" s="107"/>
      <c r="AV222" s="107"/>
      <c r="AW222" s="107"/>
      <c r="AX222" s="107"/>
      <c r="AY222" s="107"/>
    </row>
    <row r="223" spans="15:51" s="123" customFormat="1" x14ac:dyDescent="0.25">
      <c r="O223" s="107"/>
      <c r="P223" s="107"/>
      <c r="Q223" s="107"/>
      <c r="R223" s="107"/>
      <c r="S223" s="107"/>
      <c r="T223" s="107"/>
      <c r="U223" s="107"/>
      <c r="V223" s="107"/>
      <c r="W223" s="107"/>
      <c r="X223" s="107"/>
      <c r="Y223" s="107"/>
      <c r="Z223" s="107"/>
      <c r="AA223" s="107"/>
      <c r="AB223" s="107"/>
      <c r="AC223" s="107"/>
      <c r="AD223" s="107"/>
      <c r="AE223" s="107"/>
      <c r="AF223" s="107"/>
      <c r="AG223" s="107"/>
      <c r="AH223" s="107"/>
      <c r="AI223" s="107"/>
      <c r="AJ223" s="107"/>
      <c r="AK223" s="107"/>
      <c r="AL223" s="107"/>
      <c r="AM223" s="107"/>
      <c r="AN223" s="107"/>
      <c r="AO223" s="107"/>
      <c r="AP223" s="107"/>
      <c r="AQ223" s="107"/>
      <c r="AR223" s="107"/>
      <c r="AS223" s="107"/>
      <c r="AT223" s="107"/>
      <c r="AU223" s="107"/>
      <c r="AV223" s="107"/>
      <c r="AW223" s="107"/>
      <c r="AX223" s="107"/>
      <c r="AY223" s="107"/>
    </row>
    <row r="224" spans="15:51" s="123" customFormat="1" x14ac:dyDescent="0.25">
      <c r="O224" s="107"/>
      <c r="P224" s="107"/>
      <c r="Q224" s="107"/>
      <c r="R224" s="107"/>
      <c r="S224" s="107"/>
      <c r="T224" s="107"/>
      <c r="U224" s="107"/>
      <c r="V224" s="107"/>
      <c r="W224" s="107"/>
      <c r="X224" s="107"/>
      <c r="Y224" s="107"/>
      <c r="Z224" s="107"/>
      <c r="AA224" s="107"/>
      <c r="AB224" s="107"/>
      <c r="AC224" s="107"/>
      <c r="AD224" s="107"/>
      <c r="AE224" s="107"/>
      <c r="AF224" s="107"/>
      <c r="AG224" s="107"/>
      <c r="AH224" s="107"/>
      <c r="AI224" s="107"/>
      <c r="AJ224" s="107"/>
      <c r="AK224" s="107"/>
      <c r="AL224" s="107"/>
      <c r="AM224" s="107"/>
      <c r="AN224" s="107"/>
      <c r="AO224" s="107"/>
      <c r="AP224" s="107"/>
      <c r="AQ224" s="107"/>
      <c r="AR224" s="107"/>
      <c r="AS224" s="107"/>
      <c r="AT224" s="107"/>
      <c r="AU224" s="107"/>
      <c r="AV224" s="107"/>
      <c r="AW224" s="107"/>
      <c r="AX224" s="107"/>
      <c r="AY224" s="107"/>
    </row>
    <row r="225" spans="15:51" s="123" customFormat="1" x14ac:dyDescent="0.25">
      <c r="O225" s="107"/>
      <c r="P225" s="107"/>
      <c r="Q225" s="107"/>
      <c r="R225" s="107"/>
      <c r="S225" s="107"/>
      <c r="T225" s="107"/>
      <c r="U225" s="107"/>
      <c r="V225" s="107"/>
      <c r="W225" s="107"/>
      <c r="X225" s="107"/>
      <c r="Y225" s="107"/>
      <c r="Z225" s="107"/>
      <c r="AA225" s="107"/>
      <c r="AB225" s="107"/>
      <c r="AC225" s="107"/>
      <c r="AD225" s="107"/>
      <c r="AE225" s="107"/>
      <c r="AF225" s="107"/>
      <c r="AG225" s="107"/>
      <c r="AH225" s="107"/>
      <c r="AI225" s="107"/>
      <c r="AJ225" s="107"/>
      <c r="AK225" s="107"/>
      <c r="AL225" s="107"/>
      <c r="AM225" s="107"/>
      <c r="AN225" s="107"/>
      <c r="AO225" s="107"/>
      <c r="AP225" s="107"/>
      <c r="AQ225" s="107"/>
      <c r="AR225" s="107"/>
      <c r="AS225" s="107"/>
      <c r="AT225" s="107"/>
      <c r="AU225" s="107"/>
      <c r="AV225" s="107"/>
      <c r="AW225" s="107"/>
      <c r="AX225" s="107"/>
      <c r="AY225" s="107"/>
    </row>
    <row r="226" spans="15:51" s="123" customFormat="1" x14ac:dyDescent="0.25">
      <c r="O226" s="107"/>
      <c r="P226" s="107"/>
      <c r="Q226" s="107"/>
      <c r="R226" s="107"/>
      <c r="S226" s="107"/>
      <c r="T226" s="107"/>
      <c r="U226" s="107"/>
      <c r="V226" s="107"/>
      <c r="W226" s="107"/>
      <c r="X226" s="107"/>
      <c r="Y226" s="107"/>
      <c r="Z226" s="107"/>
      <c r="AA226" s="107"/>
      <c r="AB226" s="107"/>
      <c r="AC226" s="107"/>
      <c r="AD226" s="107"/>
      <c r="AE226" s="107"/>
      <c r="AF226" s="107"/>
      <c r="AG226" s="107"/>
      <c r="AH226" s="107"/>
      <c r="AI226" s="107"/>
      <c r="AJ226" s="107"/>
      <c r="AK226" s="107"/>
      <c r="AL226" s="107"/>
      <c r="AM226" s="107"/>
      <c r="AN226" s="107"/>
      <c r="AO226" s="107"/>
      <c r="AP226" s="107"/>
      <c r="AQ226" s="107"/>
      <c r="AR226" s="107"/>
      <c r="AS226" s="107"/>
      <c r="AT226" s="107"/>
      <c r="AU226" s="107"/>
      <c r="AV226" s="107"/>
      <c r="AW226" s="107"/>
      <c r="AX226" s="107"/>
      <c r="AY226" s="107"/>
    </row>
    <row r="227" spans="15:51" s="123" customFormat="1" x14ac:dyDescent="0.25">
      <c r="O227" s="107"/>
      <c r="P227" s="107"/>
      <c r="Q227" s="107"/>
      <c r="R227" s="107"/>
      <c r="S227" s="107"/>
      <c r="T227" s="107"/>
      <c r="U227" s="107"/>
      <c r="V227" s="107"/>
      <c r="W227" s="107"/>
      <c r="X227" s="107"/>
      <c r="Y227" s="107"/>
      <c r="Z227" s="107"/>
      <c r="AA227" s="107"/>
      <c r="AB227" s="107"/>
      <c r="AC227" s="107"/>
      <c r="AD227" s="107"/>
      <c r="AE227" s="107"/>
      <c r="AF227" s="107"/>
      <c r="AG227" s="107"/>
      <c r="AH227" s="107"/>
      <c r="AI227" s="107"/>
      <c r="AJ227" s="107"/>
      <c r="AK227" s="107"/>
      <c r="AL227" s="107"/>
      <c r="AM227" s="107"/>
      <c r="AN227" s="107"/>
      <c r="AO227" s="107"/>
      <c r="AP227" s="107"/>
      <c r="AQ227" s="107"/>
      <c r="AR227" s="107"/>
      <c r="AS227" s="107"/>
      <c r="AT227" s="107"/>
      <c r="AU227" s="107"/>
      <c r="AV227" s="107"/>
      <c r="AW227" s="107"/>
      <c r="AX227" s="107"/>
      <c r="AY227" s="107"/>
    </row>
    <row r="228" spans="15:51" s="123" customFormat="1" x14ac:dyDescent="0.25">
      <c r="O228" s="107"/>
      <c r="P228" s="107"/>
      <c r="Q228" s="107"/>
      <c r="R228" s="107"/>
      <c r="S228" s="107"/>
      <c r="T228" s="107"/>
      <c r="U228" s="107"/>
      <c r="V228" s="107"/>
      <c r="W228" s="107"/>
      <c r="X228" s="107"/>
      <c r="Y228" s="107"/>
      <c r="Z228" s="107"/>
      <c r="AA228" s="107"/>
      <c r="AB228" s="107"/>
      <c r="AC228" s="107"/>
      <c r="AD228" s="107"/>
      <c r="AE228" s="107"/>
      <c r="AF228" s="107"/>
      <c r="AG228" s="107"/>
      <c r="AH228" s="107"/>
      <c r="AI228" s="107"/>
      <c r="AJ228" s="107"/>
      <c r="AK228" s="107"/>
      <c r="AL228" s="107"/>
      <c r="AM228" s="107"/>
      <c r="AN228" s="107"/>
      <c r="AO228" s="107"/>
      <c r="AP228" s="107"/>
      <c r="AQ228" s="107"/>
      <c r="AR228" s="107"/>
      <c r="AS228" s="107"/>
      <c r="AT228" s="107"/>
      <c r="AU228" s="107"/>
      <c r="AV228" s="107"/>
      <c r="AW228" s="107"/>
      <c r="AX228" s="107"/>
      <c r="AY228" s="107"/>
    </row>
    <row r="229" spans="15:51" s="123" customFormat="1" x14ac:dyDescent="0.25">
      <c r="O229" s="107"/>
      <c r="P229" s="107"/>
      <c r="Q229" s="107"/>
      <c r="R229" s="107"/>
      <c r="S229" s="107"/>
      <c r="T229" s="107"/>
      <c r="U229" s="107"/>
      <c r="V229" s="107"/>
      <c r="W229" s="107"/>
      <c r="X229" s="107"/>
      <c r="Y229" s="107"/>
      <c r="Z229" s="107"/>
      <c r="AA229" s="107"/>
      <c r="AB229" s="107"/>
      <c r="AC229" s="107"/>
      <c r="AD229" s="107"/>
      <c r="AE229" s="107"/>
      <c r="AF229" s="107"/>
      <c r="AG229" s="107"/>
      <c r="AH229" s="107"/>
      <c r="AI229" s="107"/>
      <c r="AJ229" s="107"/>
      <c r="AK229" s="107"/>
      <c r="AL229" s="107"/>
      <c r="AM229" s="107"/>
      <c r="AN229" s="107"/>
      <c r="AO229" s="107"/>
      <c r="AP229" s="107"/>
      <c r="AQ229" s="107"/>
      <c r="AR229" s="107"/>
      <c r="AS229" s="107"/>
      <c r="AT229" s="107"/>
      <c r="AU229" s="107"/>
      <c r="AV229" s="107"/>
      <c r="AW229" s="107"/>
      <c r="AX229" s="107"/>
      <c r="AY229" s="107"/>
    </row>
    <row r="230" spans="15:51" s="123" customFormat="1" x14ac:dyDescent="0.25">
      <c r="O230" s="107"/>
      <c r="P230" s="107"/>
      <c r="Q230" s="107"/>
      <c r="R230" s="107"/>
      <c r="S230" s="107"/>
      <c r="T230" s="107"/>
      <c r="U230" s="107"/>
      <c r="V230" s="107"/>
      <c r="W230" s="107"/>
      <c r="X230" s="107"/>
      <c r="Y230" s="107"/>
      <c r="Z230" s="107"/>
      <c r="AA230" s="107"/>
      <c r="AB230" s="107"/>
      <c r="AC230" s="107"/>
      <c r="AD230" s="107"/>
      <c r="AE230" s="107"/>
      <c r="AF230" s="107"/>
      <c r="AG230" s="107"/>
      <c r="AH230" s="107"/>
      <c r="AI230" s="107"/>
      <c r="AJ230" s="107"/>
      <c r="AK230" s="107"/>
      <c r="AL230" s="107"/>
      <c r="AM230" s="107"/>
      <c r="AN230" s="107"/>
      <c r="AO230" s="107"/>
      <c r="AP230" s="107"/>
      <c r="AQ230" s="107"/>
      <c r="AR230" s="107"/>
      <c r="AS230" s="107"/>
      <c r="AT230" s="107"/>
      <c r="AU230" s="107"/>
      <c r="AV230" s="107"/>
      <c r="AW230" s="107"/>
      <c r="AX230" s="107"/>
      <c r="AY230" s="107"/>
    </row>
    <row r="231" spans="15:51" s="123" customFormat="1" x14ac:dyDescent="0.25">
      <c r="O231" s="107"/>
      <c r="P231" s="107"/>
      <c r="Q231" s="107"/>
      <c r="R231" s="107"/>
      <c r="S231" s="107"/>
      <c r="T231" s="107"/>
      <c r="U231" s="107"/>
      <c r="V231" s="107"/>
      <c r="W231" s="107"/>
      <c r="X231" s="107"/>
      <c r="Y231" s="107"/>
      <c r="Z231" s="107"/>
      <c r="AA231" s="107"/>
      <c r="AB231" s="107"/>
      <c r="AC231" s="107"/>
      <c r="AD231" s="107"/>
      <c r="AE231" s="107"/>
      <c r="AF231" s="107"/>
      <c r="AG231" s="107"/>
      <c r="AH231" s="107"/>
      <c r="AI231" s="107"/>
      <c r="AJ231" s="107"/>
      <c r="AK231" s="107"/>
      <c r="AL231" s="107"/>
      <c r="AM231" s="107"/>
      <c r="AN231" s="107"/>
      <c r="AO231" s="107"/>
      <c r="AP231" s="107"/>
      <c r="AQ231" s="107"/>
      <c r="AR231" s="107"/>
      <c r="AS231" s="107"/>
      <c r="AT231" s="107"/>
      <c r="AU231" s="107"/>
      <c r="AV231" s="107"/>
      <c r="AW231" s="107"/>
      <c r="AX231" s="107"/>
      <c r="AY231" s="107"/>
    </row>
    <row r="232" spans="15:51" s="123" customFormat="1" x14ac:dyDescent="0.25">
      <c r="O232" s="107"/>
      <c r="P232" s="107"/>
      <c r="Q232" s="107"/>
      <c r="R232" s="107"/>
      <c r="S232" s="107"/>
      <c r="T232" s="107"/>
      <c r="U232" s="107"/>
      <c r="V232" s="107"/>
      <c r="W232" s="107"/>
      <c r="X232" s="107"/>
      <c r="Y232" s="107"/>
      <c r="Z232" s="107"/>
      <c r="AA232" s="107"/>
      <c r="AB232" s="107"/>
      <c r="AC232" s="107"/>
      <c r="AD232" s="107"/>
      <c r="AE232" s="107"/>
      <c r="AF232" s="107"/>
      <c r="AG232" s="107"/>
      <c r="AH232" s="107"/>
      <c r="AI232" s="107"/>
      <c r="AJ232" s="107"/>
      <c r="AK232" s="107"/>
      <c r="AL232" s="107"/>
      <c r="AM232" s="107"/>
      <c r="AN232" s="107"/>
      <c r="AO232" s="107"/>
      <c r="AP232" s="107"/>
      <c r="AQ232" s="107"/>
      <c r="AR232" s="107"/>
      <c r="AS232" s="107"/>
      <c r="AT232" s="107"/>
      <c r="AU232" s="107"/>
      <c r="AV232" s="107"/>
      <c r="AW232" s="107"/>
      <c r="AX232" s="107"/>
      <c r="AY232" s="107"/>
    </row>
    <row r="233" spans="15:51" s="123" customFormat="1" x14ac:dyDescent="0.25">
      <c r="O233" s="107"/>
      <c r="P233" s="107"/>
      <c r="Q233" s="107"/>
      <c r="R233" s="107"/>
      <c r="S233" s="107"/>
      <c r="T233" s="107"/>
      <c r="U233" s="107"/>
      <c r="V233" s="107"/>
      <c r="W233" s="107"/>
      <c r="X233" s="107"/>
      <c r="Y233" s="107"/>
      <c r="Z233" s="107"/>
      <c r="AA233" s="107"/>
      <c r="AB233" s="107"/>
      <c r="AC233" s="107"/>
      <c r="AD233" s="107"/>
      <c r="AE233" s="107"/>
      <c r="AF233" s="107"/>
      <c r="AG233" s="107"/>
      <c r="AH233" s="107"/>
      <c r="AI233" s="107"/>
      <c r="AJ233" s="107"/>
      <c r="AK233" s="107"/>
      <c r="AL233" s="107"/>
      <c r="AM233" s="107"/>
      <c r="AN233" s="107"/>
      <c r="AO233" s="107"/>
      <c r="AP233" s="107"/>
      <c r="AQ233" s="107"/>
      <c r="AR233" s="107"/>
      <c r="AS233" s="107"/>
      <c r="AT233" s="107"/>
      <c r="AU233" s="107"/>
      <c r="AV233" s="107"/>
      <c r="AW233" s="107"/>
      <c r="AX233" s="107"/>
      <c r="AY233" s="107"/>
    </row>
    <row r="234" spans="15:51" s="123" customFormat="1" x14ac:dyDescent="0.25">
      <c r="O234" s="107"/>
      <c r="P234" s="107"/>
      <c r="Q234" s="107"/>
      <c r="R234" s="107"/>
      <c r="S234" s="107"/>
      <c r="T234" s="107"/>
      <c r="U234" s="107"/>
      <c r="V234" s="107"/>
      <c r="W234" s="107"/>
      <c r="X234" s="107"/>
      <c r="Y234" s="107"/>
      <c r="Z234" s="107"/>
      <c r="AA234" s="107"/>
      <c r="AB234" s="107"/>
      <c r="AC234" s="107"/>
      <c r="AD234" s="107"/>
      <c r="AE234" s="107"/>
      <c r="AF234" s="107"/>
      <c r="AG234" s="107"/>
      <c r="AH234" s="107"/>
      <c r="AI234" s="107"/>
      <c r="AJ234" s="107"/>
      <c r="AK234" s="107"/>
      <c r="AL234" s="107"/>
      <c r="AM234" s="107"/>
      <c r="AN234" s="107"/>
      <c r="AO234" s="107"/>
      <c r="AP234" s="107"/>
      <c r="AQ234" s="107"/>
      <c r="AR234" s="107"/>
      <c r="AS234" s="107"/>
      <c r="AT234" s="107"/>
      <c r="AU234" s="107"/>
      <c r="AV234" s="107"/>
      <c r="AW234" s="107"/>
      <c r="AX234" s="107"/>
      <c r="AY234" s="107"/>
    </row>
    <row r="235" spans="15:51" s="123" customFormat="1" x14ac:dyDescent="0.25">
      <c r="O235" s="107"/>
      <c r="P235" s="107"/>
      <c r="Q235" s="107"/>
      <c r="R235" s="107"/>
      <c r="S235" s="107"/>
      <c r="T235" s="107"/>
      <c r="U235" s="107"/>
      <c r="V235" s="107"/>
      <c r="W235" s="107"/>
      <c r="X235" s="107"/>
      <c r="Y235" s="107"/>
      <c r="Z235" s="107"/>
      <c r="AA235" s="107"/>
      <c r="AB235" s="107"/>
      <c r="AC235" s="107"/>
      <c r="AD235" s="107"/>
      <c r="AE235" s="107"/>
      <c r="AF235" s="107"/>
      <c r="AG235" s="107"/>
      <c r="AH235" s="107"/>
      <c r="AI235" s="107"/>
      <c r="AJ235" s="107"/>
      <c r="AK235" s="107"/>
      <c r="AL235" s="107"/>
      <c r="AM235" s="107"/>
      <c r="AN235" s="107"/>
      <c r="AO235" s="107"/>
      <c r="AP235" s="107"/>
      <c r="AQ235" s="107"/>
      <c r="AR235" s="107"/>
      <c r="AS235" s="107"/>
      <c r="AT235" s="107"/>
      <c r="AU235" s="107"/>
      <c r="AV235" s="107"/>
      <c r="AW235" s="107"/>
      <c r="AX235" s="107"/>
      <c r="AY235" s="107"/>
    </row>
    <row r="236" spans="15:51" s="123" customFormat="1" x14ac:dyDescent="0.25">
      <c r="O236" s="107"/>
      <c r="P236" s="107"/>
      <c r="Q236" s="107"/>
      <c r="R236" s="107"/>
      <c r="S236" s="107"/>
      <c r="T236" s="107"/>
      <c r="U236" s="107"/>
      <c r="V236" s="107"/>
      <c r="W236" s="107"/>
      <c r="X236" s="107"/>
      <c r="Y236" s="107"/>
      <c r="Z236" s="107"/>
      <c r="AA236" s="107"/>
      <c r="AB236" s="107"/>
      <c r="AC236" s="107"/>
      <c r="AD236" s="107"/>
      <c r="AE236" s="107"/>
      <c r="AF236" s="107"/>
      <c r="AG236" s="107"/>
      <c r="AH236" s="107"/>
      <c r="AI236" s="107"/>
      <c r="AJ236" s="107"/>
      <c r="AK236" s="107"/>
      <c r="AL236" s="107"/>
      <c r="AM236" s="107"/>
      <c r="AN236" s="107"/>
      <c r="AO236" s="107"/>
      <c r="AP236" s="107"/>
      <c r="AQ236" s="107"/>
      <c r="AR236" s="107"/>
      <c r="AS236" s="107"/>
      <c r="AT236" s="107"/>
      <c r="AU236" s="107"/>
      <c r="AV236" s="107"/>
      <c r="AW236" s="107"/>
      <c r="AX236" s="107"/>
      <c r="AY236" s="107"/>
    </row>
    <row r="237" spans="15:51" s="123" customFormat="1" x14ac:dyDescent="0.25">
      <c r="O237" s="107"/>
      <c r="P237" s="107"/>
      <c r="Q237" s="107"/>
      <c r="R237" s="107"/>
      <c r="S237" s="107"/>
      <c r="T237" s="107"/>
      <c r="U237" s="107"/>
      <c r="V237" s="107"/>
      <c r="W237" s="107"/>
      <c r="X237" s="107"/>
      <c r="Y237" s="107"/>
      <c r="Z237" s="107"/>
      <c r="AA237" s="107"/>
      <c r="AB237" s="107"/>
      <c r="AC237" s="107"/>
      <c r="AD237" s="107"/>
      <c r="AE237" s="107"/>
      <c r="AF237" s="107"/>
      <c r="AG237" s="107"/>
      <c r="AH237" s="107"/>
      <c r="AI237" s="107"/>
      <c r="AJ237" s="107"/>
      <c r="AK237" s="107"/>
      <c r="AL237" s="107"/>
      <c r="AM237" s="107"/>
      <c r="AN237" s="107"/>
      <c r="AO237" s="107"/>
      <c r="AP237" s="107"/>
      <c r="AQ237" s="107"/>
      <c r="AR237" s="107"/>
      <c r="AS237" s="107"/>
      <c r="AT237" s="107"/>
      <c r="AU237" s="107"/>
      <c r="AV237" s="107"/>
      <c r="AW237" s="107"/>
      <c r="AX237" s="107"/>
      <c r="AY237" s="107"/>
    </row>
    <row r="238" spans="15:51" s="123" customFormat="1" x14ac:dyDescent="0.25">
      <c r="O238" s="107"/>
      <c r="P238" s="107"/>
      <c r="Q238" s="107"/>
      <c r="R238" s="107"/>
      <c r="S238" s="107"/>
      <c r="T238" s="107"/>
      <c r="U238" s="107"/>
      <c r="V238" s="107"/>
      <c r="W238" s="107"/>
      <c r="X238" s="107"/>
      <c r="Y238" s="107"/>
      <c r="Z238" s="107"/>
      <c r="AA238" s="107"/>
      <c r="AB238" s="107"/>
      <c r="AC238" s="107"/>
      <c r="AD238" s="107"/>
      <c r="AE238" s="107"/>
      <c r="AF238" s="107"/>
      <c r="AG238" s="107"/>
      <c r="AH238" s="107"/>
      <c r="AI238" s="107"/>
      <c r="AJ238" s="107"/>
      <c r="AK238" s="107"/>
      <c r="AL238" s="107"/>
      <c r="AM238" s="107"/>
      <c r="AN238" s="107"/>
      <c r="AO238" s="107"/>
      <c r="AP238" s="107"/>
      <c r="AQ238" s="107"/>
      <c r="AR238" s="107"/>
      <c r="AS238" s="107"/>
      <c r="AT238" s="107"/>
      <c r="AU238" s="107"/>
      <c r="AV238" s="107"/>
      <c r="AW238" s="107"/>
      <c r="AX238" s="107"/>
      <c r="AY238" s="107"/>
    </row>
    <row r="239" spans="15:51" s="123" customFormat="1" x14ac:dyDescent="0.25">
      <c r="O239" s="107"/>
      <c r="P239" s="107"/>
      <c r="Q239" s="107"/>
      <c r="R239" s="107"/>
      <c r="S239" s="107"/>
      <c r="T239" s="107"/>
      <c r="U239" s="107"/>
      <c r="V239" s="107"/>
      <c r="W239" s="107"/>
      <c r="X239" s="107"/>
      <c r="Y239" s="107"/>
      <c r="Z239" s="107"/>
      <c r="AA239" s="107"/>
      <c r="AB239" s="107"/>
      <c r="AC239" s="107"/>
      <c r="AD239" s="107"/>
      <c r="AE239" s="107"/>
      <c r="AF239" s="107"/>
      <c r="AG239" s="107"/>
      <c r="AH239" s="107"/>
      <c r="AI239" s="107"/>
      <c r="AJ239" s="107"/>
      <c r="AK239" s="107"/>
      <c r="AL239" s="107"/>
      <c r="AM239" s="107"/>
      <c r="AN239" s="107"/>
      <c r="AO239" s="107"/>
      <c r="AP239" s="107"/>
      <c r="AQ239" s="107"/>
      <c r="AR239" s="107"/>
      <c r="AS239" s="107"/>
      <c r="AT239" s="107"/>
      <c r="AU239" s="107"/>
      <c r="AV239" s="107"/>
      <c r="AW239" s="107"/>
      <c r="AX239" s="107"/>
      <c r="AY239" s="107"/>
    </row>
    <row r="240" spans="15:51" s="123" customFormat="1" x14ac:dyDescent="0.25">
      <c r="O240" s="107"/>
      <c r="P240" s="107"/>
      <c r="Q240" s="107"/>
      <c r="R240" s="107"/>
      <c r="S240" s="107"/>
      <c r="T240" s="107"/>
      <c r="U240" s="107"/>
      <c r="V240" s="107"/>
      <c r="W240" s="107"/>
      <c r="X240" s="107"/>
      <c r="Y240" s="107"/>
      <c r="Z240" s="107"/>
      <c r="AA240" s="107"/>
      <c r="AB240" s="107"/>
      <c r="AC240" s="107"/>
      <c r="AD240" s="107"/>
      <c r="AE240" s="107"/>
      <c r="AF240" s="107"/>
      <c r="AG240" s="107"/>
      <c r="AH240" s="107"/>
      <c r="AI240" s="107"/>
      <c r="AJ240" s="107"/>
      <c r="AK240" s="107"/>
      <c r="AL240" s="107"/>
      <c r="AM240" s="107"/>
      <c r="AN240" s="107"/>
      <c r="AO240" s="107"/>
      <c r="AP240" s="107"/>
      <c r="AQ240" s="107"/>
      <c r="AR240" s="107"/>
      <c r="AS240" s="107"/>
      <c r="AT240" s="107"/>
      <c r="AU240" s="107"/>
      <c r="AV240" s="107"/>
      <c r="AW240" s="107"/>
      <c r="AX240" s="107"/>
      <c r="AY240" s="107"/>
    </row>
    <row r="241" spans="15:51" s="123" customFormat="1" x14ac:dyDescent="0.25">
      <c r="O241" s="107"/>
      <c r="P241" s="107"/>
      <c r="Q241" s="107"/>
      <c r="R241" s="107"/>
      <c r="S241" s="107"/>
      <c r="T241" s="107"/>
      <c r="U241" s="107"/>
      <c r="V241" s="107"/>
      <c r="W241" s="107"/>
      <c r="X241" s="107"/>
      <c r="Y241" s="107"/>
      <c r="Z241" s="107"/>
      <c r="AA241" s="107"/>
      <c r="AB241" s="107"/>
      <c r="AC241" s="107"/>
      <c r="AD241" s="107"/>
      <c r="AE241" s="107"/>
      <c r="AF241" s="107"/>
      <c r="AG241" s="107"/>
      <c r="AH241" s="107"/>
      <c r="AI241" s="107"/>
      <c r="AJ241" s="107"/>
      <c r="AK241" s="107"/>
      <c r="AL241" s="107"/>
      <c r="AM241" s="107"/>
      <c r="AN241" s="107"/>
      <c r="AO241" s="107"/>
      <c r="AP241" s="107"/>
      <c r="AQ241" s="107"/>
      <c r="AR241" s="107"/>
      <c r="AS241" s="107"/>
      <c r="AT241" s="107"/>
      <c r="AU241" s="107"/>
      <c r="AV241" s="107"/>
      <c r="AW241" s="107"/>
      <c r="AX241" s="107"/>
      <c r="AY241" s="107"/>
    </row>
    <row r="242" spans="15:51" s="123" customFormat="1" x14ac:dyDescent="0.25">
      <c r="O242" s="107"/>
      <c r="P242" s="107"/>
      <c r="Q242" s="107"/>
      <c r="R242" s="107"/>
      <c r="S242" s="107"/>
      <c r="T242" s="107"/>
      <c r="U242" s="107"/>
      <c r="V242" s="107"/>
      <c r="W242" s="107"/>
      <c r="X242" s="107"/>
      <c r="Y242" s="107"/>
      <c r="Z242" s="107"/>
      <c r="AA242" s="107"/>
      <c r="AB242" s="107"/>
      <c r="AC242" s="107"/>
      <c r="AD242" s="107"/>
      <c r="AE242" s="107"/>
      <c r="AF242" s="107"/>
      <c r="AG242" s="107"/>
      <c r="AH242" s="107"/>
      <c r="AI242" s="107"/>
      <c r="AJ242" s="107"/>
      <c r="AK242" s="107"/>
      <c r="AL242" s="107"/>
      <c r="AM242" s="107"/>
      <c r="AN242" s="107"/>
      <c r="AO242" s="107"/>
      <c r="AP242" s="107"/>
      <c r="AQ242" s="107"/>
      <c r="AR242" s="107"/>
      <c r="AS242" s="107"/>
      <c r="AT242" s="107"/>
      <c r="AU242" s="107"/>
      <c r="AV242" s="107"/>
      <c r="AW242" s="107"/>
      <c r="AX242" s="107"/>
      <c r="AY242" s="107"/>
    </row>
    <row r="243" spans="15:51" s="123" customFormat="1" x14ac:dyDescent="0.25">
      <c r="O243" s="107"/>
      <c r="P243" s="107"/>
      <c r="Q243" s="107"/>
      <c r="R243" s="107"/>
      <c r="S243" s="107"/>
      <c r="T243" s="107"/>
      <c r="U243" s="107"/>
      <c r="V243" s="107"/>
      <c r="W243" s="107"/>
      <c r="X243" s="107"/>
      <c r="Y243" s="107"/>
      <c r="Z243" s="107"/>
      <c r="AA243" s="107"/>
      <c r="AB243" s="107"/>
      <c r="AC243" s="107"/>
      <c r="AD243" s="107"/>
      <c r="AE243" s="107"/>
      <c r="AF243" s="107"/>
      <c r="AG243" s="107"/>
      <c r="AH243" s="107"/>
      <c r="AI243" s="107"/>
      <c r="AJ243" s="107"/>
      <c r="AK243" s="107"/>
      <c r="AL243" s="107"/>
      <c r="AM243" s="107"/>
      <c r="AN243" s="107"/>
      <c r="AO243" s="107"/>
      <c r="AP243" s="107"/>
      <c r="AQ243" s="107"/>
      <c r="AR243" s="107"/>
      <c r="AS243" s="107"/>
      <c r="AT243" s="107"/>
      <c r="AU243" s="107"/>
      <c r="AV243" s="107"/>
      <c r="AW243" s="107"/>
      <c r="AX243" s="107"/>
      <c r="AY243" s="107"/>
    </row>
    <row r="244" spans="15:51" s="123" customFormat="1" x14ac:dyDescent="0.25">
      <c r="O244" s="107"/>
      <c r="P244" s="107"/>
      <c r="Q244" s="107"/>
      <c r="R244" s="107"/>
      <c r="S244" s="107"/>
      <c r="T244" s="107"/>
      <c r="U244" s="107"/>
      <c r="V244" s="107"/>
      <c r="W244" s="107"/>
      <c r="X244" s="107"/>
      <c r="Y244" s="107"/>
      <c r="Z244" s="107"/>
      <c r="AA244" s="107"/>
      <c r="AB244" s="107"/>
      <c r="AC244" s="107"/>
      <c r="AD244" s="107"/>
      <c r="AE244" s="107"/>
      <c r="AF244" s="107"/>
      <c r="AG244" s="107"/>
      <c r="AH244" s="107"/>
      <c r="AI244" s="107"/>
      <c r="AJ244" s="107"/>
      <c r="AK244" s="107"/>
      <c r="AL244" s="107"/>
      <c r="AM244" s="107"/>
      <c r="AN244" s="107"/>
      <c r="AO244" s="107"/>
      <c r="AP244" s="107"/>
      <c r="AQ244" s="107"/>
      <c r="AR244" s="107"/>
      <c r="AS244" s="107"/>
      <c r="AT244" s="107"/>
      <c r="AU244" s="107"/>
      <c r="AV244" s="107"/>
      <c r="AW244" s="107"/>
      <c r="AX244" s="107"/>
      <c r="AY244" s="107"/>
    </row>
    <row r="245" spans="15:51" s="123" customFormat="1" x14ac:dyDescent="0.25">
      <c r="O245" s="107"/>
      <c r="P245" s="107"/>
      <c r="Q245" s="107"/>
      <c r="R245" s="107"/>
      <c r="S245" s="107"/>
      <c r="T245" s="107"/>
      <c r="U245" s="107"/>
      <c r="V245" s="107"/>
      <c r="W245" s="107"/>
      <c r="X245" s="107"/>
      <c r="Y245" s="107"/>
      <c r="Z245" s="107"/>
      <c r="AA245" s="107"/>
      <c r="AB245" s="107"/>
      <c r="AC245" s="107"/>
      <c r="AD245" s="107"/>
      <c r="AE245" s="107"/>
      <c r="AF245" s="107"/>
      <c r="AG245" s="107"/>
      <c r="AH245" s="107"/>
      <c r="AI245" s="107"/>
      <c r="AJ245" s="107"/>
      <c r="AK245" s="107"/>
      <c r="AL245" s="107"/>
      <c r="AM245" s="107"/>
      <c r="AN245" s="107"/>
      <c r="AO245" s="107"/>
      <c r="AP245" s="107"/>
      <c r="AQ245" s="107"/>
      <c r="AR245" s="107"/>
      <c r="AS245" s="107"/>
      <c r="AT245" s="107"/>
      <c r="AU245" s="107"/>
      <c r="AV245" s="107"/>
      <c r="AW245" s="107"/>
      <c r="AX245" s="107"/>
      <c r="AY245" s="107"/>
    </row>
    <row r="246" spans="15:51" s="123" customFormat="1" x14ac:dyDescent="0.25">
      <c r="O246" s="107"/>
      <c r="P246" s="107"/>
      <c r="Q246" s="107"/>
      <c r="R246" s="107"/>
      <c r="S246" s="107"/>
      <c r="T246" s="107"/>
      <c r="U246" s="107"/>
      <c r="V246" s="107"/>
      <c r="W246" s="107"/>
      <c r="X246" s="107"/>
      <c r="Y246" s="107"/>
      <c r="Z246" s="107"/>
      <c r="AA246" s="107"/>
      <c r="AB246" s="107"/>
      <c r="AC246" s="107"/>
      <c r="AD246" s="107"/>
      <c r="AE246" s="107"/>
      <c r="AF246" s="107"/>
      <c r="AG246" s="107"/>
      <c r="AH246" s="107"/>
      <c r="AI246" s="107"/>
      <c r="AJ246" s="107"/>
      <c r="AK246" s="107"/>
      <c r="AL246" s="107"/>
      <c r="AM246" s="107"/>
      <c r="AN246" s="107"/>
      <c r="AO246" s="107"/>
      <c r="AP246" s="107"/>
      <c r="AQ246" s="107"/>
      <c r="AR246" s="107"/>
      <c r="AS246" s="107"/>
      <c r="AT246" s="107"/>
      <c r="AU246" s="107"/>
      <c r="AV246" s="107"/>
      <c r="AW246" s="107"/>
      <c r="AX246" s="107"/>
      <c r="AY246" s="107"/>
    </row>
    <row r="247" spans="15:51" s="123" customFormat="1" x14ac:dyDescent="0.25">
      <c r="O247" s="107"/>
      <c r="P247" s="107"/>
      <c r="Q247" s="107"/>
      <c r="R247" s="107"/>
      <c r="S247" s="107"/>
      <c r="T247" s="107"/>
      <c r="U247" s="107"/>
      <c r="V247" s="107"/>
      <c r="W247" s="107"/>
      <c r="X247" s="107"/>
      <c r="Y247" s="107"/>
      <c r="Z247" s="107"/>
      <c r="AA247" s="107"/>
      <c r="AB247" s="107"/>
      <c r="AC247" s="107"/>
      <c r="AD247" s="107"/>
      <c r="AE247" s="107"/>
      <c r="AF247" s="107"/>
      <c r="AG247" s="107"/>
      <c r="AH247" s="107"/>
      <c r="AI247" s="107"/>
      <c r="AJ247" s="107"/>
      <c r="AK247" s="107"/>
      <c r="AL247" s="107"/>
      <c r="AM247" s="107"/>
      <c r="AN247" s="107"/>
      <c r="AO247" s="107"/>
      <c r="AP247" s="107"/>
      <c r="AQ247" s="107"/>
      <c r="AR247" s="107"/>
      <c r="AS247" s="107"/>
      <c r="AT247" s="107"/>
      <c r="AU247" s="107"/>
      <c r="AV247" s="107"/>
      <c r="AW247" s="107"/>
      <c r="AX247" s="107"/>
      <c r="AY247" s="107"/>
    </row>
    <row r="248" spans="15:51" s="123" customFormat="1" x14ac:dyDescent="0.25">
      <c r="O248" s="107"/>
      <c r="P248" s="107"/>
      <c r="Q248" s="107"/>
      <c r="R248" s="107"/>
      <c r="S248" s="107"/>
      <c r="T248" s="107"/>
      <c r="U248" s="107"/>
      <c r="V248" s="107"/>
      <c r="W248" s="107"/>
      <c r="X248" s="107"/>
      <c r="Y248" s="107"/>
      <c r="Z248" s="107"/>
      <c r="AA248" s="107"/>
      <c r="AB248" s="107"/>
      <c r="AC248" s="107"/>
      <c r="AD248" s="107"/>
      <c r="AE248" s="107"/>
      <c r="AF248" s="107"/>
      <c r="AG248" s="107"/>
      <c r="AH248" s="107"/>
      <c r="AI248" s="107"/>
      <c r="AJ248" s="107"/>
      <c r="AK248" s="107"/>
      <c r="AL248" s="107"/>
      <c r="AM248" s="107"/>
      <c r="AN248" s="107"/>
      <c r="AO248" s="107"/>
      <c r="AP248" s="107"/>
      <c r="AQ248" s="107"/>
      <c r="AR248" s="107"/>
      <c r="AS248" s="107"/>
      <c r="AT248" s="107"/>
      <c r="AU248" s="107"/>
      <c r="AV248" s="107"/>
      <c r="AW248" s="107"/>
      <c r="AX248" s="107"/>
      <c r="AY248" s="107"/>
    </row>
    <row r="249" spans="15:51" s="123" customFormat="1" x14ac:dyDescent="0.25">
      <c r="O249" s="107"/>
      <c r="P249" s="107"/>
      <c r="Q249" s="107"/>
      <c r="R249" s="107"/>
      <c r="S249" s="107"/>
      <c r="T249" s="107"/>
      <c r="U249" s="107"/>
      <c r="V249" s="107"/>
      <c r="W249" s="107"/>
      <c r="X249" s="107"/>
      <c r="Y249" s="107"/>
      <c r="Z249" s="107"/>
      <c r="AA249" s="107"/>
      <c r="AB249" s="107"/>
      <c r="AC249" s="107"/>
      <c r="AD249" s="107"/>
      <c r="AE249" s="107"/>
      <c r="AF249" s="107"/>
      <c r="AG249" s="107"/>
      <c r="AH249" s="107"/>
      <c r="AI249" s="107"/>
      <c r="AJ249" s="107"/>
      <c r="AK249" s="107"/>
      <c r="AL249" s="107"/>
      <c r="AM249" s="107"/>
      <c r="AN249" s="107"/>
      <c r="AO249" s="107"/>
      <c r="AP249" s="107"/>
      <c r="AQ249" s="107"/>
      <c r="AR249" s="107"/>
      <c r="AS249" s="107"/>
      <c r="AT249" s="107"/>
      <c r="AU249" s="107"/>
      <c r="AV249" s="107"/>
      <c r="AW249" s="107"/>
      <c r="AX249" s="107"/>
      <c r="AY249" s="107"/>
    </row>
    <row r="250" spans="15:51" s="123" customFormat="1" x14ac:dyDescent="0.25">
      <c r="O250" s="107"/>
      <c r="P250" s="107"/>
      <c r="Q250" s="107"/>
      <c r="R250" s="107"/>
      <c r="S250" s="107"/>
      <c r="T250" s="107"/>
      <c r="U250" s="107"/>
      <c r="V250" s="107"/>
      <c r="W250" s="107"/>
      <c r="X250" s="107"/>
      <c r="Y250" s="107"/>
      <c r="Z250" s="107"/>
      <c r="AA250" s="107"/>
      <c r="AB250" s="107"/>
      <c r="AC250" s="107"/>
      <c r="AD250" s="107"/>
      <c r="AE250" s="107"/>
      <c r="AF250" s="107"/>
      <c r="AG250" s="107"/>
      <c r="AH250" s="107"/>
      <c r="AI250" s="107"/>
      <c r="AJ250" s="107"/>
      <c r="AK250" s="107"/>
      <c r="AL250" s="107"/>
      <c r="AM250" s="107"/>
      <c r="AN250" s="107"/>
      <c r="AO250" s="107"/>
      <c r="AP250" s="107"/>
      <c r="AQ250" s="107"/>
      <c r="AR250" s="107"/>
      <c r="AS250" s="107"/>
      <c r="AT250" s="107"/>
      <c r="AU250" s="107"/>
      <c r="AV250" s="107"/>
      <c r="AW250" s="107"/>
      <c r="AX250" s="107"/>
      <c r="AY250" s="107"/>
    </row>
    <row r="251" spans="15:51" s="123" customFormat="1" x14ac:dyDescent="0.25">
      <c r="O251" s="107"/>
      <c r="P251" s="107"/>
      <c r="Q251" s="107"/>
      <c r="R251" s="107"/>
      <c r="S251" s="107"/>
      <c r="T251" s="107"/>
      <c r="U251" s="107"/>
      <c r="V251" s="107"/>
      <c r="W251" s="107"/>
      <c r="X251" s="107"/>
      <c r="Y251" s="107"/>
      <c r="Z251" s="107"/>
      <c r="AA251" s="107"/>
      <c r="AB251" s="107"/>
      <c r="AC251" s="107"/>
      <c r="AD251" s="107"/>
      <c r="AE251" s="107"/>
      <c r="AF251" s="107"/>
      <c r="AG251" s="107"/>
      <c r="AH251" s="107"/>
      <c r="AI251" s="107"/>
      <c r="AJ251" s="107"/>
      <c r="AK251" s="107"/>
      <c r="AL251" s="107"/>
      <c r="AM251" s="107"/>
      <c r="AN251" s="107"/>
      <c r="AO251" s="107"/>
      <c r="AP251" s="107"/>
      <c r="AQ251" s="107"/>
      <c r="AR251" s="107"/>
      <c r="AS251" s="107"/>
      <c r="AT251" s="107"/>
      <c r="AU251" s="107"/>
      <c r="AV251" s="107"/>
      <c r="AW251" s="107"/>
      <c r="AX251" s="107"/>
      <c r="AY251" s="107"/>
    </row>
    <row r="252" spans="15:51" s="123" customFormat="1" x14ac:dyDescent="0.25">
      <c r="O252" s="107"/>
      <c r="P252" s="107"/>
      <c r="Q252" s="107"/>
      <c r="R252" s="107"/>
      <c r="S252" s="107"/>
      <c r="T252" s="107"/>
      <c r="U252" s="107"/>
      <c r="V252" s="107"/>
      <c r="W252" s="107"/>
      <c r="X252" s="107"/>
      <c r="Y252" s="107"/>
      <c r="Z252" s="107"/>
      <c r="AA252" s="107"/>
      <c r="AB252" s="107"/>
      <c r="AC252" s="107"/>
      <c r="AD252" s="107"/>
      <c r="AE252" s="107"/>
      <c r="AF252" s="107"/>
      <c r="AG252" s="107"/>
      <c r="AH252" s="107"/>
      <c r="AI252" s="107"/>
      <c r="AJ252" s="107"/>
      <c r="AK252" s="107"/>
      <c r="AL252" s="107"/>
      <c r="AM252" s="107"/>
      <c r="AN252" s="107"/>
      <c r="AO252" s="107"/>
      <c r="AP252" s="107"/>
      <c r="AQ252" s="107"/>
      <c r="AR252" s="107"/>
      <c r="AS252" s="107"/>
      <c r="AT252" s="107"/>
      <c r="AU252" s="107"/>
      <c r="AV252" s="107"/>
      <c r="AW252" s="107"/>
      <c r="AX252" s="107"/>
      <c r="AY252" s="107"/>
    </row>
    <row r="253" spans="15:51" s="123" customFormat="1" x14ac:dyDescent="0.25">
      <c r="O253" s="107"/>
      <c r="P253" s="107"/>
      <c r="Q253" s="107"/>
      <c r="R253" s="107"/>
      <c r="S253" s="107"/>
      <c r="T253" s="107"/>
      <c r="U253" s="107"/>
      <c r="V253" s="107"/>
      <c r="W253" s="107"/>
      <c r="X253" s="107"/>
      <c r="Y253" s="107"/>
      <c r="Z253" s="107"/>
      <c r="AA253" s="107"/>
      <c r="AB253" s="107"/>
      <c r="AC253" s="107"/>
      <c r="AD253" s="107"/>
      <c r="AE253" s="107"/>
      <c r="AF253" s="107"/>
      <c r="AG253" s="107"/>
      <c r="AH253" s="107"/>
      <c r="AI253" s="107"/>
      <c r="AJ253" s="107"/>
      <c r="AK253" s="107"/>
      <c r="AL253" s="107"/>
      <c r="AM253" s="107"/>
      <c r="AN253" s="107"/>
      <c r="AO253" s="107"/>
      <c r="AP253" s="107"/>
      <c r="AQ253" s="107"/>
      <c r="AR253" s="107"/>
      <c r="AS253" s="107"/>
      <c r="AT253" s="107"/>
      <c r="AU253" s="107"/>
      <c r="AV253" s="107"/>
      <c r="AW253" s="107"/>
      <c r="AX253" s="107"/>
      <c r="AY253" s="107"/>
    </row>
    <row r="254" spans="15:51" s="123" customFormat="1" x14ac:dyDescent="0.25">
      <c r="O254" s="107"/>
      <c r="P254" s="107"/>
      <c r="Q254" s="107"/>
      <c r="R254" s="107"/>
      <c r="S254" s="107"/>
      <c r="T254" s="107"/>
      <c r="U254" s="107"/>
      <c r="V254" s="107"/>
      <c r="W254" s="107"/>
      <c r="X254" s="107"/>
      <c r="Y254" s="107"/>
      <c r="Z254" s="107"/>
      <c r="AA254" s="107"/>
      <c r="AB254" s="107"/>
      <c r="AC254" s="107"/>
      <c r="AD254" s="107"/>
      <c r="AE254" s="107"/>
      <c r="AF254" s="107"/>
      <c r="AG254" s="107"/>
      <c r="AH254" s="107"/>
      <c r="AI254" s="107"/>
      <c r="AJ254" s="107"/>
      <c r="AK254" s="107"/>
      <c r="AL254" s="107"/>
      <c r="AM254" s="107"/>
      <c r="AN254" s="107"/>
      <c r="AO254" s="107"/>
      <c r="AP254" s="107"/>
      <c r="AQ254" s="107"/>
      <c r="AR254" s="107"/>
      <c r="AS254" s="107"/>
      <c r="AT254" s="107"/>
      <c r="AU254" s="107"/>
      <c r="AV254" s="107"/>
      <c r="AW254" s="107"/>
      <c r="AX254" s="107"/>
      <c r="AY254" s="107"/>
    </row>
    <row r="255" spans="15:51" s="123" customFormat="1" x14ac:dyDescent="0.25">
      <c r="O255" s="107"/>
      <c r="P255" s="107"/>
      <c r="Q255" s="107"/>
      <c r="R255" s="107"/>
      <c r="S255" s="107"/>
      <c r="T255" s="107"/>
      <c r="U255" s="107"/>
      <c r="V255" s="107"/>
      <c r="W255" s="107"/>
      <c r="X255" s="107"/>
      <c r="Y255" s="107"/>
      <c r="Z255" s="107"/>
      <c r="AA255" s="107"/>
      <c r="AB255" s="107"/>
      <c r="AC255" s="107"/>
      <c r="AD255" s="107"/>
      <c r="AE255" s="107"/>
      <c r="AF255" s="107"/>
      <c r="AG255" s="107"/>
      <c r="AH255" s="107"/>
      <c r="AI255" s="107"/>
      <c r="AJ255" s="107"/>
      <c r="AK255" s="107"/>
      <c r="AL255" s="107"/>
      <c r="AM255" s="107"/>
      <c r="AN255" s="107"/>
      <c r="AO255" s="107"/>
      <c r="AP255" s="107"/>
      <c r="AQ255" s="107"/>
      <c r="AR255" s="107"/>
      <c r="AS255" s="107"/>
      <c r="AT255" s="107"/>
      <c r="AU255" s="107"/>
      <c r="AV255" s="107"/>
      <c r="AW255" s="107"/>
      <c r="AX255" s="107"/>
      <c r="AY255" s="107"/>
    </row>
    <row r="256" spans="15:51" s="123" customFormat="1" x14ac:dyDescent="0.25">
      <c r="O256" s="107"/>
      <c r="P256" s="107"/>
      <c r="Q256" s="107"/>
      <c r="R256" s="107"/>
      <c r="S256" s="107"/>
      <c r="T256" s="107"/>
      <c r="U256" s="107"/>
      <c r="V256" s="107"/>
      <c r="W256" s="107"/>
      <c r="X256" s="107"/>
      <c r="Y256" s="107"/>
      <c r="Z256" s="107"/>
      <c r="AA256" s="107"/>
      <c r="AB256" s="107"/>
      <c r="AC256" s="107"/>
      <c r="AD256" s="107"/>
      <c r="AE256" s="107"/>
      <c r="AF256" s="107"/>
      <c r="AG256" s="107"/>
      <c r="AH256" s="107"/>
      <c r="AI256" s="107"/>
      <c r="AJ256" s="107"/>
      <c r="AK256" s="107"/>
      <c r="AL256" s="107"/>
      <c r="AM256" s="107"/>
      <c r="AN256" s="107"/>
      <c r="AO256" s="107"/>
      <c r="AP256" s="107"/>
      <c r="AQ256" s="107"/>
      <c r="AR256" s="107"/>
      <c r="AS256" s="107"/>
      <c r="AT256" s="107"/>
      <c r="AU256" s="107"/>
      <c r="AV256" s="107"/>
      <c r="AW256" s="107"/>
      <c r="AX256" s="107"/>
      <c r="AY256" s="107"/>
    </row>
    <row r="257" spans="15:51" s="123" customFormat="1" x14ac:dyDescent="0.25">
      <c r="O257" s="107"/>
      <c r="P257" s="107"/>
      <c r="Q257" s="107"/>
      <c r="R257" s="107"/>
      <c r="S257" s="107"/>
      <c r="T257" s="107"/>
      <c r="U257" s="107"/>
      <c r="V257" s="107"/>
      <c r="W257" s="107"/>
      <c r="X257" s="107"/>
      <c r="Y257" s="107"/>
      <c r="Z257" s="107"/>
      <c r="AA257" s="107"/>
      <c r="AB257" s="107"/>
      <c r="AC257" s="107"/>
      <c r="AD257" s="107"/>
      <c r="AE257" s="107"/>
      <c r="AF257" s="107"/>
      <c r="AG257" s="107"/>
      <c r="AH257" s="107"/>
      <c r="AI257" s="107"/>
      <c r="AJ257" s="107"/>
      <c r="AK257" s="107"/>
      <c r="AL257" s="107"/>
      <c r="AM257" s="107"/>
      <c r="AN257" s="107"/>
      <c r="AO257" s="107"/>
      <c r="AP257" s="107"/>
      <c r="AQ257" s="107"/>
      <c r="AR257" s="107"/>
      <c r="AS257" s="107"/>
      <c r="AT257" s="107"/>
      <c r="AU257" s="107"/>
      <c r="AV257" s="107"/>
      <c r="AW257" s="107"/>
      <c r="AX257" s="107"/>
      <c r="AY257" s="107"/>
    </row>
    <row r="258" spans="15:51" s="123" customFormat="1" x14ac:dyDescent="0.25">
      <c r="O258" s="107"/>
      <c r="P258" s="107"/>
      <c r="Q258" s="107"/>
      <c r="R258" s="107"/>
      <c r="S258" s="107"/>
      <c r="T258" s="107"/>
      <c r="U258" s="107"/>
      <c r="V258" s="107"/>
      <c r="W258" s="107"/>
      <c r="X258" s="107"/>
      <c r="Y258" s="107"/>
      <c r="Z258" s="107"/>
      <c r="AA258" s="107"/>
      <c r="AB258" s="107"/>
      <c r="AC258" s="107"/>
      <c r="AD258" s="107"/>
      <c r="AE258" s="107"/>
      <c r="AF258" s="107"/>
      <c r="AG258" s="107"/>
      <c r="AH258" s="107"/>
      <c r="AI258" s="107"/>
      <c r="AJ258" s="107"/>
      <c r="AK258" s="107"/>
      <c r="AL258" s="107"/>
      <c r="AM258" s="107"/>
      <c r="AN258" s="107"/>
      <c r="AO258" s="107"/>
      <c r="AP258" s="107"/>
      <c r="AQ258" s="107"/>
      <c r="AR258" s="107"/>
      <c r="AS258" s="107"/>
      <c r="AT258" s="107"/>
      <c r="AU258" s="107"/>
      <c r="AV258" s="107"/>
      <c r="AW258" s="107"/>
      <c r="AX258" s="107"/>
      <c r="AY258" s="107"/>
    </row>
    <row r="259" spans="15:51" s="123" customFormat="1" x14ac:dyDescent="0.25">
      <c r="O259" s="107"/>
      <c r="P259" s="107"/>
      <c r="Q259" s="107"/>
      <c r="R259" s="107"/>
      <c r="S259" s="107"/>
      <c r="T259" s="107"/>
      <c r="U259" s="107"/>
      <c r="V259" s="107"/>
      <c r="W259" s="107"/>
      <c r="X259" s="107"/>
      <c r="Y259" s="107"/>
      <c r="Z259" s="107"/>
      <c r="AA259" s="107"/>
      <c r="AB259" s="107"/>
      <c r="AC259" s="107"/>
      <c r="AD259" s="107"/>
      <c r="AE259" s="107"/>
      <c r="AF259" s="107"/>
      <c r="AG259" s="107"/>
      <c r="AH259" s="107"/>
      <c r="AI259" s="107"/>
      <c r="AJ259" s="107"/>
      <c r="AK259" s="107"/>
      <c r="AL259" s="107"/>
      <c r="AM259" s="107"/>
      <c r="AN259" s="107"/>
      <c r="AO259" s="107"/>
      <c r="AP259" s="107"/>
      <c r="AQ259" s="107"/>
      <c r="AR259" s="107"/>
      <c r="AS259" s="107"/>
      <c r="AT259" s="107"/>
      <c r="AU259" s="107"/>
      <c r="AV259" s="107"/>
      <c r="AW259" s="107"/>
      <c r="AX259" s="107"/>
      <c r="AY259" s="107"/>
    </row>
    <row r="260" spans="15:51" s="123" customFormat="1" x14ac:dyDescent="0.25">
      <c r="O260" s="107"/>
      <c r="P260" s="107"/>
      <c r="Q260" s="107"/>
      <c r="R260" s="107"/>
      <c r="S260" s="107"/>
      <c r="T260" s="107"/>
      <c r="U260" s="107"/>
      <c r="V260" s="107"/>
      <c r="W260" s="107"/>
      <c r="X260" s="107"/>
      <c r="Y260" s="107"/>
      <c r="Z260" s="107"/>
      <c r="AA260" s="107"/>
      <c r="AB260" s="107"/>
      <c r="AC260" s="107"/>
      <c r="AD260" s="107"/>
      <c r="AE260" s="107"/>
      <c r="AF260" s="107"/>
      <c r="AG260" s="107"/>
      <c r="AH260" s="107"/>
      <c r="AI260" s="107"/>
      <c r="AJ260" s="107"/>
      <c r="AK260" s="107"/>
      <c r="AL260" s="107"/>
      <c r="AM260" s="107"/>
      <c r="AN260" s="107"/>
      <c r="AO260" s="107"/>
      <c r="AP260" s="107"/>
      <c r="AQ260" s="107"/>
      <c r="AR260" s="107"/>
      <c r="AS260" s="107"/>
      <c r="AT260" s="107"/>
      <c r="AU260" s="107"/>
      <c r="AV260" s="107"/>
      <c r="AW260" s="107"/>
      <c r="AX260" s="107"/>
      <c r="AY260" s="107"/>
    </row>
    <row r="261" spans="15:51" s="123" customFormat="1" x14ac:dyDescent="0.25">
      <c r="O261" s="107"/>
      <c r="P261" s="107"/>
      <c r="Q261" s="107"/>
      <c r="R261" s="107"/>
      <c r="S261" s="107"/>
      <c r="T261" s="107"/>
      <c r="U261" s="107"/>
      <c r="V261" s="107"/>
      <c r="W261" s="107"/>
      <c r="X261" s="107"/>
      <c r="Y261" s="107"/>
      <c r="Z261" s="107"/>
      <c r="AA261" s="107"/>
      <c r="AB261" s="107"/>
      <c r="AC261" s="107"/>
      <c r="AD261" s="107"/>
      <c r="AE261" s="107"/>
      <c r="AF261" s="107"/>
      <c r="AG261" s="107"/>
      <c r="AH261" s="107"/>
      <c r="AI261" s="107"/>
      <c r="AJ261" s="107"/>
      <c r="AK261" s="107"/>
      <c r="AL261" s="107"/>
      <c r="AM261" s="107"/>
      <c r="AN261" s="107"/>
      <c r="AO261" s="107"/>
      <c r="AP261" s="107"/>
      <c r="AQ261" s="107"/>
      <c r="AR261" s="107"/>
      <c r="AS261" s="107"/>
      <c r="AT261" s="107"/>
      <c r="AU261" s="107"/>
      <c r="AV261" s="107"/>
      <c r="AW261" s="107"/>
      <c r="AX261" s="107"/>
      <c r="AY261" s="107"/>
    </row>
    <row r="262" spans="15:51" s="123" customFormat="1" x14ac:dyDescent="0.25">
      <c r="O262" s="107"/>
      <c r="P262" s="107"/>
      <c r="Q262" s="107"/>
      <c r="R262" s="107"/>
      <c r="S262" s="107"/>
      <c r="T262" s="107"/>
      <c r="U262" s="107"/>
      <c r="V262" s="107"/>
      <c r="W262" s="107"/>
      <c r="X262" s="107"/>
      <c r="Y262" s="107"/>
      <c r="Z262" s="107"/>
      <c r="AA262" s="107"/>
      <c r="AB262" s="107"/>
      <c r="AC262" s="107"/>
      <c r="AD262" s="107"/>
      <c r="AE262" s="107"/>
      <c r="AF262" s="107"/>
      <c r="AG262" s="107"/>
      <c r="AH262" s="107"/>
      <c r="AI262" s="107"/>
      <c r="AJ262" s="107"/>
      <c r="AK262" s="107"/>
      <c r="AL262" s="107"/>
      <c r="AM262" s="107"/>
      <c r="AN262" s="107"/>
      <c r="AO262" s="107"/>
      <c r="AP262" s="107"/>
      <c r="AQ262" s="107"/>
      <c r="AR262" s="107"/>
      <c r="AS262" s="107"/>
      <c r="AT262" s="107"/>
      <c r="AU262" s="107"/>
      <c r="AV262" s="107"/>
      <c r="AW262" s="107"/>
      <c r="AX262" s="107"/>
      <c r="AY262" s="107"/>
    </row>
    <row r="263" spans="15:51" s="123" customFormat="1" x14ac:dyDescent="0.25">
      <c r="O263" s="107"/>
      <c r="P263" s="107"/>
      <c r="Q263" s="107"/>
      <c r="R263" s="107"/>
      <c r="S263" s="107"/>
      <c r="T263" s="107"/>
      <c r="U263" s="107"/>
      <c r="V263" s="107"/>
      <c r="W263" s="107"/>
      <c r="X263" s="107"/>
      <c r="Y263" s="107"/>
      <c r="Z263" s="107"/>
      <c r="AA263" s="107"/>
      <c r="AB263" s="107"/>
      <c r="AC263" s="107"/>
      <c r="AD263" s="107"/>
      <c r="AE263" s="107"/>
      <c r="AF263" s="107"/>
      <c r="AG263" s="107"/>
      <c r="AH263" s="107"/>
      <c r="AI263" s="107"/>
      <c r="AJ263" s="107"/>
      <c r="AK263" s="107"/>
      <c r="AL263" s="107"/>
      <c r="AM263" s="107"/>
      <c r="AN263" s="107"/>
      <c r="AO263" s="107"/>
      <c r="AP263" s="107"/>
      <c r="AQ263" s="107"/>
      <c r="AR263" s="107"/>
      <c r="AS263" s="107"/>
      <c r="AT263" s="107"/>
      <c r="AU263" s="107"/>
      <c r="AV263" s="107"/>
      <c r="AW263" s="107"/>
      <c r="AX263" s="107"/>
      <c r="AY263" s="107"/>
    </row>
    <row r="264" spans="15:51" s="123" customFormat="1" x14ac:dyDescent="0.25">
      <c r="O264" s="107"/>
      <c r="P264" s="107"/>
      <c r="Q264" s="107"/>
      <c r="R264" s="107"/>
      <c r="S264" s="107"/>
      <c r="T264" s="107"/>
      <c r="U264" s="107"/>
      <c r="V264" s="107"/>
      <c r="W264" s="107"/>
      <c r="X264" s="107"/>
      <c r="Y264" s="107"/>
      <c r="Z264" s="107"/>
      <c r="AA264" s="107"/>
      <c r="AB264" s="107"/>
      <c r="AC264" s="107"/>
      <c r="AD264" s="107"/>
      <c r="AE264" s="107"/>
      <c r="AF264" s="107"/>
      <c r="AG264" s="107"/>
      <c r="AH264" s="107"/>
      <c r="AI264" s="107"/>
      <c r="AJ264" s="107"/>
      <c r="AK264" s="107"/>
      <c r="AL264" s="107"/>
      <c r="AM264" s="107"/>
      <c r="AN264" s="107"/>
      <c r="AO264" s="107"/>
      <c r="AP264" s="107"/>
      <c r="AQ264" s="107"/>
      <c r="AR264" s="107"/>
      <c r="AS264" s="107"/>
      <c r="AT264" s="107"/>
      <c r="AU264" s="107"/>
      <c r="AV264" s="107"/>
      <c r="AW264" s="107"/>
      <c r="AX264" s="107"/>
      <c r="AY264" s="107"/>
    </row>
    <row r="265" spans="15:51" s="123" customFormat="1" x14ac:dyDescent="0.25">
      <c r="O265" s="107"/>
      <c r="P265" s="107"/>
      <c r="Q265" s="107"/>
      <c r="R265" s="107"/>
      <c r="S265" s="107"/>
      <c r="T265" s="107"/>
      <c r="U265" s="107"/>
      <c r="V265" s="107"/>
      <c r="W265" s="107"/>
      <c r="X265" s="107"/>
      <c r="Y265" s="107"/>
      <c r="Z265" s="107"/>
      <c r="AA265" s="107"/>
      <c r="AB265" s="107"/>
      <c r="AC265" s="107"/>
      <c r="AD265" s="107"/>
      <c r="AE265" s="107"/>
      <c r="AF265" s="107"/>
      <c r="AG265" s="107"/>
      <c r="AH265" s="107"/>
      <c r="AI265" s="107"/>
      <c r="AJ265" s="107"/>
      <c r="AK265" s="107"/>
      <c r="AL265" s="107"/>
      <c r="AM265" s="107"/>
      <c r="AN265" s="107"/>
      <c r="AO265" s="107"/>
      <c r="AP265" s="107"/>
      <c r="AQ265" s="107"/>
      <c r="AR265" s="107"/>
      <c r="AS265" s="107"/>
      <c r="AT265" s="107"/>
      <c r="AU265" s="107"/>
      <c r="AV265" s="107"/>
      <c r="AW265" s="107"/>
      <c r="AX265" s="107"/>
      <c r="AY265" s="107"/>
    </row>
    <row r="266" spans="15:51" s="123" customFormat="1" x14ac:dyDescent="0.25">
      <c r="O266" s="107"/>
      <c r="P266" s="107"/>
      <c r="Q266" s="107"/>
      <c r="R266" s="107"/>
      <c r="S266" s="107"/>
      <c r="T266" s="107"/>
      <c r="U266" s="107"/>
      <c r="V266" s="107"/>
      <c r="W266" s="107"/>
      <c r="X266" s="107"/>
      <c r="Y266" s="107"/>
      <c r="Z266" s="107"/>
      <c r="AA266" s="107"/>
      <c r="AB266" s="107"/>
      <c r="AC266" s="107"/>
      <c r="AD266" s="107"/>
      <c r="AE266" s="107"/>
      <c r="AF266" s="107"/>
      <c r="AG266" s="107"/>
      <c r="AH266" s="107"/>
      <c r="AI266" s="107"/>
      <c r="AJ266" s="107"/>
      <c r="AK266" s="107"/>
      <c r="AL266" s="107"/>
      <c r="AM266" s="107"/>
      <c r="AN266" s="107"/>
      <c r="AO266" s="107"/>
      <c r="AP266" s="107"/>
      <c r="AQ266" s="107"/>
      <c r="AR266" s="107"/>
      <c r="AS266" s="107"/>
      <c r="AT266" s="107"/>
      <c r="AU266" s="107"/>
      <c r="AV266" s="107"/>
      <c r="AW266" s="107"/>
      <c r="AX266" s="107"/>
      <c r="AY266" s="107"/>
    </row>
    <row r="267" spans="15:51" s="123" customFormat="1" x14ac:dyDescent="0.25">
      <c r="O267" s="107"/>
      <c r="P267" s="107"/>
      <c r="Q267" s="107"/>
      <c r="R267" s="107"/>
      <c r="S267" s="107"/>
      <c r="T267" s="107"/>
      <c r="U267" s="107"/>
      <c r="V267" s="107"/>
      <c r="W267" s="107"/>
      <c r="X267" s="107"/>
      <c r="Y267" s="107"/>
      <c r="Z267" s="107"/>
      <c r="AA267" s="107"/>
      <c r="AB267" s="107"/>
      <c r="AC267" s="107"/>
      <c r="AD267" s="107"/>
      <c r="AE267" s="107"/>
      <c r="AF267" s="107"/>
      <c r="AG267" s="107"/>
      <c r="AH267" s="107"/>
      <c r="AI267" s="107"/>
      <c r="AJ267" s="107"/>
      <c r="AK267" s="107"/>
      <c r="AL267" s="107"/>
      <c r="AM267" s="107"/>
      <c r="AN267" s="107"/>
      <c r="AO267" s="107"/>
      <c r="AP267" s="107"/>
      <c r="AQ267" s="107"/>
      <c r="AR267" s="107"/>
      <c r="AS267" s="107"/>
      <c r="AT267" s="107"/>
      <c r="AU267" s="107"/>
      <c r="AV267" s="107"/>
      <c r="AW267" s="107"/>
      <c r="AX267" s="107"/>
      <c r="AY267" s="107"/>
    </row>
    <row r="268" spans="15:51" s="123" customFormat="1" x14ac:dyDescent="0.25">
      <c r="O268" s="107"/>
      <c r="P268" s="107"/>
      <c r="Q268" s="107"/>
      <c r="R268" s="107"/>
      <c r="S268" s="107"/>
      <c r="T268" s="107"/>
      <c r="U268" s="107"/>
      <c r="V268" s="107"/>
      <c r="W268" s="107"/>
      <c r="X268" s="107"/>
      <c r="Y268" s="107"/>
      <c r="Z268" s="107"/>
      <c r="AA268" s="107"/>
      <c r="AB268" s="107"/>
      <c r="AC268" s="107"/>
      <c r="AD268" s="107"/>
      <c r="AE268" s="107"/>
      <c r="AF268" s="107"/>
      <c r="AG268" s="107"/>
      <c r="AH268" s="107"/>
      <c r="AI268" s="107"/>
      <c r="AJ268" s="107"/>
      <c r="AK268" s="107"/>
      <c r="AL268" s="107"/>
      <c r="AM268" s="107"/>
      <c r="AN268" s="107"/>
      <c r="AO268" s="107"/>
      <c r="AP268" s="107"/>
      <c r="AQ268" s="107"/>
      <c r="AR268" s="107"/>
      <c r="AS268" s="107"/>
      <c r="AT268" s="107"/>
      <c r="AU268" s="107"/>
      <c r="AV268" s="107"/>
      <c r="AW268" s="107"/>
      <c r="AX268" s="107"/>
      <c r="AY268" s="107"/>
    </row>
    <row r="269" spans="15:51" s="123" customFormat="1" x14ac:dyDescent="0.25">
      <c r="O269" s="107"/>
      <c r="P269" s="107"/>
      <c r="Q269" s="107"/>
      <c r="R269" s="107"/>
      <c r="S269" s="107"/>
      <c r="T269" s="107"/>
      <c r="U269" s="107"/>
      <c r="V269" s="107"/>
      <c r="W269" s="107"/>
      <c r="X269" s="107"/>
      <c r="Y269" s="107"/>
      <c r="Z269" s="107"/>
      <c r="AA269" s="107"/>
      <c r="AB269" s="107"/>
      <c r="AC269" s="107"/>
      <c r="AD269" s="107"/>
      <c r="AE269" s="107"/>
      <c r="AF269" s="107"/>
      <c r="AG269" s="107"/>
      <c r="AH269" s="107"/>
      <c r="AI269" s="107"/>
      <c r="AJ269" s="107"/>
      <c r="AK269" s="107"/>
      <c r="AL269" s="107"/>
      <c r="AM269" s="107"/>
      <c r="AN269" s="107"/>
      <c r="AO269" s="107"/>
      <c r="AP269" s="107"/>
      <c r="AQ269" s="107"/>
      <c r="AR269" s="107"/>
      <c r="AS269" s="107"/>
      <c r="AT269" s="107"/>
      <c r="AU269" s="107"/>
      <c r="AV269" s="107"/>
      <c r="AW269" s="107"/>
      <c r="AX269" s="107"/>
      <c r="AY269" s="107"/>
    </row>
    <row r="270" spans="15:51" s="123" customFormat="1" x14ac:dyDescent="0.25">
      <c r="O270" s="107"/>
      <c r="P270" s="107"/>
      <c r="Q270" s="107"/>
      <c r="R270" s="107"/>
      <c r="S270" s="107"/>
      <c r="T270" s="107"/>
      <c r="U270" s="107"/>
      <c r="V270" s="107"/>
      <c r="W270" s="107"/>
      <c r="X270" s="107"/>
      <c r="Y270" s="107"/>
      <c r="Z270" s="107"/>
      <c r="AA270" s="107"/>
      <c r="AB270" s="107"/>
      <c r="AC270" s="107"/>
      <c r="AD270" s="107"/>
      <c r="AE270" s="107"/>
      <c r="AF270" s="107"/>
      <c r="AG270" s="107"/>
      <c r="AH270" s="107"/>
      <c r="AI270" s="107"/>
      <c r="AJ270" s="107"/>
      <c r="AK270" s="107"/>
      <c r="AL270" s="107"/>
      <c r="AM270" s="107"/>
      <c r="AN270" s="107"/>
      <c r="AO270" s="107"/>
      <c r="AP270" s="107"/>
      <c r="AQ270" s="107"/>
      <c r="AR270" s="107"/>
      <c r="AS270" s="107"/>
      <c r="AT270" s="107"/>
      <c r="AU270" s="107"/>
      <c r="AV270" s="107"/>
      <c r="AW270" s="107"/>
      <c r="AX270" s="107"/>
      <c r="AY270" s="107"/>
    </row>
    <row r="271" spans="15:51" s="123" customFormat="1" x14ac:dyDescent="0.25">
      <c r="O271" s="107"/>
      <c r="P271" s="107"/>
      <c r="Q271" s="107"/>
      <c r="R271" s="107"/>
      <c r="S271" s="107"/>
      <c r="T271" s="107"/>
      <c r="U271" s="107"/>
      <c r="V271" s="107"/>
      <c r="W271" s="107"/>
      <c r="X271" s="107"/>
      <c r="Y271" s="107"/>
      <c r="Z271" s="107"/>
      <c r="AA271" s="107"/>
      <c r="AB271" s="107"/>
      <c r="AC271" s="107"/>
      <c r="AD271" s="107"/>
      <c r="AE271" s="107"/>
      <c r="AF271" s="107"/>
      <c r="AG271" s="107"/>
      <c r="AH271" s="107"/>
      <c r="AI271" s="107"/>
      <c r="AJ271" s="107"/>
      <c r="AK271" s="107"/>
      <c r="AL271" s="107"/>
      <c r="AM271" s="107"/>
      <c r="AN271" s="107"/>
      <c r="AO271" s="107"/>
      <c r="AP271" s="107"/>
      <c r="AQ271" s="107"/>
      <c r="AR271" s="107"/>
      <c r="AS271" s="107"/>
      <c r="AT271" s="107"/>
      <c r="AU271" s="107"/>
      <c r="AV271" s="107"/>
      <c r="AW271" s="107"/>
      <c r="AX271" s="107"/>
      <c r="AY271" s="107"/>
    </row>
    <row r="272" spans="15:51" s="123" customFormat="1" x14ac:dyDescent="0.25">
      <c r="O272" s="107"/>
      <c r="P272" s="107"/>
      <c r="Q272" s="107"/>
      <c r="R272" s="107"/>
      <c r="S272" s="107"/>
      <c r="T272" s="107"/>
      <c r="U272" s="107"/>
      <c r="V272" s="107"/>
      <c r="W272" s="107"/>
      <c r="X272" s="107"/>
      <c r="Y272" s="107"/>
      <c r="Z272" s="107"/>
      <c r="AA272" s="107"/>
      <c r="AB272" s="107"/>
      <c r="AC272" s="107"/>
      <c r="AD272" s="107"/>
      <c r="AE272" s="107"/>
      <c r="AF272" s="107"/>
      <c r="AG272" s="107"/>
      <c r="AH272" s="107"/>
      <c r="AI272" s="107"/>
      <c r="AJ272" s="107"/>
      <c r="AK272" s="107"/>
      <c r="AL272" s="107"/>
      <c r="AM272" s="107"/>
      <c r="AN272" s="107"/>
      <c r="AO272" s="107"/>
      <c r="AP272" s="107"/>
      <c r="AQ272" s="107"/>
      <c r="AR272" s="107"/>
      <c r="AS272" s="107"/>
      <c r="AT272" s="107"/>
      <c r="AU272" s="107"/>
      <c r="AV272" s="107"/>
      <c r="AW272" s="107"/>
      <c r="AX272" s="107"/>
      <c r="AY272" s="107"/>
    </row>
    <row r="273" spans="15:51" s="123" customFormat="1" x14ac:dyDescent="0.25">
      <c r="O273" s="107"/>
      <c r="P273" s="107"/>
      <c r="Q273" s="107"/>
      <c r="R273" s="107"/>
      <c r="S273" s="107"/>
      <c r="T273" s="107"/>
      <c r="U273" s="107"/>
      <c r="V273" s="107"/>
      <c r="W273" s="107"/>
      <c r="X273" s="107"/>
      <c r="Y273" s="107"/>
      <c r="Z273" s="107"/>
      <c r="AA273" s="107"/>
      <c r="AB273" s="107"/>
      <c r="AC273" s="107"/>
      <c r="AD273" s="107"/>
      <c r="AE273" s="107"/>
      <c r="AF273" s="107"/>
      <c r="AG273" s="107"/>
      <c r="AH273" s="107"/>
      <c r="AI273" s="107"/>
      <c r="AJ273" s="107"/>
      <c r="AK273" s="107"/>
      <c r="AL273" s="107"/>
      <c r="AM273" s="107"/>
      <c r="AN273" s="107"/>
      <c r="AO273" s="107"/>
      <c r="AP273" s="107"/>
      <c r="AQ273" s="107"/>
      <c r="AR273" s="107"/>
      <c r="AS273" s="107"/>
      <c r="AT273" s="107"/>
      <c r="AU273" s="107"/>
      <c r="AV273" s="107"/>
      <c r="AW273" s="107"/>
      <c r="AX273" s="107"/>
      <c r="AY273" s="107"/>
    </row>
    <row r="274" spans="15:51" s="123" customFormat="1" x14ac:dyDescent="0.25">
      <c r="O274" s="107"/>
      <c r="P274" s="107"/>
      <c r="Q274" s="107"/>
      <c r="R274" s="107"/>
      <c r="S274" s="107"/>
      <c r="T274" s="107"/>
      <c r="U274" s="107"/>
      <c r="V274" s="107"/>
      <c r="W274" s="107"/>
      <c r="X274" s="107"/>
      <c r="Y274" s="107"/>
      <c r="Z274" s="107"/>
      <c r="AA274" s="107"/>
      <c r="AB274" s="107"/>
      <c r="AC274" s="107"/>
      <c r="AD274" s="107"/>
      <c r="AE274" s="107"/>
      <c r="AF274" s="107"/>
      <c r="AG274" s="107"/>
      <c r="AH274" s="107"/>
      <c r="AI274" s="107"/>
      <c r="AJ274" s="107"/>
      <c r="AK274" s="107"/>
      <c r="AL274" s="107"/>
      <c r="AM274" s="107"/>
      <c r="AN274" s="107"/>
      <c r="AO274" s="107"/>
      <c r="AP274" s="107"/>
      <c r="AQ274" s="107"/>
      <c r="AR274" s="107"/>
      <c r="AS274" s="107"/>
      <c r="AT274" s="107"/>
      <c r="AU274" s="107"/>
      <c r="AV274" s="107"/>
      <c r="AW274" s="107"/>
      <c r="AX274" s="107"/>
      <c r="AY274" s="107"/>
    </row>
    <row r="275" spans="15:51" s="123" customFormat="1" x14ac:dyDescent="0.25">
      <c r="O275" s="107"/>
      <c r="P275" s="107"/>
      <c r="Q275" s="107"/>
      <c r="R275" s="107"/>
      <c r="S275" s="107"/>
      <c r="T275" s="107"/>
      <c r="U275" s="107"/>
      <c r="V275" s="107"/>
      <c r="W275" s="107"/>
      <c r="X275" s="107"/>
      <c r="Y275" s="107"/>
      <c r="Z275" s="107"/>
      <c r="AA275" s="107"/>
      <c r="AB275" s="107"/>
      <c r="AC275" s="107"/>
      <c r="AD275" s="107"/>
      <c r="AE275" s="107"/>
      <c r="AF275" s="107"/>
      <c r="AG275" s="107"/>
      <c r="AH275" s="107"/>
      <c r="AI275" s="107"/>
      <c r="AJ275" s="107"/>
      <c r="AK275" s="107"/>
      <c r="AL275" s="107"/>
      <c r="AM275" s="107"/>
      <c r="AN275" s="107"/>
      <c r="AO275" s="107"/>
      <c r="AP275" s="107"/>
      <c r="AQ275" s="107"/>
      <c r="AR275" s="107"/>
      <c r="AS275" s="107"/>
      <c r="AT275" s="107"/>
      <c r="AU275" s="107"/>
      <c r="AV275" s="107"/>
      <c r="AW275" s="107"/>
      <c r="AX275" s="107"/>
      <c r="AY275" s="107"/>
    </row>
    <row r="276" spans="15:51" s="123" customFormat="1" x14ac:dyDescent="0.25">
      <c r="O276" s="107"/>
      <c r="P276" s="107"/>
      <c r="Q276" s="107"/>
      <c r="R276" s="107"/>
      <c r="S276" s="107"/>
      <c r="T276" s="107"/>
      <c r="U276" s="107"/>
      <c r="V276" s="107"/>
      <c r="W276" s="107"/>
      <c r="X276" s="107"/>
      <c r="Y276" s="107"/>
      <c r="Z276" s="107"/>
      <c r="AA276" s="107"/>
      <c r="AB276" s="107"/>
      <c r="AC276" s="107"/>
      <c r="AD276" s="107"/>
      <c r="AE276" s="107"/>
      <c r="AF276" s="107"/>
      <c r="AG276" s="107"/>
      <c r="AH276" s="107"/>
      <c r="AI276" s="107"/>
      <c r="AJ276" s="107"/>
      <c r="AK276" s="107"/>
      <c r="AL276" s="107"/>
      <c r="AM276" s="107"/>
      <c r="AN276" s="107"/>
      <c r="AO276" s="107"/>
      <c r="AP276" s="107"/>
      <c r="AQ276" s="107"/>
      <c r="AR276" s="107"/>
      <c r="AS276" s="107"/>
      <c r="AT276" s="107"/>
      <c r="AU276" s="107"/>
      <c r="AV276" s="107"/>
      <c r="AW276" s="107"/>
      <c r="AX276" s="107"/>
      <c r="AY276" s="107"/>
    </row>
    <row r="277" spans="15:51" s="123" customFormat="1" x14ac:dyDescent="0.25">
      <c r="O277" s="107"/>
      <c r="P277" s="107"/>
      <c r="Q277" s="107"/>
      <c r="R277" s="107"/>
      <c r="S277" s="107"/>
      <c r="T277" s="107"/>
      <c r="U277" s="107"/>
      <c r="V277" s="107"/>
      <c r="W277" s="107"/>
      <c r="X277" s="107"/>
      <c r="Y277" s="107"/>
      <c r="Z277" s="107"/>
      <c r="AA277" s="107"/>
      <c r="AB277" s="107"/>
      <c r="AC277" s="107"/>
      <c r="AD277" s="107"/>
      <c r="AE277" s="107"/>
      <c r="AF277" s="107"/>
      <c r="AG277" s="107"/>
      <c r="AH277" s="107"/>
      <c r="AI277" s="107"/>
      <c r="AJ277" s="107"/>
      <c r="AK277" s="107"/>
      <c r="AL277" s="107"/>
      <c r="AM277" s="107"/>
      <c r="AN277" s="107"/>
      <c r="AO277" s="107"/>
      <c r="AP277" s="107"/>
      <c r="AQ277" s="107"/>
      <c r="AR277" s="107"/>
      <c r="AS277" s="107"/>
      <c r="AT277" s="107"/>
      <c r="AU277" s="107"/>
      <c r="AV277" s="107"/>
      <c r="AW277" s="107"/>
      <c r="AX277" s="107"/>
      <c r="AY277" s="107"/>
    </row>
    <row r="278" spans="15:51" s="123" customFormat="1" x14ac:dyDescent="0.25">
      <c r="O278" s="107"/>
      <c r="P278" s="107"/>
      <c r="Q278" s="107"/>
      <c r="R278" s="107"/>
      <c r="S278" s="107"/>
      <c r="T278" s="107"/>
      <c r="U278" s="107"/>
      <c r="V278" s="107"/>
      <c r="W278" s="107"/>
      <c r="X278" s="107"/>
      <c r="Y278" s="107"/>
      <c r="Z278" s="107"/>
      <c r="AA278" s="107"/>
      <c r="AB278" s="107"/>
      <c r="AC278" s="107"/>
      <c r="AD278" s="107"/>
      <c r="AE278" s="107"/>
      <c r="AF278" s="107"/>
      <c r="AG278" s="107"/>
      <c r="AH278" s="107"/>
      <c r="AI278" s="107"/>
      <c r="AJ278" s="107"/>
      <c r="AK278" s="107"/>
      <c r="AL278" s="107"/>
      <c r="AM278" s="107"/>
      <c r="AN278" s="107"/>
      <c r="AO278" s="107"/>
      <c r="AP278" s="107"/>
      <c r="AQ278" s="107"/>
      <c r="AR278" s="107"/>
      <c r="AS278" s="107"/>
      <c r="AT278" s="107"/>
      <c r="AU278" s="107"/>
      <c r="AV278" s="107"/>
      <c r="AW278" s="107"/>
      <c r="AX278" s="107"/>
      <c r="AY278" s="107"/>
    </row>
    <row r="279" spans="15:51" s="123" customFormat="1" x14ac:dyDescent="0.25">
      <c r="O279" s="107"/>
      <c r="P279" s="107"/>
      <c r="Q279" s="107"/>
      <c r="R279" s="107"/>
      <c r="S279" s="107"/>
      <c r="T279" s="107"/>
      <c r="U279" s="107"/>
      <c r="V279" s="107"/>
      <c r="W279" s="107"/>
      <c r="X279" s="107"/>
      <c r="Y279" s="107"/>
      <c r="Z279" s="107"/>
      <c r="AA279" s="107"/>
      <c r="AB279" s="107"/>
      <c r="AC279" s="107"/>
      <c r="AD279" s="107"/>
      <c r="AE279" s="107"/>
      <c r="AF279" s="107"/>
      <c r="AG279" s="107"/>
      <c r="AH279" s="107"/>
      <c r="AI279" s="107"/>
      <c r="AJ279" s="107"/>
      <c r="AK279" s="107"/>
      <c r="AL279" s="107"/>
      <c r="AM279" s="107"/>
      <c r="AN279" s="107"/>
      <c r="AO279" s="107"/>
      <c r="AP279" s="107"/>
      <c r="AQ279" s="107"/>
      <c r="AR279" s="107"/>
      <c r="AS279" s="107"/>
      <c r="AT279" s="107"/>
      <c r="AU279" s="107"/>
      <c r="AV279" s="107"/>
      <c r="AW279" s="107"/>
      <c r="AX279" s="107"/>
      <c r="AY279" s="107"/>
    </row>
    <row r="280" spans="15:51" s="123" customFormat="1" x14ac:dyDescent="0.25">
      <c r="O280" s="107"/>
      <c r="P280" s="107"/>
      <c r="Q280" s="107"/>
      <c r="R280" s="107"/>
      <c r="S280" s="107"/>
      <c r="T280" s="107"/>
      <c r="U280" s="107"/>
      <c r="V280" s="107"/>
      <c r="W280" s="107"/>
      <c r="X280" s="107"/>
      <c r="Y280" s="107"/>
      <c r="Z280" s="107"/>
      <c r="AA280" s="107"/>
      <c r="AB280" s="107"/>
      <c r="AC280" s="107"/>
      <c r="AD280" s="107"/>
      <c r="AE280" s="107"/>
      <c r="AF280" s="107"/>
      <c r="AG280" s="107"/>
      <c r="AH280" s="107"/>
      <c r="AI280" s="107"/>
      <c r="AJ280" s="107"/>
      <c r="AK280" s="107"/>
      <c r="AL280" s="107"/>
      <c r="AM280" s="107"/>
      <c r="AN280" s="107"/>
      <c r="AO280" s="107"/>
      <c r="AP280" s="107"/>
      <c r="AQ280" s="107"/>
      <c r="AR280" s="107"/>
      <c r="AS280" s="107"/>
      <c r="AT280" s="107"/>
      <c r="AU280" s="107"/>
      <c r="AV280" s="107"/>
      <c r="AW280" s="107"/>
      <c r="AX280" s="107"/>
      <c r="AY280" s="107"/>
    </row>
    <row r="281" spans="15:51" s="123" customFormat="1" x14ac:dyDescent="0.25">
      <c r="O281" s="107"/>
      <c r="P281" s="107"/>
      <c r="Q281" s="107"/>
      <c r="R281" s="107"/>
      <c r="S281" s="107"/>
      <c r="T281" s="107"/>
      <c r="U281" s="107"/>
      <c r="V281" s="107"/>
      <c r="W281" s="107"/>
      <c r="X281" s="107"/>
      <c r="Y281" s="107"/>
      <c r="Z281" s="107"/>
      <c r="AA281" s="107"/>
      <c r="AB281" s="107"/>
      <c r="AC281" s="107"/>
      <c r="AD281" s="107"/>
      <c r="AE281" s="107"/>
      <c r="AF281" s="107"/>
      <c r="AG281" s="107"/>
      <c r="AH281" s="107"/>
      <c r="AI281" s="107"/>
      <c r="AJ281" s="107"/>
      <c r="AK281" s="107"/>
      <c r="AL281" s="107"/>
      <c r="AM281" s="107"/>
      <c r="AN281" s="107"/>
      <c r="AO281" s="107"/>
      <c r="AP281" s="107"/>
      <c r="AQ281" s="107"/>
      <c r="AR281" s="107"/>
      <c r="AS281" s="107"/>
      <c r="AT281" s="107"/>
      <c r="AU281" s="107"/>
      <c r="AV281" s="107"/>
      <c r="AW281" s="107"/>
      <c r="AX281" s="107"/>
      <c r="AY281" s="107"/>
    </row>
    <row r="282" spans="15:51" s="123" customFormat="1" x14ac:dyDescent="0.25">
      <c r="O282" s="107"/>
      <c r="P282" s="107"/>
      <c r="Q282" s="107"/>
      <c r="R282" s="107"/>
      <c r="S282" s="107"/>
      <c r="T282" s="107"/>
      <c r="U282" s="107"/>
      <c r="V282" s="107"/>
      <c r="W282" s="107"/>
      <c r="X282" s="107"/>
      <c r="Y282" s="107"/>
      <c r="Z282" s="107"/>
      <c r="AA282" s="107"/>
      <c r="AB282" s="107"/>
      <c r="AC282" s="107"/>
      <c r="AD282" s="107"/>
      <c r="AE282" s="107"/>
      <c r="AF282" s="107"/>
      <c r="AG282" s="107"/>
      <c r="AH282" s="107"/>
      <c r="AI282" s="107"/>
      <c r="AJ282" s="107"/>
      <c r="AK282" s="107"/>
      <c r="AL282" s="107"/>
      <c r="AM282" s="107"/>
      <c r="AN282" s="107"/>
      <c r="AO282" s="107"/>
      <c r="AP282" s="107"/>
      <c r="AQ282" s="107"/>
      <c r="AR282" s="107"/>
      <c r="AS282" s="107"/>
      <c r="AT282" s="107"/>
      <c r="AU282" s="107"/>
      <c r="AV282" s="107"/>
      <c r="AW282" s="107"/>
      <c r="AX282" s="107"/>
      <c r="AY282" s="107"/>
    </row>
    <row r="283" spans="15:51" s="123" customFormat="1" x14ac:dyDescent="0.25">
      <c r="O283" s="107"/>
      <c r="P283" s="107"/>
      <c r="Q283" s="107"/>
      <c r="R283" s="107"/>
      <c r="S283" s="107"/>
      <c r="T283" s="107"/>
      <c r="U283" s="107"/>
      <c r="V283" s="107"/>
      <c r="W283" s="107"/>
      <c r="X283" s="107"/>
      <c r="Y283" s="107"/>
      <c r="Z283" s="107"/>
      <c r="AA283" s="107"/>
      <c r="AB283" s="107"/>
      <c r="AC283" s="107"/>
      <c r="AD283" s="107"/>
      <c r="AE283" s="107"/>
      <c r="AF283" s="107"/>
      <c r="AG283" s="107"/>
      <c r="AH283" s="107"/>
      <c r="AI283" s="107"/>
      <c r="AJ283" s="107"/>
      <c r="AK283" s="107"/>
      <c r="AL283" s="107"/>
      <c r="AM283" s="107"/>
      <c r="AN283" s="107"/>
      <c r="AO283" s="107"/>
      <c r="AP283" s="107"/>
      <c r="AQ283" s="107"/>
      <c r="AR283" s="107"/>
      <c r="AS283" s="107"/>
      <c r="AT283" s="107"/>
      <c r="AU283" s="107"/>
      <c r="AV283" s="107"/>
      <c r="AW283" s="107"/>
      <c r="AX283" s="107"/>
      <c r="AY283" s="107"/>
    </row>
    <row r="284" spans="15:51" s="123" customFormat="1" x14ac:dyDescent="0.25">
      <c r="O284" s="107"/>
      <c r="P284" s="107"/>
      <c r="Q284" s="107"/>
      <c r="R284" s="107"/>
      <c r="S284" s="107"/>
      <c r="T284" s="107"/>
      <c r="U284" s="107"/>
      <c r="V284" s="107"/>
      <c r="W284" s="107"/>
      <c r="X284" s="107"/>
      <c r="Y284" s="107"/>
      <c r="Z284" s="107"/>
      <c r="AA284" s="107"/>
      <c r="AB284" s="107"/>
      <c r="AC284" s="107"/>
      <c r="AD284" s="107"/>
      <c r="AE284" s="107"/>
      <c r="AF284" s="107"/>
      <c r="AG284" s="107"/>
      <c r="AH284" s="107"/>
      <c r="AI284" s="107"/>
      <c r="AJ284" s="107"/>
      <c r="AK284" s="107"/>
      <c r="AL284" s="107"/>
      <c r="AM284" s="107"/>
      <c r="AN284" s="107"/>
      <c r="AO284" s="107"/>
      <c r="AP284" s="107"/>
      <c r="AQ284" s="107"/>
      <c r="AR284" s="107"/>
      <c r="AS284" s="107"/>
      <c r="AT284" s="107"/>
      <c r="AU284" s="107"/>
      <c r="AV284" s="107"/>
      <c r="AW284" s="107"/>
      <c r="AX284" s="107"/>
      <c r="AY284" s="107"/>
    </row>
    <row r="285" spans="15:51" s="123" customFormat="1" x14ac:dyDescent="0.25">
      <c r="O285" s="107"/>
      <c r="P285" s="107"/>
      <c r="Q285" s="107"/>
      <c r="R285" s="107"/>
      <c r="S285" s="107"/>
      <c r="T285" s="107"/>
      <c r="U285" s="107"/>
      <c r="V285" s="107"/>
      <c r="W285" s="107"/>
      <c r="X285" s="107"/>
      <c r="Y285" s="107"/>
      <c r="Z285" s="107"/>
      <c r="AA285" s="107"/>
      <c r="AB285" s="107"/>
      <c r="AC285" s="107"/>
      <c r="AD285" s="107"/>
      <c r="AE285" s="107"/>
      <c r="AF285" s="107"/>
      <c r="AG285" s="107"/>
      <c r="AH285" s="107"/>
      <c r="AI285" s="107"/>
      <c r="AJ285" s="107"/>
      <c r="AK285" s="107"/>
      <c r="AL285" s="107"/>
      <c r="AM285" s="107"/>
      <c r="AN285" s="107"/>
      <c r="AO285" s="107"/>
      <c r="AP285" s="107"/>
      <c r="AQ285" s="107"/>
      <c r="AR285" s="107"/>
      <c r="AS285" s="107"/>
      <c r="AT285" s="107"/>
      <c r="AU285" s="107"/>
      <c r="AV285" s="107"/>
      <c r="AW285" s="107"/>
      <c r="AX285" s="107"/>
      <c r="AY285" s="107"/>
    </row>
    <row r="286" spans="15:51" s="123" customFormat="1" x14ac:dyDescent="0.25">
      <c r="O286" s="107"/>
      <c r="P286" s="107"/>
      <c r="Q286" s="107"/>
      <c r="R286" s="107"/>
      <c r="S286" s="107"/>
      <c r="T286" s="107"/>
      <c r="U286" s="107"/>
      <c r="V286" s="107"/>
      <c r="W286" s="107"/>
      <c r="X286" s="107"/>
      <c r="Y286" s="107"/>
      <c r="Z286" s="107"/>
      <c r="AA286" s="107"/>
      <c r="AB286" s="107"/>
      <c r="AC286" s="107"/>
      <c r="AD286" s="107"/>
      <c r="AE286" s="107"/>
      <c r="AF286" s="107"/>
      <c r="AG286" s="107"/>
      <c r="AH286" s="107"/>
      <c r="AI286" s="107"/>
      <c r="AJ286" s="107"/>
      <c r="AK286" s="107"/>
      <c r="AL286" s="107"/>
      <c r="AM286" s="107"/>
      <c r="AN286" s="107"/>
      <c r="AO286" s="107"/>
      <c r="AP286" s="107"/>
      <c r="AQ286" s="107"/>
      <c r="AR286" s="107"/>
      <c r="AS286" s="107"/>
      <c r="AT286" s="107"/>
      <c r="AU286" s="107"/>
      <c r="AV286" s="107"/>
      <c r="AW286" s="107"/>
      <c r="AX286" s="107"/>
      <c r="AY286" s="107"/>
    </row>
    <row r="287" spans="15:51" s="123" customFormat="1" x14ac:dyDescent="0.25">
      <c r="O287" s="107"/>
      <c r="P287" s="107"/>
      <c r="Q287" s="107"/>
      <c r="R287" s="107"/>
      <c r="S287" s="107"/>
      <c r="T287" s="107"/>
      <c r="U287" s="107"/>
      <c r="V287" s="107"/>
      <c r="W287" s="107"/>
      <c r="X287" s="107"/>
      <c r="Y287" s="107"/>
      <c r="Z287" s="107"/>
      <c r="AA287" s="107"/>
      <c r="AB287" s="107"/>
      <c r="AC287" s="107"/>
      <c r="AD287" s="107"/>
      <c r="AE287" s="107"/>
      <c r="AF287" s="107"/>
      <c r="AG287" s="107"/>
      <c r="AH287" s="107"/>
      <c r="AI287" s="107"/>
      <c r="AJ287" s="107"/>
      <c r="AK287" s="107"/>
      <c r="AL287" s="107"/>
      <c r="AM287" s="107"/>
      <c r="AN287" s="107"/>
      <c r="AO287" s="107"/>
      <c r="AP287" s="107"/>
      <c r="AQ287" s="107"/>
      <c r="AR287" s="107"/>
      <c r="AS287" s="107"/>
      <c r="AT287" s="107"/>
      <c r="AU287" s="107"/>
      <c r="AV287" s="107"/>
      <c r="AW287" s="107"/>
      <c r="AX287" s="107"/>
      <c r="AY287" s="107"/>
    </row>
    <row r="288" spans="15:51" s="123" customFormat="1" x14ac:dyDescent="0.25">
      <c r="O288" s="107"/>
      <c r="P288" s="107"/>
      <c r="Q288" s="107"/>
      <c r="R288" s="107"/>
      <c r="S288" s="107"/>
      <c r="T288" s="107"/>
      <c r="U288" s="107"/>
      <c r="V288" s="107"/>
      <c r="W288" s="107"/>
      <c r="X288" s="107"/>
      <c r="Y288" s="107"/>
      <c r="Z288" s="107"/>
      <c r="AA288" s="107"/>
      <c r="AB288" s="107"/>
      <c r="AC288" s="107"/>
      <c r="AD288" s="107"/>
      <c r="AE288" s="107"/>
      <c r="AF288" s="107"/>
      <c r="AG288" s="107"/>
      <c r="AH288" s="107"/>
      <c r="AI288" s="107"/>
      <c r="AJ288" s="107"/>
      <c r="AK288" s="107"/>
      <c r="AL288" s="107"/>
      <c r="AM288" s="107"/>
      <c r="AN288" s="107"/>
      <c r="AO288" s="107"/>
      <c r="AP288" s="107"/>
      <c r="AQ288" s="107"/>
      <c r="AR288" s="107"/>
      <c r="AS288" s="107"/>
      <c r="AT288" s="107"/>
      <c r="AU288" s="107"/>
      <c r="AV288" s="107"/>
      <c r="AW288" s="107"/>
      <c r="AX288" s="107"/>
      <c r="AY288" s="107"/>
    </row>
    <row r="289" spans="15:51" s="123" customFormat="1" x14ac:dyDescent="0.25">
      <c r="O289" s="107"/>
      <c r="P289" s="107"/>
      <c r="Q289" s="107"/>
      <c r="R289" s="107"/>
      <c r="S289" s="107"/>
      <c r="T289" s="107"/>
      <c r="U289" s="107"/>
      <c r="V289" s="107"/>
      <c r="W289" s="107"/>
      <c r="X289" s="107"/>
      <c r="Y289" s="107"/>
      <c r="Z289" s="107"/>
      <c r="AA289" s="107"/>
      <c r="AB289" s="107"/>
      <c r="AC289" s="107"/>
      <c r="AD289" s="107"/>
      <c r="AE289" s="107"/>
      <c r="AF289" s="107"/>
      <c r="AG289" s="107"/>
      <c r="AH289" s="107"/>
      <c r="AI289" s="107"/>
      <c r="AJ289" s="107"/>
      <c r="AK289" s="107"/>
      <c r="AL289" s="107"/>
      <c r="AM289" s="107"/>
      <c r="AN289" s="107"/>
      <c r="AO289" s="107"/>
      <c r="AP289" s="107"/>
      <c r="AQ289" s="107"/>
      <c r="AR289" s="107"/>
      <c r="AS289" s="107"/>
      <c r="AT289" s="107"/>
      <c r="AU289" s="107"/>
      <c r="AV289" s="107"/>
      <c r="AW289" s="107"/>
      <c r="AX289" s="107"/>
      <c r="AY289" s="107"/>
    </row>
    <row r="290" spans="15:51" s="123" customFormat="1" x14ac:dyDescent="0.25">
      <c r="O290" s="107"/>
      <c r="P290" s="107"/>
      <c r="Q290" s="107"/>
      <c r="R290" s="107"/>
      <c r="S290" s="107"/>
      <c r="T290" s="107"/>
      <c r="U290" s="107"/>
      <c r="V290" s="107"/>
      <c r="W290" s="107"/>
      <c r="X290" s="107"/>
      <c r="Y290" s="107"/>
      <c r="Z290" s="107"/>
      <c r="AA290" s="107"/>
      <c r="AB290" s="107"/>
      <c r="AC290" s="107"/>
      <c r="AD290" s="107"/>
      <c r="AE290" s="107"/>
      <c r="AF290" s="107"/>
      <c r="AG290" s="107"/>
      <c r="AH290" s="107"/>
      <c r="AI290" s="107"/>
      <c r="AJ290" s="107"/>
      <c r="AK290" s="107"/>
      <c r="AL290" s="107"/>
      <c r="AM290" s="107"/>
      <c r="AN290" s="107"/>
      <c r="AO290" s="107"/>
      <c r="AP290" s="107"/>
      <c r="AQ290" s="107"/>
      <c r="AR290" s="107"/>
      <c r="AS290" s="107"/>
      <c r="AT290" s="107"/>
      <c r="AU290" s="107"/>
      <c r="AV290" s="107"/>
      <c r="AW290" s="107"/>
      <c r="AX290" s="107"/>
      <c r="AY290" s="107"/>
    </row>
    <row r="291" spans="15:51" s="123" customFormat="1" x14ac:dyDescent="0.25">
      <c r="O291" s="107"/>
      <c r="P291" s="107"/>
      <c r="Q291" s="107"/>
      <c r="R291" s="107"/>
      <c r="S291" s="107"/>
      <c r="T291" s="107"/>
      <c r="U291" s="107"/>
      <c r="V291" s="107"/>
      <c r="W291" s="107"/>
      <c r="X291" s="107"/>
      <c r="Y291" s="107"/>
      <c r="Z291" s="107"/>
      <c r="AA291" s="107"/>
      <c r="AB291" s="107"/>
      <c r="AC291" s="107"/>
      <c r="AD291" s="107"/>
      <c r="AE291" s="107"/>
      <c r="AF291" s="107"/>
      <c r="AG291" s="107"/>
      <c r="AH291" s="107"/>
      <c r="AI291" s="107"/>
      <c r="AJ291" s="107"/>
      <c r="AK291" s="107"/>
      <c r="AL291" s="107"/>
      <c r="AM291" s="107"/>
      <c r="AN291" s="107"/>
      <c r="AO291" s="107"/>
      <c r="AP291" s="107"/>
      <c r="AQ291" s="107"/>
      <c r="AR291" s="107"/>
      <c r="AS291" s="107"/>
      <c r="AT291" s="107"/>
      <c r="AU291" s="107"/>
      <c r="AV291" s="107"/>
      <c r="AW291" s="107"/>
      <c r="AX291" s="107"/>
      <c r="AY291" s="107"/>
    </row>
    <row r="292" spans="15:51" s="123" customFormat="1" x14ac:dyDescent="0.25">
      <c r="O292" s="107"/>
      <c r="P292" s="107"/>
      <c r="Q292" s="107"/>
      <c r="R292" s="107"/>
      <c r="S292" s="107"/>
      <c r="T292" s="107"/>
      <c r="U292" s="107"/>
      <c r="V292" s="107"/>
      <c r="W292" s="107"/>
      <c r="X292" s="107"/>
      <c r="Y292" s="107"/>
      <c r="Z292" s="107"/>
      <c r="AA292" s="107"/>
      <c r="AB292" s="107"/>
      <c r="AC292" s="107"/>
      <c r="AD292" s="107"/>
      <c r="AE292" s="107"/>
      <c r="AF292" s="107"/>
      <c r="AG292" s="107"/>
      <c r="AH292" s="107"/>
      <c r="AI292" s="107"/>
      <c r="AJ292" s="107"/>
      <c r="AK292" s="107"/>
      <c r="AL292" s="107"/>
      <c r="AM292" s="107"/>
      <c r="AN292" s="107"/>
      <c r="AO292" s="107"/>
      <c r="AP292" s="107"/>
      <c r="AQ292" s="107"/>
      <c r="AR292" s="107"/>
      <c r="AS292" s="107"/>
      <c r="AT292" s="107"/>
      <c r="AU292" s="107"/>
      <c r="AV292" s="107"/>
      <c r="AW292" s="107"/>
      <c r="AX292" s="107"/>
      <c r="AY292" s="107"/>
    </row>
    <row r="293" spans="15:51" s="123" customFormat="1" x14ac:dyDescent="0.25">
      <c r="O293" s="107"/>
      <c r="P293" s="107"/>
      <c r="Q293" s="107"/>
      <c r="R293" s="107"/>
      <c r="S293" s="107"/>
      <c r="T293" s="107"/>
      <c r="U293" s="107"/>
      <c r="V293" s="107"/>
      <c r="W293" s="107"/>
      <c r="X293" s="107"/>
      <c r="Y293" s="107"/>
      <c r="Z293" s="107"/>
      <c r="AA293" s="107"/>
      <c r="AB293" s="107"/>
      <c r="AC293" s="107"/>
      <c r="AD293" s="107"/>
      <c r="AE293" s="107"/>
      <c r="AF293" s="107"/>
      <c r="AG293" s="107"/>
      <c r="AH293" s="107"/>
      <c r="AI293" s="107"/>
      <c r="AJ293" s="107"/>
      <c r="AK293" s="107"/>
      <c r="AL293" s="107"/>
      <c r="AM293" s="107"/>
      <c r="AN293" s="107"/>
      <c r="AO293" s="107"/>
      <c r="AP293" s="107"/>
      <c r="AQ293" s="107"/>
      <c r="AR293" s="107"/>
      <c r="AS293" s="107"/>
      <c r="AT293" s="107"/>
      <c r="AU293" s="107"/>
      <c r="AV293" s="107"/>
      <c r="AW293" s="107"/>
      <c r="AX293" s="107"/>
      <c r="AY293" s="107"/>
    </row>
    <row r="294" spans="15:51" s="123" customFormat="1" x14ac:dyDescent="0.25">
      <c r="O294" s="107"/>
      <c r="P294" s="107"/>
      <c r="Q294" s="107"/>
      <c r="R294" s="107"/>
      <c r="S294" s="107"/>
      <c r="T294" s="107"/>
      <c r="U294" s="107"/>
      <c r="V294" s="107"/>
      <c r="W294" s="107"/>
      <c r="X294" s="107"/>
      <c r="Y294" s="107"/>
      <c r="Z294" s="107"/>
      <c r="AA294" s="107"/>
      <c r="AB294" s="107"/>
      <c r="AC294" s="107"/>
      <c r="AD294" s="107"/>
      <c r="AE294" s="107"/>
      <c r="AF294" s="107"/>
      <c r="AG294" s="107"/>
      <c r="AH294" s="107"/>
      <c r="AI294" s="107"/>
      <c r="AJ294" s="107"/>
      <c r="AK294" s="107"/>
      <c r="AL294" s="107"/>
      <c r="AM294" s="107"/>
      <c r="AN294" s="107"/>
      <c r="AO294" s="107"/>
      <c r="AP294" s="107"/>
      <c r="AQ294" s="107"/>
      <c r="AR294" s="107"/>
      <c r="AS294" s="107"/>
      <c r="AT294" s="107"/>
      <c r="AU294" s="107"/>
      <c r="AV294" s="107"/>
      <c r="AW294" s="107"/>
      <c r="AX294" s="107"/>
      <c r="AY294" s="107"/>
    </row>
    <row r="295" spans="15:51" s="123" customFormat="1" x14ac:dyDescent="0.25">
      <c r="O295" s="107"/>
      <c r="P295" s="107"/>
      <c r="Q295" s="107"/>
      <c r="R295" s="107"/>
      <c r="S295" s="107"/>
      <c r="T295" s="107"/>
      <c r="U295" s="107"/>
      <c r="V295" s="107"/>
      <c r="W295" s="107"/>
      <c r="X295" s="107"/>
      <c r="Y295" s="107"/>
      <c r="Z295" s="107"/>
      <c r="AA295" s="107"/>
      <c r="AB295" s="107"/>
      <c r="AC295" s="107"/>
      <c r="AD295" s="107"/>
      <c r="AE295" s="107"/>
      <c r="AF295" s="107"/>
      <c r="AG295" s="107"/>
      <c r="AH295" s="107"/>
      <c r="AI295" s="107"/>
      <c r="AJ295" s="107"/>
      <c r="AK295" s="107"/>
      <c r="AL295" s="107"/>
      <c r="AM295" s="107"/>
      <c r="AN295" s="107"/>
      <c r="AO295" s="107"/>
      <c r="AP295" s="107"/>
      <c r="AQ295" s="107"/>
      <c r="AR295" s="107"/>
      <c r="AS295" s="107"/>
      <c r="AT295" s="107"/>
      <c r="AU295" s="107"/>
      <c r="AV295" s="107"/>
      <c r="AW295" s="107"/>
      <c r="AX295" s="107"/>
      <c r="AY295" s="107"/>
    </row>
    <row r="296" spans="15:51" s="123" customFormat="1" x14ac:dyDescent="0.25">
      <c r="O296" s="107"/>
      <c r="P296" s="107"/>
      <c r="Q296" s="107"/>
      <c r="R296" s="107"/>
      <c r="S296" s="107"/>
      <c r="T296" s="107"/>
      <c r="U296" s="107"/>
      <c r="V296" s="107"/>
      <c r="W296" s="107"/>
      <c r="X296" s="107"/>
      <c r="Y296" s="107"/>
      <c r="Z296" s="107"/>
      <c r="AA296" s="107"/>
      <c r="AB296" s="107"/>
      <c r="AC296" s="107"/>
      <c r="AD296" s="107"/>
      <c r="AE296" s="107"/>
      <c r="AF296" s="107"/>
      <c r="AG296" s="107"/>
      <c r="AH296" s="107"/>
      <c r="AI296" s="107"/>
      <c r="AJ296" s="107"/>
      <c r="AK296" s="107"/>
      <c r="AL296" s="107"/>
      <c r="AM296" s="107"/>
      <c r="AN296" s="107"/>
      <c r="AO296" s="107"/>
      <c r="AP296" s="107"/>
      <c r="AQ296" s="107"/>
      <c r="AR296" s="107"/>
      <c r="AS296" s="107"/>
      <c r="AT296" s="107"/>
      <c r="AU296" s="107"/>
      <c r="AV296" s="107"/>
      <c r="AW296" s="107"/>
      <c r="AX296" s="107"/>
      <c r="AY296" s="107"/>
    </row>
    <row r="297" spans="15:51" s="123" customFormat="1" x14ac:dyDescent="0.25">
      <c r="O297" s="107"/>
      <c r="P297" s="107"/>
      <c r="Q297" s="107"/>
      <c r="R297" s="107"/>
      <c r="S297" s="107"/>
      <c r="T297" s="107"/>
      <c r="U297" s="107"/>
      <c r="V297" s="107"/>
      <c r="W297" s="107"/>
      <c r="X297" s="107"/>
      <c r="Y297" s="107"/>
      <c r="Z297" s="107"/>
      <c r="AA297" s="107"/>
      <c r="AB297" s="107"/>
      <c r="AC297" s="107"/>
      <c r="AD297" s="107"/>
      <c r="AE297" s="107"/>
      <c r="AF297" s="107"/>
      <c r="AG297" s="107"/>
      <c r="AH297" s="107"/>
      <c r="AI297" s="107"/>
      <c r="AJ297" s="107"/>
      <c r="AK297" s="107"/>
      <c r="AL297" s="107"/>
      <c r="AM297" s="107"/>
      <c r="AN297" s="107"/>
      <c r="AO297" s="107"/>
      <c r="AP297" s="107"/>
      <c r="AQ297" s="107"/>
      <c r="AR297" s="107"/>
      <c r="AS297" s="107"/>
      <c r="AT297" s="107"/>
      <c r="AU297" s="107"/>
      <c r="AV297" s="107"/>
      <c r="AW297" s="107"/>
      <c r="AX297" s="107"/>
      <c r="AY297" s="107"/>
    </row>
    <row r="298" spans="15:51" s="123" customFormat="1" x14ac:dyDescent="0.25">
      <c r="O298" s="107"/>
      <c r="P298" s="107"/>
      <c r="Q298" s="107"/>
      <c r="R298" s="107"/>
      <c r="S298" s="107"/>
      <c r="T298" s="107"/>
      <c r="U298" s="107"/>
      <c r="V298" s="107"/>
      <c r="W298" s="107"/>
      <c r="X298" s="107"/>
      <c r="Y298" s="107"/>
      <c r="Z298" s="107"/>
      <c r="AA298" s="107"/>
      <c r="AB298" s="107"/>
      <c r="AC298" s="107"/>
      <c r="AD298" s="107"/>
      <c r="AE298" s="107"/>
      <c r="AF298" s="107"/>
      <c r="AG298" s="107"/>
      <c r="AH298" s="107"/>
      <c r="AI298" s="107"/>
      <c r="AJ298" s="107"/>
      <c r="AK298" s="107"/>
      <c r="AL298" s="107"/>
      <c r="AM298" s="107"/>
      <c r="AN298" s="107"/>
      <c r="AO298" s="107"/>
      <c r="AP298" s="107"/>
      <c r="AQ298" s="107"/>
      <c r="AR298" s="107"/>
      <c r="AS298" s="107"/>
      <c r="AT298" s="107"/>
      <c r="AU298" s="107"/>
      <c r="AV298" s="107"/>
      <c r="AW298" s="107"/>
      <c r="AX298" s="107"/>
      <c r="AY298" s="107"/>
    </row>
    <row r="299" spans="15:51" s="123" customFormat="1" x14ac:dyDescent="0.25">
      <c r="O299" s="107"/>
      <c r="P299" s="107"/>
      <c r="Q299" s="107"/>
      <c r="R299" s="107"/>
      <c r="S299" s="107"/>
      <c r="T299" s="107"/>
      <c r="U299" s="107"/>
      <c r="V299" s="107"/>
      <c r="W299" s="107"/>
      <c r="X299" s="107"/>
      <c r="Y299" s="107"/>
      <c r="Z299" s="107"/>
      <c r="AA299" s="107"/>
      <c r="AB299" s="107"/>
      <c r="AC299" s="107"/>
      <c r="AD299" s="107"/>
      <c r="AE299" s="107"/>
      <c r="AF299" s="107"/>
      <c r="AG299" s="107"/>
      <c r="AH299" s="107"/>
      <c r="AI299" s="107"/>
      <c r="AJ299" s="107"/>
      <c r="AK299" s="107"/>
      <c r="AL299" s="107"/>
      <c r="AM299" s="107"/>
      <c r="AN299" s="107"/>
      <c r="AO299" s="107"/>
      <c r="AP299" s="107"/>
      <c r="AQ299" s="107"/>
      <c r="AR299" s="107"/>
      <c r="AS299" s="107"/>
      <c r="AT299" s="107"/>
      <c r="AU299" s="107"/>
      <c r="AV299" s="107"/>
      <c r="AW299" s="107"/>
      <c r="AX299" s="107"/>
      <c r="AY299" s="107"/>
    </row>
    <row r="300" spans="15:51" s="123" customFormat="1" x14ac:dyDescent="0.25">
      <c r="O300" s="107"/>
      <c r="P300" s="107"/>
      <c r="Q300" s="107"/>
      <c r="R300" s="107"/>
      <c r="S300" s="107"/>
      <c r="T300" s="107"/>
      <c r="U300" s="107"/>
      <c r="V300" s="107"/>
      <c r="W300" s="107"/>
      <c r="X300" s="107"/>
      <c r="Y300" s="107"/>
      <c r="Z300" s="107"/>
      <c r="AA300" s="107"/>
      <c r="AB300" s="107"/>
      <c r="AC300" s="107"/>
      <c r="AD300" s="107"/>
      <c r="AE300" s="107"/>
      <c r="AF300" s="107"/>
      <c r="AG300" s="107"/>
      <c r="AH300" s="107"/>
      <c r="AI300" s="107"/>
      <c r="AJ300" s="107"/>
      <c r="AK300" s="107"/>
      <c r="AL300" s="107"/>
      <c r="AM300" s="107"/>
      <c r="AN300" s="107"/>
      <c r="AO300" s="107"/>
      <c r="AP300" s="107"/>
      <c r="AQ300" s="107"/>
      <c r="AR300" s="107"/>
      <c r="AS300" s="107"/>
      <c r="AT300" s="107"/>
      <c r="AU300" s="107"/>
      <c r="AV300" s="107"/>
      <c r="AW300" s="107"/>
      <c r="AX300" s="107"/>
      <c r="AY300" s="107"/>
    </row>
    <row r="301" spans="15:51" s="123" customFormat="1" x14ac:dyDescent="0.25">
      <c r="O301" s="107"/>
      <c r="P301" s="107"/>
      <c r="Q301" s="107"/>
      <c r="R301" s="107"/>
      <c r="S301" s="107"/>
      <c r="T301" s="107"/>
      <c r="U301" s="107"/>
      <c r="V301" s="107"/>
      <c r="W301" s="107"/>
      <c r="X301" s="107"/>
      <c r="Y301" s="107"/>
      <c r="Z301" s="107"/>
      <c r="AA301" s="107"/>
      <c r="AB301" s="107"/>
      <c r="AC301" s="107"/>
      <c r="AD301" s="107"/>
      <c r="AE301" s="107"/>
      <c r="AF301" s="107"/>
      <c r="AG301" s="107"/>
      <c r="AH301" s="107"/>
      <c r="AI301" s="107"/>
      <c r="AJ301" s="107"/>
      <c r="AK301" s="107"/>
      <c r="AL301" s="107"/>
      <c r="AM301" s="107"/>
      <c r="AN301" s="107"/>
      <c r="AO301" s="107"/>
      <c r="AP301" s="107"/>
      <c r="AQ301" s="107"/>
      <c r="AR301" s="107"/>
      <c r="AS301" s="107"/>
      <c r="AT301" s="107"/>
      <c r="AU301" s="107"/>
      <c r="AV301" s="107"/>
      <c r="AW301" s="107"/>
      <c r="AX301" s="107"/>
      <c r="AY301" s="107"/>
    </row>
    <row r="302" spans="15:51" s="123" customFormat="1" x14ac:dyDescent="0.25">
      <c r="O302" s="107"/>
      <c r="P302" s="107"/>
      <c r="Q302" s="107"/>
      <c r="R302" s="107"/>
      <c r="S302" s="107"/>
      <c r="T302" s="107"/>
      <c r="U302" s="107"/>
      <c r="V302" s="107"/>
      <c r="W302" s="107"/>
      <c r="X302" s="107"/>
      <c r="Y302" s="107"/>
      <c r="Z302" s="107"/>
      <c r="AA302" s="107"/>
      <c r="AB302" s="107"/>
      <c r="AC302" s="107"/>
      <c r="AD302" s="107"/>
      <c r="AE302" s="107"/>
      <c r="AF302" s="107"/>
      <c r="AG302" s="107"/>
      <c r="AH302" s="107"/>
      <c r="AI302" s="107"/>
      <c r="AJ302" s="107"/>
      <c r="AK302" s="107"/>
      <c r="AL302" s="107"/>
      <c r="AM302" s="107"/>
      <c r="AN302" s="107"/>
      <c r="AO302" s="107"/>
      <c r="AP302" s="107"/>
      <c r="AQ302" s="107"/>
      <c r="AR302" s="107"/>
      <c r="AS302" s="107"/>
      <c r="AT302" s="107"/>
      <c r="AU302" s="107"/>
      <c r="AV302" s="107"/>
      <c r="AW302" s="107"/>
      <c r="AX302" s="107"/>
      <c r="AY302" s="107"/>
    </row>
    <row r="303" spans="15:51" s="123" customFormat="1" x14ac:dyDescent="0.25">
      <c r="O303" s="107"/>
      <c r="P303" s="107"/>
      <c r="Q303" s="107"/>
      <c r="R303" s="107"/>
      <c r="S303" s="107"/>
      <c r="T303" s="107"/>
      <c r="U303" s="107"/>
      <c r="V303" s="107"/>
      <c r="W303" s="107"/>
      <c r="X303" s="107"/>
      <c r="Y303" s="107"/>
      <c r="Z303" s="107"/>
      <c r="AA303" s="107"/>
      <c r="AB303" s="107"/>
      <c r="AC303" s="107"/>
      <c r="AD303" s="107"/>
      <c r="AE303" s="107"/>
      <c r="AF303" s="107"/>
      <c r="AG303" s="107"/>
      <c r="AH303" s="107"/>
      <c r="AI303" s="107"/>
      <c r="AJ303" s="107"/>
      <c r="AK303" s="107"/>
      <c r="AL303" s="107"/>
      <c r="AM303" s="107"/>
      <c r="AN303" s="107"/>
      <c r="AO303" s="107"/>
      <c r="AP303" s="107"/>
      <c r="AQ303" s="107"/>
      <c r="AR303" s="107"/>
      <c r="AS303" s="107"/>
      <c r="AT303" s="107"/>
      <c r="AU303" s="107"/>
      <c r="AV303" s="107"/>
      <c r="AW303" s="107"/>
      <c r="AX303" s="107"/>
      <c r="AY303" s="107"/>
    </row>
    <row r="304" spans="15:51" s="123" customFormat="1" x14ac:dyDescent="0.25">
      <c r="O304" s="107"/>
      <c r="P304" s="107"/>
      <c r="Q304" s="107"/>
      <c r="R304" s="107"/>
      <c r="S304" s="107"/>
      <c r="T304" s="107"/>
      <c r="U304" s="107"/>
      <c r="V304" s="107"/>
      <c r="W304" s="107"/>
      <c r="X304" s="107"/>
      <c r="Y304" s="107"/>
      <c r="Z304" s="107"/>
      <c r="AA304" s="107"/>
      <c r="AB304" s="107"/>
      <c r="AC304" s="107"/>
      <c r="AD304" s="107"/>
      <c r="AE304" s="107"/>
      <c r="AF304" s="107"/>
      <c r="AG304" s="107"/>
      <c r="AH304" s="107"/>
      <c r="AI304" s="107"/>
      <c r="AJ304" s="107"/>
      <c r="AK304" s="107"/>
      <c r="AL304" s="107"/>
      <c r="AM304" s="107"/>
      <c r="AN304" s="107"/>
      <c r="AO304" s="107"/>
      <c r="AP304" s="107"/>
      <c r="AQ304" s="107"/>
      <c r="AR304" s="107"/>
      <c r="AS304" s="107"/>
      <c r="AT304" s="107"/>
      <c r="AU304" s="107"/>
      <c r="AV304" s="107"/>
      <c r="AW304" s="107"/>
      <c r="AX304" s="107"/>
      <c r="AY304" s="107"/>
    </row>
    <row r="305" spans="15:51" s="123" customFormat="1" x14ac:dyDescent="0.25">
      <c r="O305" s="107"/>
      <c r="P305" s="107"/>
      <c r="Q305" s="107"/>
      <c r="R305" s="107"/>
      <c r="S305" s="107"/>
      <c r="T305" s="107"/>
      <c r="U305" s="107"/>
      <c r="V305" s="107"/>
      <c r="W305" s="107"/>
      <c r="X305" s="107"/>
      <c r="Y305" s="107"/>
      <c r="Z305" s="107"/>
      <c r="AA305" s="107"/>
      <c r="AB305" s="107"/>
      <c r="AC305" s="107"/>
      <c r="AD305" s="107"/>
      <c r="AE305" s="107"/>
      <c r="AF305" s="107"/>
      <c r="AG305" s="107"/>
      <c r="AH305" s="107"/>
      <c r="AI305" s="107"/>
      <c r="AJ305" s="107"/>
      <c r="AK305" s="107"/>
      <c r="AL305" s="107"/>
      <c r="AM305" s="107"/>
      <c r="AN305" s="107"/>
      <c r="AO305" s="107"/>
      <c r="AP305" s="107"/>
      <c r="AQ305" s="107"/>
      <c r="AR305" s="107"/>
      <c r="AS305" s="107"/>
      <c r="AT305" s="107"/>
      <c r="AU305" s="107"/>
      <c r="AV305" s="107"/>
      <c r="AW305" s="107"/>
      <c r="AX305" s="107"/>
      <c r="AY305" s="107"/>
    </row>
    <row r="306" spans="15:51" s="123" customFormat="1" x14ac:dyDescent="0.25">
      <c r="O306" s="107"/>
      <c r="P306" s="107"/>
      <c r="Q306" s="107"/>
      <c r="R306" s="107"/>
      <c r="S306" s="107"/>
      <c r="T306" s="107"/>
      <c r="U306" s="107"/>
      <c r="V306" s="107"/>
      <c r="W306" s="107"/>
      <c r="X306" s="107"/>
      <c r="Y306" s="107"/>
      <c r="Z306" s="107"/>
      <c r="AA306" s="107"/>
      <c r="AB306" s="107"/>
      <c r="AC306" s="107"/>
      <c r="AD306" s="107"/>
      <c r="AE306" s="107"/>
      <c r="AF306" s="107"/>
      <c r="AG306" s="107"/>
      <c r="AH306" s="107"/>
      <c r="AI306" s="107"/>
      <c r="AJ306" s="107"/>
      <c r="AK306" s="107"/>
      <c r="AL306" s="107"/>
      <c r="AM306" s="107"/>
      <c r="AN306" s="107"/>
      <c r="AO306" s="107"/>
      <c r="AP306" s="107"/>
      <c r="AQ306" s="107"/>
      <c r="AR306" s="107"/>
      <c r="AS306" s="107"/>
      <c r="AT306" s="107"/>
      <c r="AU306" s="107"/>
      <c r="AV306" s="107"/>
      <c r="AW306" s="107"/>
      <c r="AX306" s="107"/>
      <c r="AY306" s="107"/>
    </row>
    <row r="307" spans="15:51" s="123" customFormat="1" x14ac:dyDescent="0.25">
      <c r="O307" s="107"/>
      <c r="P307" s="107"/>
      <c r="Q307" s="107"/>
      <c r="R307" s="107"/>
      <c r="S307" s="107"/>
      <c r="T307" s="107"/>
      <c r="U307" s="107"/>
      <c r="V307" s="107"/>
      <c r="W307" s="107"/>
      <c r="X307" s="107"/>
      <c r="Y307" s="107"/>
      <c r="Z307" s="107"/>
      <c r="AA307" s="107"/>
      <c r="AB307" s="107"/>
      <c r="AC307" s="107"/>
      <c r="AD307" s="107"/>
      <c r="AE307" s="107"/>
      <c r="AF307" s="107"/>
      <c r="AG307" s="107"/>
      <c r="AH307" s="107"/>
      <c r="AI307" s="107"/>
      <c r="AJ307" s="107"/>
      <c r="AK307" s="107"/>
      <c r="AL307" s="107"/>
      <c r="AM307" s="107"/>
      <c r="AN307" s="107"/>
      <c r="AO307" s="107"/>
      <c r="AP307" s="107"/>
      <c r="AQ307" s="107"/>
      <c r="AR307" s="107"/>
      <c r="AS307" s="107"/>
      <c r="AT307" s="107"/>
      <c r="AU307" s="107"/>
      <c r="AV307" s="107"/>
      <c r="AW307" s="107"/>
      <c r="AX307" s="107"/>
      <c r="AY307" s="107"/>
    </row>
    <row r="308" spans="15:51" s="123" customFormat="1" x14ac:dyDescent="0.25">
      <c r="O308" s="107"/>
      <c r="P308" s="107"/>
      <c r="Q308" s="107"/>
      <c r="R308" s="107"/>
      <c r="S308" s="107"/>
      <c r="T308" s="107"/>
      <c r="U308" s="107"/>
      <c r="V308" s="107"/>
      <c r="W308" s="107"/>
      <c r="X308" s="107"/>
      <c r="Y308" s="107"/>
      <c r="Z308" s="107"/>
      <c r="AA308" s="107"/>
      <c r="AB308" s="107"/>
      <c r="AC308" s="107"/>
      <c r="AD308" s="107"/>
      <c r="AE308" s="107"/>
      <c r="AF308" s="107"/>
      <c r="AG308" s="107"/>
      <c r="AH308" s="107"/>
      <c r="AI308" s="107"/>
      <c r="AJ308" s="107"/>
      <c r="AK308" s="107"/>
      <c r="AL308" s="107"/>
      <c r="AM308" s="107"/>
      <c r="AN308" s="107"/>
      <c r="AO308" s="107"/>
      <c r="AP308" s="107"/>
      <c r="AQ308" s="107"/>
      <c r="AR308" s="107"/>
      <c r="AS308" s="107"/>
      <c r="AT308" s="107"/>
      <c r="AU308" s="107"/>
      <c r="AV308" s="107"/>
      <c r="AW308" s="107"/>
      <c r="AX308" s="107"/>
      <c r="AY308" s="107"/>
    </row>
    <row r="309" spans="15:51" s="123" customFormat="1" x14ac:dyDescent="0.25">
      <c r="O309" s="107"/>
      <c r="P309" s="107"/>
      <c r="Q309" s="107"/>
      <c r="R309" s="107"/>
      <c r="S309" s="107"/>
      <c r="T309" s="107"/>
      <c r="U309" s="107"/>
      <c r="V309" s="107"/>
      <c r="W309" s="107"/>
      <c r="X309" s="107"/>
      <c r="Y309" s="107"/>
      <c r="Z309" s="107"/>
      <c r="AA309" s="107"/>
      <c r="AB309" s="107"/>
      <c r="AC309" s="107"/>
      <c r="AD309" s="107"/>
      <c r="AE309" s="107"/>
      <c r="AF309" s="107"/>
      <c r="AG309" s="107"/>
      <c r="AH309" s="107"/>
      <c r="AI309" s="107"/>
      <c r="AJ309" s="107"/>
      <c r="AK309" s="107"/>
      <c r="AL309" s="107"/>
      <c r="AM309" s="107"/>
      <c r="AN309" s="107"/>
      <c r="AO309" s="107"/>
      <c r="AP309" s="107"/>
      <c r="AQ309" s="107"/>
      <c r="AR309" s="107"/>
      <c r="AS309" s="107"/>
      <c r="AT309" s="107"/>
      <c r="AU309" s="107"/>
      <c r="AV309" s="107"/>
      <c r="AW309" s="107"/>
      <c r="AX309" s="107"/>
      <c r="AY309" s="107"/>
    </row>
    <row r="310" spans="15:51" s="123" customFormat="1" x14ac:dyDescent="0.25">
      <c r="O310" s="107"/>
      <c r="P310" s="107"/>
      <c r="Q310" s="107"/>
      <c r="R310" s="107"/>
      <c r="S310" s="107"/>
      <c r="T310" s="107"/>
      <c r="U310" s="107"/>
      <c r="V310" s="107"/>
      <c r="W310" s="107"/>
      <c r="X310" s="107"/>
      <c r="Y310" s="107"/>
      <c r="Z310" s="107"/>
      <c r="AA310" s="107"/>
      <c r="AB310" s="107"/>
      <c r="AC310" s="107"/>
      <c r="AD310" s="107"/>
      <c r="AE310" s="107"/>
      <c r="AF310" s="107"/>
      <c r="AG310" s="107"/>
      <c r="AH310" s="107"/>
      <c r="AI310" s="107"/>
      <c r="AJ310" s="107"/>
      <c r="AK310" s="107"/>
      <c r="AL310" s="107"/>
      <c r="AM310" s="107"/>
      <c r="AN310" s="107"/>
      <c r="AO310" s="107"/>
      <c r="AP310" s="107"/>
      <c r="AQ310" s="107"/>
      <c r="AR310" s="107"/>
      <c r="AS310" s="107"/>
      <c r="AT310" s="107"/>
      <c r="AU310" s="107"/>
      <c r="AV310" s="107"/>
      <c r="AW310" s="107"/>
      <c r="AX310" s="107"/>
      <c r="AY310" s="107"/>
    </row>
    <row r="311" spans="15:51" s="123" customFormat="1" x14ac:dyDescent="0.25">
      <c r="O311" s="107"/>
      <c r="P311" s="107"/>
      <c r="Q311" s="107"/>
      <c r="R311" s="107"/>
      <c r="S311" s="107"/>
      <c r="T311" s="107"/>
      <c r="U311" s="107"/>
      <c r="V311" s="107"/>
      <c r="W311" s="107"/>
      <c r="X311" s="107"/>
      <c r="Y311" s="107"/>
      <c r="Z311" s="107"/>
      <c r="AA311" s="107"/>
      <c r="AB311" s="107"/>
      <c r="AC311" s="107"/>
      <c r="AD311" s="107"/>
      <c r="AE311" s="107"/>
      <c r="AF311" s="107"/>
      <c r="AG311" s="107"/>
      <c r="AH311" s="107"/>
      <c r="AI311" s="107"/>
      <c r="AJ311" s="107"/>
      <c r="AK311" s="107"/>
      <c r="AL311" s="107"/>
      <c r="AM311" s="107"/>
      <c r="AN311" s="107"/>
      <c r="AO311" s="107"/>
      <c r="AP311" s="107"/>
      <c r="AQ311" s="107"/>
      <c r="AR311" s="107"/>
      <c r="AS311" s="107"/>
      <c r="AT311" s="107"/>
      <c r="AU311" s="107"/>
      <c r="AV311" s="107"/>
      <c r="AW311" s="107"/>
      <c r="AX311" s="107"/>
      <c r="AY311" s="107"/>
    </row>
    <row r="312" spans="15:51" s="123" customFormat="1" x14ac:dyDescent="0.25">
      <c r="O312" s="107"/>
      <c r="P312" s="107"/>
      <c r="Q312" s="107"/>
      <c r="R312" s="107"/>
      <c r="S312" s="107"/>
      <c r="T312" s="107"/>
      <c r="U312" s="107"/>
      <c r="V312" s="107"/>
      <c r="W312" s="107"/>
      <c r="X312" s="107"/>
      <c r="Y312" s="107"/>
      <c r="Z312" s="107"/>
      <c r="AA312" s="107"/>
      <c r="AB312" s="107"/>
      <c r="AC312" s="107"/>
      <c r="AD312" s="107"/>
      <c r="AE312" s="107"/>
      <c r="AF312" s="107"/>
      <c r="AG312" s="107"/>
      <c r="AH312" s="107"/>
      <c r="AI312" s="107"/>
      <c r="AJ312" s="107"/>
      <c r="AK312" s="107"/>
      <c r="AL312" s="107"/>
      <c r="AM312" s="107"/>
      <c r="AN312" s="107"/>
      <c r="AO312" s="107"/>
      <c r="AP312" s="107"/>
      <c r="AQ312" s="107"/>
      <c r="AR312" s="107"/>
      <c r="AS312" s="107"/>
      <c r="AT312" s="107"/>
      <c r="AU312" s="107"/>
      <c r="AV312" s="107"/>
      <c r="AW312" s="107"/>
      <c r="AX312" s="107"/>
      <c r="AY312" s="107"/>
    </row>
    <row r="313" spans="15:51" s="123" customFormat="1" x14ac:dyDescent="0.25">
      <c r="O313" s="107"/>
      <c r="P313" s="107"/>
      <c r="Q313" s="107"/>
      <c r="R313" s="107"/>
      <c r="S313" s="107"/>
      <c r="T313" s="107"/>
      <c r="U313" s="107"/>
      <c r="V313" s="107"/>
      <c r="W313" s="107"/>
      <c r="X313" s="107"/>
      <c r="Y313" s="107"/>
      <c r="Z313" s="107"/>
      <c r="AA313" s="107"/>
      <c r="AB313" s="107"/>
      <c r="AC313" s="107"/>
      <c r="AD313" s="107"/>
      <c r="AE313" s="107"/>
      <c r="AF313" s="107"/>
      <c r="AG313" s="107"/>
      <c r="AH313" s="107"/>
      <c r="AI313" s="107"/>
      <c r="AJ313" s="107"/>
      <c r="AK313" s="107"/>
      <c r="AL313" s="107"/>
      <c r="AM313" s="107"/>
      <c r="AN313" s="107"/>
      <c r="AO313" s="107"/>
      <c r="AP313" s="107"/>
      <c r="AQ313" s="107"/>
      <c r="AR313" s="107"/>
      <c r="AS313" s="107"/>
      <c r="AT313" s="107"/>
      <c r="AU313" s="107"/>
      <c r="AV313" s="107"/>
      <c r="AW313" s="107"/>
      <c r="AX313" s="107"/>
      <c r="AY313" s="107"/>
    </row>
    <row r="314" spans="15:51" s="123" customFormat="1" x14ac:dyDescent="0.25">
      <c r="O314" s="107"/>
      <c r="P314" s="107"/>
      <c r="Q314" s="107"/>
      <c r="R314" s="107"/>
      <c r="S314" s="107"/>
      <c r="T314" s="107"/>
      <c r="U314" s="107"/>
      <c r="V314" s="107"/>
      <c r="W314" s="107"/>
      <c r="X314" s="107"/>
      <c r="Y314" s="107"/>
      <c r="Z314" s="107"/>
      <c r="AA314" s="107"/>
      <c r="AB314" s="107"/>
      <c r="AC314" s="107"/>
      <c r="AD314" s="107"/>
      <c r="AE314" s="107"/>
      <c r="AF314" s="107"/>
      <c r="AG314" s="107"/>
      <c r="AH314" s="107"/>
      <c r="AI314" s="107"/>
      <c r="AJ314" s="107"/>
      <c r="AK314" s="107"/>
      <c r="AL314" s="107"/>
      <c r="AM314" s="107"/>
      <c r="AN314" s="107"/>
      <c r="AO314" s="107"/>
      <c r="AP314" s="107"/>
      <c r="AQ314" s="107"/>
      <c r="AR314" s="107"/>
      <c r="AS314" s="107"/>
      <c r="AT314" s="107"/>
      <c r="AU314" s="107"/>
      <c r="AV314" s="107"/>
      <c r="AW314" s="107"/>
      <c r="AX314" s="107"/>
      <c r="AY314" s="107"/>
    </row>
    <row r="315" spans="15:51" s="123" customFormat="1" x14ac:dyDescent="0.25">
      <c r="O315" s="107"/>
      <c r="P315" s="107"/>
      <c r="Q315" s="107"/>
      <c r="R315" s="107"/>
      <c r="S315" s="107"/>
      <c r="T315" s="107"/>
      <c r="U315" s="107"/>
      <c r="V315" s="107"/>
      <c r="W315" s="107"/>
      <c r="X315" s="107"/>
      <c r="Y315" s="107"/>
      <c r="Z315" s="107"/>
      <c r="AA315" s="107"/>
      <c r="AB315" s="107"/>
      <c r="AC315" s="107"/>
      <c r="AD315" s="107"/>
      <c r="AE315" s="107"/>
      <c r="AF315" s="107"/>
      <c r="AG315" s="107"/>
      <c r="AH315" s="107"/>
      <c r="AI315" s="107"/>
      <c r="AJ315" s="107"/>
      <c r="AK315" s="107"/>
      <c r="AL315" s="107"/>
      <c r="AM315" s="107"/>
      <c r="AN315" s="107"/>
      <c r="AO315" s="107"/>
      <c r="AP315" s="107"/>
      <c r="AQ315" s="107"/>
      <c r="AR315" s="107"/>
      <c r="AS315" s="107"/>
      <c r="AT315" s="107"/>
      <c r="AU315" s="107"/>
      <c r="AV315" s="107"/>
      <c r="AW315" s="107"/>
      <c r="AX315" s="107"/>
      <c r="AY315" s="107"/>
    </row>
    <row r="316" spans="15:51" s="123" customFormat="1" x14ac:dyDescent="0.25">
      <c r="O316" s="107"/>
      <c r="P316" s="107"/>
      <c r="Q316" s="107"/>
      <c r="R316" s="107"/>
      <c r="S316" s="107"/>
      <c r="T316" s="107"/>
      <c r="U316" s="107"/>
      <c r="V316" s="107"/>
      <c r="W316" s="107"/>
      <c r="X316" s="107"/>
      <c r="Y316" s="107"/>
      <c r="Z316" s="107"/>
      <c r="AA316" s="107"/>
      <c r="AB316" s="107"/>
      <c r="AC316" s="107"/>
      <c r="AD316" s="107"/>
      <c r="AE316" s="107"/>
      <c r="AF316" s="107"/>
      <c r="AG316" s="107"/>
      <c r="AH316" s="107"/>
      <c r="AI316" s="107"/>
      <c r="AJ316" s="107"/>
      <c r="AK316" s="107"/>
      <c r="AL316" s="107"/>
      <c r="AM316" s="107"/>
      <c r="AN316" s="107"/>
      <c r="AO316" s="107"/>
      <c r="AP316" s="107"/>
      <c r="AQ316" s="107"/>
      <c r="AR316" s="107"/>
      <c r="AS316" s="107"/>
      <c r="AT316" s="107"/>
      <c r="AU316" s="107"/>
      <c r="AV316" s="107"/>
      <c r="AW316" s="107"/>
      <c r="AX316" s="107"/>
      <c r="AY316" s="107"/>
    </row>
    <row r="317" spans="15:51" s="123" customFormat="1" x14ac:dyDescent="0.25">
      <c r="O317" s="107"/>
      <c r="P317" s="107"/>
      <c r="Q317" s="107"/>
      <c r="R317" s="107"/>
      <c r="S317" s="107"/>
      <c r="T317" s="107"/>
      <c r="U317" s="107"/>
      <c r="V317" s="107"/>
      <c r="W317" s="107"/>
      <c r="X317" s="107"/>
      <c r="Y317" s="107"/>
      <c r="Z317" s="107"/>
      <c r="AA317" s="107"/>
      <c r="AB317" s="107"/>
      <c r="AC317" s="107"/>
      <c r="AD317" s="107"/>
      <c r="AE317" s="107"/>
      <c r="AF317" s="107"/>
      <c r="AG317" s="107"/>
      <c r="AH317" s="107"/>
      <c r="AI317" s="107"/>
      <c r="AJ317" s="107"/>
      <c r="AK317" s="107"/>
      <c r="AL317" s="107"/>
      <c r="AM317" s="107"/>
      <c r="AN317" s="107"/>
      <c r="AO317" s="107"/>
      <c r="AP317" s="107"/>
      <c r="AQ317" s="107"/>
      <c r="AR317" s="107"/>
      <c r="AS317" s="107"/>
      <c r="AT317" s="107"/>
      <c r="AU317" s="107"/>
      <c r="AV317" s="107"/>
      <c r="AW317" s="107"/>
      <c r="AX317" s="107"/>
      <c r="AY317" s="107"/>
    </row>
    <row r="318" spans="15:51" s="123" customFormat="1" x14ac:dyDescent="0.25">
      <c r="O318" s="107"/>
      <c r="P318" s="107"/>
      <c r="Q318" s="107"/>
      <c r="R318" s="107"/>
      <c r="S318" s="107"/>
      <c r="T318" s="107"/>
      <c r="U318" s="107"/>
      <c r="V318" s="107"/>
      <c r="W318" s="107"/>
      <c r="X318" s="107"/>
      <c r="Y318" s="107"/>
      <c r="Z318" s="107"/>
      <c r="AA318" s="107"/>
      <c r="AB318" s="107"/>
      <c r="AC318" s="107"/>
      <c r="AD318" s="107"/>
      <c r="AE318" s="107"/>
      <c r="AF318" s="107"/>
      <c r="AG318" s="107"/>
      <c r="AH318" s="107"/>
      <c r="AI318" s="107"/>
      <c r="AJ318" s="107"/>
      <c r="AK318" s="107"/>
      <c r="AL318" s="107"/>
      <c r="AM318" s="107"/>
      <c r="AN318" s="107"/>
      <c r="AO318" s="107"/>
      <c r="AP318" s="107"/>
      <c r="AQ318" s="107"/>
      <c r="AR318" s="107"/>
      <c r="AS318" s="107"/>
      <c r="AT318" s="107"/>
      <c r="AU318" s="107"/>
      <c r="AV318" s="107"/>
      <c r="AW318" s="107"/>
      <c r="AX318" s="107"/>
      <c r="AY318" s="107"/>
    </row>
    <row r="319" spans="15:51" s="123" customFormat="1" x14ac:dyDescent="0.25">
      <c r="O319" s="107"/>
      <c r="P319" s="107"/>
      <c r="Q319" s="107"/>
      <c r="R319" s="107"/>
      <c r="S319" s="107"/>
      <c r="T319" s="107"/>
      <c r="U319" s="107"/>
      <c r="V319" s="107"/>
      <c r="W319" s="107"/>
      <c r="X319" s="107"/>
      <c r="Y319" s="107"/>
      <c r="Z319" s="107"/>
      <c r="AA319" s="107"/>
      <c r="AB319" s="107"/>
      <c r="AC319" s="107"/>
      <c r="AD319" s="107"/>
      <c r="AE319" s="107"/>
      <c r="AF319" s="107"/>
      <c r="AG319" s="107"/>
      <c r="AH319" s="107"/>
      <c r="AI319" s="107"/>
      <c r="AJ319" s="107"/>
      <c r="AK319" s="107"/>
      <c r="AL319" s="107"/>
      <c r="AM319" s="107"/>
      <c r="AN319" s="107"/>
      <c r="AO319" s="107"/>
      <c r="AP319" s="107"/>
      <c r="AQ319" s="107"/>
      <c r="AR319" s="107"/>
      <c r="AS319" s="107"/>
      <c r="AT319" s="107"/>
      <c r="AU319" s="107"/>
      <c r="AV319" s="107"/>
      <c r="AW319" s="107"/>
      <c r="AX319" s="107"/>
      <c r="AY319" s="107"/>
    </row>
    <row r="320" spans="15:51" s="123" customFormat="1" x14ac:dyDescent="0.25">
      <c r="O320" s="107"/>
      <c r="P320" s="107"/>
      <c r="Q320" s="107"/>
      <c r="R320" s="107"/>
      <c r="S320" s="107"/>
      <c r="T320" s="107"/>
      <c r="U320" s="107"/>
      <c r="V320" s="107"/>
      <c r="W320" s="107"/>
      <c r="X320" s="107"/>
      <c r="Y320" s="107"/>
      <c r="Z320" s="107"/>
      <c r="AA320" s="107"/>
      <c r="AB320" s="107"/>
      <c r="AC320" s="107"/>
      <c r="AD320" s="107"/>
      <c r="AE320" s="107"/>
      <c r="AF320" s="107"/>
      <c r="AG320" s="107"/>
      <c r="AH320" s="107"/>
      <c r="AI320" s="107"/>
      <c r="AJ320" s="107"/>
      <c r="AK320" s="107"/>
      <c r="AL320" s="107"/>
      <c r="AM320" s="107"/>
      <c r="AN320" s="107"/>
      <c r="AO320" s="107"/>
      <c r="AP320" s="107"/>
      <c r="AQ320" s="107"/>
      <c r="AR320" s="107"/>
      <c r="AS320" s="107"/>
      <c r="AT320" s="107"/>
      <c r="AU320" s="107"/>
      <c r="AV320" s="107"/>
      <c r="AW320" s="107"/>
      <c r="AX320" s="107"/>
      <c r="AY320" s="107"/>
    </row>
    <row r="321" spans="15:51" s="123" customFormat="1" x14ac:dyDescent="0.25">
      <c r="O321" s="107"/>
      <c r="P321" s="107"/>
      <c r="Q321" s="107"/>
      <c r="R321" s="107"/>
      <c r="S321" s="107"/>
      <c r="T321" s="107"/>
      <c r="U321" s="107"/>
      <c r="V321" s="107"/>
      <c r="W321" s="107"/>
      <c r="X321" s="107"/>
      <c r="Y321" s="107"/>
      <c r="Z321" s="107"/>
      <c r="AA321" s="107"/>
      <c r="AB321" s="107"/>
      <c r="AC321" s="107"/>
      <c r="AD321" s="107"/>
      <c r="AE321" s="107"/>
      <c r="AF321" s="107"/>
      <c r="AG321" s="107"/>
      <c r="AH321" s="107"/>
      <c r="AI321" s="107"/>
      <c r="AJ321" s="107"/>
      <c r="AK321" s="107"/>
      <c r="AL321" s="107"/>
      <c r="AM321" s="107"/>
      <c r="AN321" s="107"/>
      <c r="AO321" s="107"/>
      <c r="AP321" s="107"/>
      <c r="AQ321" s="107"/>
      <c r="AR321" s="107"/>
      <c r="AS321" s="107"/>
      <c r="AT321" s="107"/>
      <c r="AU321" s="107"/>
      <c r="AV321" s="107"/>
      <c r="AW321" s="107"/>
      <c r="AX321" s="107"/>
      <c r="AY321" s="107"/>
    </row>
    <row r="322" spans="15:51" s="123" customFormat="1" x14ac:dyDescent="0.25">
      <c r="O322" s="107"/>
      <c r="P322" s="107"/>
      <c r="Q322" s="107"/>
      <c r="R322" s="107"/>
      <c r="S322" s="107"/>
      <c r="T322" s="107"/>
      <c r="U322" s="107"/>
      <c r="V322" s="107"/>
      <c r="W322" s="107"/>
      <c r="X322" s="107"/>
      <c r="Y322" s="107"/>
      <c r="Z322" s="107"/>
      <c r="AA322" s="107"/>
      <c r="AB322" s="107"/>
      <c r="AC322" s="107"/>
      <c r="AD322" s="107"/>
      <c r="AE322" s="107"/>
      <c r="AF322" s="107"/>
      <c r="AG322" s="107"/>
      <c r="AH322" s="107"/>
      <c r="AI322" s="107"/>
      <c r="AJ322" s="107"/>
      <c r="AK322" s="107"/>
      <c r="AL322" s="107"/>
      <c r="AM322" s="107"/>
      <c r="AN322" s="107"/>
      <c r="AO322" s="107"/>
      <c r="AP322" s="107"/>
      <c r="AQ322" s="107"/>
      <c r="AR322" s="107"/>
      <c r="AS322" s="107"/>
      <c r="AT322" s="107"/>
      <c r="AU322" s="107"/>
      <c r="AV322" s="107"/>
      <c r="AW322" s="107"/>
      <c r="AX322" s="107"/>
      <c r="AY322" s="107"/>
    </row>
    <row r="323" spans="15:51" s="123" customFormat="1" x14ac:dyDescent="0.25">
      <c r="O323" s="107"/>
      <c r="P323" s="107"/>
      <c r="Q323" s="107"/>
      <c r="R323" s="107"/>
      <c r="S323" s="107"/>
      <c r="T323" s="107"/>
      <c r="U323" s="107"/>
      <c r="V323" s="107"/>
      <c r="W323" s="107"/>
      <c r="X323" s="107"/>
      <c r="Y323" s="107"/>
      <c r="Z323" s="107"/>
      <c r="AA323" s="107"/>
      <c r="AB323" s="107"/>
      <c r="AC323" s="107"/>
      <c r="AD323" s="107"/>
      <c r="AE323" s="107"/>
      <c r="AF323" s="107"/>
      <c r="AG323" s="107"/>
      <c r="AH323" s="107"/>
      <c r="AI323" s="107"/>
      <c r="AJ323" s="107"/>
      <c r="AK323" s="107"/>
      <c r="AL323" s="107"/>
      <c r="AM323" s="107"/>
      <c r="AN323" s="107"/>
      <c r="AO323" s="107"/>
      <c r="AP323" s="107"/>
      <c r="AQ323" s="107"/>
      <c r="AR323" s="107"/>
      <c r="AS323" s="107"/>
      <c r="AT323" s="107"/>
      <c r="AU323" s="107"/>
      <c r="AV323" s="107"/>
      <c r="AW323" s="107"/>
      <c r="AX323" s="107"/>
      <c r="AY323" s="107"/>
    </row>
    <row r="324" spans="15:51" s="123" customFormat="1" x14ac:dyDescent="0.25">
      <c r="O324" s="107"/>
      <c r="P324" s="107"/>
      <c r="Q324" s="107"/>
      <c r="R324" s="107"/>
      <c r="S324" s="107"/>
      <c r="T324" s="107"/>
      <c r="U324" s="107"/>
      <c r="V324" s="107"/>
      <c r="W324" s="107"/>
      <c r="X324" s="107"/>
      <c r="Y324" s="107"/>
      <c r="Z324" s="107"/>
      <c r="AA324" s="107"/>
      <c r="AB324" s="107"/>
      <c r="AC324" s="107"/>
      <c r="AD324" s="107"/>
      <c r="AE324" s="107"/>
      <c r="AF324" s="107"/>
      <c r="AG324" s="107"/>
      <c r="AH324" s="107"/>
      <c r="AI324" s="107"/>
      <c r="AJ324" s="107"/>
      <c r="AK324" s="107"/>
      <c r="AL324" s="107"/>
      <c r="AM324" s="107"/>
      <c r="AN324" s="107"/>
      <c r="AO324" s="107"/>
      <c r="AP324" s="107"/>
      <c r="AQ324" s="107"/>
      <c r="AR324" s="107"/>
      <c r="AS324" s="107"/>
      <c r="AT324" s="107"/>
      <c r="AU324" s="107"/>
      <c r="AV324" s="107"/>
      <c r="AW324" s="107"/>
      <c r="AX324" s="107"/>
      <c r="AY324" s="107"/>
    </row>
    <row r="325" spans="15:51" s="123" customFormat="1" x14ac:dyDescent="0.25">
      <c r="O325" s="107"/>
      <c r="P325" s="107"/>
      <c r="Q325" s="107"/>
      <c r="R325" s="107"/>
      <c r="S325" s="107"/>
      <c r="T325" s="107"/>
      <c r="U325" s="107"/>
      <c r="V325" s="107"/>
      <c r="W325" s="107"/>
      <c r="X325" s="107"/>
      <c r="Y325" s="107"/>
      <c r="Z325" s="107"/>
      <c r="AA325" s="107"/>
      <c r="AB325" s="107"/>
      <c r="AC325" s="107"/>
      <c r="AD325" s="107"/>
      <c r="AE325" s="107"/>
      <c r="AF325" s="107"/>
      <c r="AG325" s="107"/>
      <c r="AH325" s="107"/>
      <c r="AI325" s="107"/>
      <c r="AJ325" s="107"/>
      <c r="AK325" s="107"/>
      <c r="AL325" s="107"/>
      <c r="AM325" s="107"/>
      <c r="AN325" s="107"/>
      <c r="AO325" s="107"/>
      <c r="AP325" s="107"/>
      <c r="AQ325" s="107"/>
      <c r="AR325" s="107"/>
      <c r="AS325" s="107"/>
      <c r="AT325" s="107"/>
      <c r="AU325" s="107"/>
      <c r="AV325" s="107"/>
      <c r="AW325" s="107"/>
      <c r="AX325" s="107"/>
      <c r="AY325" s="107"/>
    </row>
    <row r="326" spans="15:51" s="123" customFormat="1" x14ac:dyDescent="0.25">
      <c r="O326" s="107"/>
      <c r="P326" s="107"/>
      <c r="Q326" s="107"/>
      <c r="R326" s="107"/>
      <c r="S326" s="107"/>
      <c r="T326" s="107"/>
      <c r="U326" s="107"/>
      <c r="V326" s="107"/>
      <c r="W326" s="107"/>
      <c r="X326" s="107"/>
      <c r="Y326" s="107"/>
      <c r="Z326" s="107"/>
      <c r="AA326" s="107"/>
      <c r="AB326" s="107"/>
      <c r="AC326" s="107"/>
      <c r="AD326" s="107"/>
      <c r="AE326" s="107"/>
      <c r="AF326" s="107"/>
      <c r="AG326" s="107"/>
      <c r="AH326" s="107"/>
      <c r="AI326" s="107"/>
      <c r="AJ326" s="107"/>
      <c r="AK326" s="107"/>
      <c r="AL326" s="107"/>
      <c r="AM326" s="107"/>
      <c r="AN326" s="107"/>
      <c r="AO326" s="107"/>
      <c r="AP326" s="107"/>
      <c r="AQ326" s="107"/>
      <c r="AR326" s="107"/>
      <c r="AS326" s="107"/>
      <c r="AT326" s="107"/>
      <c r="AU326" s="107"/>
      <c r="AV326" s="107"/>
      <c r="AW326" s="107"/>
      <c r="AX326" s="107"/>
      <c r="AY326" s="107"/>
    </row>
    <row r="327" spans="15:51" s="123" customFormat="1" x14ac:dyDescent="0.25">
      <c r="O327" s="107"/>
      <c r="P327" s="107"/>
      <c r="Q327" s="107"/>
      <c r="R327" s="107"/>
      <c r="S327" s="107"/>
      <c r="T327" s="107"/>
      <c r="U327" s="107"/>
      <c r="V327" s="107"/>
      <c r="W327" s="107"/>
      <c r="X327" s="107"/>
      <c r="Y327" s="107"/>
      <c r="Z327" s="107"/>
      <c r="AA327" s="107"/>
      <c r="AB327" s="107"/>
      <c r="AC327" s="107"/>
      <c r="AD327" s="107"/>
      <c r="AE327" s="107"/>
      <c r="AF327" s="107"/>
      <c r="AG327" s="107"/>
      <c r="AH327" s="107"/>
      <c r="AI327" s="107"/>
      <c r="AJ327" s="107"/>
      <c r="AK327" s="107"/>
      <c r="AL327" s="107"/>
      <c r="AM327" s="107"/>
      <c r="AN327" s="107"/>
      <c r="AO327" s="107"/>
      <c r="AP327" s="107"/>
      <c r="AQ327" s="107"/>
      <c r="AR327" s="107"/>
      <c r="AS327" s="107"/>
      <c r="AT327" s="107"/>
      <c r="AU327" s="107"/>
      <c r="AV327" s="107"/>
      <c r="AW327" s="107"/>
      <c r="AX327" s="107"/>
      <c r="AY327" s="107"/>
    </row>
    <row r="328" spans="15:51" s="123" customFormat="1" x14ac:dyDescent="0.25">
      <c r="O328" s="107"/>
      <c r="P328" s="107"/>
      <c r="Q328" s="107"/>
      <c r="R328" s="107"/>
      <c r="S328" s="107"/>
      <c r="T328" s="107"/>
      <c r="U328" s="107"/>
      <c r="V328" s="107"/>
      <c r="W328" s="107"/>
      <c r="X328" s="107"/>
      <c r="Y328" s="107"/>
      <c r="Z328" s="107"/>
      <c r="AA328" s="107"/>
      <c r="AB328" s="107"/>
      <c r="AC328" s="107"/>
      <c r="AD328" s="107"/>
      <c r="AE328" s="107"/>
      <c r="AF328" s="107"/>
      <c r="AG328" s="107"/>
      <c r="AH328" s="107"/>
      <c r="AI328" s="107"/>
      <c r="AJ328" s="107"/>
      <c r="AK328" s="107"/>
      <c r="AL328" s="107"/>
      <c r="AM328" s="107"/>
      <c r="AN328" s="107"/>
      <c r="AO328" s="107"/>
      <c r="AP328" s="107"/>
      <c r="AQ328" s="107"/>
      <c r="AR328" s="107"/>
      <c r="AS328" s="107"/>
      <c r="AT328" s="107"/>
      <c r="AU328" s="107"/>
      <c r="AV328" s="107"/>
      <c r="AW328" s="107"/>
      <c r="AX328" s="107"/>
      <c r="AY328" s="107"/>
    </row>
    <row r="329" spans="15:51" s="123" customFormat="1" x14ac:dyDescent="0.25">
      <c r="O329" s="107"/>
      <c r="P329" s="107"/>
      <c r="Q329" s="107"/>
      <c r="R329" s="107"/>
      <c r="S329" s="107"/>
      <c r="T329" s="107"/>
      <c r="U329" s="107"/>
      <c r="V329" s="107"/>
      <c r="W329" s="107"/>
      <c r="X329" s="107"/>
      <c r="Y329" s="107"/>
      <c r="Z329" s="107"/>
      <c r="AA329" s="107"/>
      <c r="AB329" s="107"/>
      <c r="AC329" s="107"/>
      <c r="AD329" s="107"/>
      <c r="AE329" s="107"/>
      <c r="AF329" s="107"/>
      <c r="AG329" s="107"/>
      <c r="AH329" s="107"/>
      <c r="AI329" s="107"/>
      <c r="AJ329" s="107"/>
      <c r="AK329" s="107"/>
      <c r="AL329" s="107"/>
      <c r="AM329" s="107"/>
      <c r="AN329" s="107"/>
      <c r="AO329" s="107"/>
      <c r="AP329" s="107"/>
      <c r="AQ329" s="107"/>
      <c r="AR329" s="107"/>
      <c r="AS329" s="107"/>
      <c r="AT329" s="107"/>
      <c r="AU329" s="107"/>
      <c r="AV329" s="107"/>
      <c r="AW329" s="107"/>
      <c r="AX329" s="107"/>
      <c r="AY329" s="107"/>
    </row>
    <row r="330" spans="15:51" s="123" customFormat="1" x14ac:dyDescent="0.25">
      <c r="O330" s="107"/>
      <c r="P330" s="107"/>
      <c r="Q330" s="107"/>
      <c r="R330" s="107"/>
      <c r="S330" s="107"/>
      <c r="T330" s="107"/>
      <c r="U330" s="107"/>
      <c r="V330" s="107"/>
      <c r="W330" s="107"/>
      <c r="X330" s="107"/>
      <c r="Y330" s="107"/>
      <c r="Z330" s="107"/>
      <c r="AA330" s="107"/>
      <c r="AB330" s="107"/>
      <c r="AC330" s="107"/>
      <c r="AD330" s="107"/>
      <c r="AE330" s="107"/>
      <c r="AF330" s="107"/>
      <c r="AG330" s="107"/>
      <c r="AH330" s="107"/>
      <c r="AI330" s="107"/>
      <c r="AJ330" s="107"/>
      <c r="AK330" s="107"/>
      <c r="AL330" s="107"/>
      <c r="AM330" s="107"/>
      <c r="AN330" s="107"/>
      <c r="AO330" s="107"/>
      <c r="AP330" s="107"/>
      <c r="AQ330" s="107"/>
      <c r="AR330" s="107"/>
      <c r="AS330" s="107"/>
      <c r="AT330" s="107"/>
      <c r="AU330" s="107"/>
      <c r="AV330" s="107"/>
      <c r="AW330" s="107"/>
      <c r="AX330" s="107"/>
      <c r="AY330" s="107"/>
    </row>
    <row r="331" spans="15:51" s="123" customFormat="1" x14ac:dyDescent="0.25">
      <c r="O331" s="107"/>
      <c r="P331" s="107"/>
      <c r="Q331" s="107"/>
      <c r="R331" s="107"/>
      <c r="S331" s="107"/>
      <c r="T331" s="107"/>
      <c r="U331" s="107"/>
      <c r="V331" s="107"/>
      <c r="W331" s="107"/>
      <c r="X331" s="107"/>
      <c r="Y331" s="107"/>
      <c r="Z331" s="107"/>
      <c r="AA331" s="107"/>
      <c r="AB331" s="107"/>
      <c r="AC331" s="107"/>
      <c r="AD331" s="107"/>
      <c r="AE331" s="107"/>
      <c r="AF331" s="107"/>
      <c r="AG331" s="107"/>
      <c r="AH331" s="107"/>
      <c r="AI331" s="107"/>
      <c r="AJ331" s="107"/>
      <c r="AK331" s="107"/>
      <c r="AL331" s="107"/>
      <c r="AM331" s="107"/>
      <c r="AN331" s="107"/>
      <c r="AO331" s="107"/>
      <c r="AP331" s="107"/>
      <c r="AQ331" s="107"/>
      <c r="AR331" s="107"/>
      <c r="AS331" s="107"/>
      <c r="AT331" s="107"/>
      <c r="AU331" s="107"/>
      <c r="AV331" s="107"/>
      <c r="AW331" s="107"/>
      <c r="AX331" s="107"/>
      <c r="AY331" s="107"/>
    </row>
    <row r="332" spans="15:51" s="123" customFormat="1" x14ac:dyDescent="0.25">
      <c r="O332" s="107"/>
      <c r="P332" s="107"/>
      <c r="Q332" s="107"/>
      <c r="R332" s="107"/>
      <c r="S332" s="107"/>
      <c r="T332" s="107"/>
      <c r="U332" s="107"/>
      <c r="V332" s="107"/>
      <c r="W332" s="107"/>
      <c r="X332" s="107"/>
      <c r="Y332" s="107"/>
      <c r="Z332" s="107"/>
      <c r="AA332" s="107"/>
      <c r="AB332" s="107"/>
      <c r="AC332" s="107"/>
      <c r="AD332" s="107"/>
      <c r="AE332" s="107"/>
      <c r="AF332" s="107"/>
      <c r="AG332" s="107"/>
      <c r="AH332" s="107"/>
      <c r="AI332" s="107"/>
      <c r="AJ332" s="107"/>
      <c r="AK332" s="107"/>
      <c r="AL332" s="107"/>
      <c r="AM332" s="107"/>
      <c r="AN332" s="107"/>
      <c r="AO332" s="107"/>
      <c r="AP332" s="107"/>
      <c r="AQ332" s="107"/>
      <c r="AR332" s="107"/>
      <c r="AS332" s="107"/>
      <c r="AT332" s="107"/>
      <c r="AU332" s="107"/>
      <c r="AV332" s="107"/>
      <c r="AW332" s="107"/>
      <c r="AX332" s="107"/>
      <c r="AY332" s="107"/>
    </row>
    <row r="333" spans="15:51" s="123" customFormat="1" x14ac:dyDescent="0.25">
      <c r="O333" s="107"/>
      <c r="P333" s="107"/>
      <c r="Q333" s="107"/>
      <c r="R333" s="107"/>
      <c r="S333" s="107"/>
      <c r="T333" s="107"/>
      <c r="U333" s="107"/>
      <c r="V333" s="107"/>
      <c r="W333" s="107"/>
      <c r="X333" s="107"/>
      <c r="Y333" s="107"/>
      <c r="Z333" s="107"/>
      <c r="AA333" s="107"/>
      <c r="AB333" s="107"/>
      <c r="AC333" s="107"/>
      <c r="AD333" s="107"/>
      <c r="AE333" s="107"/>
      <c r="AF333" s="107"/>
      <c r="AG333" s="107"/>
      <c r="AH333" s="107"/>
      <c r="AI333" s="107"/>
      <c r="AJ333" s="107"/>
      <c r="AK333" s="107"/>
      <c r="AL333" s="107"/>
      <c r="AM333" s="107"/>
      <c r="AN333" s="107"/>
      <c r="AO333" s="107"/>
      <c r="AP333" s="107"/>
      <c r="AQ333" s="107"/>
      <c r="AR333" s="107"/>
      <c r="AS333" s="107"/>
      <c r="AT333" s="107"/>
      <c r="AU333" s="107"/>
      <c r="AV333" s="107"/>
      <c r="AW333" s="107"/>
      <c r="AX333" s="107"/>
      <c r="AY333" s="107"/>
    </row>
    <row r="334" spans="15:51" s="123" customFormat="1" x14ac:dyDescent="0.25">
      <c r="O334" s="107"/>
      <c r="P334" s="107"/>
      <c r="Q334" s="107"/>
      <c r="R334" s="107"/>
      <c r="S334" s="107"/>
      <c r="T334" s="107"/>
      <c r="U334" s="107"/>
      <c r="V334" s="107"/>
      <c r="W334" s="107"/>
      <c r="X334" s="107"/>
      <c r="Y334" s="107"/>
      <c r="Z334" s="107"/>
      <c r="AA334" s="107"/>
      <c r="AB334" s="107"/>
      <c r="AC334" s="107"/>
      <c r="AD334" s="107"/>
      <c r="AE334" s="107"/>
      <c r="AF334" s="107"/>
      <c r="AG334" s="107"/>
      <c r="AH334" s="107"/>
      <c r="AI334" s="107"/>
      <c r="AJ334" s="107"/>
      <c r="AK334" s="107"/>
      <c r="AL334" s="107"/>
      <c r="AM334" s="107"/>
      <c r="AN334" s="107"/>
      <c r="AO334" s="107"/>
      <c r="AP334" s="107"/>
      <c r="AQ334" s="107"/>
      <c r="AR334" s="107"/>
      <c r="AS334" s="107"/>
      <c r="AT334" s="107"/>
      <c r="AU334" s="107"/>
      <c r="AV334" s="107"/>
      <c r="AW334" s="107"/>
      <c r="AX334" s="107"/>
      <c r="AY334" s="107"/>
    </row>
    <row r="335" spans="15:51" s="123" customFormat="1" x14ac:dyDescent="0.25">
      <c r="O335" s="107"/>
      <c r="P335" s="107"/>
      <c r="Q335" s="107"/>
      <c r="R335" s="107"/>
      <c r="S335" s="107"/>
      <c r="T335" s="107"/>
      <c r="U335" s="107"/>
      <c r="V335" s="107"/>
      <c r="W335" s="107"/>
      <c r="X335" s="107"/>
      <c r="Y335" s="107"/>
      <c r="Z335" s="107"/>
      <c r="AA335" s="107"/>
      <c r="AB335" s="107"/>
      <c r="AC335" s="107"/>
      <c r="AD335" s="107"/>
      <c r="AE335" s="107"/>
      <c r="AF335" s="107"/>
      <c r="AG335" s="107"/>
      <c r="AH335" s="107"/>
      <c r="AI335" s="107"/>
      <c r="AJ335" s="107"/>
      <c r="AK335" s="107"/>
      <c r="AL335" s="107"/>
      <c r="AM335" s="107"/>
      <c r="AN335" s="107"/>
      <c r="AO335" s="107"/>
      <c r="AP335" s="107"/>
      <c r="AQ335" s="107"/>
      <c r="AR335" s="107"/>
      <c r="AS335" s="107"/>
      <c r="AT335" s="107"/>
      <c r="AU335" s="107"/>
      <c r="AV335" s="107"/>
      <c r="AW335" s="107"/>
      <c r="AX335" s="107"/>
      <c r="AY335" s="107"/>
    </row>
    <row r="336" spans="15:51" s="123" customFormat="1" x14ac:dyDescent="0.25">
      <c r="O336" s="107"/>
      <c r="P336" s="107"/>
      <c r="Q336" s="107"/>
      <c r="R336" s="107"/>
      <c r="S336" s="107"/>
      <c r="T336" s="107"/>
      <c r="U336" s="107"/>
      <c r="V336" s="107"/>
      <c r="W336" s="107"/>
      <c r="X336" s="107"/>
      <c r="Y336" s="107"/>
      <c r="Z336" s="107"/>
      <c r="AA336" s="107"/>
      <c r="AB336" s="107"/>
      <c r="AC336" s="107"/>
      <c r="AD336" s="107"/>
      <c r="AE336" s="107"/>
      <c r="AF336" s="107"/>
      <c r="AG336" s="107"/>
      <c r="AH336" s="107"/>
      <c r="AI336" s="107"/>
      <c r="AJ336" s="107"/>
      <c r="AK336" s="107"/>
      <c r="AL336" s="107"/>
      <c r="AM336" s="107"/>
      <c r="AN336" s="107"/>
      <c r="AO336" s="107"/>
      <c r="AP336" s="107"/>
      <c r="AQ336" s="107"/>
      <c r="AR336" s="107"/>
      <c r="AS336" s="107"/>
      <c r="AT336" s="107"/>
      <c r="AU336" s="107"/>
      <c r="AV336" s="107"/>
      <c r="AW336" s="107"/>
      <c r="AX336" s="107"/>
      <c r="AY336" s="107"/>
    </row>
    <row r="337" spans="15:51" s="123" customFormat="1" x14ac:dyDescent="0.25">
      <c r="O337" s="107"/>
      <c r="P337" s="107"/>
      <c r="Q337" s="107"/>
      <c r="R337" s="107"/>
      <c r="S337" s="107"/>
      <c r="T337" s="107"/>
      <c r="U337" s="107"/>
      <c r="V337" s="107"/>
      <c r="W337" s="107"/>
      <c r="X337" s="107"/>
      <c r="Y337" s="107"/>
      <c r="Z337" s="107"/>
      <c r="AA337" s="107"/>
      <c r="AB337" s="107"/>
      <c r="AC337" s="107"/>
      <c r="AD337" s="107"/>
      <c r="AE337" s="107"/>
      <c r="AF337" s="107"/>
      <c r="AG337" s="107"/>
      <c r="AH337" s="107"/>
      <c r="AI337" s="107"/>
      <c r="AJ337" s="107"/>
      <c r="AK337" s="107"/>
      <c r="AL337" s="107"/>
      <c r="AM337" s="107"/>
      <c r="AN337" s="107"/>
      <c r="AO337" s="107"/>
      <c r="AP337" s="107"/>
      <c r="AQ337" s="107"/>
      <c r="AR337" s="107"/>
      <c r="AS337" s="107"/>
      <c r="AT337" s="107"/>
      <c r="AU337" s="107"/>
      <c r="AV337" s="107"/>
      <c r="AW337" s="107"/>
      <c r="AX337" s="107"/>
      <c r="AY337" s="107"/>
    </row>
    <row r="338" spans="15:51" s="123" customFormat="1" x14ac:dyDescent="0.25">
      <c r="O338" s="107"/>
      <c r="P338" s="107"/>
      <c r="Q338" s="107"/>
      <c r="R338" s="107"/>
      <c r="S338" s="107"/>
      <c r="T338" s="107"/>
      <c r="U338" s="107"/>
      <c r="V338" s="107"/>
      <c r="W338" s="107"/>
      <c r="X338" s="107"/>
      <c r="Y338" s="107"/>
      <c r="Z338" s="107"/>
      <c r="AA338" s="107"/>
      <c r="AB338" s="107"/>
      <c r="AC338" s="107"/>
      <c r="AD338" s="107"/>
      <c r="AE338" s="107"/>
      <c r="AF338" s="107"/>
      <c r="AG338" s="107"/>
      <c r="AH338" s="107"/>
      <c r="AI338" s="107"/>
      <c r="AJ338" s="107"/>
      <c r="AK338" s="107"/>
      <c r="AL338" s="107"/>
      <c r="AM338" s="107"/>
      <c r="AN338" s="107"/>
      <c r="AO338" s="107"/>
      <c r="AP338" s="107"/>
      <c r="AQ338" s="107"/>
      <c r="AR338" s="107"/>
      <c r="AS338" s="107"/>
      <c r="AT338" s="107"/>
      <c r="AU338" s="107"/>
      <c r="AV338" s="107"/>
      <c r="AW338" s="107"/>
      <c r="AX338" s="107"/>
      <c r="AY338" s="107"/>
    </row>
    <row r="339" spans="15:51" s="123" customFormat="1" x14ac:dyDescent="0.25">
      <c r="O339" s="107"/>
      <c r="P339" s="107"/>
      <c r="Q339" s="107"/>
      <c r="R339" s="107"/>
      <c r="S339" s="107"/>
      <c r="T339" s="107"/>
      <c r="U339" s="107"/>
      <c r="V339" s="107"/>
      <c r="W339" s="107"/>
      <c r="X339" s="107"/>
      <c r="Y339" s="107"/>
      <c r="Z339" s="107"/>
      <c r="AA339" s="107"/>
      <c r="AB339" s="107"/>
      <c r="AC339" s="107"/>
      <c r="AD339" s="107"/>
      <c r="AE339" s="107"/>
      <c r="AF339" s="107"/>
      <c r="AG339" s="107"/>
      <c r="AH339" s="107"/>
      <c r="AI339" s="107"/>
      <c r="AJ339" s="107"/>
      <c r="AK339" s="107"/>
      <c r="AL339" s="107"/>
      <c r="AM339" s="107"/>
      <c r="AN339" s="107"/>
      <c r="AO339" s="107"/>
      <c r="AP339" s="107"/>
      <c r="AQ339" s="107"/>
      <c r="AR339" s="107"/>
      <c r="AS339" s="107"/>
      <c r="AT339" s="107"/>
      <c r="AU339" s="107"/>
      <c r="AV339" s="107"/>
      <c r="AW339" s="107"/>
      <c r="AX339" s="107"/>
      <c r="AY339" s="107"/>
    </row>
    <row r="340" spans="15:51" s="123" customFormat="1" x14ac:dyDescent="0.25">
      <c r="O340" s="107"/>
      <c r="P340" s="107"/>
      <c r="Q340" s="107"/>
      <c r="R340" s="107"/>
      <c r="S340" s="107"/>
      <c r="T340" s="107"/>
      <c r="U340" s="107"/>
      <c r="V340" s="107"/>
      <c r="W340" s="107"/>
      <c r="X340" s="107"/>
      <c r="Y340" s="107"/>
      <c r="Z340" s="107"/>
      <c r="AA340" s="107"/>
      <c r="AB340" s="107"/>
      <c r="AC340" s="107"/>
      <c r="AD340" s="107"/>
      <c r="AE340" s="107"/>
      <c r="AF340" s="107"/>
      <c r="AG340" s="107"/>
      <c r="AH340" s="107"/>
      <c r="AI340" s="107"/>
      <c r="AJ340" s="107"/>
      <c r="AK340" s="107"/>
      <c r="AL340" s="107"/>
      <c r="AM340" s="107"/>
      <c r="AN340" s="107"/>
      <c r="AO340" s="107"/>
      <c r="AP340" s="107"/>
      <c r="AQ340" s="107"/>
      <c r="AR340" s="107"/>
      <c r="AS340" s="107"/>
      <c r="AT340" s="107"/>
      <c r="AU340" s="107"/>
      <c r="AV340" s="107"/>
      <c r="AW340" s="107"/>
      <c r="AX340" s="107"/>
      <c r="AY340" s="107"/>
    </row>
    <row r="341" spans="15:51" s="123" customFormat="1" x14ac:dyDescent="0.25">
      <c r="O341" s="107"/>
      <c r="P341" s="107"/>
      <c r="Q341" s="107"/>
      <c r="R341" s="107"/>
      <c r="S341" s="107"/>
      <c r="T341" s="107"/>
      <c r="U341" s="107"/>
      <c r="V341" s="107"/>
      <c r="W341" s="107"/>
      <c r="X341" s="107"/>
      <c r="Y341" s="107"/>
      <c r="Z341" s="107"/>
      <c r="AA341" s="107"/>
      <c r="AB341" s="107"/>
      <c r="AC341" s="107"/>
      <c r="AD341" s="107"/>
      <c r="AE341" s="107"/>
      <c r="AF341" s="107"/>
      <c r="AG341" s="107"/>
      <c r="AH341" s="107"/>
      <c r="AI341" s="107"/>
      <c r="AJ341" s="107"/>
      <c r="AK341" s="107"/>
      <c r="AL341" s="107"/>
      <c r="AM341" s="107"/>
      <c r="AN341" s="107"/>
      <c r="AO341" s="107"/>
      <c r="AP341" s="107"/>
      <c r="AQ341" s="107"/>
      <c r="AR341" s="107"/>
      <c r="AS341" s="107"/>
      <c r="AT341" s="107"/>
      <c r="AU341" s="107"/>
      <c r="AV341" s="107"/>
      <c r="AW341" s="107"/>
      <c r="AX341" s="107"/>
      <c r="AY341" s="107"/>
    </row>
    <row r="342" spans="15:51" s="123" customFormat="1" x14ac:dyDescent="0.25">
      <c r="O342" s="107"/>
      <c r="P342" s="107"/>
      <c r="Q342" s="107"/>
      <c r="R342" s="107"/>
      <c r="S342" s="107"/>
      <c r="T342" s="107"/>
      <c r="U342" s="107"/>
      <c r="V342" s="107"/>
      <c r="W342" s="107"/>
      <c r="X342" s="107"/>
      <c r="Y342" s="107"/>
      <c r="Z342" s="107"/>
      <c r="AA342" s="107"/>
      <c r="AB342" s="107"/>
      <c r="AC342" s="107"/>
      <c r="AD342" s="107"/>
      <c r="AE342" s="107"/>
      <c r="AF342" s="107"/>
      <c r="AG342" s="107"/>
      <c r="AH342" s="107"/>
      <c r="AI342" s="107"/>
      <c r="AJ342" s="107"/>
      <c r="AK342" s="107"/>
      <c r="AL342" s="107"/>
      <c r="AM342" s="107"/>
      <c r="AN342" s="107"/>
      <c r="AO342" s="107"/>
      <c r="AP342" s="107"/>
      <c r="AQ342" s="107"/>
      <c r="AR342" s="107"/>
      <c r="AS342" s="107"/>
      <c r="AT342" s="107"/>
      <c r="AU342" s="107"/>
      <c r="AV342" s="107"/>
      <c r="AW342" s="107"/>
      <c r="AX342" s="107"/>
      <c r="AY342" s="107"/>
    </row>
    <row r="343" spans="15:51" s="123" customFormat="1" x14ac:dyDescent="0.25">
      <c r="O343" s="107"/>
      <c r="P343" s="107"/>
      <c r="Q343" s="107"/>
      <c r="R343" s="107"/>
      <c r="S343" s="107"/>
      <c r="T343" s="107"/>
      <c r="U343" s="107"/>
      <c r="V343" s="107"/>
      <c r="W343" s="107"/>
      <c r="X343" s="107"/>
      <c r="Y343" s="107"/>
      <c r="Z343" s="107"/>
      <c r="AA343" s="107"/>
      <c r="AB343" s="107"/>
      <c r="AC343" s="107"/>
      <c r="AD343" s="107"/>
      <c r="AE343" s="107"/>
      <c r="AF343" s="107"/>
      <c r="AG343" s="107"/>
      <c r="AH343" s="107"/>
      <c r="AI343" s="107"/>
      <c r="AJ343" s="107"/>
      <c r="AK343" s="107"/>
      <c r="AL343" s="107"/>
      <c r="AM343" s="107"/>
      <c r="AN343" s="107"/>
      <c r="AO343" s="107"/>
      <c r="AP343" s="107"/>
      <c r="AQ343" s="107"/>
      <c r="AR343" s="107"/>
      <c r="AS343" s="107"/>
      <c r="AT343" s="107"/>
      <c r="AU343" s="107"/>
      <c r="AV343" s="107"/>
      <c r="AW343" s="107"/>
      <c r="AX343" s="107"/>
      <c r="AY343" s="107"/>
    </row>
    <row r="344" spans="15:51" s="123" customFormat="1" x14ac:dyDescent="0.25">
      <c r="O344" s="107"/>
      <c r="P344" s="107"/>
      <c r="Q344" s="107"/>
      <c r="R344" s="107"/>
      <c r="S344" s="107"/>
      <c r="T344" s="107"/>
      <c r="U344" s="107"/>
      <c r="V344" s="107"/>
      <c r="W344" s="107"/>
      <c r="X344" s="107"/>
      <c r="Y344" s="107"/>
      <c r="Z344" s="107"/>
      <c r="AA344" s="107"/>
      <c r="AB344" s="107"/>
      <c r="AC344" s="107"/>
      <c r="AD344" s="107"/>
      <c r="AE344" s="107"/>
      <c r="AF344" s="107"/>
      <c r="AG344" s="107"/>
      <c r="AH344" s="107"/>
      <c r="AI344" s="107"/>
      <c r="AJ344" s="107"/>
      <c r="AK344" s="107"/>
      <c r="AL344" s="107"/>
      <c r="AM344" s="107"/>
      <c r="AN344" s="107"/>
      <c r="AO344" s="107"/>
      <c r="AP344" s="107"/>
      <c r="AQ344" s="107"/>
      <c r="AR344" s="107"/>
      <c r="AS344" s="107"/>
      <c r="AT344" s="107"/>
      <c r="AU344" s="107"/>
      <c r="AV344" s="107"/>
      <c r="AW344" s="107"/>
      <c r="AX344" s="107"/>
      <c r="AY344" s="107"/>
    </row>
    <row r="345" spans="15:51" s="123" customFormat="1" x14ac:dyDescent="0.25">
      <c r="O345" s="107"/>
      <c r="P345" s="107"/>
      <c r="Q345" s="107"/>
      <c r="R345" s="107"/>
      <c r="S345" s="107"/>
      <c r="T345" s="107"/>
      <c r="U345" s="107"/>
      <c r="V345" s="107"/>
      <c r="W345" s="107"/>
      <c r="X345" s="107"/>
      <c r="Y345" s="107"/>
      <c r="Z345" s="107"/>
      <c r="AA345" s="107"/>
      <c r="AB345" s="107"/>
      <c r="AC345" s="107"/>
      <c r="AD345" s="107"/>
      <c r="AE345" s="107"/>
      <c r="AF345" s="107"/>
      <c r="AG345" s="107"/>
      <c r="AH345" s="107"/>
      <c r="AI345" s="107"/>
      <c r="AJ345" s="107"/>
      <c r="AK345" s="107"/>
      <c r="AL345" s="107"/>
      <c r="AM345" s="107"/>
      <c r="AN345" s="107"/>
      <c r="AO345" s="107"/>
      <c r="AP345" s="107"/>
      <c r="AQ345" s="107"/>
      <c r="AR345" s="107"/>
      <c r="AS345" s="107"/>
      <c r="AT345" s="107"/>
      <c r="AU345" s="107"/>
      <c r="AV345" s="107"/>
      <c r="AW345" s="107"/>
      <c r="AX345" s="107"/>
      <c r="AY345" s="107"/>
    </row>
    <row r="346" spans="15:51" s="123" customFormat="1" x14ac:dyDescent="0.25">
      <c r="O346" s="107"/>
      <c r="P346" s="107"/>
      <c r="Q346" s="107"/>
      <c r="R346" s="107"/>
      <c r="S346" s="107"/>
      <c r="T346" s="107"/>
      <c r="U346" s="107"/>
      <c r="V346" s="107"/>
      <c r="W346" s="107"/>
      <c r="X346" s="107"/>
      <c r="Y346" s="107"/>
      <c r="Z346" s="107"/>
      <c r="AA346" s="107"/>
      <c r="AB346" s="107"/>
      <c r="AC346" s="107"/>
      <c r="AD346" s="107"/>
      <c r="AE346" s="107"/>
      <c r="AF346" s="107"/>
      <c r="AG346" s="107"/>
      <c r="AH346" s="107"/>
      <c r="AI346" s="107"/>
      <c r="AJ346" s="107"/>
      <c r="AK346" s="107"/>
      <c r="AL346" s="107"/>
      <c r="AM346" s="107"/>
      <c r="AN346" s="107"/>
      <c r="AO346" s="107"/>
      <c r="AP346" s="107"/>
      <c r="AQ346" s="107"/>
      <c r="AR346" s="107"/>
      <c r="AS346" s="107"/>
      <c r="AT346" s="107"/>
      <c r="AU346" s="107"/>
      <c r="AV346" s="107"/>
      <c r="AW346" s="107"/>
      <c r="AX346" s="107"/>
      <c r="AY346" s="107"/>
    </row>
    <row r="347" spans="15:51" s="123" customFormat="1" x14ac:dyDescent="0.25">
      <c r="O347" s="107"/>
      <c r="P347" s="107"/>
      <c r="Q347" s="107"/>
      <c r="R347" s="107"/>
      <c r="S347" s="107"/>
      <c r="T347" s="107"/>
      <c r="U347" s="107"/>
      <c r="V347" s="107"/>
      <c r="W347" s="107"/>
      <c r="X347" s="107"/>
      <c r="Y347" s="107"/>
      <c r="Z347" s="107"/>
      <c r="AA347" s="107"/>
      <c r="AB347" s="107"/>
      <c r="AC347" s="107"/>
      <c r="AD347" s="107"/>
      <c r="AE347" s="107"/>
      <c r="AF347" s="107"/>
      <c r="AG347" s="107"/>
      <c r="AH347" s="107"/>
      <c r="AI347" s="107"/>
      <c r="AJ347" s="107"/>
      <c r="AK347" s="107"/>
      <c r="AL347" s="107"/>
      <c r="AM347" s="107"/>
      <c r="AN347" s="107"/>
      <c r="AO347" s="107"/>
      <c r="AP347" s="107"/>
      <c r="AQ347" s="107"/>
      <c r="AR347" s="107"/>
      <c r="AS347" s="107"/>
      <c r="AT347" s="107"/>
      <c r="AU347" s="107"/>
      <c r="AV347" s="107"/>
      <c r="AW347" s="107"/>
      <c r="AX347" s="107"/>
      <c r="AY347" s="107"/>
    </row>
    <row r="348" spans="15:51" s="123" customFormat="1" x14ac:dyDescent="0.25">
      <c r="O348" s="107"/>
      <c r="P348" s="107"/>
      <c r="Q348" s="107"/>
      <c r="R348" s="107"/>
      <c r="S348" s="107"/>
      <c r="T348" s="107"/>
      <c r="U348" s="107"/>
      <c r="V348" s="107"/>
      <c r="W348" s="107"/>
      <c r="X348" s="107"/>
      <c r="Y348" s="107"/>
      <c r="Z348" s="107"/>
      <c r="AA348" s="107"/>
      <c r="AB348" s="107"/>
      <c r="AC348" s="107"/>
      <c r="AD348" s="107"/>
      <c r="AE348" s="107"/>
      <c r="AF348" s="107"/>
      <c r="AG348" s="107"/>
      <c r="AH348" s="107"/>
      <c r="AI348" s="107"/>
      <c r="AJ348" s="107"/>
      <c r="AK348" s="107"/>
      <c r="AL348" s="107"/>
      <c r="AM348" s="107"/>
      <c r="AN348" s="107"/>
      <c r="AO348" s="107"/>
      <c r="AP348" s="107"/>
      <c r="AQ348" s="107"/>
      <c r="AR348" s="107"/>
      <c r="AS348" s="107"/>
      <c r="AT348" s="107"/>
      <c r="AU348" s="107"/>
      <c r="AV348" s="107"/>
      <c r="AW348" s="107"/>
      <c r="AX348" s="107"/>
      <c r="AY348" s="107"/>
    </row>
    <row r="349" spans="15:51" s="123" customFormat="1" x14ac:dyDescent="0.25">
      <c r="O349" s="107"/>
      <c r="P349" s="107"/>
      <c r="Q349" s="107"/>
      <c r="R349" s="107"/>
      <c r="S349" s="107"/>
      <c r="T349" s="107"/>
      <c r="U349" s="107"/>
      <c r="V349" s="107"/>
      <c r="W349" s="107"/>
      <c r="X349" s="107"/>
      <c r="Y349" s="107"/>
      <c r="Z349" s="107"/>
      <c r="AA349" s="107"/>
      <c r="AB349" s="107"/>
      <c r="AC349" s="107"/>
      <c r="AD349" s="107"/>
      <c r="AE349" s="107"/>
      <c r="AF349" s="107"/>
      <c r="AG349" s="107"/>
      <c r="AH349" s="107"/>
      <c r="AI349" s="107"/>
      <c r="AJ349" s="107"/>
      <c r="AK349" s="107"/>
      <c r="AL349" s="107"/>
      <c r="AM349" s="107"/>
      <c r="AN349" s="107"/>
      <c r="AO349" s="107"/>
      <c r="AP349" s="107"/>
      <c r="AQ349" s="107"/>
      <c r="AR349" s="107"/>
      <c r="AS349" s="107"/>
      <c r="AT349" s="107"/>
      <c r="AU349" s="107"/>
      <c r="AV349" s="107"/>
      <c r="AW349" s="107"/>
      <c r="AX349" s="107"/>
      <c r="AY349" s="107"/>
    </row>
    <row r="350" spans="15:51" s="123" customFormat="1" x14ac:dyDescent="0.25">
      <c r="O350" s="107"/>
      <c r="P350" s="107"/>
      <c r="Q350" s="107"/>
      <c r="R350" s="107"/>
      <c r="S350" s="107"/>
      <c r="T350" s="107"/>
      <c r="U350" s="107"/>
      <c r="V350" s="107"/>
      <c r="W350" s="107"/>
      <c r="X350" s="107"/>
      <c r="Y350" s="107"/>
      <c r="Z350" s="107"/>
      <c r="AA350" s="107"/>
      <c r="AB350" s="107"/>
      <c r="AC350" s="107"/>
      <c r="AD350" s="107"/>
      <c r="AE350" s="107"/>
      <c r="AF350" s="107"/>
      <c r="AG350" s="107"/>
      <c r="AH350" s="107"/>
      <c r="AI350" s="107"/>
      <c r="AJ350" s="107"/>
      <c r="AK350" s="107"/>
      <c r="AL350" s="107"/>
      <c r="AM350" s="107"/>
      <c r="AN350" s="107"/>
      <c r="AO350" s="107"/>
      <c r="AP350" s="107"/>
      <c r="AQ350" s="107"/>
      <c r="AR350" s="107"/>
      <c r="AS350" s="107"/>
      <c r="AT350" s="107"/>
      <c r="AU350" s="107"/>
      <c r="AV350" s="107"/>
      <c r="AW350" s="107"/>
      <c r="AX350" s="107"/>
      <c r="AY350" s="107"/>
    </row>
    <row r="351" spans="15:51" s="123" customFormat="1" x14ac:dyDescent="0.25">
      <c r="O351" s="107"/>
      <c r="P351" s="107"/>
      <c r="Q351" s="107"/>
      <c r="R351" s="107"/>
      <c r="S351" s="107"/>
      <c r="T351" s="107"/>
      <c r="U351" s="107"/>
      <c r="V351" s="107"/>
      <c r="W351" s="107"/>
      <c r="X351" s="107"/>
      <c r="Y351" s="107"/>
      <c r="Z351" s="107"/>
      <c r="AA351" s="107"/>
      <c r="AB351" s="107"/>
      <c r="AC351" s="107"/>
      <c r="AD351" s="107"/>
      <c r="AE351" s="107"/>
      <c r="AF351" s="107"/>
      <c r="AG351" s="107"/>
      <c r="AH351" s="107"/>
      <c r="AI351" s="107"/>
      <c r="AJ351" s="107"/>
      <c r="AK351" s="107"/>
      <c r="AL351" s="107"/>
      <c r="AM351" s="107"/>
      <c r="AN351" s="107"/>
      <c r="AO351" s="107"/>
      <c r="AP351" s="107"/>
      <c r="AQ351" s="107"/>
      <c r="AR351" s="107"/>
      <c r="AS351" s="107"/>
      <c r="AT351" s="107"/>
      <c r="AU351" s="107"/>
      <c r="AV351" s="107"/>
      <c r="AW351" s="107"/>
      <c r="AX351" s="107"/>
      <c r="AY351" s="107"/>
    </row>
    <row r="352" spans="15:51" s="123" customFormat="1" x14ac:dyDescent="0.25">
      <c r="O352" s="107"/>
      <c r="P352" s="107"/>
      <c r="Q352" s="107"/>
      <c r="R352" s="107"/>
      <c r="S352" s="107"/>
      <c r="T352" s="107"/>
      <c r="U352" s="107"/>
      <c r="V352" s="107"/>
      <c r="W352" s="107"/>
      <c r="X352" s="107"/>
      <c r="Y352" s="107"/>
      <c r="Z352" s="107"/>
      <c r="AA352" s="107"/>
      <c r="AB352" s="107"/>
      <c r="AC352" s="107"/>
      <c r="AD352" s="107"/>
      <c r="AE352" s="107"/>
      <c r="AF352" s="107"/>
      <c r="AG352" s="107"/>
      <c r="AH352" s="107"/>
      <c r="AI352" s="107"/>
      <c r="AJ352" s="107"/>
      <c r="AK352" s="107"/>
      <c r="AL352" s="107"/>
      <c r="AM352" s="107"/>
      <c r="AN352" s="107"/>
      <c r="AO352" s="107"/>
      <c r="AP352" s="107"/>
      <c r="AQ352" s="107"/>
      <c r="AR352" s="107"/>
      <c r="AS352" s="107"/>
      <c r="AT352" s="107"/>
      <c r="AU352" s="107"/>
      <c r="AV352" s="107"/>
      <c r="AW352" s="107"/>
      <c r="AX352" s="107"/>
      <c r="AY352" s="107"/>
    </row>
    <row r="353" spans="15:51" s="123" customFormat="1" x14ac:dyDescent="0.25">
      <c r="O353" s="107"/>
      <c r="P353" s="107"/>
      <c r="Q353" s="107"/>
      <c r="R353" s="107"/>
      <c r="S353" s="107"/>
      <c r="T353" s="107"/>
      <c r="U353" s="107"/>
      <c r="V353" s="107"/>
      <c r="W353" s="107"/>
      <c r="X353" s="107"/>
      <c r="Y353" s="107"/>
      <c r="Z353" s="107"/>
      <c r="AA353" s="107"/>
      <c r="AB353" s="107"/>
      <c r="AC353" s="107"/>
      <c r="AD353" s="107"/>
      <c r="AE353" s="107"/>
      <c r="AF353" s="107"/>
      <c r="AG353" s="107"/>
      <c r="AH353" s="107"/>
      <c r="AI353" s="107"/>
      <c r="AJ353" s="107"/>
      <c r="AK353" s="107"/>
      <c r="AL353" s="107"/>
      <c r="AM353" s="107"/>
      <c r="AN353" s="107"/>
      <c r="AO353" s="107"/>
      <c r="AP353" s="107"/>
      <c r="AQ353" s="107"/>
      <c r="AR353" s="107"/>
      <c r="AS353" s="107"/>
      <c r="AT353" s="107"/>
      <c r="AU353" s="107"/>
      <c r="AV353" s="107"/>
      <c r="AW353" s="107"/>
      <c r="AX353" s="107"/>
      <c r="AY353" s="107"/>
    </row>
    <row r="354" spans="15:51" s="123" customFormat="1" x14ac:dyDescent="0.25">
      <c r="O354" s="107"/>
      <c r="P354" s="107"/>
      <c r="Q354" s="107"/>
      <c r="R354" s="107"/>
      <c r="S354" s="107"/>
      <c r="T354" s="107"/>
      <c r="U354" s="107"/>
      <c r="V354" s="107"/>
      <c r="W354" s="107"/>
      <c r="X354" s="107"/>
      <c r="Y354" s="107"/>
      <c r="Z354" s="107"/>
      <c r="AA354" s="107"/>
      <c r="AB354" s="107"/>
      <c r="AC354" s="107"/>
      <c r="AD354" s="107"/>
      <c r="AE354" s="107"/>
      <c r="AF354" s="107"/>
      <c r="AG354" s="107"/>
      <c r="AH354" s="107"/>
      <c r="AI354" s="107"/>
      <c r="AJ354" s="107"/>
      <c r="AK354" s="107"/>
      <c r="AL354" s="107"/>
      <c r="AM354" s="107"/>
      <c r="AN354" s="107"/>
      <c r="AO354" s="107"/>
      <c r="AP354" s="107"/>
      <c r="AQ354" s="107"/>
      <c r="AR354" s="107"/>
      <c r="AS354" s="107"/>
      <c r="AT354" s="107"/>
      <c r="AU354" s="107"/>
      <c r="AV354" s="107"/>
      <c r="AW354" s="107"/>
      <c r="AX354" s="107"/>
      <c r="AY354" s="107"/>
    </row>
    <row r="355" spans="15:51" s="123" customFormat="1" x14ac:dyDescent="0.25">
      <c r="O355" s="107"/>
      <c r="P355" s="107"/>
      <c r="Q355" s="107"/>
      <c r="R355" s="107"/>
      <c r="S355" s="107"/>
      <c r="T355" s="107"/>
      <c r="U355" s="107"/>
      <c r="V355" s="107"/>
      <c r="W355" s="107"/>
      <c r="X355" s="107"/>
      <c r="Y355" s="107"/>
      <c r="Z355" s="107"/>
      <c r="AA355" s="107"/>
      <c r="AB355" s="107"/>
      <c r="AC355" s="107"/>
      <c r="AD355" s="107"/>
      <c r="AE355" s="107"/>
      <c r="AF355" s="107"/>
      <c r="AG355" s="107"/>
      <c r="AH355" s="107"/>
      <c r="AI355" s="107"/>
      <c r="AJ355" s="107"/>
      <c r="AK355" s="107"/>
      <c r="AL355" s="107"/>
      <c r="AM355" s="107"/>
      <c r="AN355" s="107"/>
      <c r="AO355" s="107"/>
      <c r="AP355" s="107"/>
      <c r="AQ355" s="107"/>
      <c r="AR355" s="107"/>
      <c r="AS355" s="107"/>
      <c r="AT355" s="107"/>
      <c r="AU355" s="107"/>
      <c r="AV355" s="107"/>
      <c r="AW355" s="107"/>
      <c r="AX355" s="107"/>
      <c r="AY355" s="107"/>
    </row>
    <row r="356" spans="15:51" s="123" customFormat="1" x14ac:dyDescent="0.25">
      <c r="O356" s="107"/>
      <c r="P356" s="107"/>
      <c r="Q356" s="107"/>
      <c r="R356" s="107"/>
      <c r="S356" s="107"/>
      <c r="T356" s="107"/>
      <c r="U356" s="107"/>
      <c r="V356" s="107"/>
      <c r="W356" s="107"/>
      <c r="X356" s="107"/>
      <c r="Y356" s="107"/>
      <c r="Z356" s="107"/>
      <c r="AA356" s="107"/>
      <c r="AB356" s="107"/>
      <c r="AC356" s="107"/>
      <c r="AD356" s="107"/>
      <c r="AE356" s="107"/>
      <c r="AF356" s="107"/>
      <c r="AG356" s="107"/>
      <c r="AH356" s="107"/>
      <c r="AI356" s="107"/>
      <c r="AJ356" s="107"/>
      <c r="AK356" s="107"/>
      <c r="AL356" s="107"/>
      <c r="AM356" s="107"/>
      <c r="AN356" s="107"/>
      <c r="AO356" s="107"/>
      <c r="AP356" s="107"/>
      <c r="AQ356" s="107"/>
      <c r="AR356" s="107"/>
      <c r="AS356" s="107"/>
      <c r="AT356" s="107"/>
      <c r="AU356" s="107"/>
      <c r="AV356" s="107"/>
      <c r="AW356" s="107"/>
      <c r="AX356" s="107"/>
      <c r="AY356" s="107"/>
    </row>
    <row r="357" spans="15:51" s="123" customFormat="1" x14ac:dyDescent="0.25">
      <c r="O357" s="107"/>
      <c r="P357" s="107"/>
      <c r="Q357" s="107"/>
      <c r="R357" s="107"/>
      <c r="S357" s="107"/>
      <c r="T357" s="107"/>
      <c r="U357" s="107"/>
      <c r="V357" s="107"/>
      <c r="W357" s="107"/>
      <c r="X357" s="107"/>
      <c r="Y357" s="107"/>
      <c r="Z357" s="107"/>
      <c r="AA357" s="107"/>
      <c r="AB357" s="107"/>
      <c r="AC357" s="107"/>
      <c r="AD357" s="107"/>
      <c r="AE357" s="107"/>
      <c r="AF357" s="107"/>
      <c r="AG357" s="107"/>
      <c r="AH357" s="107"/>
      <c r="AI357" s="107"/>
      <c r="AJ357" s="107"/>
      <c r="AK357" s="107"/>
      <c r="AL357" s="107"/>
      <c r="AM357" s="107"/>
      <c r="AN357" s="107"/>
      <c r="AO357" s="107"/>
      <c r="AP357" s="107"/>
      <c r="AQ357" s="107"/>
      <c r="AR357" s="107"/>
      <c r="AS357" s="107"/>
      <c r="AT357" s="107"/>
      <c r="AU357" s="107"/>
      <c r="AV357" s="107"/>
      <c r="AW357" s="107"/>
      <c r="AX357" s="107"/>
      <c r="AY357" s="107"/>
    </row>
    <row r="358" spans="15:51" s="123" customFormat="1" x14ac:dyDescent="0.25">
      <c r="O358" s="107"/>
      <c r="P358" s="107"/>
      <c r="Q358" s="107"/>
      <c r="R358" s="107"/>
      <c r="S358" s="107"/>
      <c r="T358" s="107"/>
      <c r="U358" s="107"/>
      <c r="V358" s="107"/>
      <c r="W358" s="107"/>
      <c r="X358" s="107"/>
      <c r="Y358" s="107"/>
      <c r="Z358" s="107"/>
      <c r="AA358" s="107"/>
      <c r="AB358" s="107"/>
      <c r="AC358" s="107"/>
      <c r="AD358" s="107"/>
      <c r="AE358" s="107"/>
      <c r="AF358" s="107"/>
      <c r="AG358" s="107"/>
      <c r="AH358" s="107"/>
      <c r="AI358" s="107"/>
      <c r="AJ358" s="107"/>
      <c r="AK358" s="107"/>
      <c r="AL358" s="107"/>
      <c r="AM358" s="107"/>
      <c r="AN358" s="107"/>
      <c r="AO358" s="107"/>
      <c r="AP358" s="107"/>
      <c r="AQ358" s="107"/>
      <c r="AR358" s="107"/>
      <c r="AS358" s="107"/>
      <c r="AT358" s="107"/>
      <c r="AU358" s="107"/>
      <c r="AV358" s="107"/>
      <c r="AW358" s="107"/>
      <c r="AX358" s="107"/>
      <c r="AY358" s="107"/>
    </row>
    <row r="359" spans="15:51" s="123" customFormat="1" x14ac:dyDescent="0.25">
      <c r="O359" s="107"/>
      <c r="P359" s="107"/>
      <c r="Q359" s="107"/>
      <c r="R359" s="107"/>
      <c r="S359" s="107"/>
      <c r="T359" s="107"/>
      <c r="U359" s="107"/>
      <c r="V359" s="107"/>
      <c r="W359" s="107"/>
      <c r="X359" s="107"/>
      <c r="Y359" s="107"/>
      <c r="Z359" s="107"/>
      <c r="AA359" s="107"/>
      <c r="AB359" s="107"/>
      <c r="AC359" s="107"/>
      <c r="AD359" s="107"/>
      <c r="AE359" s="107"/>
      <c r="AF359" s="107"/>
      <c r="AG359" s="107"/>
      <c r="AH359" s="107"/>
      <c r="AI359" s="107"/>
      <c r="AJ359" s="107"/>
      <c r="AK359" s="107"/>
      <c r="AL359" s="107"/>
      <c r="AM359" s="107"/>
      <c r="AN359" s="107"/>
      <c r="AO359" s="107"/>
      <c r="AP359" s="107"/>
      <c r="AQ359" s="107"/>
      <c r="AR359" s="107"/>
      <c r="AS359" s="107"/>
      <c r="AT359" s="107"/>
      <c r="AU359" s="107"/>
      <c r="AV359" s="107"/>
      <c r="AW359" s="107"/>
      <c r="AX359" s="107"/>
      <c r="AY359" s="107"/>
    </row>
    <row r="360" spans="15:51" s="123" customFormat="1" x14ac:dyDescent="0.25">
      <c r="O360" s="107"/>
      <c r="P360" s="107"/>
      <c r="Q360" s="107"/>
      <c r="R360" s="107"/>
      <c r="S360" s="107"/>
      <c r="T360" s="107"/>
      <c r="U360" s="107"/>
      <c r="V360" s="107"/>
      <c r="W360" s="107"/>
      <c r="X360" s="107"/>
      <c r="Y360" s="107"/>
      <c r="Z360" s="107"/>
      <c r="AA360" s="107"/>
      <c r="AB360" s="107"/>
      <c r="AC360" s="107"/>
      <c r="AD360" s="107"/>
      <c r="AE360" s="107"/>
      <c r="AF360" s="107"/>
      <c r="AG360" s="107"/>
      <c r="AH360" s="107"/>
      <c r="AI360" s="107"/>
      <c r="AJ360" s="107"/>
      <c r="AK360" s="107"/>
      <c r="AL360" s="107"/>
      <c r="AM360" s="107"/>
      <c r="AN360" s="107"/>
      <c r="AO360" s="107"/>
      <c r="AP360" s="107"/>
      <c r="AQ360" s="107"/>
      <c r="AR360" s="107"/>
      <c r="AS360" s="107"/>
      <c r="AT360" s="107"/>
      <c r="AU360" s="107"/>
      <c r="AV360" s="107"/>
      <c r="AW360" s="107"/>
      <c r="AX360" s="107"/>
      <c r="AY360" s="107"/>
    </row>
    <row r="361" spans="15:51" s="123" customFormat="1" x14ac:dyDescent="0.25">
      <c r="O361" s="107"/>
      <c r="P361" s="107"/>
      <c r="Q361" s="107"/>
      <c r="R361" s="107"/>
      <c r="S361" s="107"/>
      <c r="T361" s="107"/>
      <c r="U361" s="107"/>
      <c r="V361" s="107"/>
      <c r="W361" s="107"/>
      <c r="X361" s="107"/>
      <c r="Y361" s="107"/>
      <c r="Z361" s="107"/>
      <c r="AA361" s="107"/>
      <c r="AB361" s="107"/>
      <c r="AC361" s="107"/>
      <c r="AD361" s="107"/>
      <c r="AE361" s="107"/>
      <c r="AF361" s="107"/>
      <c r="AG361" s="107"/>
      <c r="AH361" s="107"/>
      <c r="AI361" s="107"/>
      <c r="AJ361" s="107"/>
      <c r="AK361" s="107"/>
      <c r="AL361" s="107"/>
      <c r="AM361" s="107"/>
      <c r="AN361" s="107"/>
      <c r="AO361" s="107"/>
      <c r="AP361" s="107"/>
      <c r="AQ361" s="107"/>
      <c r="AR361" s="107"/>
      <c r="AS361" s="107"/>
      <c r="AT361" s="107"/>
      <c r="AU361" s="107"/>
      <c r="AV361" s="107"/>
      <c r="AW361" s="107"/>
      <c r="AX361" s="107"/>
      <c r="AY361" s="107"/>
    </row>
    <row r="362" spans="15:51" s="123" customFormat="1" x14ac:dyDescent="0.25">
      <c r="O362" s="107"/>
      <c r="P362" s="107"/>
      <c r="Q362" s="107"/>
      <c r="R362" s="107"/>
      <c r="S362" s="107"/>
      <c r="T362" s="107"/>
      <c r="U362" s="107"/>
      <c r="V362" s="107"/>
      <c r="W362" s="107"/>
      <c r="X362" s="107"/>
      <c r="Y362" s="107"/>
      <c r="Z362" s="107"/>
      <c r="AA362" s="107"/>
      <c r="AB362" s="107"/>
      <c r="AC362" s="107"/>
      <c r="AD362" s="107"/>
      <c r="AE362" s="107"/>
      <c r="AF362" s="107"/>
      <c r="AG362" s="107"/>
      <c r="AH362" s="107"/>
      <c r="AI362" s="107"/>
      <c r="AJ362" s="107"/>
      <c r="AK362" s="107"/>
      <c r="AL362" s="107"/>
      <c r="AM362" s="107"/>
      <c r="AN362" s="107"/>
      <c r="AO362" s="107"/>
      <c r="AP362" s="107"/>
      <c r="AQ362" s="107"/>
      <c r="AR362" s="107"/>
      <c r="AS362" s="107"/>
      <c r="AT362" s="107"/>
      <c r="AU362" s="107"/>
      <c r="AV362" s="107"/>
      <c r="AW362" s="107"/>
      <c r="AX362" s="107"/>
      <c r="AY362" s="107"/>
    </row>
    <row r="363" spans="15:51" s="123" customFormat="1" x14ac:dyDescent="0.25">
      <c r="O363" s="107"/>
      <c r="P363" s="107"/>
      <c r="Q363" s="107"/>
      <c r="R363" s="107"/>
      <c r="S363" s="107"/>
      <c r="T363" s="107"/>
      <c r="U363" s="107"/>
      <c r="V363" s="107"/>
      <c r="W363" s="107"/>
      <c r="X363" s="107"/>
      <c r="Y363" s="107"/>
      <c r="Z363" s="107"/>
      <c r="AA363" s="107"/>
      <c r="AB363" s="107"/>
      <c r="AC363" s="107"/>
      <c r="AD363" s="107"/>
      <c r="AE363" s="107"/>
      <c r="AF363" s="107"/>
      <c r="AG363" s="107"/>
      <c r="AH363" s="107"/>
      <c r="AI363" s="107"/>
      <c r="AJ363" s="107"/>
      <c r="AK363" s="107"/>
      <c r="AL363" s="107"/>
      <c r="AM363" s="107"/>
      <c r="AN363" s="107"/>
      <c r="AO363" s="107"/>
      <c r="AP363" s="107"/>
      <c r="AQ363" s="107"/>
      <c r="AR363" s="107"/>
      <c r="AS363" s="107"/>
      <c r="AT363" s="107"/>
      <c r="AU363" s="107"/>
      <c r="AV363" s="107"/>
      <c r="AW363" s="107"/>
      <c r="AX363" s="107"/>
      <c r="AY363" s="107"/>
    </row>
    <row r="364" spans="15:51" s="123" customFormat="1" x14ac:dyDescent="0.25">
      <c r="O364" s="107"/>
      <c r="P364" s="107"/>
      <c r="Q364" s="107"/>
      <c r="R364" s="107"/>
      <c r="S364" s="107"/>
      <c r="T364" s="107"/>
      <c r="U364" s="107"/>
      <c r="V364" s="107"/>
      <c r="W364" s="107"/>
      <c r="X364" s="107"/>
      <c r="Y364" s="107"/>
      <c r="Z364" s="107"/>
      <c r="AA364" s="107"/>
      <c r="AB364" s="107"/>
      <c r="AC364" s="107"/>
      <c r="AD364" s="107"/>
      <c r="AE364" s="107"/>
      <c r="AF364" s="107"/>
      <c r="AG364" s="107"/>
      <c r="AH364" s="107"/>
      <c r="AI364" s="107"/>
      <c r="AJ364" s="107"/>
      <c r="AK364" s="107"/>
      <c r="AL364" s="107"/>
      <c r="AM364" s="107"/>
      <c r="AN364" s="107"/>
      <c r="AO364" s="107"/>
      <c r="AP364" s="107"/>
      <c r="AQ364" s="107"/>
      <c r="AR364" s="107"/>
      <c r="AS364" s="107"/>
      <c r="AT364" s="107"/>
      <c r="AU364" s="107"/>
      <c r="AV364" s="107"/>
      <c r="AW364" s="107"/>
      <c r="AX364" s="107"/>
      <c r="AY364" s="107"/>
    </row>
    <row r="365" spans="15:51" s="123" customFormat="1" x14ac:dyDescent="0.25">
      <c r="O365" s="107"/>
      <c r="P365" s="107"/>
      <c r="Q365" s="107"/>
      <c r="R365" s="107"/>
      <c r="S365" s="107"/>
      <c r="T365" s="107"/>
      <c r="U365" s="107"/>
      <c r="V365" s="107"/>
      <c r="W365" s="107"/>
      <c r="X365" s="107"/>
      <c r="Y365" s="107"/>
      <c r="Z365" s="107"/>
      <c r="AA365" s="107"/>
      <c r="AB365" s="107"/>
      <c r="AC365" s="107"/>
      <c r="AD365" s="107"/>
      <c r="AE365" s="107"/>
      <c r="AF365" s="107"/>
      <c r="AG365" s="107"/>
      <c r="AH365" s="107"/>
      <c r="AI365" s="107"/>
      <c r="AJ365" s="107"/>
      <c r="AK365" s="107"/>
      <c r="AL365" s="107"/>
      <c r="AM365" s="107"/>
      <c r="AN365" s="107"/>
      <c r="AO365" s="107"/>
      <c r="AP365" s="107"/>
      <c r="AQ365" s="107"/>
      <c r="AR365" s="107"/>
      <c r="AS365" s="107"/>
      <c r="AT365" s="107"/>
      <c r="AU365" s="107"/>
      <c r="AV365" s="107"/>
      <c r="AW365" s="107"/>
      <c r="AX365" s="107"/>
      <c r="AY365" s="107"/>
    </row>
    <row r="366" spans="15:51" s="123" customFormat="1" x14ac:dyDescent="0.25">
      <c r="O366" s="107"/>
      <c r="P366" s="107"/>
      <c r="Q366" s="107"/>
      <c r="R366" s="107"/>
      <c r="S366" s="107"/>
      <c r="T366" s="107"/>
      <c r="U366" s="107"/>
      <c r="V366" s="107"/>
      <c r="W366" s="107"/>
      <c r="X366" s="107"/>
      <c r="Y366" s="107"/>
      <c r="Z366" s="107"/>
      <c r="AA366" s="107"/>
      <c r="AB366" s="107"/>
      <c r="AC366" s="107"/>
      <c r="AD366" s="107"/>
      <c r="AE366" s="107"/>
      <c r="AF366" s="107"/>
      <c r="AG366" s="107"/>
      <c r="AH366" s="107"/>
      <c r="AI366" s="107"/>
      <c r="AJ366" s="107"/>
      <c r="AK366" s="107"/>
      <c r="AL366" s="107"/>
      <c r="AM366" s="107"/>
      <c r="AN366" s="107"/>
      <c r="AO366" s="107"/>
      <c r="AP366" s="107"/>
      <c r="AQ366" s="107"/>
      <c r="AR366" s="107"/>
      <c r="AS366" s="107"/>
      <c r="AT366" s="107"/>
      <c r="AU366" s="107"/>
      <c r="AV366" s="107"/>
      <c r="AW366" s="107"/>
      <c r="AX366" s="107"/>
      <c r="AY366" s="107"/>
    </row>
    <row r="367" spans="15:51" s="123" customFormat="1" x14ac:dyDescent="0.25">
      <c r="O367" s="107"/>
      <c r="P367" s="107"/>
      <c r="Q367" s="107"/>
      <c r="R367" s="107"/>
      <c r="S367" s="107"/>
      <c r="T367" s="107"/>
      <c r="U367" s="107"/>
      <c r="V367" s="107"/>
      <c r="W367" s="107"/>
      <c r="X367" s="107"/>
      <c r="Y367" s="107"/>
      <c r="Z367" s="107"/>
      <c r="AA367" s="107"/>
      <c r="AB367" s="107"/>
      <c r="AC367" s="107"/>
      <c r="AD367" s="107"/>
      <c r="AE367" s="107"/>
      <c r="AF367" s="107"/>
      <c r="AG367" s="107"/>
      <c r="AH367" s="107"/>
      <c r="AI367" s="107"/>
      <c r="AJ367" s="107"/>
      <c r="AK367" s="107"/>
      <c r="AL367" s="107"/>
      <c r="AM367" s="107"/>
      <c r="AN367" s="107"/>
      <c r="AO367" s="107"/>
      <c r="AP367" s="107"/>
      <c r="AQ367" s="107"/>
      <c r="AR367" s="107"/>
      <c r="AS367" s="107"/>
      <c r="AT367" s="107"/>
      <c r="AU367" s="107"/>
      <c r="AV367" s="107"/>
      <c r="AW367" s="107"/>
      <c r="AX367" s="107"/>
      <c r="AY367" s="107"/>
    </row>
    <row r="368" spans="15:51" s="123" customFormat="1" x14ac:dyDescent="0.25">
      <c r="O368" s="107"/>
      <c r="P368" s="107"/>
      <c r="Q368" s="107"/>
      <c r="R368" s="107"/>
      <c r="S368" s="107"/>
      <c r="T368" s="107"/>
      <c r="U368" s="107"/>
      <c r="V368" s="107"/>
      <c r="W368" s="107"/>
      <c r="X368" s="107"/>
      <c r="Y368" s="107"/>
      <c r="Z368" s="107"/>
      <c r="AA368" s="107"/>
      <c r="AB368" s="107"/>
      <c r="AC368" s="107"/>
      <c r="AD368" s="107"/>
      <c r="AE368" s="107"/>
      <c r="AF368" s="107"/>
      <c r="AG368" s="107"/>
      <c r="AH368" s="107"/>
      <c r="AI368" s="107"/>
      <c r="AJ368" s="107"/>
      <c r="AK368" s="107"/>
      <c r="AL368" s="107"/>
      <c r="AM368" s="107"/>
      <c r="AN368" s="107"/>
      <c r="AO368" s="107"/>
      <c r="AP368" s="107"/>
      <c r="AQ368" s="107"/>
      <c r="AR368" s="107"/>
      <c r="AS368" s="107"/>
      <c r="AT368" s="107"/>
      <c r="AU368" s="107"/>
      <c r="AV368" s="107"/>
      <c r="AW368" s="107"/>
      <c r="AX368" s="107"/>
      <c r="AY368" s="107"/>
    </row>
    <row r="369" spans="15:51" s="123" customFormat="1" x14ac:dyDescent="0.25">
      <c r="O369" s="107"/>
      <c r="P369" s="107"/>
      <c r="Q369" s="107"/>
      <c r="R369" s="107"/>
      <c r="S369" s="107"/>
      <c r="T369" s="107"/>
      <c r="U369" s="107"/>
      <c r="V369" s="107"/>
      <c r="W369" s="107"/>
      <c r="X369" s="107"/>
      <c r="Y369" s="107"/>
      <c r="Z369" s="107"/>
      <c r="AA369" s="107"/>
      <c r="AB369" s="107"/>
      <c r="AC369" s="107"/>
      <c r="AD369" s="107"/>
      <c r="AE369" s="107"/>
      <c r="AF369" s="107"/>
      <c r="AG369" s="107"/>
      <c r="AH369" s="107"/>
      <c r="AI369" s="107"/>
      <c r="AJ369" s="107"/>
      <c r="AK369" s="107"/>
      <c r="AL369" s="107"/>
      <c r="AM369" s="107"/>
      <c r="AN369" s="107"/>
      <c r="AO369" s="107"/>
      <c r="AP369" s="107"/>
      <c r="AQ369" s="107"/>
      <c r="AR369" s="107"/>
      <c r="AS369" s="107"/>
      <c r="AT369" s="107"/>
      <c r="AU369" s="107"/>
      <c r="AV369" s="107"/>
      <c r="AW369" s="107"/>
      <c r="AX369" s="107"/>
      <c r="AY369" s="107"/>
    </row>
    <row r="370" spans="15:51" s="123" customFormat="1" x14ac:dyDescent="0.25">
      <c r="O370" s="107"/>
      <c r="P370" s="107"/>
      <c r="Q370" s="107"/>
      <c r="R370" s="107"/>
      <c r="S370" s="107"/>
      <c r="T370" s="107"/>
      <c r="U370" s="107"/>
      <c r="V370" s="107"/>
      <c r="W370" s="107"/>
      <c r="X370" s="107"/>
      <c r="Y370" s="107"/>
      <c r="Z370" s="107"/>
      <c r="AA370" s="107"/>
      <c r="AB370" s="107"/>
      <c r="AC370" s="107"/>
      <c r="AD370" s="107"/>
      <c r="AE370" s="107"/>
      <c r="AF370" s="107"/>
      <c r="AG370" s="107"/>
      <c r="AH370" s="107"/>
      <c r="AI370" s="107"/>
      <c r="AJ370" s="107"/>
      <c r="AK370" s="107"/>
      <c r="AL370" s="107"/>
      <c r="AM370" s="107"/>
      <c r="AN370" s="107"/>
      <c r="AO370" s="107"/>
      <c r="AP370" s="107"/>
      <c r="AQ370" s="107"/>
      <c r="AR370" s="107"/>
      <c r="AS370" s="107"/>
      <c r="AT370" s="107"/>
      <c r="AU370" s="107"/>
      <c r="AV370" s="107"/>
      <c r="AW370" s="107"/>
      <c r="AX370" s="107"/>
      <c r="AY370" s="107"/>
    </row>
    <row r="371" spans="15:51" s="123" customFormat="1" x14ac:dyDescent="0.25">
      <c r="O371" s="107"/>
      <c r="P371" s="107"/>
      <c r="Q371" s="107"/>
      <c r="R371" s="107"/>
      <c r="S371" s="107"/>
      <c r="T371" s="107"/>
      <c r="U371" s="107"/>
      <c r="V371" s="107"/>
      <c r="W371" s="107"/>
      <c r="X371" s="107"/>
      <c r="Y371" s="107"/>
      <c r="Z371" s="107"/>
      <c r="AA371" s="107"/>
      <c r="AB371" s="107"/>
      <c r="AC371" s="107"/>
      <c r="AD371" s="107"/>
      <c r="AE371" s="107"/>
      <c r="AF371" s="107"/>
      <c r="AG371" s="107"/>
      <c r="AH371" s="107"/>
      <c r="AI371" s="107"/>
      <c r="AJ371" s="107"/>
      <c r="AK371" s="107"/>
      <c r="AL371" s="107"/>
      <c r="AM371" s="107"/>
      <c r="AN371" s="107"/>
      <c r="AO371" s="107"/>
      <c r="AP371" s="107"/>
      <c r="AQ371" s="107"/>
      <c r="AR371" s="107"/>
      <c r="AS371" s="107"/>
      <c r="AT371" s="107"/>
      <c r="AU371" s="107"/>
      <c r="AV371" s="107"/>
      <c r="AW371" s="107"/>
      <c r="AX371" s="107"/>
      <c r="AY371" s="107"/>
    </row>
    <row r="372" spans="15:51" s="123" customFormat="1" x14ac:dyDescent="0.25">
      <c r="O372" s="107"/>
      <c r="P372" s="107"/>
      <c r="Q372" s="107"/>
      <c r="R372" s="107"/>
      <c r="S372" s="107"/>
      <c r="T372" s="107"/>
      <c r="U372" s="107"/>
      <c r="V372" s="107"/>
      <c r="W372" s="107"/>
      <c r="X372" s="107"/>
      <c r="Y372" s="107"/>
      <c r="Z372" s="107"/>
      <c r="AA372" s="107"/>
      <c r="AB372" s="107"/>
      <c r="AC372" s="107"/>
      <c r="AD372" s="107"/>
      <c r="AE372" s="107"/>
      <c r="AF372" s="107"/>
      <c r="AG372" s="107"/>
      <c r="AH372" s="107"/>
      <c r="AI372" s="107"/>
      <c r="AJ372" s="107"/>
      <c r="AK372" s="107"/>
      <c r="AL372" s="107"/>
      <c r="AM372" s="107"/>
      <c r="AN372" s="107"/>
      <c r="AO372" s="107"/>
      <c r="AP372" s="107"/>
      <c r="AQ372" s="107"/>
      <c r="AR372" s="107"/>
      <c r="AS372" s="107"/>
      <c r="AT372" s="107"/>
      <c r="AU372" s="107"/>
      <c r="AV372" s="107"/>
      <c r="AW372" s="107"/>
      <c r="AX372" s="107"/>
      <c r="AY372" s="107"/>
    </row>
    <row r="373" spans="15:51" s="123" customFormat="1" x14ac:dyDescent="0.25">
      <c r="O373" s="107"/>
      <c r="P373" s="107"/>
      <c r="Q373" s="107"/>
      <c r="R373" s="107"/>
      <c r="S373" s="107"/>
      <c r="T373" s="107"/>
      <c r="U373" s="107"/>
      <c r="V373" s="107"/>
      <c r="W373" s="107"/>
      <c r="X373" s="107"/>
      <c r="Y373" s="107"/>
      <c r="Z373" s="107"/>
      <c r="AA373" s="107"/>
      <c r="AB373" s="107"/>
      <c r="AC373" s="107"/>
      <c r="AD373" s="107"/>
      <c r="AE373" s="107"/>
      <c r="AF373" s="107"/>
      <c r="AG373" s="107"/>
      <c r="AH373" s="107"/>
      <c r="AI373" s="107"/>
      <c r="AJ373" s="107"/>
      <c r="AK373" s="107"/>
      <c r="AL373" s="107"/>
      <c r="AM373" s="107"/>
      <c r="AN373" s="107"/>
      <c r="AO373" s="107"/>
      <c r="AP373" s="107"/>
      <c r="AQ373" s="107"/>
      <c r="AR373" s="107"/>
      <c r="AS373" s="107"/>
      <c r="AT373" s="107"/>
      <c r="AU373" s="107"/>
      <c r="AV373" s="107"/>
      <c r="AW373" s="107"/>
      <c r="AX373" s="107"/>
      <c r="AY373" s="107"/>
    </row>
    <row r="374" spans="15:51" s="123" customFormat="1" x14ac:dyDescent="0.25">
      <c r="O374" s="107"/>
      <c r="P374" s="107"/>
      <c r="Q374" s="107"/>
      <c r="R374" s="107"/>
      <c r="S374" s="107"/>
      <c r="T374" s="107"/>
      <c r="U374" s="107"/>
      <c r="V374" s="107"/>
      <c r="W374" s="107"/>
      <c r="X374" s="107"/>
      <c r="Y374" s="107"/>
      <c r="Z374" s="107"/>
      <c r="AA374" s="107"/>
      <c r="AB374" s="107"/>
      <c r="AC374" s="107"/>
      <c r="AD374" s="107"/>
      <c r="AE374" s="107"/>
      <c r="AF374" s="107"/>
      <c r="AG374" s="107"/>
      <c r="AH374" s="107"/>
      <c r="AI374" s="107"/>
      <c r="AJ374" s="107"/>
      <c r="AK374" s="107"/>
      <c r="AL374" s="107"/>
      <c r="AM374" s="107"/>
      <c r="AN374" s="107"/>
      <c r="AO374" s="107"/>
      <c r="AP374" s="107"/>
      <c r="AQ374" s="107"/>
      <c r="AR374" s="107"/>
      <c r="AS374" s="107"/>
      <c r="AT374" s="107"/>
      <c r="AU374" s="107"/>
      <c r="AV374" s="107"/>
      <c r="AW374" s="107"/>
      <c r="AX374" s="107"/>
      <c r="AY374" s="107"/>
    </row>
    <row r="375" spans="15:51" s="123" customFormat="1" x14ac:dyDescent="0.25">
      <c r="O375" s="107"/>
      <c r="P375" s="107"/>
      <c r="Q375" s="107"/>
      <c r="R375" s="107"/>
      <c r="S375" s="107"/>
      <c r="T375" s="107"/>
      <c r="U375" s="107"/>
      <c r="V375" s="107"/>
      <c r="W375" s="107"/>
      <c r="X375" s="107"/>
      <c r="Y375" s="107"/>
      <c r="Z375" s="107"/>
      <c r="AA375" s="107"/>
      <c r="AB375" s="107"/>
      <c r="AC375" s="107"/>
      <c r="AD375" s="107"/>
      <c r="AE375" s="107"/>
      <c r="AF375" s="107"/>
      <c r="AG375" s="107"/>
      <c r="AH375" s="107"/>
      <c r="AI375" s="107"/>
      <c r="AJ375" s="107"/>
      <c r="AK375" s="107"/>
      <c r="AL375" s="107"/>
      <c r="AM375" s="107"/>
      <c r="AN375" s="107"/>
      <c r="AO375" s="107"/>
      <c r="AP375" s="107"/>
      <c r="AQ375" s="107"/>
      <c r="AR375" s="107"/>
      <c r="AS375" s="107"/>
      <c r="AT375" s="107"/>
      <c r="AU375" s="107"/>
      <c r="AV375" s="107"/>
      <c r="AW375" s="107"/>
      <c r="AX375" s="107"/>
      <c r="AY375" s="107"/>
    </row>
    <row r="376" spans="15:51" s="123" customFormat="1" x14ac:dyDescent="0.25">
      <c r="O376" s="107"/>
      <c r="P376" s="107"/>
      <c r="Q376" s="107"/>
      <c r="R376" s="107"/>
      <c r="S376" s="107"/>
      <c r="T376" s="107"/>
      <c r="U376" s="107"/>
      <c r="V376" s="107"/>
      <c r="W376" s="107"/>
      <c r="X376" s="107"/>
      <c r="Y376" s="107"/>
      <c r="Z376" s="107"/>
      <c r="AA376" s="107"/>
      <c r="AB376" s="107"/>
      <c r="AC376" s="107"/>
      <c r="AD376" s="107"/>
      <c r="AE376" s="107"/>
      <c r="AF376" s="107"/>
      <c r="AG376" s="107"/>
      <c r="AH376" s="107"/>
      <c r="AI376" s="107"/>
      <c r="AJ376" s="107"/>
      <c r="AK376" s="107"/>
      <c r="AL376" s="107"/>
      <c r="AM376" s="107"/>
      <c r="AN376" s="107"/>
      <c r="AO376" s="107"/>
      <c r="AP376" s="107"/>
      <c r="AQ376" s="107"/>
      <c r="AR376" s="107"/>
      <c r="AS376" s="107"/>
      <c r="AT376" s="107"/>
      <c r="AU376" s="107"/>
      <c r="AV376" s="107"/>
      <c r="AW376" s="107"/>
      <c r="AX376" s="107"/>
      <c r="AY376" s="107"/>
    </row>
    <row r="377" spans="15:51" s="123" customFormat="1" x14ac:dyDescent="0.25">
      <c r="O377" s="107"/>
      <c r="P377" s="107"/>
      <c r="Q377" s="107"/>
      <c r="R377" s="107"/>
      <c r="S377" s="107"/>
      <c r="T377" s="107"/>
      <c r="U377" s="107"/>
      <c r="V377" s="107"/>
      <c r="W377" s="107"/>
      <c r="X377" s="107"/>
      <c r="Y377" s="107"/>
      <c r="Z377" s="107"/>
      <c r="AA377" s="107"/>
      <c r="AB377" s="107"/>
      <c r="AC377" s="107"/>
      <c r="AD377" s="107"/>
      <c r="AE377" s="107"/>
      <c r="AF377" s="107"/>
      <c r="AG377" s="107"/>
      <c r="AH377" s="107"/>
      <c r="AI377" s="107"/>
      <c r="AJ377" s="107"/>
      <c r="AK377" s="107"/>
      <c r="AL377" s="107"/>
      <c r="AM377" s="107"/>
      <c r="AN377" s="107"/>
      <c r="AO377" s="107"/>
      <c r="AP377" s="107"/>
      <c r="AQ377" s="107"/>
      <c r="AR377" s="107"/>
      <c r="AS377" s="107"/>
      <c r="AT377" s="107"/>
      <c r="AU377" s="107"/>
      <c r="AV377" s="107"/>
      <c r="AW377" s="107"/>
      <c r="AX377" s="107"/>
      <c r="AY377" s="107"/>
    </row>
    <row r="378" spans="15:51" s="123" customFormat="1" x14ac:dyDescent="0.25">
      <c r="O378" s="107"/>
      <c r="P378" s="107"/>
      <c r="Q378" s="107"/>
      <c r="R378" s="107"/>
      <c r="S378" s="107"/>
      <c r="T378" s="107"/>
      <c r="U378" s="107"/>
      <c r="V378" s="107"/>
      <c r="W378" s="107"/>
      <c r="X378" s="107"/>
      <c r="Y378" s="107"/>
      <c r="Z378" s="107"/>
      <c r="AA378" s="107"/>
      <c r="AB378" s="107"/>
      <c r="AC378" s="107"/>
      <c r="AD378" s="107"/>
      <c r="AE378" s="107"/>
      <c r="AF378" s="107"/>
      <c r="AG378" s="107"/>
      <c r="AH378" s="107"/>
      <c r="AI378" s="107"/>
      <c r="AJ378" s="107"/>
      <c r="AK378" s="107"/>
      <c r="AL378" s="107"/>
      <c r="AM378" s="107"/>
      <c r="AN378" s="107"/>
      <c r="AO378" s="107"/>
      <c r="AP378" s="107"/>
      <c r="AQ378" s="107"/>
      <c r="AR378" s="107"/>
      <c r="AS378" s="107"/>
      <c r="AT378" s="107"/>
      <c r="AU378" s="107"/>
      <c r="AV378" s="107"/>
      <c r="AW378" s="107"/>
      <c r="AX378" s="107"/>
      <c r="AY378" s="107"/>
    </row>
    <row r="379" spans="15:51" s="123" customFormat="1" x14ac:dyDescent="0.25">
      <c r="O379" s="107"/>
      <c r="P379" s="107"/>
      <c r="Q379" s="107"/>
      <c r="R379" s="107"/>
      <c r="S379" s="107"/>
      <c r="T379" s="107"/>
      <c r="U379" s="107"/>
      <c r="V379" s="107"/>
      <c r="W379" s="107"/>
      <c r="X379" s="107"/>
      <c r="Y379" s="107"/>
      <c r="Z379" s="107"/>
      <c r="AA379" s="107"/>
      <c r="AB379" s="107"/>
      <c r="AC379" s="107"/>
      <c r="AD379" s="107"/>
      <c r="AE379" s="107"/>
      <c r="AF379" s="107"/>
      <c r="AG379" s="107"/>
      <c r="AH379" s="107"/>
      <c r="AI379" s="107"/>
      <c r="AJ379" s="107"/>
      <c r="AK379" s="107"/>
      <c r="AL379" s="107"/>
      <c r="AM379" s="107"/>
      <c r="AN379" s="107"/>
      <c r="AO379" s="107"/>
      <c r="AP379" s="107"/>
      <c r="AQ379" s="107"/>
      <c r="AR379" s="107"/>
      <c r="AS379" s="107"/>
      <c r="AT379" s="107"/>
      <c r="AU379" s="107"/>
      <c r="AV379" s="107"/>
      <c r="AW379" s="107"/>
      <c r="AX379" s="107"/>
      <c r="AY379" s="107"/>
    </row>
    <row r="380" spans="15:51" s="123" customFormat="1" x14ac:dyDescent="0.25">
      <c r="O380" s="107"/>
      <c r="P380" s="107"/>
      <c r="Q380" s="107"/>
      <c r="R380" s="107"/>
      <c r="S380" s="107"/>
      <c r="T380" s="107"/>
      <c r="U380" s="107"/>
      <c r="V380" s="107"/>
      <c r="W380" s="107"/>
      <c r="X380" s="107"/>
      <c r="Y380" s="107"/>
      <c r="Z380" s="107"/>
      <c r="AA380" s="107"/>
      <c r="AB380" s="107"/>
      <c r="AC380" s="107"/>
      <c r="AD380" s="107"/>
      <c r="AE380" s="107"/>
      <c r="AF380" s="107"/>
      <c r="AG380" s="107"/>
      <c r="AH380" s="107"/>
      <c r="AI380" s="107"/>
      <c r="AJ380" s="107"/>
      <c r="AK380" s="107"/>
      <c r="AL380" s="107"/>
      <c r="AM380" s="107"/>
      <c r="AN380" s="107"/>
      <c r="AO380" s="107"/>
      <c r="AP380" s="107"/>
      <c r="AQ380" s="107"/>
      <c r="AR380" s="107"/>
      <c r="AS380" s="107"/>
      <c r="AT380" s="107"/>
      <c r="AU380" s="107"/>
      <c r="AV380" s="107"/>
      <c r="AW380" s="107"/>
      <c r="AX380" s="107"/>
      <c r="AY380" s="107"/>
    </row>
    <row r="381" spans="15:51" s="123" customFormat="1" x14ac:dyDescent="0.25">
      <c r="O381" s="107"/>
      <c r="P381" s="107"/>
      <c r="Q381" s="107"/>
      <c r="R381" s="107"/>
      <c r="S381" s="107"/>
      <c r="T381" s="107"/>
      <c r="U381" s="107"/>
      <c r="V381" s="107"/>
      <c r="W381" s="107"/>
      <c r="X381" s="107"/>
      <c r="Y381" s="107"/>
      <c r="Z381" s="107"/>
      <c r="AA381" s="107"/>
      <c r="AB381" s="107"/>
      <c r="AC381" s="107"/>
      <c r="AD381" s="107"/>
      <c r="AE381" s="107"/>
      <c r="AF381" s="107"/>
      <c r="AG381" s="107"/>
      <c r="AH381" s="107"/>
      <c r="AI381" s="107"/>
      <c r="AJ381" s="107"/>
      <c r="AK381" s="107"/>
      <c r="AL381" s="107"/>
      <c r="AM381" s="107"/>
      <c r="AN381" s="107"/>
      <c r="AO381" s="107"/>
      <c r="AP381" s="107"/>
      <c r="AQ381" s="107"/>
      <c r="AR381" s="107"/>
      <c r="AS381" s="107"/>
      <c r="AT381" s="107"/>
      <c r="AU381" s="107"/>
      <c r="AV381" s="107"/>
      <c r="AW381" s="107"/>
      <c r="AX381" s="107"/>
      <c r="AY381" s="107"/>
    </row>
    <row r="382" spans="15:51" s="123" customFormat="1" x14ac:dyDescent="0.25">
      <c r="O382" s="107"/>
      <c r="P382" s="107"/>
      <c r="Q382" s="107"/>
      <c r="R382" s="107"/>
      <c r="S382" s="107"/>
      <c r="T382" s="107"/>
      <c r="U382" s="107"/>
      <c r="V382" s="107"/>
      <c r="W382" s="107"/>
      <c r="X382" s="107"/>
      <c r="Y382" s="107"/>
      <c r="Z382" s="107"/>
      <c r="AA382" s="107"/>
      <c r="AB382" s="107"/>
      <c r="AC382" s="107"/>
      <c r="AD382" s="107"/>
      <c r="AE382" s="107"/>
      <c r="AF382" s="107"/>
      <c r="AG382" s="107"/>
      <c r="AH382" s="107"/>
      <c r="AI382" s="107"/>
      <c r="AJ382" s="107"/>
      <c r="AK382" s="107"/>
      <c r="AL382" s="107"/>
      <c r="AM382" s="107"/>
      <c r="AN382" s="107"/>
      <c r="AO382" s="107"/>
      <c r="AP382" s="107"/>
      <c r="AQ382" s="107"/>
      <c r="AR382" s="107"/>
      <c r="AS382" s="107"/>
      <c r="AT382" s="107"/>
      <c r="AU382" s="107"/>
      <c r="AV382" s="107"/>
      <c r="AW382" s="107"/>
      <c r="AX382" s="107"/>
      <c r="AY382" s="107"/>
    </row>
    <row r="383" spans="15:51" s="123" customFormat="1" x14ac:dyDescent="0.25">
      <c r="O383" s="107"/>
      <c r="P383" s="107"/>
      <c r="Q383" s="107"/>
      <c r="R383" s="107"/>
      <c r="S383" s="107"/>
      <c r="T383" s="107"/>
      <c r="U383" s="107"/>
      <c r="V383" s="107"/>
      <c r="W383" s="107"/>
      <c r="X383" s="107"/>
      <c r="Y383" s="107"/>
      <c r="Z383" s="107"/>
      <c r="AA383" s="107"/>
      <c r="AB383" s="107"/>
      <c r="AC383" s="107"/>
      <c r="AD383" s="107"/>
      <c r="AE383" s="107"/>
      <c r="AF383" s="107"/>
      <c r="AG383" s="107"/>
      <c r="AH383" s="107"/>
      <c r="AI383" s="107"/>
      <c r="AJ383" s="107"/>
      <c r="AK383" s="107"/>
      <c r="AL383" s="107"/>
      <c r="AM383" s="107"/>
      <c r="AN383" s="107"/>
      <c r="AO383" s="107"/>
      <c r="AP383" s="107"/>
      <c r="AQ383" s="107"/>
      <c r="AR383" s="107"/>
      <c r="AS383" s="107"/>
      <c r="AT383" s="107"/>
      <c r="AU383" s="107"/>
      <c r="AV383" s="107"/>
      <c r="AW383" s="107"/>
      <c r="AX383" s="107"/>
      <c r="AY383" s="107"/>
    </row>
    <row r="384" spans="15:51" s="123" customFormat="1" x14ac:dyDescent="0.25">
      <c r="O384" s="107"/>
      <c r="P384" s="107"/>
      <c r="Q384" s="107"/>
      <c r="R384" s="107"/>
      <c r="S384" s="107"/>
      <c r="T384" s="107"/>
      <c r="U384" s="107"/>
      <c r="V384" s="107"/>
      <c r="W384" s="107"/>
      <c r="X384" s="107"/>
      <c r="Y384" s="107"/>
      <c r="Z384" s="107"/>
      <c r="AA384" s="107"/>
      <c r="AB384" s="107"/>
      <c r="AC384" s="107"/>
      <c r="AD384" s="107"/>
      <c r="AE384" s="107"/>
      <c r="AF384" s="107"/>
      <c r="AG384" s="107"/>
      <c r="AH384" s="107"/>
      <c r="AI384" s="107"/>
      <c r="AJ384" s="107"/>
      <c r="AK384" s="107"/>
      <c r="AL384" s="107"/>
      <c r="AM384" s="107"/>
      <c r="AN384" s="107"/>
      <c r="AO384" s="107"/>
      <c r="AP384" s="107"/>
      <c r="AQ384" s="107"/>
      <c r="AR384" s="107"/>
      <c r="AS384" s="107"/>
      <c r="AT384" s="107"/>
      <c r="AU384" s="107"/>
      <c r="AV384" s="107"/>
      <c r="AW384" s="107"/>
      <c r="AX384" s="107"/>
      <c r="AY384" s="107"/>
    </row>
    <row r="385" spans="15:51" s="123" customFormat="1" x14ac:dyDescent="0.25">
      <c r="O385" s="107"/>
      <c r="P385" s="107"/>
      <c r="Q385" s="107"/>
      <c r="R385" s="107"/>
      <c r="S385" s="107"/>
      <c r="T385" s="107"/>
      <c r="U385" s="107"/>
      <c r="V385" s="107"/>
      <c r="W385" s="107"/>
      <c r="X385" s="107"/>
      <c r="Y385" s="107"/>
      <c r="Z385" s="107"/>
      <c r="AA385" s="107"/>
      <c r="AB385" s="107"/>
      <c r="AC385" s="107"/>
      <c r="AD385" s="107"/>
      <c r="AE385" s="107"/>
      <c r="AF385" s="107"/>
      <c r="AG385" s="107"/>
      <c r="AH385" s="107"/>
      <c r="AI385" s="107"/>
      <c r="AJ385" s="107"/>
      <c r="AK385" s="107"/>
      <c r="AL385" s="107"/>
      <c r="AM385" s="107"/>
      <c r="AN385" s="107"/>
      <c r="AO385" s="107"/>
      <c r="AP385" s="107"/>
      <c r="AQ385" s="107"/>
      <c r="AR385" s="107"/>
      <c r="AS385" s="107"/>
      <c r="AT385" s="107"/>
      <c r="AU385" s="107"/>
      <c r="AV385" s="107"/>
      <c r="AW385" s="107"/>
      <c r="AX385" s="107"/>
      <c r="AY385" s="107"/>
    </row>
    <row r="386" spans="15:51" s="123" customFormat="1" x14ac:dyDescent="0.25">
      <c r="O386" s="107"/>
      <c r="P386" s="107"/>
      <c r="Q386" s="107"/>
      <c r="R386" s="107"/>
      <c r="S386" s="107"/>
      <c r="T386" s="107"/>
      <c r="U386" s="107"/>
      <c r="V386" s="107"/>
      <c r="W386" s="107"/>
      <c r="X386" s="107"/>
      <c r="Y386" s="107"/>
      <c r="Z386" s="107"/>
      <c r="AA386" s="107"/>
      <c r="AB386" s="107"/>
      <c r="AC386" s="107"/>
      <c r="AD386" s="107"/>
      <c r="AE386" s="107"/>
      <c r="AF386" s="107"/>
      <c r="AG386" s="107"/>
      <c r="AH386" s="107"/>
      <c r="AI386" s="107"/>
      <c r="AJ386" s="107"/>
      <c r="AK386" s="107"/>
      <c r="AL386" s="107"/>
      <c r="AM386" s="107"/>
      <c r="AN386" s="107"/>
      <c r="AO386" s="107"/>
      <c r="AP386" s="107"/>
      <c r="AQ386" s="107"/>
      <c r="AR386" s="107"/>
      <c r="AS386" s="107"/>
      <c r="AT386" s="107"/>
      <c r="AU386" s="107"/>
      <c r="AV386" s="107"/>
      <c r="AW386" s="107"/>
      <c r="AX386" s="107"/>
      <c r="AY386" s="107"/>
    </row>
    <row r="387" spans="15:51" s="123" customFormat="1" x14ac:dyDescent="0.25">
      <c r="O387" s="107"/>
      <c r="P387" s="107"/>
      <c r="Q387" s="107"/>
      <c r="R387" s="107"/>
      <c r="S387" s="107"/>
      <c r="T387" s="107"/>
      <c r="U387" s="107"/>
      <c r="V387" s="107"/>
      <c r="W387" s="107"/>
      <c r="X387" s="107"/>
      <c r="Y387" s="107"/>
      <c r="Z387" s="107"/>
      <c r="AA387" s="107"/>
      <c r="AB387" s="107"/>
      <c r="AC387" s="107"/>
      <c r="AD387" s="107"/>
      <c r="AE387" s="107"/>
      <c r="AF387" s="107"/>
      <c r="AG387" s="107"/>
      <c r="AH387" s="107"/>
      <c r="AI387" s="107"/>
      <c r="AJ387" s="107"/>
      <c r="AK387" s="107"/>
      <c r="AL387" s="107"/>
      <c r="AM387" s="107"/>
      <c r="AN387" s="107"/>
      <c r="AO387" s="107"/>
      <c r="AP387" s="107"/>
      <c r="AQ387" s="107"/>
      <c r="AR387" s="107"/>
      <c r="AS387" s="107"/>
      <c r="AT387" s="107"/>
      <c r="AU387" s="107"/>
      <c r="AV387" s="107"/>
      <c r="AW387" s="107"/>
      <c r="AX387" s="107"/>
      <c r="AY387" s="107"/>
    </row>
    <row r="388" spans="15:51" s="123" customFormat="1" x14ac:dyDescent="0.25">
      <c r="O388" s="107"/>
      <c r="P388" s="107"/>
      <c r="Q388" s="107"/>
      <c r="R388" s="107"/>
      <c r="S388" s="107"/>
      <c r="T388" s="107"/>
      <c r="U388" s="107"/>
      <c r="V388" s="107"/>
      <c r="W388" s="107"/>
      <c r="X388" s="107"/>
      <c r="Y388" s="107"/>
      <c r="Z388" s="107"/>
      <c r="AA388" s="107"/>
      <c r="AB388" s="107"/>
      <c r="AC388" s="107"/>
      <c r="AD388" s="107"/>
      <c r="AE388" s="107"/>
      <c r="AF388" s="107"/>
      <c r="AG388" s="107"/>
      <c r="AH388" s="107"/>
      <c r="AI388" s="107"/>
      <c r="AJ388" s="107"/>
      <c r="AK388" s="107"/>
      <c r="AL388" s="107"/>
      <c r="AM388" s="107"/>
      <c r="AN388" s="107"/>
      <c r="AO388" s="107"/>
      <c r="AP388" s="107"/>
      <c r="AQ388" s="107"/>
      <c r="AR388" s="107"/>
      <c r="AS388" s="107"/>
      <c r="AT388" s="107"/>
      <c r="AU388" s="107"/>
      <c r="AV388" s="107"/>
      <c r="AW388" s="107"/>
      <c r="AX388" s="107"/>
      <c r="AY388" s="107"/>
    </row>
    <row r="389" spans="15:51" s="123" customFormat="1" x14ac:dyDescent="0.25">
      <c r="O389" s="107"/>
      <c r="P389" s="107"/>
      <c r="Q389" s="107"/>
      <c r="R389" s="107"/>
      <c r="S389" s="107"/>
      <c r="T389" s="107"/>
      <c r="U389" s="107"/>
      <c r="V389" s="107"/>
      <c r="W389" s="107"/>
      <c r="X389" s="107"/>
      <c r="Y389" s="107"/>
      <c r="Z389" s="107"/>
      <c r="AA389" s="107"/>
      <c r="AB389" s="107"/>
      <c r="AC389" s="107"/>
      <c r="AD389" s="107"/>
      <c r="AE389" s="107"/>
      <c r="AF389" s="107"/>
      <c r="AG389" s="107"/>
      <c r="AH389" s="107"/>
      <c r="AI389" s="107"/>
      <c r="AJ389" s="107"/>
      <c r="AK389" s="107"/>
      <c r="AL389" s="107"/>
      <c r="AM389" s="107"/>
      <c r="AN389" s="107"/>
      <c r="AO389" s="107"/>
      <c r="AP389" s="107"/>
      <c r="AQ389" s="107"/>
      <c r="AR389" s="107"/>
      <c r="AS389" s="107"/>
      <c r="AT389" s="107"/>
      <c r="AU389" s="107"/>
      <c r="AV389" s="107"/>
      <c r="AW389" s="107"/>
      <c r="AX389" s="107"/>
      <c r="AY389" s="107"/>
    </row>
    <row r="390" spans="15:51" s="123" customFormat="1" x14ac:dyDescent="0.25">
      <c r="O390" s="107"/>
      <c r="P390" s="107"/>
      <c r="Q390" s="107"/>
      <c r="R390" s="107"/>
      <c r="S390" s="107"/>
      <c r="T390" s="107"/>
      <c r="U390" s="107"/>
      <c r="V390" s="107"/>
      <c r="W390" s="107"/>
      <c r="X390" s="107"/>
      <c r="Y390" s="107"/>
      <c r="Z390" s="107"/>
      <c r="AA390" s="107"/>
      <c r="AB390" s="107"/>
      <c r="AC390" s="107"/>
      <c r="AD390" s="107"/>
      <c r="AE390" s="107"/>
      <c r="AF390" s="107"/>
      <c r="AG390" s="107"/>
      <c r="AH390" s="107"/>
      <c r="AI390" s="107"/>
      <c r="AJ390" s="107"/>
      <c r="AK390" s="107"/>
      <c r="AL390" s="107"/>
      <c r="AM390" s="107"/>
      <c r="AN390" s="107"/>
      <c r="AO390" s="107"/>
      <c r="AP390" s="107"/>
      <c r="AQ390" s="107"/>
      <c r="AR390" s="107"/>
      <c r="AS390" s="107"/>
      <c r="AT390" s="107"/>
      <c r="AU390" s="107"/>
      <c r="AV390" s="107"/>
      <c r="AW390" s="107"/>
      <c r="AX390" s="107"/>
      <c r="AY390" s="107"/>
    </row>
    <row r="391" spans="15:51" s="123" customFormat="1" x14ac:dyDescent="0.25">
      <c r="O391" s="107"/>
      <c r="P391" s="107"/>
      <c r="Q391" s="107"/>
      <c r="R391" s="107"/>
      <c r="S391" s="107"/>
      <c r="T391" s="107"/>
      <c r="U391" s="107"/>
      <c r="V391" s="107"/>
      <c r="W391" s="107"/>
      <c r="X391" s="107"/>
      <c r="Y391" s="107"/>
      <c r="Z391" s="107"/>
      <c r="AA391" s="107"/>
      <c r="AB391" s="107"/>
      <c r="AC391" s="107"/>
      <c r="AD391" s="107"/>
      <c r="AE391" s="107"/>
      <c r="AF391" s="107"/>
      <c r="AG391" s="107"/>
      <c r="AH391" s="107"/>
      <c r="AI391" s="107"/>
      <c r="AJ391" s="107"/>
      <c r="AK391" s="107"/>
      <c r="AL391" s="107"/>
      <c r="AM391" s="107"/>
      <c r="AN391" s="107"/>
      <c r="AO391" s="107"/>
      <c r="AP391" s="107"/>
      <c r="AQ391" s="107"/>
      <c r="AR391" s="107"/>
      <c r="AS391" s="107"/>
      <c r="AT391" s="107"/>
      <c r="AU391" s="107"/>
      <c r="AV391" s="107"/>
      <c r="AW391" s="107"/>
      <c r="AX391" s="107"/>
      <c r="AY391" s="107"/>
    </row>
    <row r="392" spans="15:51" s="123" customFormat="1" x14ac:dyDescent="0.25">
      <c r="O392" s="107"/>
      <c r="P392" s="107"/>
      <c r="Q392" s="107"/>
      <c r="R392" s="107"/>
      <c r="S392" s="107"/>
      <c r="T392" s="107"/>
      <c r="U392" s="107"/>
      <c r="V392" s="107"/>
      <c r="W392" s="107"/>
      <c r="X392" s="107"/>
      <c r="Y392" s="107"/>
      <c r="Z392" s="107"/>
      <c r="AA392" s="107"/>
      <c r="AB392" s="107"/>
      <c r="AC392" s="107"/>
      <c r="AD392" s="107"/>
      <c r="AE392" s="107"/>
      <c r="AF392" s="107"/>
      <c r="AG392" s="107"/>
      <c r="AH392" s="107"/>
      <c r="AI392" s="107"/>
      <c r="AJ392" s="107"/>
      <c r="AK392" s="107"/>
      <c r="AL392" s="107"/>
      <c r="AM392" s="107"/>
      <c r="AN392" s="107"/>
      <c r="AO392" s="107"/>
      <c r="AP392" s="107"/>
      <c r="AQ392" s="107"/>
      <c r="AR392" s="107"/>
      <c r="AS392" s="107"/>
      <c r="AT392" s="107"/>
      <c r="AU392" s="107"/>
      <c r="AV392" s="107"/>
      <c r="AW392" s="107"/>
      <c r="AX392" s="107"/>
      <c r="AY392" s="107"/>
    </row>
    <row r="393" spans="15:51" s="123" customFormat="1" x14ac:dyDescent="0.25">
      <c r="O393" s="107"/>
      <c r="P393" s="107"/>
      <c r="Q393" s="107"/>
      <c r="R393" s="107"/>
      <c r="S393" s="107"/>
      <c r="T393" s="107"/>
      <c r="U393" s="107"/>
      <c r="V393" s="107"/>
      <c r="W393" s="107"/>
      <c r="X393" s="107"/>
      <c r="Y393" s="107"/>
      <c r="Z393" s="107"/>
      <c r="AA393" s="107"/>
      <c r="AB393" s="107"/>
      <c r="AC393" s="107"/>
      <c r="AD393" s="107"/>
      <c r="AE393" s="107"/>
      <c r="AF393" s="107"/>
      <c r="AG393" s="107"/>
      <c r="AH393" s="107"/>
      <c r="AI393" s="107"/>
      <c r="AJ393" s="107"/>
      <c r="AK393" s="107"/>
      <c r="AL393" s="107"/>
      <c r="AM393" s="107"/>
      <c r="AN393" s="107"/>
      <c r="AO393" s="107"/>
      <c r="AP393" s="107"/>
      <c r="AQ393" s="107"/>
      <c r="AR393" s="107"/>
      <c r="AS393" s="107"/>
      <c r="AT393" s="107"/>
      <c r="AU393" s="107"/>
      <c r="AV393" s="107"/>
      <c r="AW393" s="107"/>
      <c r="AX393" s="107"/>
      <c r="AY393" s="107"/>
    </row>
    <row r="394" spans="15:51" s="123" customFormat="1" x14ac:dyDescent="0.25">
      <c r="O394" s="107"/>
      <c r="P394" s="107"/>
      <c r="Q394" s="107"/>
      <c r="R394" s="107"/>
      <c r="S394" s="107"/>
      <c r="T394" s="107"/>
      <c r="U394" s="107"/>
      <c r="V394" s="107"/>
      <c r="W394" s="107"/>
      <c r="X394" s="107"/>
      <c r="Y394" s="107"/>
      <c r="Z394" s="107"/>
      <c r="AA394" s="107"/>
      <c r="AB394" s="107"/>
      <c r="AC394" s="107"/>
      <c r="AD394" s="107"/>
      <c r="AE394" s="107"/>
      <c r="AF394" s="107"/>
      <c r="AG394" s="107"/>
      <c r="AH394" s="107"/>
      <c r="AI394" s="107"/>
      <c r="AJ394" s="107"/>
      <c r="AK394" s="107"/>
      <c r="AL394" s="107"/>
      <c r="AM394" s="107"/>
      <c r="AN394" s="107"/>
      <c r="AO394" s="107"/>
      <c r="AP394" s="107"/>
      <c r="AQ394" s="107"/>
      <c r="AR394" s="107"/>
      <c r="AS394" s="107"/>
      <c r="AT394" s="107"/>
      <c r="AU394" s="107"/>
      <c r="AV394" s="107"/>
      <c r="AW394" s="107"/>
      <c r="AX394" s="107"/>
      <c r="AY394" s="107"/>
    </row>
    <row r="395" spans="15:51" s="123" customFormat="1" x14ac:dyDescent="0.25">
      <c r="O395" s="107"/>
      <c r="P395" s="107"/>
      <c r="Q395" s="107"/>
      <c r="R395" s="107"/>
      <c r="S395" s="107"/>
      <c r="T395" s="107"/>
      <c r="U395" s="107"/>
      <c r="V395" s="107"/>
      <c r="W395" s="107"/>
      <c r="X395" s="107"/>
      <c r="Y395" s="107"/>
      <c r="Z395" s="107"/>
      <c r="AA395" s="107"/>
      <c r="AB395" s="107"/>
      <c r="AC395" s="107"/>
      <c r="AD395" s="107"/>
      <c r="AE395" s="107"/>
      <c r="AF395" s="107"/>
      <c r="AG395" s="107"/>
      <c r="AH395" s="107"/>
      <c r="AI395" s="107"/>
      <c r="AJ395" s="107"/>
      <c r="AK395" s="107"/>
      <c r="AL395" s="107"/>
      <c r="AM395" s="107"/>
      <c r="AN395" s="107"/>
      <c r="AO395" s="107"/>
      <c r="AP395" s="107"/>
      <c r="AQ395" s="107"/>
      <c r="AR395" s="107"/>
      <c r="AS395" s="107"/>
      <c r="AT395" s="107"/>
      <c r="AU395" s="107"/>
      <c r="AV395" s="107"/>
      <c r="AW395" s="107"/>
      <c r="AX395" s="107"/>
      <c r="AY395" s="107"/>
    </row>
    <row r="396" spans="15:51" s="123" customFormat="1" x14ac:dyDescent="0.25">
      <c r="O396" s="107"/>
      <c r="P396" s="107"/>
      <c r="Q396" s="107"/>
      <c r="R396" s="107"/>
      <c r="S396" s="107"/>
      <c r="T396" s="107"/>
      <c r="U396" s="107"/>
      <c r="V396" s="107"/>
      <c r="W396" s="107"/>
      <c r="X396" s="107"/>
      <c r="Y396" s="107"/>
      <c r="Z396" s="107"/>
      <c r="AA396" s="107"/>
      <c r="AB396" s="107"/>
      <c r="AC396" s="107"/>
      <c r="AD396" s="107"/>
      <c r="AE396" s="107"/>
      <c r="AF396" s="107"/>
      <c r="AG396" s="107"/>
      <c r="AH396" s="107"/>
      <c r="AI396" s="107"/>
      <c r="AJ396" s="107"/>
      <c r="AK396" s="107"/>
      <c r="AL396" s="107"/>
      <c r="AM396" s="107"/>
      <c r="AN396" s="107"/>
      <c r="AO396" s="107"/>
      <c r="AP396" s="107"/>
      <c r="AQ396" s="107"/>
      <c r="AR396" s="107"/>
      <c r="AS396" s="107"/>
      <c r="AT396" s="107"/>
      <c r="AU396" s="107"/>
      <c r="AV396" s="107"/>
      <c r="AW396" s="107"/>
      <c r="AX396" s="107"/>
      <c r="AY396" s="107"/>
    </row>
    <row r="397" spans="15:51" s="123" customFormat="1" x14ac:dyDescent="0.25">
      <c r="O397" s="107"/>
      <c r="P397" s="107"/>
      <c r="Q397" s="107"/>
      <c r="R397" s="107"/>
      <c r="S397" s="107"/>
      <c r="T397" s="107"/>
      <c r="U397" s="107"/>
      <c r="V397" s="107"/>
      <c r="W397" s="107"/>
      <c r="X397" s="107"/>
      <c r="Y397" s="107"/>
      <c r="Z397" s="107"/>
      <c r="AA397" s="107"/>
      <c r="AB397" s="107"/>
      <c r="AC397" s="107"/>
      <c r="AD397" s="107"/>
      <c r="AE397" s="107"/>
      <c r="AF397" s="107"/>
      <c r="AG397" s="107"/>
      <c r="AH397" s="107"/>
      <c r="AI397" s="107"/>
      <c r="AJ397" s="107"/>
      <c r="AK397" s="107"/>
      <c r="AL397" s="107"/>
      <c r="AM397" s="107"/>
      <c r="AN397" s="107"/>
      <c r="AO397" s="107"/>
      <c r="AP397" s="107"/>
      <c r="AQ397" s="107"/>
      <c r="AR397" s="107"/>
      <c r="AS397" s="107"/>
      <c r="AT397" s="107"/>
      <c r="AU397" s="107"/>
      <c r="AV397" s="107"/>
      <c r="AW397" s="107"/>
      <c r="AX397" s="107"/>
      <c r="AY397" s="107"/>
    </row>
    <row r="398" spans="15:51" s="123" customFormat="1" x14ac:dyDescent="0.25">
      <c r="O398" s="107"/>
      <c r="P398" s="107"/>
      <c r="Q398" s="107"/>
      <c r="R398" s="107"/>
      <c r="S398" s="107"/>
      <c r="T398" s="107"/>
      <c r="U398" s="107"/>
      <c r="V398" s="107"/>
      <c r="W398" s="107"/>
      <c r="X398" s="107"/>
      <c r="Y398" s="107"/>
      <c r="Z398" s="107"/>
      <c r="AA398" s="107"/>
      <c r="AB398" s="107"/>
      <c r="AC398" s="107"/>
      <c r="AD398" s="107"/>
      <c r="AE398" s="107"/>
      <c r="AF398" s="107"/>
      <c r="AG398" s="107"/>
      <c r="AH398" s="107"/>
      <c r="AI398" s="107"/>
      <c r="AJ398" s="107"/>
      <c r="AK398" s="107"/>
      <c r="AL398" s="107"/>
      <c r="AM398" s="107"/>
      <c r="AN398" s="107"/>
      <c r="AO398" s="107"/>
      <c r="AP398" s="107"/>
      <c r="AQ398" s="107"/>
      <c r="AR398" s="107"/>
      <c r="AS398" s="107"/>
      <c r="AT398" s="107"/>
      <c r="AU398" s="107"/>
      <c r="AV398" s="107"/>
      <c r="AW398" s="107"/>
      <c r="AX398" s="107"/>
      <c r="AY398" s="107"/>
    </row>
    <row r="399" spans="15:51" s="123" customFormat="1" x14ac:dyDescent="0.25">
      <c r="O399" s="107"/>
      <c r="P399" s="107"/>
      <c r="Q399" s="107"/>
      <c r="R399" s="107"/>
      <c r="S399" s="107"/>
      <c r="T399" s="107"/>
      <c r="U399" s="107"/>
      <c r="V399" s="107"/>
      <c r="W399" s="107"/>
      <c r="X399" s="107"/>
      <c r="Y399" s="107"/>
      <c r="Z399" s="107"/>
      <c r="AA399" s="107"/>
      <c r="AB399" s="107"/>
      <c r="AC399" s="107"/>
      <c r="AD399" s="107"/>
      <c r="AE399" s="107"/>
      <c r="AF399" s="107"/>
      <c r="AG399" s="107"/>
      <c r="AH399" s="107"/>
      <c r="AI399" s="107"/>
      <c r="AJ399" s="107"/>
      <c r="AK399" s="107"/>
      <c r="AL399" s="107"/>
      <c r="AM399" s="107"/>
      <c r="AN399" s="107"/>
      <c r="AO399" s="107"/>
      <c r="AP399" s="107"/>
      <c r="AQ399" s="107"/>
      <c r="AR399" s="107"/>
      <c r="AS399" s="107"/>
      <c r="AT399" s="107"/>
      <c r="AU399" s="107"/>
      <c r="AV399" s="107"/>
      <c r="AW399" s="107"/>
      <c r="AX399" s="107"/>
      <c r="AY399" s="107"/>
    </row>
    <row r="400" spans="15:51" s="123" customFormat="1" x14ac:dyDescent="0.25">
      <c r="O400" s="107"/>
      <c r="P400" s="107"/>
      <c r="Q400" s="107"/>
      <c r="R400" s="107"/>
      <c r="S400" s="107"/>
      <c r="T400" s="107"/>
      <c r="U400" s="107"/>
      <c r="V400" s="107"/>
      <c r="W400" s="107"/>
      <c r="X400" s="107"/>
      <c r="Y400" s="107"/>
      <c r="Z400" s="107"/>
      <c r="AA400" s="107"/>
      <c r="AB400" s="107"/>
      <c r="AC400" s="107"/>
      <c r="AD400" s="107"/>
      <c r="AE400" s="107"/>
      <c r="AF400" s="107"/>
      <c r="AG400" s="107"/>
      <c r="AH400" s="107"/>
      <c r="AI400" s="107"/>
      <c r="AJ400" s="107"/>
      <c r="AK400" s="107"/>
      <c r="AL400" s="107"/>
      <c r="AM400" s="107"/>
      <c r="AN400" s="107"/>
      <c r="AO400" s="107"/>
      <c r="AP400" s="107"/>
      <c r="AQ400" s="107"/>
      <c r="AR400" s="107"/>
      <c r="AS400" s="107"/>
      <c r="AT400" s="107"/>
      <c r="AU400" s="107"/>
      <c r="AV400" s="107"/>
      <c r="AW400" s="107"/>
      <c r="AX400" s="107"/>
      <c r="AY400" s="107"/>
    </row>
    <row r="401" spans="15:51" s="123" customFormat="1" x14ac:dyDescent="0.25">
      <c r="O401" s="107"/>
      <c r="P401" s="107"/>
      <c r="Q401" s="107"/>
      <c r="R401" s="107"/>
      <c r="S401" s="107"/>
      <c r="T401" s="107"/>
      <c r="U401" s="107"/>
      <c r="V401" s="107"/>
      <c r="W401" s="107"/>
      <c r="X401" s="107"/>
      <c r="Y401" s="107"/>
      <c r="Z401" s="107"/>
      <c r="AA401" s="107"/>
      <c r="AB401" s="107"/>
      <c r="AC401" s="107"/>
      <c r="AD401" s="107"/>
      <c r="AE401" s="107"/>
      <c r="AF401" s="107"/>
      <c r="AG401" s="107"/>
      <c r="AH401" s="107"/>
      <c r="AI401" s="107"/>
      <c r="AJ401" s="107"/>
      <c r="AK401" s="107"/>
      <c r="AL401" s="107"/>
      <c r="AM401" s="107"/>
      <c r="AN401" s="107"/>
      <c r="AO401" s="107"/>
      <c r="AP401" s="107"/>
      <c r="AQ401" s="107"/>
      <c r="AR401" s="107"/>
      <c r="AS401" s="107"/>
      <c r="AT401" s="107"/>
      <c r="AU401" s="107"/>
      <c r="AV401" s="107"/>
      <c r="AW401" s="107"/>
      <c r="AX401" s="107"/>
      <c r="AY401" s="107"/>
    </row>
    <row r="402" spans="15:51" s="123" customFormat="1" x14ac:dyDescent="0.25">
      <c r="O402" s="107"/>
      <c r="P402" s="107"/>
      <c r="Q402" s="107"/>
      <c r="R402" s="107"/>
      <c r="S402" s="107"/>
      <c r="T402" s="107"/>
      <c r="U402" s="107"/>
      <c r="V402" s="107"/>
      <c r="W402" s="107"/>
      <c r="X402" s="107"/>
      <c r="Y402" s="107"/>
      <c r="Z402" s="107"/>
      <c r="AA402" s="107"/>
      <c r="AB402" s="107"/>
      <c r="AC402" s="107"/>
      <c r="AD402" s="107"/>
      <c r="AE402" s="107"/>
      <c r="AF402" s="107"/>
      <c r="AG402" s="107"/>
      <c r="AH402" s="107"/>
      <c r="AI402" s="107"/>
      <c r="AJ402" s="107"/>
      <c r="AK402" s="107"/>
      <c r="AL402" s="107"/>
      <c r="AM402" s="107"/>
      <c r="AN402" s="107"/>
      <c r="AO402" s="107"/>
      <c r="AP402" s="107"/>
      <c r="AQ402" s="107"/>
      <c r="AR402" s="107"/>
      <c r="AS402" s="107"/>
      <c r="AT402" s="107"/>
      <c r="AU402" s="107"/>
      <c r="AV402" s="107"/>
      <c r="AW402" s="107"/>
      <c r="AX402" s="107"/>
      <c r="AY402" s="107"/>
    </row>
    <row r="403" spans="15:51" s="123" customFormat="1" x14ac:dyDescent="0.25">
      <c r="O403" s="107"/>
      <c r="P403" s="107"/>
      <c r="Q403" s="107"/>
      <c r="R403" s="107"/>
      <c r="S403" s="107"/>
      <c r="T403" s="107"/>
      <c r="U403" s="107"/>
      <c r="V403" s="107"/>
      <c r="W403" s="107"/>
      <c r="X403" s="107"/>
      <c r="Y403" s="107"/>
      <c r="Z403" s="107"/>
      <c r="AA403" s="107"/>
      <c r="AB403" s="107"/>
      <c r="AC403" s="107"/>
      <c r="AD403" s="107"/>
      <c r="AE403" s="107"/>
      <c r="AF403" s="107"/>
      <c r="AG403" s="107"/>
      <c r="AH403" s="107"/>
      <c r="AI403" s="107"/>
      <c r="AJ403" s="107"/>
      <c r="AK403" s="107"/>
      <c r="AL403" s="107"/>
      <c r="AM403" s="107"/>
      <c r="AN403" s="107"/>
      <c r="AO403" s="107"/>
      <c r="AP403" s="107"/>
      <c r="AQ403" s="107"/>
      <c r="AR403" s="107"/>
      <c r="AS403" s="107"/>
      <c r="AT403" s="107"/>
      <c r="AU403" s="107"/>
      <c r="AV403" s="107"/>
      <c r="AW403" s="107"/>
      <c r="AX403" s="107"/>
      <c r="AY403" s="107"/>
    </row>
    <row r="404" spans="15:51" s="123" customFormat="1" x14ac:dyDescent="0.25">
      <c r="O404" s="107"/>
      <c r="P404" s="107"/>
      <c r="Q404" s="107"/>
      <c r="R404" s="107"/>
      <c r="S404" s="107"/>
      <c r="T404" s="107"/>
      <c r="U404" s="107"/>
      <c r="V404" s="107"/>
      <c r="W404" s="107"/>
      <c r="X404" s="107"/>
      <c r="Y404" s="107"/>
      <c r="Z404" s="107"/>
      <c r="AA404" s="107"/>
      <c r="AB404" s="107"/>
      <c r="AC404" s="107"/>
      <c r="AD404" s="107"/>
      <c r="AE404" s="107"/>
      <c r="AF404" s="107"/>
      <c r="AG404" s="107"/>
      <c r="AH404" s="107"/>
      <c r="AI404" s="107"/>
      <c r="AJ404" s="107"/>
      <c r="AK404" s="107"/>
      <c r="AL404" s="107"/>
      <c r="AM404" s="107"/>
      <c r="AN404" s="107"/>
      <c r="AO404" s="107"/>
      <c r="AP404" s="107"/>
      <c r="AQ404" s="107"/>
      <c r="AR404" s="107"/>
      <c r="AS404" s="107"/>
      <c r="AT404" s="107"/>
      <c r="AU404" s="107"/>
      <c r="AV404" s="107"/>
      <c r="AW404" s="107"/>
      <c r="AX404" s="107"/>
      <c r="AY404" s="107"/>
    </row>
    <row r="405" spans="15:51" s="123" customFormat="1" x14ac:dyDescent="0.25">
      <c r="O405" s="107"/>
      <c r="P405" s="107"/>
      <c r="Q405" s="107"/>
      <c r="R405" s="107"/>
      <c r="S405" s="107"/>
      <c r="T405" s="107"/>
      <c r="U405" s="107"/>
      <c r="V405" s="107"/>
      <c r="W405" s="107"/>
      <c r="X405" s="107"/>
      <c r="Y405" s="107"/>
      <c r="Z405" s="107"/>
      <c r="AA405" s="107"/>
      <c r="AB405" s="107"/>
      <c r="AC405" s="107"/>
      <c r="AD405" s="107"/>
      <c r="AE405" s="107"/>
      <c r="AF405" s="107"/>
      <c r="AG405" s="107"/>
      <c r="AH405" s="107"/>
      <c r="AI405" s="107"/>
      <c r="AJ405" s="107"/>
      <c r="AK405" s="107"/>
      <c r="AL405" s="107"/>
      <c r="AM405" s="107"/>
      <c r="AN405" s="107"/>
      <c r="AO405" s="107"/>
      <c r="AP405" s="107"/>
      <c r="AQ405" s="107"/>
      <c r="AR405" s="107"/>
      <c r="AS405" s="107"/>
      <c r="AT405" s="107"/>
      <c r="AU405" s="107"/>
      <c r="AV405" s="107"/>
      <c r="AW405" s="107"/>
      <c r="AX405" s="107"/>
      <c r="AY405" s="107"/>
    </row>
    <row r="406" spans="15:51" s="123" customFormat="1" x14ac:dyDescent="0.25">
      <c r="O406" s="107"/>
      <c r="P406" s="107"/>
      <c r="Q406" s="107"/>
      <c r="R406" s="107"/>
      <c r="S406" s="107"/>
      <c r="T406" s="107"/>
      <c r="U406" s="107"/>
      <c r="V406" s="107"/>
      <c r="W406" s="107"/>
      <c r="X406" s="107"/>
      <c r="Y406" s="107"/>
      <c r="Z406" s="107"/>
      <c r="AA406" s="107"/>
      <c r="AB406" s="107"/>
      <c r="AC406" s="107"/>
      <c r="AD406" s="107"/>
      <c r="AE406" s="107"/>
      <c r="AF406" s="107"/>
      <c r="AG406" s="107"/>
      <c r="AH406" s="107"/>
      <c r="AI406" s="107"/>
      <c r="AJ406" s="107"/>
      <c r="AK406" s="107"/>
      <c r="AL406" s="107"/>
      <c r="AM406" s="107"/>
      <c r="AN406" s="107"/>
      <c r="AO406" s="107"/>
      <c r="AP406" s="107"/>
      <c r="AQ406" s="107"/>
      <c r="AR406" s="107"/>
      <c r="AS406" s="107"/>
      <c r="AT406" s="107"/>
      <c r="AU406" s="107"/>
      <c r="AV406" s="107"/>
      <c r="AW406" s="107"/>
      <c r="AX406" s="107"/>
      <c r="AY406" s="107"/>
    </row>
    <row r="407" spans="15:51" s="123" customFormat="1" x14ac:dyDescent="0.25">
      <c r="O407" s="107"/>
      <c r="P407" s="107"/>
      <c r="Q407" s="107"/>
      <c r="R407" s="107"/>
      <c r="S407" s="107"/>
      <c r="T407" s="107"/>
      <c r="U407" s="107"/>
      <c r="V407" s="107"/>
      <c r="W407" s="107"/>
      <c r="X407" s="107"/>
      <c r="Y407" s="107"/>
      <c r="Z407" s="107"/>
      <c r="AA407" s="107"/>
      <c r="AB407" s="107"/>
      <c r="AC407" s="107"/>
      <c r="AD407" s="107"/>
      <c r="AE407" s="107"/>
      <c r="AF407" s="107"/>
      <c r="AG407" s="107"/>
      <c r="AH407" s="107"/>
      <c r="AI407" s="107"/>
      <c r="AJ407" s="107"/>
      <c r="AK407" s="107"/>
      <c r="AL407" s="107"/>
      <c r="AM407" s="107"/>
      <c r="AN407" s="107"/>
      <c r="AO407" s="107"/>
      <c r="AP407" s="107"/>
      <c r="AQ407" s="107"/>
      <c r="AR407" s="107"/>
      <c r="AS407" s="107"/>
      <c r="AT407" s="107"/>
      <c r="AU407" s="107"/>
      <c r="AV407" s="107"/>
      <c r="AW407" s="107"/>
      <c r="AX407" s="107"/>
      <c r="AY407" s="107"/>
    </row>
    <row r="408" spans="15:51" s="123" customFormat="1" x14ac:dyDescent="0.25">
      <c r="O408" s="107"/>
      <c r="P408" s="107"/>
      <c r="Q408" s="107"/>
      <c r="R408" s="107"/>
      <c r="S408" s="107"/>
      <c r="T408" s="107"/>
      <c r="U408" s="107"/>
      <c r="V408" s="107"/>
      <c r="W408" s="107"/>
      <c r="X408" s="107"/>
      <c r="Y408" s="107"/>
      <c r="Z408" s="107"/>
      <c r="AA408" s="107"/>
      <c r="AB408" s="107"/>
      <c r="AC408" s="107"/>
      <c r="AD408" s="107"/>
      <c r="AE408" s="107"/>
      <c r="AF408" s="107"/>
      <c r="AG408" s="107"/>
      <c r="AH408" s="107"/>
      <c r="AI408" s="107"/>
      <c r="AJ408" s="107"/>
      <c r="AK408" s="107"/>
      <c r="AL408" s="107"/>
      <c r="AM408" s="107"/>
      <c r="AN408" s="107"/>
      <c r="AO408" s="107"/>
      <c r="AP408" s="107"/>
      <c r="AQ408" s="107"/>
      <c r="AR408" s="107"/>
      <c r="AS408" s="107"/>
      <c r="AT408" s="107"/>
      <c r="AU408" s="107"/>
      <c r="AV408" s="107"/>
      <c r="AW408" s="107"/>
      <c r="AX408" s="107"/>
      <c r="AY408" s="107"/>
    </row>
    <row r="409" spans="15:51" s="123" customFormat="1" x14ac:dyDescent="0.25">
      <c r="O409" s="107"/>
      <c r="P409" s="107"/>
      <c r="Q409" s="107"/>
      <c r="R409" s="107"/>
      <c r="S409" s="107"/>
      <c r="T409" s="107"/>
      <c r="U409" s="107"/>
      <c r="V409" s="107"/>
      <c r="W409" s="107"/>
      <c r="X409" s="107"/>
      <c r="Y409" s="107"/>
      <c r="Z409" s="107"/>
      <c r="AA409" s="107"/>
      <c r="AB409" s="107"/>
      <c r="AC409" s="107"/>
      <c r="AD409" s="107"/>
      <c r="AE409" s="107"/>
      <c r="AF409" s="107"/>
      <c r="AG409" s="107"/>
      <c r="AH409" s="107"/>
      <c r="AI409" s="107"/>
      <c r="AJ409" s="107"/>
      <c r="AK409" s="107"/>
      <c r="AL409" s="107"/>
      <c r="AM409" s="107"/>
      <c r="AN409" s="107"/>
      <c r="AO409" s="107"/>
      <c r="AP409" s="107"/>
      <c r="AQ409" s="107"/>
      <c r="AR409" s="107"/>
      <c r="AS409" s="107"/>
      <c r="AT409" s="107"/>
      <c r="AU409" s="107"/>
      <c r="AV409" s="107"/>
      <c r="AW409" s="107"/>
      <c r="AX409" s="107"/>
      <c r="AY409" s="107"/>
    </row>
    <row r="410" spans="15:51" s="123" customFormat="1" x14ac:dyDescent="0.25">
      <c r="O410" s="107"/>
      <c r="P410" s="107"/>
      <c r="Q410" s="107"/>
      <c r="R410" s="107"/>
      <c r="S410" s="107"/>
      <c r="T410" s="107"/>
      <c r="U410" s="107"/>
      <c r="V410" s="107"/>
      <c r="W410" s="107"/>
      <c r="X410" s="107"/>
      <c r="Y410" s="107"/>
      <c r="Z410" s="107"/>
      <c r="AA410" s="107"/>
      <c r="AB410" s="107"/>
      <c r="AC410" s="107"/>
      <c r="AD410" s="107"/>
      <c r="AE410" s="107"/>
      <c r="AF410" s="107"/>
      <c r="AG410" s="107"/>
      <c r="AH410" s="107"/>
      <c r="AI410" s="107"/>
      <c r="AJ410" s="107"/>
      <c r="AK410" s="107"/>
      <c r="AL410" s="107"/>
      <c r="AM410" s="107"/>
      <c r="AN410" s="107"/>
      <c r="AO410" s="107"/>
      <c r="AP410" s="107"/>
      <c r="AQ410" s="107"/>
      <c r="AR410" s="107"/>
      <c r="AS410" s="107"/>
      <c r="AT410" s="107"/>
      <c r="AU410" s="107"/>
      <c r="AV410" s="107"/>
      <c r="AW410" s="107"/>
      <c r="AX410" s="107"/>
      <c r="AY410" s="107"/>
    </row>
    <row r="411" spans="15:51" s="123" customFormat="1" x14ac:dyDescent="0.25">
      <c r="O411" s="107"/>
      <c r="P411" s="107"/>
      <c r="Q411" s="107"/>
      <c r="R411" s="107"/>
      <c r="S411" s="107"/>
      <c r="T411" s="107"/>
      <c r="U411" s="107"/>
      <c r="V411" s="107"/>
      <c r="W411" s="107"/>
      <c r="X411" s="107"/>
      <c r="Y411" s="107"/>
      <c r="Z411" s="107"/>
      <c r="AA411" s="107"/>
      <c r="AB411" s="107"/>
      <c r="AC411" s="107"/>
      <c r="AD411" s="107"/>
      <c r="AE411" s="107"/>
      <c r="AF411" s="107"/>
      <c r="AG411" s="107"/>
      <c r="AH411" s="107"/>
      <c r="AI411" s="107"/>
      <c r="AJ411" s="107"/>
      <c r="AK411" s="107"/>
      <c r="AL411" s="107"/>
      <c r="AM411" s="107"/>
      <c r="AN411" s="107"/>
      <c r="AO411" s="107"/>
      <c r="AP411" s="107"/>
      <c r="AQ411" s="107"/>
      <c r="AR411" s="107"/>
      <c r="AS411" s="107"/>
      <c r="AT411" s="107"/>
      <c r="AU411" s="107"/>
      <c r="AV411" s="107"/>
      <c r="AW411" s="107"/>
      <c r="AX411" s="107"/>
      <c r="AY411" s="107"/>
    </row>
    <row r="412" spans="15:51" s="123" customFormat="1" x14ac:dyDescent="0.25">
      <c r="O412" s="107"/>
      <c r="P412" s="107"/>
      <c r="Q412" s="107"/>
      <c r="R412" s="107"/>
      <c r="S412" s="107"/>
      <c r="T412" s="107"/>
      <c r="U412" s="107"/>
      <c r="V412" s="107"/>
      <c r="W412" s="107"/>
      <c r="X412" s="107"/>
      <c r="Y412" s="107"/>
      <c r="Z412" s="107"/>
      <c r="AA412" s="107"/>
      <c r="AB412" s="107"/>
      <c r="AC412" s="107"/>
      <c r="AD412" s="107"/>
      <c r="AE412" s="107"/>
      <c r="AF412" s="107"/>
      <c r="AG412" s="107"/>
      <c r="AH412" s="107"/>
      <c r="AI412" s="107"/>
      <c r="AJ412" s="107"/>
      <c r="AK412" s="107"/>
      <c r="AL412" s="107"/>
      <c r="AM412" s="107"/>
      <c r="AN412" s="107"/>
      <c r="AO412" s="107"/>
      <c r="AP412" s="107"/>
      <c r="AQ412" s="107"/>
      <c r="AR412" s="107"/>
      <c r="AS412" s="107"/>
      <c r="AT412" s="107"/>
      <c r="AU412" s="107"/>
      <c r="AV412" s="107"/>
      <c r="AW412" s="107"/>
      <c r="AX412" s="107"/>
      <c r="AY412" s="107"/>
    </row>
    <row r="413" spans="15:51" s="123" customFormat="1" x14ac:dyDescent="0.25">
      <c r="O413" s="107"/>
      <c r="P413" s="107"/>
      <c r="Q413" s="107"/>
      <c r="R413" s="107"/>
      <c r="S413" s="107"/>
      <c r="T413" s="107"/>
      <c r="U413" s="107"/>
      <c r="V413" s="107"/>
      <c r="W413" s="107"/>
      <c r="X413" s="107"/>
      <c r="Y413" s="107"/>
      <c r="Z413" s="107"/>
      <c r="AA413" s="107"/>
      <c r="AB413" s="107"/>
      <c r="AC413" s="107"/>
      <c r="AD413" s="107"/>
      <c r="AE413" s="107"/>
      <c r="AF413" s="107"/>
      <c r="AG413" s="107"/>
      <c r="AH413" s="107"/>
      <c r="AI413" s="107"/>
      <c r="AJ413" s="107"/>
      <c r="AK413" s="107"/>
      <c r="AL413" s="107"/>
      <c r="AM413" s="107"/>
      <c r="AN413" s="107"/>
      <c r="AO413" s="107"/>
      <c r="AP413" s="107"/>
      <c r="AQ413" s="107"/>
      <c r="AR413" s="107"/>
      <c r="AS413" s="107"/>
      <c r="AT413" s="107"/>
      <c r="AU413" s="107"/>
      <c r="AV413" s="107"/>
      <c r="AW413" s="107"/>
      <c r="AX413" s="107"/>
      <c r="AY413" s="107"/>
    </row>
    <row r="414" spans="15:51" s="123" customFormat="1" x14ac:dyDescent="0.25">
      <c r="O414" s="107"/>
      <c r="P414" s="107"/>
      <c r="Q414" s="107"/>
      <c r="R414" s="107"/>
      <c r="S414" s="107"/>
      <c r="T414" s="107"/>
      <c r="U414" s="107"/>
      <c r="V414" s="107"/>
      <c r="W414" s="107"/>
      <c r="X414" s="107"/>
      <c r="Y414" s="107"/>
      <c r="Z414" s="107"/>
      <c r="AA414" s="107"/>
      <c r="AB414" s="107"/>
      <c r="AC414" s="107"/>
      <c r="AD414" s="107"/>
      <c r="AE414" s="107"/>
      <c r="AF414" s="107"/>
      <c r="AG414" s="107"/>
      <c r="AH414" s="107"/>
      <c r="AI414" s="107"/>
      <c r="AJ414" s="107"/>
      <c r="AK414" s="107"/>
      <c r="AL414" s="107"/>
      <c r="AM414" s="107"/>
      <c r="AN414" s="107"/>
      <c r="AO414" s="107"/>
      <c r="AP414" s="107"/>
      <c r="AQ414" s="107"/>
      <c r="AR414" s="107"/>
      <c r="AS414" s="107"/>
      <c r="AT414" s="107"/>
      <c r="AU414" s="107"/>
      <c r="AV414" s="107"/>
      <c r="AW414" s="107"/>
      <c r="AX414" s="107"/>
      <c r="AY414" s="107"/>
    </row>
    <row r="415" spans="15:51" s="123" customFormat="1" x14ac:dyDescent="0.25">
      <c r="O415" s="107"/>
      <c r="P415" s="107"/>
      <c r="Q415" s="107"/>
      <c r="R415" s="107"/>
      <c r="S415" s="107"/>
      <c r="T415" s="107"/>
      <c r="U415" s="107"/>
      <c r="V415" s="107"/>
      <c r="W415" s="107"/>
      <c r="X415" s="107"/>
      <c r="Y415" s="107"/>
      <c r="Z415" s="107"/>
      <c r="AA415" s="107"/>
      <c r="AB415" s="107"/>
      <c r="AC415" s="107"/>
      <c r="AD415" s="107"/>
      <c r="AE415" s="107"/>
      <c r="AF415" s="107"/>
      <c r="AG415" s="107"/>
      <c r="AH415" s="107"/>
      <c r="AI415" s="107"/>
      <c r="AJ415" s="107"/>
      <c r="AK415" s="107"/>
      <c r="AL415" s="107"/>
      <c r="AM415" s="107"/>
      <c r="AN415" s="107"/>
      <c r="AO415" s="107"/>
      <c r="AP415" s="107"/>
      <c r="AQ415" s="107"/>
      <c r="AR415" s="107"/>
      <c r="AS415" s="107"/>
      <c r="AT415" s="107"/>
      <c r="AU415" s="107"/>
      <c r="AV415" s="107"/>
      <c r="AW415" s="107"/>
      <c r="AX415" s="107"/>
      <c r="AY415" s="107"/>
    </row>
    <row r="416" spans="15:51" s="123" customFormat="1" x14ac:dyDescent="0.25">
      <c r="O416" s="107"/>
      <c r="P416" s="107"/>
      <c r="Q416" s="107"/>
      <c r="R416" s="107"/>
      <c r="S416" s="107"/>
      <c r="T416" s="107"/>
      <c r="U416" s="107"/>
      <c r="V416" s="107"/>
      <c r="W416" s="107"/>
      <c r="X416" s="107"/>
      <c r="Y416" s="107"/>
      <c r="Z416" s="107"/>
      <c r="AA416" s="107"/>
      <c r="AB416" s="107"/>
      <c r="AC416" s="107"/>
      <c r="AD416" s="107"/>
      <c r="AE416" s="107"/>
      <c r="AF416" s="107"/>
      <c r="AG416" s="107"/>
      <c r="AH416" s="107"/>
      <c r="AI416" s="107"/>
      <c r="AJ416" s="107"/>
      <c r="AK416" s="107"/>
      <c r="AL416" s="107"/>
      <c r="AM416" s="107"/>
      <c r="AN416" s="107"/>
      <c r="AO416" s="107"/>
      <c r="AP416" s="107"/>
      <c r="AQ416" s="107"/>
      <c r="AR416" s="107"/>
      <c r="AS416" s="107"/>
      <c r="AT416" s="107"/>
      <c r="AU416" s="107"/>
      <c r="AV416" s="107"/>
      <c r="AW416" s="107"/>
      <c r="AX416" s="107"/>
      <c r="AY416" s="107"/>
    </row>
    <row r="417" spans="15:51" s="123" customFormat="1" x14ac:dyDescent="0.25">
      <c r="O417" s="107"/>
      <c r="P417" s="107"/>
      <c r="Q417" s="107"/>
      <c r="R417" s="107"/>
      <c r="S417" s="107"/>
      <c r="T417" s="107"/>
      <c r="U417" s="107"/>
      <c r="V417" s="107"/>
      <c r="W417" s="107"/>
      <c r="X417" s="107"/>
      <c r="Y417" s="107"/>
      <c r="Z417" s="107"/>
      <c r="AA417" s="107"/>
      <c r="AB417" s="107"/>
      <c r="AC417" s="107"/>
      <c r="AD417" s="107"/>
      <c r="AE417" s="107"/>
      <c r="AF417" s="107"/>
      <c r="AG417" s="107"/>
      <c r="AH417" s="107"/>
      <c r="AI417" s="107"/>
      <c r="AJ417" s="107"/>
      <c r="AK417" s="107"/>
      <c r="AL417" s="107"/>
      <c r="AM417" s="107"/>
      <c r="AN417" s="107"/>
      <c r="AO417" s="107"/>
      <c r="AP417" s="107"/>
      <c r="AQ417" s="107"/>
      <c r="AR417" s="107"/>
      <c r="AS417" s="107"/>
      <c r="AT417" s="107"/>
      <c r="AU417" s="107"/>
      <c r="AV417" s="107"/>
      <c r="AW417" s="107"/>
      <c r="AX417" s="107"/>
      <c r="AY417" s="107"/>
    </row>
    <row r="418" spans="15:51" s="123" customFormat="1" x14ac:dyDescent="0.25">
      <c r="O418" s="107"/>
      <c r="P418" s="107"/>
      <c r="Q418" s="107"/>
      <c r="R418" s="107"/>
      <c r="S418" s="107"/>
      <c r="T418" s="107"/>
      <c r="U418" s="107"/>
      <c r="V418" s="107"/>
      <c r="W418" s="107"/>
      <c r="X418" s="107"/>
      <c r="Y418" s="107"/>
      <c r="Z418" s="107"/>
      <c r="AA418" s="107"/>
      <c r="AB418" s="107"/>
      <c r="AC418" s="107"/>
      <c r="AD418" s="107"/>
      <c r="AE418" s="107"/>
      <c r="AF418" s="107"/>
      <c r="AG418" s="107"/>
      <c r="AH418" s="107"/>
      <c r="AI418" s="107"/>
      <c r="AJ418" s="107"/>
      <c r="AK418" s="107"/>
      <c r="AL418" s="107"/>
      <c r="AM418" s="107"/>
      <c r="AN418" s="107"/>
      <c r="AO418" s="107"/>
      <c r="AP418" s="107"/>
      <c r="AQ418" s="107"/>
      <c r="AR418" s="107"/>
      <c r="AS418" s="107"/>
      <c r="AT418" s="107"/>
      <c r="AU418" s="107"/>
      <c r="AV418" s="107"/>
      <c r="AW418" s="107"/>
      <c r="AX418" s="107"/>
      <c r="AY418" s="107"/>
    </row>
    <row r="419" spans="15:51" s="123" customFormat="1" x14ac:dyDescent="0.25">
      <c r="O419" s="107"/>
      <c r="P419" s="107"/>
      <c r="Q419" s="107"/>
      <c r="R419" s="107"/>
      <c r="S419" s="107"/>
      <c r="T419" s="107"/>
      <c r="U419" s="107"/>
      <c r="V419" s="107"/>
      <c r="W419" s="107"/>
      <c r="X419" s="107"/>
      <c r="Y419" s="107"/>
      <c r="Z419" s="107"/>
      <c r="AA419" s="107"/>
      <c r="AB419" s="107"/>
      <c r="AC419" s="107"/>
      <c r="AD419" s="107"/>
      <c r="AE419" s="107"/>
      <c r="AF419" s="107"/>
      <c r="AG419" s="107"/>
      <c r="AH419" s="107"/>
      <c r="AI419" s="107"/>
      <c r="AJ419" s="107"/>
      <c r="AK419" s="107"/>
      <c r="AL419" s="107"/>
      <c r="AM419" s="107"/>
      <c r="AN419" s="107"/>
      <c r="AO419" s="107"/>
      <c r="AP419" s="107"/>
      <c r="AQ419" s="107"/>
      <c r="AR419" s="107"/>
      <c r="AS419" s="107"/>
      <c r="AT419" s="107"/>
      <c r="AU419" s="107"/>
      <c r="AV419" s="107"/>
      <c r="AW419" s="107"/>
      <c r="AX419" s="107"/>
      <c r="AY419" s="107"/>
    </row>
    <row r="420" spans="15:51" s="123" customFormat="1" x14ac:dyDescent="0.25">
      <c r="O420" s="107"/>
      <c r="P420" s="107"/>
      <c r="Q420" s="107"/>
      <c r="R420" s="107"/>
      <c r="S420" s="107"/>
      <c r="T420" s="107"/>
      <c r="U420" s="107"/>
      <c r="V420" s="107"/>
      <c r="W420" s="107"/>
      <c r="X420" s="107"/>
      <c r="Y420" s="107"/>
      <c r="Z420" s="107"/>
      <c r="AA420" s="107"/>
      <c r="AB420" s="107"/>
      <c r="AC420" s="107"/>
      <c r="AD420" s="107"/>
      <c r="AE420" s="107"/>
      <c r="AF420" s="107"/>
      <c r="AG420" s="107"/>
      <c r="AH420" s="107"/>
      <c r="AI420" s="107"/>
      <c r="AJ420" s="107"/>
      <c r="AK420" s="107"/>
      <c r="AL420" s="107"/>
      <c r="AM420" s="107"/>
      <c r="AN420" s="107"/>
      <c r="AO420" s="107"/>
      <c r="AP420" s="107"/>
      <c r="AQ420" s="107"/>
      <c r="AR420" s="107"/>
      <c r="AS420" s="107"/>
      <c r="AT420" s="107"/>
      <c r="AU420" s="107"/>
      <c r="AV420" s="107"/>
      <c r="AW420" s="107"/>
      <c r="AX420" s="107"/>
      <c r="AY420" s="107"/>
    </row>
    <row r="421" spans="15:51" s="123" customFormat="1" x14ac:dyDescent="0.25">
      <c r="O421" s="107"/>
      <c r="P421" s="107"/>
      <c r="Q421" s="107"/>
      <c r="R421" s="107"/>
      <c r="S421" s="107"/>
      <c r="T421" s="107"/>
      <c r="U421" s="107"/>
      <c r="V421" s="107"/>
      <c r="W421" s="107"/>
      <c r="X421" s="107"/>
      <c r="Y421" s="107"/>
      <c r="Z421" s="107"/>
      <c r="AA421" s="107"/>
      <c r="AB421" s="107"/>
      <c r="AC421" s="107"/>
      <c r="AD421" s="107"/>
      <c r="AE421" s="107"/>
      <c r="AF421" s="107"/>
      <c r="AG421" s="107"/>
      <c r="AH421" s="107"/>
      <c r="AI421" s="107"/>
      <c r="AJ421" s="107"/>
      <c r="AK421" s="107"/>
      <c r="AL421" s="107"/>
      <c r="AM421" s="107"/>
      <c r="AN421" s="107"/>
      <c r="AO421" s="107"/>
      <c r="AP421" s="107"/>
      <c r="AQ421" s="107"/>
      <c r="AR421" s="107"/>
      <c r="AS421" s="107"/>
      <c r="AT421" s="107"/>
      <c r="AU421" s="107"/>
      <c r="AV421" s="107"/>
      <c r="AW421" s="107"/>
      <c r="AX421" s="107"/>
      <c r="AY421" s="107"/>
    </row>
    <row r="422" spans="15:51" s="123" customFormat="1" x14ac:dyDescent="0.25">
      <c r="O422" s="107"/>
      <c r="P422" s="107"/>
      <c r="Q422" s="107"/>
      <c r="R422" s="107"/>
      <c r="S422" s="107"/>
      <c r="T422" s="107"/>
      <c r="U422" s="107"/>
      <c r="V422" s="107"/>
      <c r="W422" s="107"/>
      <c r="X422" s="107"/>
      <c r="Y422" s="107"/>
      <c r="Z422" s="107"/>
      <c r="AA422" s="107"/>
      <c r="AB422" s="107"/>
      <c r="AC422" s="107"/>
      <c r="AD422" s="107"/>
      <c r="AE422" s="107"/>
      <c r="AF422" s="107"/>
      <c r="AG422" s="107"/>
      <c r="AH422" s="107"/>
      <c r="AI422" s="107"/>
      <c r="AJ422" s="107"/>
      <c r="AK422" s="107"/>
      <c r="AL422" s="107"/>
      <c r="AM422" s="107"/>
      <c r="AN422" s="107"/>
      <c r="AO422" s="107"/>
      <c r="AP422" s="107"/>
      <c r="AQ422" s="107"/>
      <c r="AR422" s="107"/>
      <c r="AS422" s="107"/>
      <c r="AT422" s="107"/>
      <c r="AU422" s="107"/>
      <c r="AV422" s="107"/>
      <c r="AW422" s="107"/>
      <c r="AX422" s="107"/>
      <c r="AY422" s="107"/>
    </row>
    <row r="423" spans="15:51" s="123" customFormat="1" x14ac:dyDescent="0.25">
      <c r="O423" s="107"/>
      <c r="P423" s="107"/>
      <c r="Q423" s="107"/>
      <c r="R423" s="107"/>
      <c r="S423" s="107"/>
      <c r="T423" s="107"/>
      <c r="U423" s="107"/>
      <c r="V423" s="107"/>
      <c r="W423" s="107"/>
      <c r="X423" s="107"/>
      <c r="Y423" s="107"/>
      <c r="Z423" s="107"/>
      <c r="AA423" s="107"/>
      <c r="AB423" s="107"/>
      <c r="AC423" s="107"/>
      <c r="AD423" s="107"/>
      <c r="AE423" s="107"/>
      <c r="AF423" s="107"/>
      <c r="AG423" s="107"/>
      <c r="AH423" s="107"/>
      <c r="AI423" s="107"/>
      <c r="AJ423" s="107"/>
      <c r="AK423" s="107"/>
      <c r="AL423" s="107"/>
      <c r="AM423" s="107"/>
      <c r="AN423" s="107"/>
      <c r="AO423" s="107"/>
      <c r="AP423" s="107"/>
      <c r="AQ423" s="107"/>
      <c r="AR423" s="107"/>
      <c r="AS423" s="107"/>
      <c r="AT423" s="107"/>
      <c r="AU423" s="107"/>
      <c r="AV423" s="107"/>
      <c r="AW423" s="107"/>
      <c r="AX423" s="107"/>
      <c r="AY423" s="107"/>
    </row>
    <row r="424" spans="15:51" s="123" customFormat="1" x14ac:dyDescent="0.25">
      <c r="O424" s="107"/>
      <c r="P424" s="107"/>
      <c r="Q424" s="107"/>
      <c r="R424" s="107"/>
      <c r="S424" s="107"/>
      <c r="T424" s="107"/>
      <c r="U424" s="107"/>
      <c r="V424" s="107"/>
      <c r="W424" s="107"/>
      <c r="X424" s="107"/>
      <c r="Y424" s="107"/>
      <c r="Z424" s="107"/>
      <c r="AA424" s="107"/>
      <c r="AB424" s="107"/>
      <c r="AC424" s="107"/>
      <c r="AD424" s="107"/>
      <c r="AE424" s="107"/>
      <c r="AF424" s="107"/>
      <c r="AG424" s="107"/>
      <c r="AH424" s="107"/>
      <c r="AI424" s="107"/>
      <c r="AJ424" s="107"/>
      <c r="AK424" s="107"/>
      <c r="AL424" s="107"/>
      <c r="AM424" s="107"/>
      <c r="AN424" s="107"/>
      <c r="AO424" s="107"/>
      <c r="AP424" s="107"/>
      <c r="AQ424" s="107"/>
      <c r="AR424" s="107"/>
      <c r="AS424" s="107"/>
      <c r="AT424" s="107"/>
      <c r="AU424" s="107"/>
      <c r="AV424" s="107"/>
      <c r="AW424" s="107"/>
      <c r="AX424" s="107"/>
      <c r="AY424" s="107"/>
    </row>
    <row r="425" spans="15:51" s="123" customFormat="1" x14ac:dyDescent="0.25">
      <c r="O425" s="107"/>
      <c r="P425" s="107"/>
      <c r="Q425" s="107"/>
      <c r="R425" s="107"/>
      <c r="S425" s="107"/>
      <c r="T425" s="107"/>
      <c r="U425" s="107"/>
      <c r="V425" s="107"/>
      <c r="W425" s="107"/>
      <c r="X425" s="107"/>
      <c r="Y425" s="107"/>
      <c r="Z425" s="107"/>
      <c r="AA425" s="107"/>
      <c r="AB425" s="107"/>
      <c r="AC425" s="107"/>
      <c r="AD425" s="107"/>
      <c r="AE425" s="107"/>
      <c r="AF425" s="107"/>
      <c r="AG425" s="107"/>
      <c r="AH425" s="107"/>
      <c r="AI425" s="107"/>
      <c r="AJ425" s="107"/>
      <c r="AK425" s="107"/>
      <c r="AL425" s="107"/>
      <c r="AM425" s="107"/>
      <c r="AN425" s="107"/>
      <c r="AO425" s="107"/>
      <c r="AP425" s="107"/>
      <c r="AQ425" s="107"/>
      <c r="AR425" s="107"/>
      <c r="AS425" s="107"/>
      <c r="AT425" s="107"/>
      <c r="AU425" s="107"/>
      <c r="AV425" s="107"/>
      <c r="AW425" s="107"/>
      <c r="AX425" s="107"/>
      <c r="AY425" s="107"/>
    </row>
    <row r="426" spans="15:51" s="123" customFormat="1" x14ac:dyDescent="0.25">
      <c r="O426" s="107"/>
      <c r="P426" s="107"/>
      <c r="Q426" s="107"/>
      <c r="R426" s="107"/>
      <c r="S426" s="107"/>
      <c r="T426" s="107"/>
      <c r="U426" s="107"/>
      <c r="V426" s="107"/>
      <c r="W426" s="107"/>
      <c r="X426" s="107"/>
      <c r="Y426" s="107"/>
      <c r="Z426" s="107"/>
      <c r="AA426" s="107"/>
      <c r="AB426" s="107"/>
      <c r="AC426" s="107"/>
      <c r="AD426" s="107"/>
      <c r="AE426" s="107"/>
      <c r="AF426" s="107"/>
      <c r="AG426" s="107"/>
      <c r="AH426" s="107"/>
      <c r="AI426" s="107"/>
      <c r="AJ426" s="107"/>
      <c r="AK426" s="107"/>
      <c r="AL426" s="107"/>
      <c r="AM426" s="107"/>
      <c r="AN426" s="107"/>
      <c r="AO426" s="107"/>
      <c r="AP426" s="107"/>
      <c r="AQ426" s="107"/>
      <c r="AR426" s="107"/>
      <c r="AS426" s="107"/>
      <c r="AT426" s="107"/>
      <c r="AU426" s="107"/>
      <c r="AV426" s="107"/>
      <c r="AW426" s="107"/>
      <c r="AX426" s="107"/>
      <c r="AY426" s="107"/>
    </row>
    <row r="427" spans="15:51" s="123" customFormat="1" x14ac:dyDescent="0.25">
      <c r="O427" s="107"/>
      <c r="P427" s="107"/>
      <c r="Q427" s="107"/>
      <c r="R427" s="107"/>
      <c r="S427" s="107"/>
      <c r="T427" s="107"/>
      <c r="U427" s="107"/>
      <c r="V427" s="107"/>
      <c r="W427" s="107"/>
      <c r="X427" s="107"/>
      <c r="Y427" s="107"/>
      <c r="Z427" s="107"/>
      <c r="AA427" s="107"/>
      <c r="AB427" s="107"/>
      <c r="AC427" s="107"/>
      <c r="AD427" s="107"/>
      <c r="AE427" s="107"/>
      <c r="AF427" s="107"/>
      <c r="AG427" s="107"/>
      <c r="AH427" s="107"/>
      <c r="AI427" s="107"/>
      <c r="AJ427" s="107"/>
      <c r="AK427" s="107"/>
      <c r="AL427" s="107"/>
      <c r="AM427" s="107"/>
      <c r="AN427" s="107"/>
      <c r="AO427" s="107"/>
      <c r="AP427" s="107"/>
      <c r="AQ427" s="107"/>
      <c r="AR427" s="107"/>
      <c r="AS427" s="107"/>
      <c r="AT427" s="107"/>
      <c r="AU427" s="107"/>
      <c r="AV427" s="107"/>
      <c r="AW427" s="107"/>
      <c r="AX427" s="107"/>
      <c r="AY427" s="107"/>
    </row>
    <row r="428" spans="15:51" s="123" customFormat="1" x14ac:dyDescent="0.25">
      <c r="O428" s="107"/>
      <c r="P428" s="107"/>
      <c r="Q428" s="107"/>
      <c r="R428" s="107"/>
      <c r="S428" s="107"/>
      <c r="T428" s="107"/>
      <c r="U428" s="107"/>
      <c r="V428" s="107"/>
      <c r="W428" s="107"/>
      <c r="X428" s="107"/>
      <c r="Y428" s="107"/>
      <c r="Z428" s="107"/>
      <c r="AA428" s="107"/>
      <c r="AB428" s="107"/>
      <c r="AC428" s="107"/>
      <c r="AD428" s="107"/>
      <c r="AE428" s="107"/>
      <c r="AF428" s="107"/>
      <c r="AG428" s="107"/>
      <c r="AH428" s="107"/>
      <c r="AI428" s="107"/>
      <c r="AJ428" s="107"/>
      <c r="AK428" s="107"/>
      <c r="AL428" s="107"/>
      <c r="AM428" s="107"/>
      <c r="AN428" s="107"/>
      <c r="AO428" s="107"/>
      <c r="AP428" s="107"/>
      <c r="AQ428" s="107"/>
      <c r="AR428" s="107"/>
      <c r="AS428" s="107"/>
      <c r="AT428" s="107"/>
      <c r="AU428" s="107"/>
      <c r="AV428" s="107"/>
      <c r="AW428" s="107"/>
      <c r="AX428" s="107"/>
      <c r="AY428" s="107"/>
    </row>
    <row r="429" spans="15:51" s="123" customFormat="1" x14ac:dyDescent="0.25">
      <c r="O429" s="107"/>
      <c r="P429" s="107"/>
      <c r="Q429" s="107"/>
      <c r="R429" s="107"/>
      <c r="S429" s="107"/>
      <c r="T429" s="107"/>
      <c r="U429" s="107"/>
      <c r="V429" s="107"/>
      <c r="W429" s="107"/>
      <c r="X429" s="107"/>
      <c r="Y429" s="107"/>
      <c r="Z429" s="107"/>
      <c r="AA429" s="107"/>
      <c r="AB429" s="107"/>
      <c r="AC429" s="107"/>
      <c r="AD429" s="107"/>
      <c r="AE429" s="107"/>
      <c r="AF429" s="107"/>
      <c r="AG429" s="107"/>
      <c r="AH429" s="107"/>
      <c r="AI429" s="107"/>
      <c r="AJ429" s="107"/>
      <c r="AK429" s="107"/>
      <c r="AL429" s="107"/>
      <c r="AM429" s="107"/>
      <c r="AN429" s="107"/>
      <c r="AO429" s="107"/>
      <c r="AP429" s="107"/>
      <c r="AQ429" s="107"/>
      <c r="AR429" s="107"/>
      <c r="AS429" s="107"/>
      <c r="AT429" s="107"/>
      <c r="AU429" s="107"/>
      <c r="AV429" s="107"/>
      <c r="AW429" s="107"/>
      <c r="AX429" s="107"/>
      <c r="AY429" s="107"/>
    </row>
    <row r="430" spans="15:51" s="123" customFormat="1" x14ac:dyDescent="0.25">
      <c r="O430" s="107"/>
      <c r="P430" s="107"/>
      <c r="Q430" s="107"/>
      <c r="R430" s="107"/>
      <c r="S430" s="107"/>
      <c r="T430" s="107"/>
      <c r="U430" s="107"/>
      <c r="V430" s="107"/>
      <c r="W430" s="107"/>
      <c r="X430" s="107"/>
      <c r="Y430" s="107"/>
      <c r="Z430" s="107"/>
      <c r="AA430" s="107"/>
      <c r="AB430" s="107"/>
      <c r="AC430" s="107"/>
      <c r="AD430" s="107"/>
      <c r="AE430" s="107"/>
      <c r="AF430" s="107"/>
      <c r="AG430" s="107"/>
      <c r="AH430" s="107"/>
      <c r="AI430" s="107"/>
      <c r="AJ430" s="107"/>
      <c r="AK430" s="107"/>
      <c r="AL430" s="107"/>
      <c r="AM430" s="107"/>
      <c r="AN430" s="107"/>
      <c r="AO430" s="107"/>
      <c r="AP430" s="107"/>
      <c r="AQ430" s="107"/>
      <c r="AR430" s="107"/>
      <c r="AS430" s="107"/>
      <c r="AT430" s="107"/>
      <c r="AU430" s="107"/>
      <c r="AV430" s="107"/>
      <c r="AW430" s="107"/>
      <c r="AX430" s="107"/>
      <c r="AY430" s="107"/>
    </row>
    <row r="431" spans="15:51" s="123" customFormat="1" x14ac:dyDescent="0.25">
      <c r="O431" s="107"/>
      <c r="P431" s="107"/>
      <c r="Q431" s="107"/>
      <c r="R431" s="107"/>
      <c r="S431" s="107"/>
      <c r="T431" s="107"/>
      <c r="U431" s="107"/>
      <c r="V431" s="107"/>
      <c r="W431" s="107"/>
      <c r="X431" s="107"/>
      <c r="Y431" s="107"/>
      <c r="Z431" s="107"/>
      <c r="AA431" s="107"/>
      <c r="AB431" s="107"/>
      <c r="AC431" s="107"/>
      <c r="AD431" s="107"/>
      <c r="AE431" s="107"/>
      <c r="AF431" s="107"/>
      <c r="AG431" s="107"/>
      <c r="AH431" s="107"/>
      <c r="AI431" s="107"/>
      <c r="AJ431" s="107"/>
      <c r="AK431" s="107"/>
      <c r="AL431" s="107"/>
      <c r="AM431" s="107"/>
      <c r="AN431" s="107"/>
      <c r="AO431" s="107"/>
      <c r="AP431" s="107"/>
      <c r="AQ431" s="107"/>
      <c r="AR431" s="107"/>
      <c r="AS431" s="107"/>
      <c r="AT431" s="107"/>
      <c r="AU431" s="107"/>
      <c r="AV431" s="107"/>
      <c r="AW431" s="107"/>
      <c r="AX431" s="107"/>
      <c r="AY431" s="107"/>
    </row>
    <row r="432" spans="15:51" s="123" customFormat="1" x14ac:dyDescent="0.25">
      <c r="O432" s="107"/>
      <c r="P432" s="107"/>
      <c r="Q432" s="107"/>
      <c r="R432" s="107"/>
      <c r="S432" s="107"/>
      <c r="T432" s="107"/>
      <c r="U432" s="107"/>
      <c r="V432" s="107"/>
      <c r="W432" s="107"/>
      <c r="X432" s="107"/>
      <c r="Y432" s="107"/>
      <c r="Z432" s="107"/>
      <c r="AA432" s="107"/>
      <c r="AB432" s="107"/>
      <c r="AC432" s="107"/>
      <c r="AD432" s="107"/>
      <c r="AE432" s="107"/>
      <c r="AF432" s="107"/>
      <c r="AG432" s="107"/>
      <c r="AH432" s="107"/>
      <c r="AI432" s="107"/>
      <c r="AJ432" s="107"/>
      <c r="AK432" s="107"/>
      <c r="AL432" s="107"/>
      <c r="AM432" s="107"/>
      <c r="AN432" s="107"/>
      <c r="AO432" s="107"/>
      <c r="AP432" s="107"/>
      <c r="AQ432" s="107"/>
      <c r="AR432" s="107"/>
      <c r="AS432" s="107"/>
      <c r="AT432" s="107"/>
      <c r="AU432" s="107"/>
      <c r="AV432" s="107"/>
      <c r="AW432" s="107"/>
      <c r="AX432" s="107"/>
      <c r="AY432" s="107"/>
    </row>
    <row r="433" spans="15:51" s="123" customFormat="1" x14ac:dyDescent="0.25">
      <c r="O433" s="107"/>
      <c r="P433" s="107"/>
      <c r="Q433" s="107"/>
      <c r="R433" s="107"/>
      <c r="S433" s="107"/>
      <c r="T433" s="107"/>
      <c r="U433" s="107"/>
      <c r="V433" s="107"/>
      <c r="W433" s="107"/>
      <c r="X433" s="107"/>
      <c r="Y433" s="107"/>
      <c r="Z433" s="107"/>
      <c r="AA433" s="107"/>
      <c r="AB433" s="107"/>
      <c r="AC433" s="107"/>
      <c r="AD433" s="107"/>
      <c r="AE433" s="107"/>
      <c r="AF433" s="107"/>
      <c r="AG433" s="107"/>
      <c r="AH433" s="107"/>
      <c r="AI433" s="107"/>
      <c r="AJ433" s="107"/>
      <c r="AK433" s="107"/>
      <c r="AL433" s="107"/>
      <c r="AM433" s="107"/>
      <c r="AN433" s="107"/>
      <c r="AO433" s="107"/>
      <c r="AP433" s="107"/>
      <c r="AQ433" s="107"/>
      <c r="AR433" s="107"/>
      <c r="AS433" s="107"/>
      <c r="AT433" s="107"/>
      <c r="AU433" s="107"/>
      <c r="AV433" s="107"/>
      <c r="AW433" s="107"/>
      <c r="AX433" s="107"/>
      <c r="AY433" s="107"/>
    </row>
    <row r="434" spans="15:51" s="123" customFormat="1" x14ac:dyDescent="0.25">
      <c r="O434" s="107"/>
      <c r="P434" s="107"/>
      <c r="Q434" s="107"/>
      <c r="R434" s="107"/>
      <c r="S434" s="107"/>
      <c r="T434" s="107"/>
      <c r="U434" s="107"/>
      <c r="V434" s="107"/>
      <c r="W434" s="107"/>
      <c r="X434" s="107"/>
      <c r="Y434" s="107"/>
      <c r="Z434" s="107"/>
      <c r="AA434" s="107"/>
      <c r="AB434" s="107"/>
      <c r="AC434" s="107"/>
      <c r="AD434" s="107"/>
      <c r="AE434" s="107"/>
      <c r="AF434" s="107"/>
      <c r="AG434" s="107"/>
      <c r="AH434" s="107"/>
      <c r="AI434" s="107"/>
      <c r="AJ434" s="107"/>
      <c r="AK434" s="107"/>
      <c r="AL434" s="107"/>
      <c r="AM434" s="107"/>
      <c r="AN434" s="107"/>
      <c r="AO434" s="107"/>
      <c r="AP434" s="107"/>
      <c r="AQ434" s="107"/>
      <c r="AR434" s="107"/>
      <c r="AS434" s="107"/>
      <c r="AT434" s="107"/>
      <c r="AU434" s="107"/>
      <c r="AV434" s="107"/>
      <c r="AW434" s="107"/>
      <c r="AX434" s="107"/>
      <c r="AY434" s="107"/>
    </row>
    <row r="435" spans="15:51" s="123" customFormat="1" x14ac:dyDescent="0.25">
      <c r="O435" s="107"/>
      <c r="P435" s="107"/>
      <c r="Q435" s="107"/>
      <c r="R435" s="107"/>
      <c r="S435" s="107"/>
      <c r="T435" s="107"/>
      <c r="U435" s="107"/>
      <c r="V435" s="107"/>
      <c r="W435" s="107"/>
      <c r="X435" s="107"/>
      <c r="Y435" s="107"/>
      <c r="Z435" s="107"/>
      <c r="AA435" s="107"/>
      <c r="AB435" s="107"/>
      <c r="AC435" s="107"/>
      <c r="AD435" s="107"/>
      <c r="AE435" s="107"/>
      <c r="AF435" s="107"/>
      <c r="AG435" s="107"/>
      <c r="AH435" s="107"/>
      <c r="AI435" s="107"/>
      <c r="AJ435" s="107"/>
      <c r="AK435" s="107"/>
      <c r="AL435" s="107"/>
      <c r="AM435" s="107"/>
      <c r="AN435" s="107"/>
      <c r="AO435" s="107"/>
      <c r="AP435" s="107"/>
      <c r="AQ435" s="107"/>
      <c r="AR435" s="107"/>
      <c r="AS435" s="107"/>
      <c r="AT435" s="107"/>
      <c r="AU435" s="107"/>
      <c r="AV435" s="107"/>
      <c r="AW435" s="107"/>
      <c r="AX435" s="107"/>
      <c r="AY435" s="107"/>
    </row>
    <row r="436" spans="15:51" s="123" customFormat="1" x14ac:dyDescent="0.25">
      <c r="O436" s="107"/>
      <c r="P436" s="107"/>
      <c r="Q436" s="107"/>
      <c r="R436" s="107"/>
      <c r="S436" s="107"/>
      <c r="T436" s="107"/>
      <c r="U436" s="107"/>
      <c r="V436" s="107"/>
      <c r="W436" s="107"/>
      <c r="X436" s="107"/>
      <c r="Y436" s="107"/>
      <c r="Z436" s="107"/>
      <c r="AA436" s="107"/>
      <c r="AB436" s="107"/>
      <c r="AC436" s="107"/>
      <c r="AD436" s="107"/>
      <c r="AE436" s="107"/>
      <c r="AF436" s="107"/>
      <c r="AG436" s="107"/>
      <c r="AH436" s="107"/>
      <c r="AI436" s="107"/>
      <c r="AJ436" s="107"/>
      <c r="AK436" s="107"/>
      <c r="AL436" s="107"/>
      <c r="AM436" s="107"/>
      <c r="AN436" s="107"/>
      <c r="AO436" s="107"/>
      <c r="AP436" s="107"/>
      <c r="AQ436" s="107"/>
      <c r="AR436" s="107"/>
      <c r="AS436" s="107"/>
      <c r="AT436" s="107"/>
      <c r="AU436" s="107"/>
      <c r="AV436" s="107"/>
      <c r="AW436" s="107"/>
      <c r="AX436" s="107"/>
      <c r="AY436" s="107"/>
    </row>
    <row r="437" spans="15:51" s="123" customFormat="1" x14ac:dyDescent="0.25">
      <c r="O437" s="107"/>
      <c r="P437" s="107"/>
      <c r="Q437" s="107"/>
      <c r="R437" s="107"/>
      <c r="S437" s="107"/>
      <c r="T437" s="107"/>
      <c r="U437" s="107"/>
      <c r="V437" s="107"/>
      <c r="W437" s="107"/>
      <c r="X437" s="107"/>
      <c r="Y437" s="107"/>
      <c r="Z437" s="107"/>
      <c r="AA437" s="107"/>
      <c r="AB437" s="107"/>
      <c r="AC437" s="107"/>
      <c r="AD437" s="107"/>
      <c r="AE437" s="107"/>
      <c r="AF437" s="107"/>
      <c r="AG437" s="107"/>
      <c r="AH437" s="107"/>
      <c r="AI437" s="107"/>
      <c r="AJ437" s="107"/>
      <c r="AK437" s="107"/>
      <c r="AL437" s="107"/>
      <c r="AM437" s="107"/>
      <c r="AN437" s="107"/>
      <c r="AO437" s="107"/>
      <c r="AP437" s="107"/>
      <c r="AQ437" s="107"/>
      <c r="AR437" s="107"/>
      <c r="AS437" s="107"/>
      <c r="AT437" s="107"/>
      <c r="AU437" s="107"/>
      <c r="AV437" s="107"/>
      <c r="AW437" s="107"/>
      <c r="AX437" s="107"/>
      <c r="AY437" s="107"/>
    </row>
    <row r="438" spans="15:51" s="123" customFormat="1" x14ac:dyDescent="0.25">
      <c r="O438" s="107"/>
      <c r="P438" s="107"/>
      <c r="Q438" s="107"/>
      <c r="R438" s="107"/>
      <c r="S438" s="107"/>
      <c r="T438" s="107"/>
      <c r="U438" s="107"/>
      <c r="V438" s="107"/>
      <c r="W438" s="107"/>
      <c r="X438" s="107"/>
      <c r="Y438" s="107"/>
      <c r="Z438" s="107"/>
      <c r="AA438" s="107"/>
      <c r="AB438" s="107"/>
      <c r="AC438" s="107"/>
      <c r="AD438" s="107"/>
      <c r="AE438" s="107"/>
      <c r="AF438" s="107"/>
      <c r="AG438" s="107"/>
      <c r="AH438" s="107"/>
      <c r="AI438" s="107"/>
      <c r="AJ438" s="107"/>
      <c r="AK438" s="107"/>
      <c r="AL438" s="107"/>
      <c r="AM438" s="107"/>
      <c r="AN438" s="107"/>
      <c r="AO438" s="107"/>
      <c r="AP438" s="107"/>
      <c r="AQ438" s="107"/>
      <c r="AR438" s="107"/>
      <c r="AS438" s="107"/>
      <c r="AT438" s="107"/>
      <c r="AU438" s="107"/>
      <c r="AV438" s="107"/>
      <c r="AW438" s="107"/>
      <c r="AX438" s="107"/>
      <c r="AY438" s="107"/>
    </row>
    <row r="439" spans="15:51" s="123" customFormat="1" x14ac:dyDescent="0.25">
      <c r="O439" s="107"/>
      <c r="P439" s="107"/>
      <c r="Q439" s="107"/>
      <c r="R439" s="107"/>
      <c r="S439" s="107"/>
      <c r="T439" s="107"/>
      <c r="U439" s="107"/>
      <c r="V439" s="107"/>
      <c r="W439" s="107"/>
      <c r="X439" s="107"/>
      <c r="Y439" s="107"/>
      <c r="Z439" s="107"/>
      <c r="AA439" s="107"/>
      <c r="AB439" s="107"/>
      <c r="AC439" s="107"/>
      <c r="AD439" s="107"/>
      <c r="AE439" s="107"/>
      <c r="AF439" s="107"/>
      <c r="AG439" s="107"/>
      <c r="AH439" s="107"/>
      <c r="AI439" s="107"/>
      <c r="AJ439" s="107"/>
      <c r="AK439" s="107"/>
      <c r="AL439" s="107"/>
      <c r="AM439" s="107"/>
      <c r="AN439" s="107"/>
      <c r="AO439" s="107"/>
      <c r="AP439" s="107"/>
      <c r="AQ439" s="107"/>
      <c r="AR439" s="107"/>
      <c r="AS439" s="107"/>
      <c r="AT439" s="107"/>
      <c r="AU439" s="107"/>
      <c r="AV439" s="107"/>
      <c r="AW439" s="107"/>
      <c r="AX439" s="107"/>
      <c r="AY439" s="107"/>
    </row>
    <row r="440" spans="15:51" s="123" customFormat="1" x14ac:dyDescent="0.25">
      <c r="O440" s="107"/>
      <c r="P440" s="107"/>
      <c r="Q440" s="107"/>
      <c r="R440" s="107"/>
      <c r="S440" s="107"/>
      <c r="T440" s="107"/>
      <c r="U440" s="107"/>
      <c r="V440" s="107"/>
      <c r="W440" s="107"/>
      <c r="X440" s="107"/>
      <c r="Y440" s="107"/>
      <c r="Z440" s="107"/>
      <c r="AA440" s="107"/>
      <c r="AB440" s="107"/>
      <c r="AC440" s="107"/>
      <c r="AD440" s="107"/>
      <c r="AE440" s="107"/>
      <c r="AF440" s="107"/>
      <c r="AG440" s="107"/>
      <c r="AH440" s="107"/>
      <c r="AI440" s="107"/>
      <c r="AJ440" s="107"/>
      <c r="AK440" s="107"/>
      <c r="AL440" s="107"/>
      <c r="AM440" s="107"/>
      <c r="AN440" s="107"/>
      <c r="AO440" s="107"/>
      <c r="AP440" s="107"/>
      <c r="AQ440" s="107"/>
      <c r="AR440" s="107"/>
      <c r="AS440" s="107"/>
      <c r="AT440" s="107"/>
      <c r="AU440" s="107"/>
      <c r="AV440" s="107"/>
      <c r="AW440" s="107"/>
      <c r="AX440" s="107"/>
      <c r="AY440" s="107"/>
    </row>
    <row r="441" spans="15:51" s="123" customFormat="1" x14ac:dyDescent="0.25">
      <c r="O441" s="107"/>
      <c r="P441" s="107"/>
      <c r="Q441" s="107"/>
      <c r="R441" s="107"/>
      <c r="S441" s="107"/>
      <c r="T441" s="107"/>
      <c r="U441" s="107"/>
      <c r="V441" s="107"/>
      <c r="W441" s="107"/>
      <c r="X441" s="107"/>
      <c r="Y441" s="107"/>
      <c r="Z441" s="107"/>
      <c r="AA441" s="107"/>
      <c r="AB441" s="107"/>
      <c r="AC441" s="107"/>
      <c r="AD441" s="107"/>
      <c r="AE441" s="107"/>
      <c r="AF441" s="107"/>
      <c r="AG441" s="107"/>
      <c r="AH441" s="107"/>
      <c r="AI441" s="107"/>
      <c r="AJ441" s="107"/>
      <c r="AK441" s="107"/>
      <c r="AL441" s="107"/>
      <c r="AM441" s="107"/>
      <c r="AN441" s="107"/>
      <c r="AO441" s="107"/>
      <c r="AP441" s="107"/>
      <c r="AQ441" s="107"/>
      <c r="AR441" s="107"/>
      <c r="AS441" s="107"/>
      <c r="AT441" s="107"/>
      <c r="AU441" s="107"/>
      <c r="AV441" s="107"/>
      <c r="AW441" s="107"/>
      <c r="AX441" s="107"/>
      <c r="AY441" s="107"/>
    </row>
    <row r="442" spans="15:51" s="123" customFormat="1" x14ac:dyDescent="0.25">
      <c r="O442" s="107"/>
      <c r="P442" s="107"/>
      <c r="Q442" s="107"/>
      <c r="R442" s="107"/>
      <c r="S442" s="107"/>
      <c r="T442" s="107"/>
      <c r="U442" s="107"/>
      <c r="V442" s="107"/>
      <c r="W442" s="107"/>
      <c r="X442" s="107"/>
      <c r="Y442" s="107"/>
      <c r="Z442" s="107"/>
      <c r="AA442" s="107"/>
      <c r="AB442" s="107"/>
      <c r="AC442" s="107"/>
      <c r="AD442" s="107"/>
      <c r="AE442" s="107"/>
      <c r="AF442" s="107"/>
      <c r="AG442" s="107"/>
      <c r="AH442" s="107"/>
      <c r="AI442" s="107"/>
      <c r="AJ442" s="107"/>
      <c r="AK442" s="107"/>
      <c r="AL442" s="107"/>
      <c r="AM442" s="107"/>
      <c r="AN442" s="107"/>
      <c r="AO442" s="107"/>
      <c r="AP442" s="107"/>
      <c r="AQ442" s="107"/>
      <c r="AR442" s="107"/>
      <c r="AS442" s="107"/>
      <c r="AT442" s="107"/>
      <c r="AU442" s="107"/>
      <c r="AV442" s="107"/>
      <c r="AW442" s="107"/>
      <c r="AX442" s="107"/>
      <c r="AY442" s="107"/>
    </row>
    <row r="443" spans="15:51" s="123" customFormat="1" x14ac:dyDescent="0.25">
      <c r="O443" s="107"/>
      <c r="P443" s="107"/>
      <c r="Q443" s="107"/>
      <c r="R443" s="107"/>
      <c r="S443" s="107"/>
      <c r="T443" s="107"/>
      <c r="U443" s="107"/>
      <c r="V443" s="107"/>
      <c r="W443" s="107"/>
      <c r="X443" s="107"/>
      <c r="Y443" s="107"/>
      <c r="Z443" s="107"/>
      <c r="AA443" s="107"/>
      <c r="AB443" s="107"/>
      <c r="AC443" s="107"/>
      <c r="AD443" s="107"/>
      <c r="AE443" s="107"/>
      <c r="AF443" s="107"/>
      <c r="AG443" s="107"/>
      <c r="AH443" s="107"/>
      <c r="AI443" s="107"/>
      <c r="AJ443" s="107"/>
      <c r="AK443" s="107"/>
      <c r="AL443" s="107"/>
      <c r="AM443" s="107"/>
      <c r="AN443" s="107"/>
      <c r="AO443" s="107"/>
      <c r="AP443" s="107"/>
      <c r="AQ443" s="107"/>
      <c r="AR443" s="107"/>
      <c r="AS443" s="107"/>
      <c r="AT443" s="107"/>
      <c r="AU443" s="107"/>
      <c r="AV443" s="107"/>
      <c r="AW443" s="107"/>
      <c r="AX443" s="107"/>
      <c r="AY443" s="107"/>
    </row>
    <row r="444" spans="15:51" s="123" customFormat="1" x14ac:dyDescent="0.25">
      <c r="O444" s="107"/>
      <c r="P444" s="107"/>
      <c r="Q444" s="107"/>
      <c r="R444" s="107"/>
      <c r="S444" s="107"/>
      <c r="T444" s="107"/>
      <c r="U444" s="107"/>
      <c r="V444" s="107"/>
      <c r="W444" s="107"/>
      <c r="X444" s="107"/>
      <c r="Y444" s="107"/>
      <c r="Z444" s="107"/>
      <c r="AA444" s="107"/>
      <c r="AB444" s="107"/>
      <c r="AC444" s="107"/>
      <c r="AD444" s="107"/>
      <c r="AE444" s="107"/>
      <c r="AF444" s="107"/>
      <c r="AG444" s="107"/>
      <c r="AH444" s="107"/>
      <c r="AI444" s="107"/>
      <c r="AJ444" s="107"/>
      <c r="AK444" s="107"/>
      <c r="AL444" s="107"/>
      <c r="AM444" s="107"/>
      <c r="AN444" s="107"/>
      <c r="AO444" s="107"/>
      <c r="AP444" s="107"/>
      <c r="AQ444" s="107"/>
      <c r="AR444" s="107"/>
      <c r="AS444" s="107"/>
      <c r="AT444" s="107"/>
      <c r="AU444" s="107"/>
      <c r="AV444" s="107"/>
      <c r="AW444" s="107"/>
      <c r="AX444" s="107"/>
      <c r="AY444" s="107"/>
    </row>
    <row r="445" spans="15:51" s="123" customFormat="1" x14ac:dyDescent="0.25">
      <c r="O445" s="107"/>
      <c r="P445" s="107"/>
      <c r="Q445" s="107"/>
      <c r="R445" s="107"/>
      <c r="S445" s="107"/>
      <c r="T445" s="107"/>
      <c r="U445" s="107"/>
      <c r="V445" s="107"/>
      <c r="W445" s="107"/>
      <c r="X445" s="107"/>
      <c r="Y445" s="107"/>
      <c r="Z445" s="107"/>
      <c r="AA445" s="107"/>
      <c r="AB445" s="107"/>
      <c r="AC445" s="107"/>
      <c r="AD445" s="107"/>
      <c r="AE445" s="107"/>
      <c r="AF445" s="107"/>
      <c r="AG445" s="107"/>
      <c r="AH445" s="107"/>
      <c r="AI445" s="107"/>
      <c r="AJ445" s="107"/>
      <c r="AK445" s="107"/>
      <c r="AL445" s="107"/>
      <c r="AM445" s="107"/>
      <c r="AN445" s="107"/>
      <c r="AO445" s="107"/>
      <c r="AP445" s="107"/>
      <c r="AQ445" s="107"/>
      <c r="AR445" s="107"/>
      <c r="AS445" s="107"/>
      <c r="AT445" s="107"/>
      <c r="AU445" s="107"/>
      <c r="AV445" s="107"/>
      <c r="AW445" s="107"/>
      <c r="AX445" s="107"/>
      <c r="AY445" s="107"/>
    </row>
    <row r="446" spans="15:51" s="123" customFormat="1" x14ac:dyDescent="0.25">
      <c r="O446" s="107"/>
      <c r="P446" s="107"/>
      <c r="Q446" s="107"/>
      <c r="R446" s="107"/>
      <c r="S446" s="107"/>
      <c r="T446" s="107"/>
      <c r="U446" s="107"/>
      <c r="V446" s="107"/>
      <c r="W446" s="107"/>
      <c r="X446" s="107"/>
      <c r="Y446" s="107"/>
      <c r="Z446" s="107"/>
      <c r="AA446" s="107"/>
      <c r="AB446" s="107"/>
      <c r="AC446" s="107"/>
      <c r="AD446" s="107"/>
      <c r="AE446" s="107"/>
      <c r="AF446" s="107"/>
      <c r="AG446" s="107"/>
      <c r="AH446" s="107"/>
      <c r="AI446" s="107"/>
      <c r="AJ446" s="107"/>
      <c r="AK446" s="107"/>
      <c r="AL446" s="107"/>
      <c r="AM446" s="107"/>
      <c r="AN446" s="107"/>
      <c r="AO446" s="107"/>
      <c r="AP446" s="107"/>
      <c r="AQ446" s="107"/>
      <c r="AR446" s="107"/>
      <c r="AS446" s="107"/>
      <c r="AT446" s="107"/>
      <c r="AU446" s="107"/>
      <c r="AV446" s="107"/>
      <c r="AW446" s="107"/>
      <c r="AX446" s="107"/>
      <c r="AY446" s="107"/>
    </row>
    <row r="447" spans="15:51" s="123" customFormat="1" x14ac:dyDescent="0.25">
      <c r="O447" s="107"/>
      <c r="P447" s="107"/>
      <c r="Q447" s="107"/>
      <c r="R447" s="107"/>
      <c r="S447" s="107"/>
      <c r="T447" s="107"/>
      <c r="U447" s="107"/>
      <c r="V447" s="107"/>
      <c r="W447" s="107"/>
      <c r="X447" s="107"/>
      <c r="Y447" s="107"/>
      <c r="Z447" s="107"/>
      <c r="AA447" s="107"/>
      <c r="AB447" s="107"/>
      <c r="AC447" s="107"/>
      <c r="AD447" s="107"/>
      <c r="AE447" s="107"/>
      <c r="AF447" s="107"/>
      <c r="AG447" s="107"/>
      <c r="AH447" s="107"/>
      <c r="AI447" s="107"/>
      <c r="AJ447" s="107"/>
      <c r="AK447" s="107"/>
      <c r="AL447" s="107"/>
      <c r="AM447" s="107"/>
      <c r="AN447" s="107"/>
      <c r="AO447" s="107"/>
      <c r="AP447" s="107"/>
      <c r="AQ447" s="107"/>
      <c r="AR447" s="107"/>
      <c r="AS447" s="107"/>
      <c r="AT447" s="107"/>
      <c r="AU447" s="107"/>
      <c r="AV447" s="107"/>
      <c r="AW447" s="107"/>
      <c r="AX447" s="107"/>
      <c r="AY447" s="107"/>
    </row>
    <row r="448" spans="15:51" s="123" customFormat="1" x14ac:dyDescent="0.25">
      <c r="O448" s="107"/>
      <c r="P448" s="107"/>
      <c r="Q448" s="107"/>
      <c r="R448" s="107"/>
      <c r="S448" s="107"/>
      <c r="T448" s="107"/>
      <c r="U448" s="107"/>
      <c r="V448" s="107"/>
      <c r="W448" s="107"/>
      <c r="X448" s="107"/>
      <c r="Y448" s="107"/>
      <c r="Z448" s="107"/>
      <c r="AA448" s="107"/>
      <c r="AB448" s="107"/>
      <c r="AC448" s="107"/>
      <c r="AD448" s="107"/>
      <c r="AE448" s="107"/>
      <c r="AF448" s="107"/>
      <c r="AG448" s="107"/>
      <c r="AH448" s="107"/>
      <c r="AI448" s="107"/>
      <c r="AJ448" s="107"/>
      <c r="AK448" s="107"/>
      <c r="AL448" s="107"/>
      <c r="AM448" s="107"/>
      <c r="AN448" s="107"/>
      <c r="AO448" s="107"/>
      <c r="AP448" s="107"/>
      <c r="AQ448" s="107"/>
      <c r="AR448" s="107"/>
      <c r="AS448" s="107"/>
      <c r="AT448" s="107"/>
      <c r="AU448" s="107"/>
      <c r="AV448" s="107"/>
      <c r="AW448" s="107"/>
      <c r="AX448" s="107"/>
      <c r="AY448" s="107"/>
    </row>
    <row r="449" spans="15:51" s="123" customFormat="1" x14ac:dyDescent="0.25">
      <c r="O449" s="107"/>
      <c r="P449" s="107"/>
      <c r="Q449" s="107"/>
      <c r="R449" s="107"/>
      <c r="S449" s="107"/>
      <c r="T449" s="107"/>
      <c r="U449" s="107"/>
      <c r="V449" s="107"/>
      <c r="W449" s="107"/>
      <c r="X449" s="107"/>
      <c r="Y449" s="107"/>
      <c r="Z449" s="107"/>
      <c r="AA449" s="107"/>
      <c r="AB449" s="107"/>
      <c r="AC449" s="107"/>
      <c r="AD449" s="107"/>
      <c r="AE449" s="107"/>
      <c r="AF449" s="107"/>
      <c r="AG449" s="107"/>
      <c r="AH449" s="107"/>
      <c r="AI449" s="107"/>
      <c r="AJ449" s="107"/>
      <c r="AK449" s="107"/>
      <c r="AL449" s="107"/>
      <c r="AM449" s="107"/>
      <c r="AN449" s="107"/>
      <c r="AO449" s="107"/>
      <c r="AP449" s="107"/>
      <c r="AQ449" s="107"/>
      <c r="AR449" s="107"/>
      <c r="AS449" s="107"/>
      <c r="AT449" s="107"/>
      <c r="AU449" s="107"/>
      <c r="AV449" s="107"/>
      <c r="AW449" s="107"/>
      <c r="AX449" s="107"/>
      <c r="AY449" s="107"/>
    </row>
    <row r="450" spans="15:51" s="123" customFormat="1" x14ac:dyDescent="0.25">
      <c r="O450" s="107"/>
      <c r="P450" s="107"/>
      <c r="Q450" s="107"/>
      <c r="R450" s="107"/>
      <c r="S450" s="107"/>
      <c r="T450" s="107"/>
      <c r="U450" s="107"/>
      <c r="V450" s="107"/>
      <c r="W450" s="107"/>
      <c r="X450" s="107"/>
      <c r="Y450" s="107"/>
      <c r="Z450" s="107"/>
      <c r="AA450" s="107"/>
      <c r="AB450" s="107"/>
      <c r="AC450" s="107"/>
      <c r="AD450" s="107"/>
      <c r="AE450" s="107"/>
      <c r="AF450" s="107"/>
      <c r="AG450" s="107"/>
      <c r="AH450" s="107"/>
      <c r="AI450" s="107"/>
      <c r="AJ450" s="107"/>
      <c r="AK450" s="107"/>
      <c r="AL450" s="107"/>
      <c r="AM450" s="107"/>
      <c r="AN450" s="107"/>
      <c r="AO450" s="107"/>
      <c r="AP450" s="107"/>
      <c r="AQ450" s="107"/>
      <c r="AR450" s="107"/>
      <c r="AS450" s="107"/>
      <c r="AT450" s="107"/>
      <c r="AU450" s="107"/>
      <c r="AV450" s="107"/>
      <c r="AW450" s="107"/>
      <c r="AX450" s="107"/>
      <c r="AY450" s="107"/>
    </row>
    <row r="451" spans="15:51" s="123" customFormat="1" x14ac:dyDescent="0.25">
      <c r="O451" s="107"/>
      <c r="P451" s="107"/>
      <c r="Q451" s="107"/>
      <c r="R451" s="107"/>
      <c r="S451" s="107"/>
      <c r="T451" s="107"/>
      <c r="U451" s="107"/>
      <c r="V451" s="107"/>
      <c r="W451" s="107"/>
      <c r="X451" s="107"/>
      <c r="Y451" s="107"/>
      <c r="Z451" s="107"/>
      <c r="AA451" s="107"/>
      <c r="AB451" s="107"/>
      <c r="AC451" s="107"/>
      <c r="AD451" s="107"/>
      <c r="AE451" s="107"/>
      <c r="AF451" s="107"/>
      <c r="AG451" s="107"/>
      <c r="AH451" s="107"/>
      <c r="AI451" s="107"/>
      <c r="AJ451" s="107"/>
      <c r="AK451" s="107"/>
      <c r="AL451" s="107"/>
      <c r="AM451" s="107"/>
      <c r="AN451" s="107"/>
      <c r="AO451" s="107"/>
      <c r="AP451" s="107"/>
      <c r="AQ451" s="107"/>
      <c r="AR451" s="107"/>
      <c r="AS451" s="107"/>
      <c r="AT451" s="107"/>
      <c r="AU451" s="107"/>
      <c r="AV451" s="107"/>
      <c r="AW451" s="107"/>
      <c r="AX451" s="107"/>
      <c r="AY451" s="107"/>
    </row>
    <row r="452" spans="15:51" s="123" customFormat="1" x14ac:dyDescent="0.25">
      <c r="O452" s="107"/>
      <c r="P452" s="107"/>
      <c r="Q452" s="107"/>
      <c r="R452" s="107"/>
      <c r="S452" s="107"/>
      <c r="T452" s="107"/>
      <c r="U452" s="107"/>
      <c r="V452" s="107"/>
      <c r="W452" s="107"/>
      <c r="X452" s="107"/>
      <c r="Y452" s="107"/>
      <c r="Z452" s="107"/>
      <c r="AA452" s="107"/>
      <c r="AB452" s="107"/>
      <c r="AC452" s="107"/>
      <c r="AD452" s="107"/>
      <c r="AE452" s="107"/>
      <c r="AF452" s="107"/>
      <c r="AG452" s="107"/>
      <c r="AH452" s="107"/>
      <c r="AI452" s="107"/>
      <c r="AJ452" s="107"/>
      <c r="AK452" s="107"/>
      <c r="AL452" s="107"/>
      <c r="AM452" s="107"/>
      <c r="AN452" s="107"/>
      <c r="AO452" s="107"/>
      <c r="AP452" s="107"/>
      <c r="AQ452" s="107"/>
      <c r="AR452" s="107"/>
      <c r="AS452" s="107"/>
      <c r="AT452" s="107"/>
      <c r="AU452" s="107"/>
      <c r="AV452" s="107"/>
      <c r="AW452" s="107"/>
      <c r="AX452" s="107"/>
      <c r="AY452" s="107"/>
    </row>
    <row r="453" spans="15:51" s="123" customFormat="1" x14ac:dyDescent="0.25">
      <c r="O453" s="107"/>
      <c r="P453" s="107"/>
      <c r="Q453" s="107"/>
      <c r="R453" s="107"/>
      <c r="S453" s="107"/>
      <c r="T453" s="107"/>
      <c r="U453" s="107"/>
      <c r="V453" s="107"/>
      <c r="W453" s="107"/>
      <c r="X453" s="107"/>
      <c r="Y453" s="107"/>
      <c r="Z453" s="107"/>
      <c r="AA453" s="107"/>
      <c r="AB453" s="107"/>
      <c r="AC453" s="107"/>
      <c r="AD453" s="107"/>
      <c r="AE453" s="107"/>
      <c r="AF453" s="107"/>
      <c r="AG453" s="107"/>
      <c r="AH453" s="107"/>
      <c r="AI453" s="107"/>
      <c r="AJ453" s="107"/>
      <c r="AK453" s="107"/>
      <c r="AL453" s="107"/>
      <c r="AM453" s="107"/>
      <c r="AN453" s="107"/>
      <c r="AO453" s="107"/>
      <c r="AP453" s="107"/>
      <c r="AQ453" s="107"/>
      <c r="AR453" s="107"/>
      <c r="AS453" s="107"/>
      <c r="AT453" s="107"/>
      <c r="AU453" s="107"/>
      <c r="AV453" s="107"/>
      <c r="AW453" s="107"/>
      <c r="AX453" s="107"/>
      <c r="AY453" s="107"/>
    </row>
    <row r="454" spans="15:51" s="123" customFormat="1" x14ac:dyDescent="0.25">
      <c r="O454" s="107"/>
      <c r="P454" s="107"/>
      <c r="Q454" s="107"/>
      <c r="R454" s="107"/>
      <c r="S454" s="107"/>
      <c r="T454" s="107"/>
      <c r="U454" s="107"/>
      <c r="V454" s="107"/>
      <c r="W454" s="107"/>
      <c r="X454" s="107"/>
      <c r="Y454" s="107"/>
      <c r="Z454" s="107"/>
      <c r="AA454" s="107"/>
      <c r="AB454" s="107"/>
      <c r="AC454" s="107"/>
      <c r="AD454" s="107"/>
      <c r="AE454" s="107"/>
      <c r="AF454" s="107"/>
      <c r="AG454" s="107"/>
      <c r="AH454" s="107"/>
      <c r="AI454" s="107"/>
      <c r="AJ454" s="107"/>
      <c r="AK454" s="107"/>
      <c r="AL454" s="107"/>
      <c r="AM454" s="107"/>
      <c r="AN454" s="107"/>
      <c r="AO454" s="107"/>
      <c r="AP454" s="107"/>
      <c r="AQ454" s="107"/>
      <c r="AR454" s="107"/>
      <c r="AS454" s="107"/>
      <c r="AT454" s="107"/>
      <c r="AU454" s="107"/>
      <c r="AV454" s="107"/>
      <c r="AW454" s="107"/>
      <c r="AX454" s="107"/>
      <c r="AY454" s="107"/>
    </row>
    <row r="455" spans="15:51" s="123" customFormat="1" x14ac:dyDescent="0.25">
      <c r="O455" s="107"/>
      <c r="P455" s="107"/>
      <c r="Q455" s="107"/>
      <c r="R455" s="107"/>
      <c r="S455" s="107"/>
      <c r="T455" s="107"/>
      <c r="U455" s="107"/>
      <c r="V455" s="107"/>
      <c r="W455" s="107"/>
      <c r="X455" s="107"/>
      <c r="Y455" s="107"/>
      <c r="Z455" s="107"/>
      <c r="AA455" s="107"/>
      <c r="AB455" s="107"/>
      <c r="AC455" s="107"/>
      <c r="AD455" s="107"/>
      <c r="AE455" s="107"/>
      <c r="AF455" s="107"/>
      <c r="AG455" s="107"/>
      <c r="AH455" s="107"/>
      <c r="AI455" s="107"/>
      <c r="AJ455" s="107"/>
      <c r="AK455" s="107"/>
      <c r="AL455" s="107"/>
      <c r="AM455" s="107"/>
      <c r="AN455" s="107"/>
      <c r="AO455" s="107"/>
      <c r="AP455" s="107"/>
      <c r="AQ455" s="107"/>
      <c r="AR455" s="107"/>
      <c r="AS455" s="107"/>
      <c r="AT455" s="107"/>
      <c r="AU455" s="107"/>
      <c r="AV455" s="107"/>
      <c r="AW455" s="107"/>
      <c r="AX455" s="107"/>
      <c r="AY455" s="107"/>
    </row>
    <row r="456" spans="15:51" s="123" customFormat="1" x14ac:dyDescent="0.25">
      <c r="O456" s="107"/>
      <c r="P456" s="107"/>
      <c r="Q456" s="107"/>
      <c r="R456" s="107"/>
      <c r="S456" s="107"/>
      <c r="T456" s="107"/>
      <c r="U456" s="107"/>
      <c r="V456" s="107"/>
      <c r="W456" s="107"/>
      <c r="X456" s="107"/>
      <c r="Y456" s="107"/>
      <c r="Z456" s="107"/>
      <c r="AA456" s="107"/>
      <c r="AB456" s="107"/>
      <c r="AC456" s="107"/>
      <c r="AD456" s="107"/>
      <c r="AE456" s="107"/>
      <c r="AF456" s="107"/>
      <c r="AG456" s="107"/>
      <c r="AH456" s="107"/>
      <c r="AI456" s="107"/>
      <c r="AJ456" s="107"/>
      <c r="AK456" s="107"/>
      <c r="AL456" s="107"/>
      <c r="AM456" s="107"/>
      <c r="AN456" s="107"/>
      <c r="AO456" s="107"/>
      <c r="AP456" s="107"/>
      <c r="AQ456" s="107"/>
      <c r="AR456" s="107"/>
      <c r="AS456" s="107"/>
      <c r="AT456" s="107"/>
      <c r="AU456" s="107"/>
      <c r="AV456" s="107"/>
      <c r="AW456" s="107"/>
      <c r="AX456" s="107"/>
      <c r="AY456" s="107"/>
    </row>
    <row r="457" spans="15:51" s="123" customFormat="1" x14ac:dyDescent="0.25">
      <c r="O457" s="107"/>
      <c r="P457" s="107"/>
      <c r="Q457" s="107"/>
      <c r="R457" s="107"/>
      <c r="S457" s="107"/>
      <c r="T457" s="107"/>
      <c r="U457" s="107"/>
      <c r="V457" s="107"/>
      <c r="W457" s="107"/>
      <c r="X457" s="107"/>
      <c r="Y457" s="107"/>
      <c r="Z457" s="107"/>
      <c r="AA457" s="107"/>
      <c r="AB457" s="107"/>
      <c r="AC457" s="107"/>
      <c r="AD457" s="107"/>
      <c r="AE457" s="107"/>
      <c r="AF457" s="107"/>
      <c r="AG457" s="107"/>
      <c r="AH457" s="107"/>
      <c r="AI457" s="107"/>
      <c r="AJ457" s="107"/>
      <c r="AK457" s="107"/>
      <c r="AL457" s="107"/>
      <c r="AM457" s="107"/>
      <c r="AN457" s="107"/>
      <c r="AO457" s="107"/>
      <c r="AP457" s="107"/>
      <c r="AQ457" s="107"/>
      <c r="AR457" s="107"/>
      <c r="AS457" s="107"/>
      <c r="AT457" s="107"/>
      <c r="AU457" s="107"/>
      <c r="AV457" s="107"/>
      <c r="AW457" s="107"/>
      <c r="AX457" s="107"/>
      <c r="AY457" s="107"/>
    </row>
    <row r="458" spans="15:51" s="123" customFormat="1" x14ac:dyDescent="0.25">
      <c r="O458" s="107"/>
      <c r="P458" s="107"/>
      <c r="Q458" s="107"/>
      <c r="R458" s="107"/>
      <c r="S458" s="107"/>
      <c r="T458" s="107"/>
      <c r="U458" s="107"/>
      <c r="V458" s="107"/>
      <c r="W458" s="107"/>
      <c r="X458" s="107"/>
      <c r="Y458" s="107"/>
      <c r="Z458" s="107"/>
      <c r="AA458" s="107"/>
      <c r="AB458" s="107"/>
      <c r="AC458" s="107"/>
      <c r="AD458" s="107"/>
      <c r="AE458" s="107"/>
      <c r="AF458" s="107"/>
      <c r="AG458" s="107"/>
      <c r="AH458" s="107"/>
      <c r="AI458" s="107"/>
      <c r="AJ458" s="107"/>
      <c r="AK458" s="107"/>
      <c r="AL458" s="107"/>
      <c r="AM458" s="107"/>
      <c r="AN458" s="107"/>
      <c r="AO458" s="107"/>
      <c r="AP458" s="107"/>
      <c r="AQ458" s="107"/>
      <c r="AR458" s="107"/>
      <c r="AS458" s="107"/>
      <c r="AT458" s="107"/>
      <c r="AU458" s="107"/>
      <c r="AV458" s="107"/>
      <c r="AW458" s="107"/>
      <c r="AX458" s="107"/>
      <c r="AY458" s="107"/>
    </row>
    <row r="459" spans="15:51" s="123" customFormat="1" x14ac:dyDescent="0.25">
      <c r="O459" s="107"/>
      <c r="P459" s="107"/>
      <c r="Q459" s="107"/>
      <c r="R459" s="107"/>
      <c r="S459" s="107"/>
      <c r="T459" s="107"/>
      <c r="U459" s="107"/>
      <c r="V459" s="107"/>
      <c r="W459" s="107"/>
      <c r="X459" s="107"/>
      <c r="Y459" s="107"/>
      <c r="Z459" s="107"/>
      <c r="AA459" s="107"/>
      <c r="AB459" s="107"/>
      <c r="AC459" s="107"/>
      <c r="AD459" s="107"/>
      <c r="AE459" s="107"/>
      <c r="AF459" s="107"/>
      <c r="AG459" s="107"/>
      <c r="AH459" s="107"/>
      <c r="AI459" s="107"/>
      <c r="AJ459" s="107"/>
      <c r="AK459" s="107"/>
      <c r="AL459" s="107"/>
      <c r="AM459" s="107"/>
      <c r="AN459" s="107"/>
      <c r="AO459" s="107"/>
      <c r="AP459" s="107"/>
      <c r="AQ459" s="107"/>
      <c r="AR459" s="107"/>
      <c r="AS459" s="107"/>
      <c r="AT459" s="107"/>
      <c r="AU459" s="107"/>
      <c r="AV459" s="107"/>
      <c r="AW459" s="107"/>
      <c r="AX459" s="107"/>
      <c r="AY459" s="107"/>
    </row>
    <row r="460" spans="15:51" s="123" customFormat="1" x14ac:dyDescent="0.25">
      <c r="O460" s="107"/>
      <c r="P460" s="107"/>
      <c r="Q460" s="107"/>
      <c r="R460" s="107"/>
      <c r="S460" s="107"/>
      <c r="T460" s="107"/>
      <c r="U460" s="107"/>
      <c r="V460" s="107"/>
      <c r="W460" s="107"/>
      <c r="X460" s="107"/>
      <c r="Y460" s="107"/>
      <c r="Z460" s="107"/>
      <c r="AA460" s="107"/>
      <c r="AB460" s="107"/>
      <c r="AC460" s="107"/>
      <c r="AD460" s="107"/>
      <c r="AE460" s="107"/>
      <c r="AF460" s="107"/>
      <c r="AG460" s="107"/>
      <c r="AH460" s="107"/>
      <c r="AI460" s="107"/>
      <c r="AJ460" s="107"/>
      <c r="AK460" s="107"/>
      <c r="AL460" s="107"/>
      <c r="AM460" s="107"/>
      <c r="AN460" s="107"/>
      <c r="AO460" s="107"/>
      <c r="AP460" s="107"/>
      <c r="AQ460" s="107"/>
      <c r="AR460" s="107"/>
      <c r="AS460" s="107"/>
      <c r="AT460" s="107"/>
      <c r="AU460" s="107"/>
      <c r="AV460" s="107"/>
      <c r="AW460" s="107"/>
      <c r="AX460" s="107"/>
      <c r="AY460" s="107"/>
    </row>
    <row r="461" spans="15:51" s="123" customFormat="1" x14ac:dyDescent="0.25">
      <c r="O461" s="107"/>
      <c r="P461" s="107"/>
      <c r="Q461" s="107"/>
      <c r="R461" s="107"/>
      <c r="S461" s="107"/>
      <c r="T461" s="107"/>
      <c r="U461" s="107"/>
      <c r="V461" s="107"/>
      <c r="W461" s="107"/>
      <c r="X461" s="107"/>
      <c r="Y461" s="107"/>
      <c r="Z461" s="107"/>
      <c r="AA461" s="107"/>
      <c r="AB461" s="107"/>
      <c r="AC461" s="107"/>
      <c r="AD461" s="107"/>
      <c r="AE461" s="107"/>
      <c r="AF461" s="107"/>
      <c r="AG461" s="107"/>
      <c r="AH461" s="107"/>
      <c r="AI461" s="107"/>
      <c r="AJ461" s="107"/>
      <c r="AK461" s="107"/>
      <c r="AL461" s="107"/>
      <c r="AM461" s="107"/>
      <c r="AN461" s="107"/>
      <c r="AO461" s="107"/>
      <c r="AP461" s="107"/>
      <c r="AQ461" s="107"/>
      <c r="AR461" s="107"/>
      <c r="AS461" s="107"/>
      <c r="AT461" s="107"/>
      <c r="AU461" s="107"/>
      <c r="AV461" s="107"/>
      <c r="AW461" s="107"/>
      <c r="AX461" s="107"/>
      <c r="AY461" s="107"/>
    </row>
    <row r="462" spans="15:51" s="123" customFormat="1" x14ac:dyDescent="0.25">
      <c r="O462" s="107"/>
      <c r="P462" s="107"/>
      <c r="Q462" s="107"/>
      <c r="R462" s="107"/>
      <c r="S462" s="107"/>
      <c r="T462" s="107"/>
      <c r="U462" s="107"/>
      <c r="V462" s="107"/>
      <c r="W462" s="107"/>
      <c r="X462" s="107"/>
      <c r="Y462" s="107"/>
      <c r="Z462" s="107"/>
      <c r="AA462" s="107"/>
      <c r="AB462" s="107"/>
      <c r="AC462" s="107"/>
      <c r="AD462" s="107"/>
      <c r="AE462" s="107"/>
      <c r="AF462" s="107"/>
      <c r="AG462" s="107"/>
      <c r="AH462" s="107"/>
      <c r="AI462" s="107"/>
      <c r="AJ462" s="107"/>
      <c r="AK462" s="107"/>
      <c r="AL462" s="107"/>
      <c r="AM462" s="107"/>
      <c r="AN462" s="107"/>
      <c r="AO462" s="107"/>
      <c r="AP462" s="107"/>
      <c r="AQ462" s="107"/>
      <c r="AR462" s="107"/>
      <c r="AS462" s="107"/>
      <c r="AT462" s="107"/>
      <c r="AU462" s="107"/>
      <c r="AV462" s="107"/>
      <c r="AW462" s="107"/>
      <c r="AX462" s="107"/>
      <c r="AY462" s="107"/>
    </row>
    <row r="463" spans="15:51" s="123" customFormat="1" x14ac:dyDescent="0.25">
      <c r="O463" s="107"/>
      <c r="P463" s="107"/>
      <c r="Q463" s="107"/>
      <c r="R463" s="107"/>
      <c r="S463" s="107"/>
      <c r="T463" s="107"/>
      <c r="U463" s="107"/>
      <c r="V463" s="107"/>
      <c r="W463" s="107"/>
      <c r="X463" s="107"/>
      <c r="Y463" s="107"/>
      <c r="Z463" s="107"/>
      <c r="AA463" s="107"/>
      <c r="AB463" s="107"/>
      <c r="AC463" s="107"/>
      <c r="AD463" s="107"/>
      <c r="AE463" s="107"/>
      <c r="AF463" s="107"/>
      <c r="AG463" s="107"/>
      <c r="AH463" s="107"/>
      <c r="AI463" s="107"/>
      <c r="AJ463" s="107"/>
      <c r="AK463" s="107"/>
      <c r="AL463" s="107"/>
      <c r="AM463" s="107"/>
      <c r="AN463" s="107"/>
      <c r="AO463" s="107"/>
      <c r="AP463" s="107"/>
      <c r="AQ463" s="107"/>
      <c r="AR463" s="107"/>
      <c r="AS463" s="107"/>
      <c r="AT463" s="107"/>
      <c r="AU463" s="107"/>
      <c r="AV463" s="107"/>
      <c r="AW463" s="107"/>
      <c r="AX463" s="107"/>
      <c r="AY463" s="107"/>
    </row>
    <row r="464" spans="15:51" s="123" customFormat="1" x14ac:dyDescent="0.25">
      <c r="O464" s="107"/>
      <c r="P464" s="107"/>
      <c r="Q464" s="107"/>
      <c r="R464" s="107"/>
      <c r="S464" s="107"/>
      <c r="T464" s="107"/>
      <c r="U464" s="107"/>
      <c r="V464" s="107"/>
      <c r="W464" s="107"/>
      <c r="X464" s="107"/>
      <c r="Y464" s="107"/>
      <c r="Z464" s="107"/>
      <c r="AA464" s="107"/>
      <c r="AB464" s="107"/>
      <c r="AC464" s="107"/>
      <c r="AD464" s="107"/>
      <c r="AE464" s="107"/>
      <c r="AF464" s="107"/>
      <c r="AG464" s="107"/>
      <c r="AH464" s="107"/>
      <c r="AI464" s="107"/>
      <c r="AJ464" s="107"/>
      <c r="AK464" s="107"/>
      <c r="AL464" s="107"/>
      <c r="AM464" s="107"/>
      <c r="AN464" s="107"/>
      <c r="AO464" s="107"/>
      <c r="AP464" s="107"/>
      <c r="AQ464" s="107"/>
      <c r="AR464" s="107"/>
      <c r="AS464" s="107"/>
      <c r="AT464" s="107"/>
      <c r="AU464" s="107"/>
      <c r="AV464" s="107"/>
      <c r="AW464" s="107"/>
      <c r="AX464" s="107"/>
      <c r="AY464" s="107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9"/>
  <sheetViews>
    <sheetView workbookViewId="0">
      <selection activeCell="H13" sqref="H13"/>
    </sheetView>
  </sheetViews>
  <sheetFormatPr defaultRowHeight="15" x14ac:dyDescent="0.25"/>
  <sheetData>
    <row r="2" spans="2:21" ht="15.75" thickBot="1" x14ac:dyDescent="0.3">
      <c r="U2" t="str">
        <f>IF(AND(C2&gt;=Мотивация!F6&lt;=Мотивация!G6),Мотивация!D6,IF(AND(C2&gt;=Мотивация!B7,C2&lt;=Мотивация!C7),Мотивация!D7,"Вне диапазона"))</f>
        <v>Вне диапазона</v>
      </c>
    </row>
    <row r="3" spans="2:21" ht="15.75" thickBot="1" x14ac:dyDescent="0.3">
      <c r="B3" s="163">
        <v>6250</v>
      </c>
      <c r="C3" s="164"/>
      <c r="D3" s="165"/>
      <c r="F3" s="163">
        <v>10000</v>
      </c>
      <c r="G3" s="164"/>
      <c r="H3" s="165"/>
      <c r="J3" s="80"/>
      <c r="K3" s="80"/>
      <c r="L3" s="80"/>
    </row>
    <row r="4" spans="2:21" ht="15.75" thickBot="1" x14ac:dyDescent="0.3">
      <c r="B4" s="160" t="s">
        <v>85</v>
      </c>
      <c r="C4" s="161"/>
      <c r="D4" s="162"/>
      <c r="F4" s="160" t="s">
        <v>85</v>
      </c>
      <c r="G4" s="161"/>
      <c r="H4" s="162"/>
      <c r="J4" s="166" t="s">
        <v>94</v>
      </c>
      <c r="K4" s="166"/>
      <c r="L4" s="166"/>
    </row>
    <row r="5" spans="2:21" ht="15.75" thickBot="1" x14ac:dyDescent="0.3">
      <c r="B5" s="85" t="s">
        <v>82</v>
      </c>
      <c r="C5" s="85" t="s">
        <v>83</v>
      </c>
      <c r="D5" s="86" t="s">
        <v>84</v>
      </c>
      <c r="F5" s="85" t="s">
        <v>82</v>
      </c>
      <c r="G5" s="85" t="s">
        <v>83</v>
      </c>
      <c r="H5" s="86" t="s">
        <v>84</v>
      </c>
      <c r="J5" s="109" t="s">
        <v>82</v>
      </c>
      <c r="K5" s="109" t="s">
        <v>83</v>
      </c>
      <c r="L5" s="109" t="s">
        <v>84</v>
      </c>
    </row>
    <row r="6" spans="2:21" x14ac:dyDescent="0.25">
      <c r="B6" s="93">
        <v>1</v>
      </c>
      <c r="C6" s="94">
        <v>4</v>
      </c>
      <c r="D6" s="95">
        <v>200</v>
      </c>
      <c r="F6" s="93">
        <v>1</v>
      </c>
      <c r="G6" s="94">
        <v>10</v>
      </c>
      <c r="H6" s="95">
        <v>50</v>
      </c>
      <c r="J6" s="110">
        <v>30</v>
      </c>
      <c r="K6" s="110">
        <v>34</v>
      </c>
      <c r="L6" s="110">
        <v>3000</v>
      </c>
    </row>
    <row r="7" spans="2:21" x14ac:dyDescent="0.25">
      <c r="B7" s="99">
        <v>5</v>
      </c>
      <c r="C7" s="100">
        <v>9</v>
      </c>
      <c r="D7" s="101">
        <v>400</v>
      </c>
      <c r="F7" s="99">
        <v>11</v>
      </c>
      <c r="G7" s="100"/>
      <c r="H7" s="101">
        <v>100</v>
      </c>
      <c r="J7" s="112">
        <v>35</v>
      </c>
      <c r="K7" s="112"/>
      <c r="L7" s="112">
        <v>5000</v>
      </c>
    </row>
    <row r="8" spans="2:21" x14ac:dyDescent="0.25">
      <c r="B8" s="96">
        <v>10</v>
      </c>
      <c r="C8" s="97">
        <v>14</v>
      </c>
      <c r="D8" s="98">
        <v>600</v>
      </c>
      <c r="F8" s="87"/>
      <c r="G8" s="91"/>
      <c r="H8" s="89"/>
      <c r="J8" s="80"/>
      <c r="K8" s="80"/>
      <c r="L8" s="80"/>
    </row>
    <row r="9" spans="2:21" ht="15.75" thickBot="1" x14ac:dyDescent="0.3">
      <c r="B9" s="102">
        <v>15</v>
      </c>
      <c r="C9" s="103"/>
      <c r="D9" s="104">
        <v>1000</v>
      </c>
      <c r="F9" s="88"/>
      <c r="G9" s="92"/>
      <c r="H9" s="90"/>
      <c r="J9" s="80"/>
      <c r="K9" s="80"/>
      <c r="L9" s="80"/>
    </row>
  </sheetData>
  <mergeCells count="5">
    <mergeCell ref="B4:D4"/>
    <mergeCell ref="B3:D3"/>
    <mergeCell ref="F3:H3"/>
    <mergeCell ref="F4:H4"/>
    <mergeCell ref="J4:L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УТРО</vt:lpstr>
      <vt:lpstr>ВЕЧЕР</vt:lpstr>
      <vt:lpstr>1-15_Операторы Утро</vt:lpstr>
      <vt:lpstr>1-15_Операторы Вечер</vt:lpstr>
      <vt:lpstr>Итого_1-15</vt:lpstr>
      <vt:lpstr>16-31_Операторы Утро</vt:lpstr>
      <vt:lpstr>Мотивация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2018-07-19T07:22:03Z</dcterms:modified>
</cp:coreProperties>
</file>