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3001\Tutorial\"/>
    </mc:Choice>
  </mc:AlternateContent>
  <xr:revisionPtr revIDLastSave="0" documentId="13_ncr:1_{C3D8BCC1-0C55-4ECE-B9CF-5ABD0C04564D}" xr6:coauthVersionLast="45" xr6:coauthVersionMax="45" xr10:uidLastSave="{00000000-0000-0000-0000-000000000000}"/>
  <bookViews>
    <workbookView xWindow="-120" yWindow="-120" windowWidth="29040" windowHeight="15840" xr2:uid="{FDEDF6DD-2D96-4E50-9368-BEFAED25425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C27" i="1"/>
  <c r="M56" i="1" s="1"/>
  <c r="M2" i="1"/>
  <c r="M3" i="1"/>
  <c r="M4" i="1"/>
  <c r="M13" i="1"/>
  <c r="C3" i="1"/>
  <c r="M32" i="1" s="1"/>
  <c r="C2" i="1"/>
  <c r="M31" i="1" s="1"/>
  <c r="C18" i="1"/>
  <c r="M18" i="1"/>
  <c r="C19" i="1"/>
  <c r="M19" i="1"/>
  <c r="C20" i="1"/>
  <c r="M20" i="1"/>
  <c r="C21" i="1"/>
  <c r="M21" i="1"/>
  <c r="C22" i="1"/>
  <c r="M51" i="1" s="1"/>
  <c r="M22" i="1"/>
  <c r="C23" i="1"/>
  <c r="M52" i="1" s="1"/>
  <c r="M23" i="1"/>
  <c r="C24" i="1"/>
  <c r="M53" i="1" s="1"/>
  <c r="M24" i="1"/>
  <c r="C25" i="1"/>
  <c r="M25" i="1"/>
  <c r="C26" i="1"/>
  <c r="M26" i="1"/>
  <c r="C13" i="1"/>
  <c r="C14" i="1"/>
  <c r="M43" i="1" s="1"/>
  <c r="M14" i="1"/>
  <c r="C15" i="1"/>
  <c r="M15" i="1"/>
  <c r="C16" i="1"/>
  <c r="M45" i="1" s="1"/>
  <c r="M16" i="1"/>
  <c r="C17" i="1"/>
  <c r="M17" i="1"/>
  <c r="C12" i="1"/>
  <c r="M41" i="1" s="1"/>
  <c r="M5" i="1"/>
  <c r="M6" i="1"/>
  <c r="M7" i="1"/>
  <c r="M8" i="1"/>
  <c r="M9" i="1"/>
  <c r="M10" i="1"/>
  <c r="M11" i="1"/>
  <c r="M12" i="1"/>
  <c r="C11" i="1"/>
  <c r="C10" i="1"/>
  <c r="M39" i="1" s="1"/>
  <c r="C4" i="1"/>
  <c r="C9" i="1"/>
  <c r="M38" i="1" s="1"/>
  <c r="C6" i="1"/>
  <c r="C5" i="1"/>
  <c r="C8" i="1"/>
  <c r="M37" i="1" s="1"/>
  <c r="C7" i="1"/>
  <c r="M55" i="1" l="1"/>
  <c r="M46" i="1"/>
  <c r="M36" i="1"/>
  <c r="M42" i="1"/>
  <c r="M54" i="1"/>
  <c r="M48" i="1"/>
  <c r="M49" i="1"/>
  <c r="M44" i="1"/>
  <c r="M34" i="1"/>
  <c r="M47" i="1"/>
  <c r="M35" i="1"/>
  <c r="M50" i="1"/>
  <c r="M33" i="1"/>
  <c r="M40" i="1"/>
</calcChain>
</file>

<file path=xl/sharedStrings.xml><?xml version="1.0" encoding="utf-8"?>
<sst xmlns="http://schemas.openxmlformats.org/spreadsheetml/2006/main" count="8" uniqueCount="7">
  <si>
    <t>Number of successes in trials</t>
    <phoneticPr fontId="2" type="noConversion"/>
  </si>
  <si>
    <t>Number of independent trials (n)</t>
    <phoneticPr fontId="2" type="noConversion"/>
  </si>
  <si>
    <t>Probability of success (p)</t>
    <phoneticPr fontId="2" type="noConversion"/>
  </si>
  <si>
    <t>Bionomial Distribution (2400, 0.001)</t>
    <phoneticPr fontId="2" type="noConversion"/>
  </si>
  <si>
    <t>Poisson distribution (2.4)</t>
    <phoneticPr fontId="2" type="noConversion"/>
  </si>
  <si>
    <t>np</t>
    <phoneticPr fontId="2" type="noConversion"/>
  </si>
  <si>
    <t>ERROR 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</si>
</sst>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00%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84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Bionomial</a:t>
            </a:r>
            <a:r>
              <a:rPr lang="en-HK" altLang="zh-TW" baseline="0"/>
              <a:t> Distribution (2400, 0.001)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工作表1!$C$2:$C$12</c:f>
              <c:numCache>
                <c:formatCode>General</c:formatCode>
                <c:ptCount val="11"/>
                <c:pt idx="0">
                  <c:v>9.0609084494567033E-2</c:v>
                </c:pt>
                <c:pt idx="1">
                  <c:v>0.21767948226923003</c:v>
                </c:pt>
                <c:pt idx="2">
                  <c:v>0.26136790688883038</c:v>
                </c:pt>
                <c:pt idx="3">
                  <c:v>0.20912920944925426</c:v>
                </c:pt>
                <c:pt idx="4">
                  <c:v>0.12544612488735299</c:v>
                </c:pt>
                <c:pt idx="5">
                  <c:v>6.0173957003022555E-2</c:v>
                </c:pt>
                <c:pt idx="6">
                  <c:v>2.4043481318358203E-2</c:v>
                </c:pt>
                <c:pt idx="7">
                  <c:v>8.2311017125910879E-3</c:v>
                </c:pt>
                <c:pt idx="8">
                  <c:v>2.46459289267148E-3</c:v>
                </c:pt>
                <c:pt idx="9">
                  <c:v>6.5568971185298443E-4</c:v>
                </c:pt>
                <c:pt idx="10">
                  <c:v>1.5693234244649494E-4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B-4764-AAB3-55423698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975824"/>
        <c:axId val="2113501712"/>
      </c:barChart>
      <c:catAx>
        <c:axId val="19179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13501712"/>
        <c:crosses val="autoZero"/>
        <c:auto val="1"/>
        <c:lblAlgn val="ctr"/>
        <c:lblOffset val="100"/>
        <c:noMultiLvlLbl val="0"/>
      </c:catAx>
      <c:valAx>
        <c:axId val="21135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179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Poisson distribution (2.4)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工作表1!$L$2:$L$13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工作表1!$M$2:$M$12</c:f>
              <c:numCache>
                <c:formatCode>General</c:formatCode>
                <c:ptCount val="11"/>
                <c:pt idx="0">
                  <c:v>9.0717953289412512E-2</c:v>
                </c:pt>
                <c:pt idx="1">
                  <c:v>0.21772308789459002</c:v>
                </c:pt>
                <c:pt idx="2">
                  <c:v>0.26126770547350808</c:v>
                </c:pt>
                <c:pt idx="3">
                  <c:v>0.20901416437880643</c:v>
                </c:pt>
                <c:pt idx="4">
                  <c:v>0.12540849862728387</c:v>
                </c:pt>
                <c:pt idx="5">
                  <c:v>6.019607934109622E-2</c:v>
                </c:pt>
                <c:pt idx="6">
                  <c:v>2.4078431736438494E-2</c:v>
                </c:pt>
                <c:pt idx="7">
                  <c:v>8.2554623096360528E-3</c:v>
                </c:pt>
                <c:pt idx="8">
                  <c:v>2.4766386928908144E-3</c:v>
                </c:pt>
                <c:pt idx="9">
                  <c:v>6.6043698477088379E-4</c:v>
                </c:pt>
                <c:pt idx="10">
                  <c:v>1.5850487634501214E-4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5-4654-B722-8F44A6A6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960"/>
        <c:axId val="1591571136"/>
      </c:barChart>
      <c:catAx>
        <c:axId val="164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91571136"/>
        <c:crosses val="autoZero"/>
        <c:auto val="1"/>
        <c:lblAlgn val="ctr"/>
        <c:lblOffset val="100"/>
        <c:noMultiLvlLbl val="0"/>
      </c:catAx>
      <c:valAx>
        <c:axId val="1591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4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Bionomial Distribution (2400, 0.001) vs Poisson distribution (2.4)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Bionomial Distribution (2400, 0.001)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工作表1!$C$3:$C$12</c:f>
              <c:numCache>
                <c:formatCode>General</c:formatCode>
                <c:ptCount val="10"/>
                <c:pt idx="0">
                  <c:v>0.21767948226923003</c:v>
                </c:pt>
                <c:pt idx="1">
                  <c:v>0.26136790688883038</c:v>
                </c:pt>
                <c:pt idx="2">
                  <c:v>0.20912920944925426</c:v>
                </c:pt>
                <c:pt idx="3">
                  <c:v>0.12544612488735299</c:v>
                </c:pt>
                <c:pt idx="4">
                  <c:v>6.0173957003022555E-2</c:v>
                </c:pt>
                <c:pt idx="5">
                  <c:v>2.4043481318358203E-2</c:v>
                </c:pt>
                <c:pt idx="6">
                  <c:v>8.2311017125910879E-3</c:v>
                </c:pt>
                <c:pt idx="7">
                  <c:v>2.46459289267148E-3</c:v>
                </c:pt>
                <c:pt idx="8">
                  <c:v>6.5568971185298443E-4</c:v>
                </c:pt>
                <c:pt idx="9">
                  <c:v>1.5693234244649494E-4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2-4926-8DFF-0E8E2EEEBF77}"/>
            </c:ext>
          </c:extLst>
        </c:ser>
        <c:ser>
          <c:idx val="1"/>
          <c:order val="1"/>
          <c:tx>
            <c:v>Poisson distribution (2.4)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工作表1!$M$3:$M$12</c:f>
              <c:numCache>
                <c:formatCode>General</c:formatCode>
                <c:ptCount val="10"/>
                <c:pt idx="0">
                  <c:v>0.21772308789459002</c:v>
                </c:pt>
                <c:pt idx="1">
                  <c:v>0.26126770547350808</c:v>
                </c:pt>
                <c:pt idx="2">
                  <c:v>0.20901416437880643</c:v>
                </c:pt>
                <c:pt idx="3">
                  <c:v>0.12540849862728387</c:v>
                </c:pt>
                <c:pt idx="4">
                  <c:v>6.019607934109622E-2</c:v>
                </c:pt>
                <c:pt idx="5">
                  <c:v>2.4078431736438494E-2</c:v>
                </c:pt>
                <c:pt idx="6">
                  <c:v>8.2554623096360528E-3</c:v>
                </c:pt>
                <c:pt idx="7">
                  <c:v>2.4766386928908144E-3</c:v>
                </c:pt>
                <c:pt idx="8">
                  <c:v>6.6043698477088379E-4</c:v>
                </c:pt>
                <c:pt idx="9">
                  <c:v>1.5850487634501214E-4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2-4926-8DFF-0E8E2EEE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349136"/>
        <c:axId val="25579168"/>
      </c:barChart>
      <c:catAx>
        <c:axId val="19123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5579168"/>
        <c:crosses val="autoZero"/>
        <c:auto val="1"/>
        <c:lblAlgn val="ctr"/>
        <c:lblOffset val="100"/>
        <c:noMultiLvlLbl val="0"/>
      </c:catAx>
      <c:valAx>
        <c:axId val="255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123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</c:legendEntry>
      <c:layout>
        <c:manualLayout>
          <c:xMode val="edge"/>
          <c:yMode val="edge"/>
          <c:x val="0.20449791552566762"/>
          <c:y val="0.93443527654824221"/>
          <c:w val="0.59100416894866481"/>
          <c:h val="5.7963051083836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ERROR %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工作表1!$L$31:$L$56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工作表1!$M$31:$M$56</c:f>
              <c:numCache>
                <c:formatCode>0.000000%</c:formatCode>
                <c:ptCount val="26"/>
                <c:pt idx="0">
                  <c:v>1.2015218501849779E-3</c:v>
                </c:pt>
                <c:pt idx="1">
                  <c:v>2.003203283351064E-4</c:v>
                </c:pt>
                <c:pt idx="2">
                  <c:v>3.8337306410353574E-4</c:v>
                </c:pt>
                <c:pt idx="3">
                  <c:v>5.5011478669476964E-4</c:v>
                </c:pt>
                <c:pt idx="4">
                  <c:v>2.999395964036773E-4</c:v>
                </c:pt>
                <c:pt idx="5">
                  <c:v>3.6763974276370911E-4</c:v>
                </c:pt>
                <c:pt idx="6">
                  <c:v>1.453633840187917E-3</c:v>
                </c:pt>
                <c:pt idx="7">
                  <c:v>2.9595791542340608E-3</c:v>
                </c:pt>
                <c:pt idx="8">
                  <c:v>4.8875415713292214E-3</c:v>
                </c:pt>
                <c:pt idx="9">
                  <c:v>7.2401211000909793E-3</c:v>
                </c:pt>
                <c:pt idx="10">
                  <c:v>1.0020457695349467E-2</c:v>
                </c:pt>
                <c:pt idx="11">
                  <c:v>1.3232238230277788E-2</c:v>
                </c:pt>
                <c:pt idx="12">
                  <c:v>1.6879704638308249E-2</c:v>
                </c:pt>
                <c:pt idx="13">
                  <c:v>2.0967663249921706E-2</c:v>
                </c:pt>
                <c:pt idx="14">
                  <c:v>2.5501495353164587E-2</c:v>
                </c:pt>
                <c:pt idx="15">
                  <c:v>3.0487169010372902E-2</c:v>
                </c:pt>
                <c:pt idx="16">
                  <c:v>3.5931252167406766E-2</c:v>
                </c:pt>
                <c:pt idx="17">
                  <c:v>4.184092709588387E-2</c:v>
                </c:pt>
                <c:pt idx="18">
                  <c:v>4.8224006212792665E-2</c:v>
                </c:pt>
                <c:pt idx="19">
                  <c:v>5.5088949326525492E-2</c:v>
                </c:pt>
                <c:pt idx="20">
                  <c:v>6.2444882362570557E-2</c:v>
                </c:pt>
                <c:pt idx="21">
                  <c:v>7.03016176271022E-2</c:v>
                </c:pt>
                <c:pt idx="22">
                  <c:v>7.8669675671595746E-2</c:v>
                </c:pt>
                <c:pt idx="23">
                  <c:v>8.7560308826840474E-2</c:v>
                </c:pt>
                <c:pt idx="24">
                  <c:v>9.6985526480120224E-2</c:v>
                </c:pt>
                <c:pt idx="25">
                  <c:v>0.10695812217538801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9-4F6D-BF85-904368DB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6464"/>
        <c:axId val="86339376"/>
      </c:lineChart>
      <c:catAx>
        <c:axId val="116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6339376"/>
        <c:crosses val="autoZero"/>
        <c:auto val="1"/>
        <c:lblAlgn val="ctr"/>
        <c:lblOffset val="100"/>
        <c:noMultiLvlLbl val="0"/>
      </c:catAx>
      <c:valAx>
        <c:axId val="86339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6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28574</xdr:rowOff>
    </xdr:from>
    <xdr:to>
      <xdr:col>9</xdr:col>
      <xdr:colOff>552450</xdr:colOff>
      <xdr:row>17</xdr:row>
      <xdr:rowOff>201705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4615C5-6713-4199-ADB7-B8EEA0D1E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</xdr:row>
      <xdr:rowOff>9524</xdr:rowOff>
    </xdr:from>
    <xdr:to>
      <xdr:col>19</xdr:col>
      <xdr:colOff>523875</xdr:colOff>
      <xdr:row>17</xdr:row>
      <xdr:rowOff>182655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5353872-F80F-4AB3-AC82-30BD0D721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29</xdr:row>
      <xdr:rowOff>95249</xdr:rowOff>
    </xdr:from>
    <xdr:to>
      <xdr:col>9</xdr:col>
      <xdr:colOff>628649</xdr:colOff>
      <xdr:row>54</xdr:row>
      <xdr:rowOff>78104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63584D1-16C0-4BEC-9368-7F8F0E781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89647</xdr:colOff>
      <xdr:row>29</xdr:row>
      <xdr:rowOff>197223</xdr:rowOff>
    </xdr:from>
    <xdr:to>
      <xdr:col>19</xdr:col>
      <xdr:colOff>560294</xdr:colOff>
      <xdr:row>43</xdr:row>
      <xdr:rowOff>172570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4C3501D-4E1F-4545-AD00-2268A6C5F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9B54-B9E1-4D15-B4B1-617BE1F89B39}">
  <dimension ref="A1:M59"/>
  <sheetViews>
    <sheetView tabSelected="1" topLeftCell="A25" zoomScale="85" zoomScaleNormal="85" workbookViewId="0">
      <selection activeCell="N56" sqref="N56"/>
    </sheetView>
  </sheetViews>
  <sheetFormatPr defaultRowHeight="16.5" x14ac:dyDescent="0.25"/>
  <cols>
    <col min="1" max="1" width="26.875" customWidth="1"/>
    <col min="2" max="2" width="9.125" bestFit="1" customWidth="1"/>
    <col min="3" max="3" width="12.75" bestFit="1" customWidth="1"/>
    <col min="5" max="5" width="9" customWidth="1"/>
    <col min="8" max="8" width="9" customWidth="1"/>
    <col min="11" max="11" width="27" customWidth="1"/>
    <col min="13" max="13" width="12.75" bestFit="1" customWidth="1"/>
  </cols>
  <sheetData>
    <row r="1" spans="1:13" ht="18.75" x14ac:dyDescent="0.25">
      <c r="A1" s="1" t="s">
        <v>3</v>
      </c>
      <c r="B1" s="2"/>
      <c r="C1" s="2"/>
      <c r="K1" s="1" t="s">
        <v>4</v>
      </c>
      <c r="L1" s="2"/>
      <c r="M1" s="2"/>
    </row>
    <row r="2" spans="1:13" x14ac:dyDescent="0.25">
      <c r="A2" s="3" t="s">
        <v>0</v>
      </c>
      <c r="B2" s="3">
        <v>0</v>
      </c>
      <c r="C2" s="3">
        <f>_xlfn.BINOM.DIST(B2,B28,B29,FALSE)</f>
        <v>9.0609084494567033E-2</v>
      </c>
      <c r="K2" s="3" t="s">
        <v>0</v>
      </c>
      <c r="L2" s="3">
        <v>0</v>
      </c>
      <c r="M2" s="3">
        <f>_xlfn.POISSON.DIST(L2,L28,FALSE)</f>
        <v>9.0717953289412512E-2</v>
      </c>
    </row>
    <row r="3" spans="1:13" x14ac:dyDescent="0.25">
      <c r="A3" s="3"/>
      <c r="B3" s="3">
        <v>1</v>
      </c>
      <c r="C3" s="3">
        <f>_xlfn.BINOM.DIST(B3,B28,B29,FALSE)</f>
        <v>0.21767948226923003</v>
      </c>
      <c r="K3" s="3"/>
      <c r="L3" s="3">
        <v>1</v>
      </c>
      <c r="M3" s="3">
        <f>_xlfn.POISSON.DIST(L3,L28,FALSE)</f>
        <v>0.21772308789459002</v>
      </c>
    </row>
    <row r="4" spans="1:13" x14ac:dyDescent="0.25">
      <c r="A4" s="3"/>
      <c r="B4" s="3">
        <v>2</v>
      </c>
      <c r="C4" s="3">
        <f>_xlfn.BINOM.DIST(B4,B28,B29,FALSE)</f>
        <v>0.26136790688883038</v>
      </c>
      <c r="K4" s="3"/>
      <c r="L4" s="3">
        <v>2</v>
      </c>
      <c r="M4" s="3">
        <f>_xlfn.POISSON.DIST(L4,L28,FALSE)</f>
        <v>0.26126770547350808</v>
      </c>
    </row>
    <row r="5" spans="1:13" x14ac:dyDescent="0.25">
      <c r="A5" s="3"/>
      <c r="B5" s="3">
        <v>3</v>
      </c>
      <c r="C5" s="3">
        <f>_xlfn.BINOM.DIST(B5,B28,B29,FALSE)</f>
        <v>0.20912920944925426</v>
      </c>
      <c r="K5" s="3"/>
      <c r="L5" s="3">
        <v>3</v>
      </c>
      <c r="M5" s="3">
        <f>_xlfn.POISSON.DIST(L5,L28,FALSE)</f>
        <v>0.20901416437880643</v>
      </c>
    </row>
    <row r="6" spans="1:13" x14ac:dyDescent="0.25">
      <c r="A6" s="3"/>
      <c r="B6" s="3">
        <v>4</v>
      </c>
      <c r="C6" s="3">
        <f>_xlfn.BINOM.DIST(B6,B28,B29,FALSE)</f>
        <v>0.12544612488735299</v>
      </c>
      <c r="K6" s="3"/>
      <c r="L6" s="3">
        <v>4</v>
      </c>
      <c r="M6" s="3">
        <f>_xlfn.POISSON.DIST(L6,L28,FALSE)</f>
        <v>0.12540849862728387</v>
      </c>
    </row>
    <row r="7" spans="1:13" x14ac:dyDescent="0.25">
      <c r="A7" s="3"/>
      <c r="B7" s="3">
        <v>5</v>
      </c>
      <c r="C7" s="3">
        <f>_xlfn.BINOM.DIST(B7,B28,B29,FALSE)</f>
        <v>6.0173957003022555E-2</v>
      </c>
      <c r="K7" s="3"/>
      <c r="L7" s="3">
        <v>5</v>
      </c>
      <c r="M7" s="3">
        <f>_xlfn.POISSON.DIST(L7,L28,FALSE)</f>
        <v>6.019607934109622E-2</v>
      </c>
    </row>
    <row r="8" spans="1:13" x14ac:dyDescent="0.25">
      <c r="A8" s="3"/>
      <c r="B8" s="3">
        <v>6</v>
      </c>
      <c r="C8" s="3">
        <f>_xlfn.BINOM.DIST(B8,B28,B29,FALSE)</f>
        <v>2.4043481318358203E-2</v>
      </c>
      <c r="K8" s="3"/>
      <c r="L8" s="3">
        <v>6</v>
      </c>
      <c r="M8" s="3">
        <f>_xlfn.POISSON.DIST(L8,L28,FALSE)</f>
        <v>2.4078431736438494E-2</v>
      </c>
    </row>
    <row r="9" spans="1:13" x14ac:dyDescent="0.25">
      <c r="A9" s="3"/>
      <c r="B9" s="3">
        <v>7</v>
      </c>
      <c r="C9" s="3">
        <f>_xlfn.BINOM.DIST(B9,B28,B29,FALSE)</f>
        <v>8.2311017125910879E-3</v>
      </c>
      <c r="K9" s="3"/>
      <c r="L9" s="3">
        <v>7</v>
      </c>
      <c r="M9" s="3">
        <f>_xlfn.POISSON.DIST(L9,L28,FALSE)</f>
        <v>8.2554623096360528E-3</v>
      </c>
    </row>
    <row r="10" spans="1:13" x14ac:dyDescent="0.25">
      <c r="A10" s="3"/>
      <c r="B10" s="3">
        <v>8</v>
      </c>
      <c r="C10" s="3">
        <f>_xlfn.BINOM.DIST(B10,B28,B29,FALSE)</f>
        <v>2.46459289267148E-3</v>
      </c>
      <c r="K10" s="3"/>
      <c r="L10" s="3">
        <v>8</v>
      </c>
      <c r="M10" s="3">
        <f>_xlfn.POISSON.DIST(L10,L28,FALSE)</f>
        <v>2.4766386928908144E-3</v>
      </c>
    </row>
    <row r="11" spans="1:13" x14ac:dyDescent="0.25">
      <c r="A11" s="3"/>
      <c r="B11" s="3">
        <v>9</v>
      </c>
      <c r="C11" s="3">
        <f>_xlfn.BINOM.DIST(B11,B28,B29,FALSE)</f>
        <v>6.5568971185298443E-4</v>
      </c>
      <c r="K11" s="3"/>
      <c r="L11" s="3">
        <v>9</v>
      </c>
      <c r="M11" s="3">
        <f>_xlfn.POISSON.DIST(L11,L28,FALSE)</f>
        <v>6.6043698477088379E-4</v>
      </c>
    </row>
    <row r="12" spans="1:13" x14ac:dyDescent="0.25">
      <c r="A12" s="3"/>
      <c r="B12" s="3">
        <v>10</v>
      </c>
      <c r="C12" s="3">
        <f>_xlfn.BINOM.DIST(B12,B28,B29,FALSE)</f>
        <v>1.5693234244649494E-4</v>
      </c>
      <c r="K12" s="3"/>
      <c r="L12" s="3">
        <v>10</v>
      </c>
      <c r="M12" s="3">
        <f>_xlfn.POISSON.DIST(L12,L28,FALSE)</f>
        <v>1.5850487634501214E-4</v>
      </c>
    </row>
    <row r="13" spans="1:13" x14ac:dyDescent="0.25">
      <c r="A13" s="3"/>
      <c r="B13" s="3">
        <v>11</v>
      </c>
      <c r="C13" s="3">
        <f>_xlfn.BINOM.DIST(B13,B28,B29,FALSE)</f>
        <v>3.4131249289937525E-5</v>
      </c>
      <c r="K13" s="3"/>
      <c r="L13" s="3">
        <v>11</v>
      </c>
      <c r="M13" s="3">
        <f>_xlfn.POISSON.DIST(L13,L28,FALSE)</f>
        <v>3.4582882111638978E-5</v>
      </c>
    </row>
    <row r="14" spans="1:13" x14ac:dyDescent="0.25">
      <c r="A14" s="3"/>
      <c r="B14" s="3">
        <v>12</v>
      </c>
      <c r="C14" s="3">
        <f>_xlfn.BINOM.DIST(B14,B28,B29,FALSE)</f>
        <v>6.8017646441158605E-6</v>
      </c>
      <c r="K14" s="3"/>
      <c r="L14" s="3">
        <v>12</v>
      </c>
      <c r="M14" s="3">
        <f>_xlfn.POISSON.DIST(L14,L28,FALSE)</f>
        <v>6.916576422327824E-6</v>
      </c>
    </row>
    <row r="15" spans="1:13" x14ac:dyDescent="0.25">
      <c r="A15" s="3"/>
      <c r="B15" s="3">
        <v>13</v>
      </c>
      <c r="C15" s="3">
        <f>_xlfn.BINOM.DIST(B15,B28,B29,FALSE)</f>
        <v>1.2506825263839671E-6</v>
      </c>
      <c r="K15" s="3"/>
      <c r="L15" s="3">
        <v>13</v>
      </c>
      <c r="M15" s="3">
        <f>_xlfn.POISSON.DIST(L15,L28,FALSE)</f>
        <v>1.2769064164297474E-6</v>
      </c>
    </row>
    <row r="16" spans="1:13" x14ac:dyDescent="0.25">
      <c r="A16" s="3"/>
      <c r="B16" s="3">
        <v>14</v>
      </c>
      <c r="C16" s="3">
        <f>_xlfn.BINOM.DIST(B16,B28,B29,FALSE)</f>
        <v>2.1345482557404082E-7</v>
      </c>
      <c r="K16" s="3"/>
      <c r="L16" s="3">
        <v>14</v>
      </c>
      <c r="M16" s="3">
        <f>_xlfn.POISSON.DIST(L16,L28,FALSE)</f>
        <v>2.1889824281652778E-7</v>
      </c>
    </row>
    <row r="17" spans="1:13" x14ac:dyDescent="0.25">
      <c r="A17" s="3"/>
      <c r="B17" s="3">
        <v>15</v>
      </c>
      <c r="C17" s="3">
        <f>_xlfn.BINOM.DIST(B17,B28,B29,FALSE)</f>
        <v>3.3987535123100622E-8</v>
      </c>
      <c r="K17" s="3"/>
      <c r="L17" s="3">
        <v>15</v>
      </c>
      <c r="M17" s="3">
        <f>_xlfn.POISSON.DIST(L17,L28,FALSE)</f>
        <v>3.5023718850644576E-8</v>
      </c>
    </row>
    <row r="18" spans="1:13" x14ac:dyDescent="0.25">
      <c r="A18" s="3"/>
      <c r="B18" s="3">
        <v>16</v>
      </c>
      <c r="C18" s="3">
        <f>_xlfn.BINOM.DIST(B18,B28,B29,FALSE)</f>
        <v>5.0713382925797861E-9</v>
      </c>
      <c r="K18" s="3"/>
      <c r="L18" s="3">
        <v>16</v>
      </c>
      <c r="M18" s="3">
        <f>_xlfn.POISSON.DIST(L18,L28,FALSE)</f>
        <v>5.2535578275966965E-9</v>
      </c>
    </row>
    <row r="19" spans="1:13" x14ac:dyDescent="0.25">
      <c r="A19" s="3"/>
      <c r="B19" s="3">
        <v>17</v>
      </c>
      <c r="C19" s="3">
        <f>_xlfn.BINOM.DIST(B19,B28,B29,FALSE)</f>
        <v>7.1189250953954859E-10</v>
      </c>
      <c r="K19" s="3"/>
      <c r="L19" s="3">
        <v>17</v>
      </c>
      <c r="M19" s="3">
        <f>_xlfn.POISSON.DIST(L19,L28,FALSE)</f>
        <v>7.4167875213129866E-10</v>
      </c>
    </row>
    <row r="20" spans="1:13" x14ac:dyDescent="0.25">
      <c r="A20" s="3"/>
      <c r="B20" s="3">
        <v>18</v>
      </c>
      <c r="C20" s="3">
        <f>_xlfn.BINOM.DIST(B20,B28,B29,FALSE)</f>
        <v>9.4340999345609627E-11</v>
      </c>
      <c r="K20" s="3"/>
      <c r="L20" s="3">
        <v>18</v>
      </c>
      <c r="M20" s="3">
        <f>_xlfn.POISSON.DIST(L20,L28,FALSE)</f>
        <v>9.8890500284173374E-11</v>
      </c>
    </row>
    <row r="21" spans="1:13" x14ac:dyDescent="0.25">
      <c r="A21" s="3"/>
      <c r="B21" s="3">
        <v>19</v>
      </c>
      <c r="C21" s="3">
        <f>_xlfn.BINOM.DIST(B21,B28,B29,FALSE)</f>
        <v>1.183922134983625E-11</v>
      </c>
      <c r="K21" s="3"/>
      <c r="L21" s="3">
        <v>19</v>
      </c>
      <c r="M21" s="3">
        <f>_xlfn.POISSON.DIST(L21,L28,FALSE)</f>
        <v>1.2491431614842898E-11</v>
      </c>
    </row>
    <row r="22" spans="1:13" x14ac:dyDescent="0.25">
      <c r="A22" s="3"/>
      <c r="B22" s="3">
        <v>20</v>
      </c>
      <c r="C22" s="3">
        <f>_xlfn.BINOM.DIST(B22,B28,B29,FALSE)</f>
        <v>1.4108701718698709E-12</v>
      </c>
      <c r="K22" s="3"/>
      <c r="L22" s="3">
        <v>20</v>
      </c>
      <c r="M22" s="3">
        <f>_xlfn.POISSON.DIST(L22,L28,FALSE)</f>
        <v>1.4989717937811447E-12</v>
      </c>
    </row>
    <row r="23" spans="1:13" x14ac:dyDescent="0.25">
      <c r="A23" s="3"/>
      <c r="B23" s="3">
        <v>21</v>
      </c>
      <c r="C23" s="3">
        <f>_xlfn.BINOM.DIST(B23,B28,B29,FALSE)</f>
        <v>1.6005867815674227E-13</v>
      </c>
      <c r="K23" s="3"/>
      <c r="L23" s="3">
        <v>21</v>
      </c>
      <c r="M23" s="3">
        <f>_xlfn.POISSON.DIST(L23,L28,FALSE)</f>
        <v>1.7131106214641698E-13</v>
      </c>
    </row>
    <row r="24" spans="1:13" x14ac:dyDescent="0.25">
      <c r="A24" s="3"/>
      <c r="B24" s="3">
        <v>22</v>
      </c>
      <c r="C24" s="3">
        <f>_xlfn.BINOM.DIST(B24,B28,B29,FALSE)</f>
        <v>1.7325488913226384E-14</v>
      </c>
      <c r="K24" s="3"/>
      <c r="L24" s="3">
        <v>22</v>
      </c>
      <c r="M24" s="3">
        <f>_xlfn.POISSON.DIST(L24,L28,FALSE)</f>
        <v>1.8688479506881732E-14</v>
      </c>
    </row>
    <row r="25" spans="1:13" x14ac:dyDescent="0.25">
      <c r="A25" s="3"/>
      <c r="B25" s="3">
        <v>23</v>
      </c>
      <c r="C25" s="3">
        <f>_xlfn.BINOM.DIST(B25,B28,B29,FALSE)</f>
        <v>1.7930979951974738E-15</v>
      </c>
      <c r="K25" s="3"/>
      <c r="L25" s="3">
        <v>23</v>
      </c>
      <c r="M25" s="3">
        <f>_xlfn.POISSON.DIST(L25,L28,FALSE)</f>
        <v>1.9501022094137532E-15</v>
      </c>
    </row>
    <row r="26" spans="1:13" x14ac:dyDescent="0.25">
      <c r="A26" s="3"/>
      <c r="B26" s="3">
        <v>24</v>
      </c>
      <c r="C26" s="3">
        <f>_xlfn.BINOM.DIST(B26,B28,B29,FALSE)</f>
        <v>1.777691831241398E-16</v>
      </c>
      <c r="K26" s="3"/>
      <c r="L26" s="3">
        <v>24</v>
      </c>
      <c r="M26" s="3">
        <f>_xlfn.POISSON.DIST(L26,L28,FALSE)</f>
        <v>1.950102209413754E-16</v>
      </c>
    </row>
    <row r="27" spans="1:13" x14ac:dyDescent="0.25">
      <c r="A27" s="3"/>
      <c r="B27" s="3">
        <v>25</v>
      </c>
      <c r="C27" s="3">
        <f>_xlfn.BINOM.DIST(B27,B28,B29,FALSE)</f>
        <v>1.6912095259377739E-17</v>
      </c>
      <c r="K27" s="3"/>
      <c r="L27" s="3">
        <v>25</v>
      </c>
      <c r="M27" s="3">
        <f>_xlfn.POISSON.DIST(L27,L28,FALSE)</f>
        <v>1.8720981210372063E-17</v>
      </c>
    </row>
    <row r="28" spans="1:13" x14ac:dyDescent="0.25">
      <c r="A28" s="3" t="s">
        <v>1</v>
      </c>
      <c r="B28" s="3">
        <v>2400</v>
      </c>
      <c r="C28" s="3"/>
      <c r="K28" s="3" t="s">
        <v>5</v>
      </c>
      <c r="L28" s="3">
        <v>2.4</v>
      </c>
      <c r="M28" s="3"/>
    </row>
    <row r="29" spans="1:13" x14ac:dyDescent="0.25">
      <c r="A29" s="3" t="s">
        <v>2</v>
      </c>
      <c r="B29" s="3">
        <v>1E-3</v>
      </c>
      <c r="C29" s="3"/>
      <c r="K29" s="3"/>
      <c r="L29" s="3"/>
      <c r="M29" s="3"/>
    </row>
    <row r="30" spans="1:13" x14ac:dyDescent="0.25">
      <c r="M30" t="s">
        <v>6</v>
      </c>
    </row>
    <row r="31" spans="1:13" x14ac:dyDescent="0.25">
      <c r="L31" s="3">
        <v>0</v>
      </c>
      <c r="M31" s="4">
        <f>ABS(C2-M2)/C2</f>
        <v>1.2015218501849779E-3</v>
      </c>
    </row>
    <row r="32" spans="1:13" x14ac:dyDescent="0.25">
      <c r="L32" s="3">
        <v>1</v>
      </c>
      <c r="M32" s="4">
        <f>ABS(C3-M3)/C3</f>
        <v>2.003203283351064E-4</v>
      </c>
    </row>
    <row r="33" spans="12:13" x14ac:dyDescent="0.25">
      <c r="L33" s="3">
        <v>2</v>
      </c>
      <c r="M33" s="4">
        <f>ABS(C4-M4)/C4</f>
        <v>3.8337306410353574E-4</v>
      </c>
    </row>
    <row r="34" spans="12:13" x14ac:dyDescent="0.25">
      <c r="L34" s="3">
        <v>3</v>
      </c>
      <c r="M34" s="4">
        <f>ABS(C5-M5)/C5</f>
        <v>5.5011478669476964E-4</v>
      </c>
    </row>
    <row r="35" spans="12:13" x14ac:dyDescent="0.25">
      <c r="L35" s="3">
        <v>4</v>
      </c>
      <c r="M35" s="4">
        <f>ABS(C6-M6)/C6</f>
        <v>2.999395964036773E-4</v>
      </c>
    </row>
    <row r="36" spans="12:13" x14ac:dyDescent="0.25">
      <c r="L36" s="3">
        <v>5</v>
      </c>
      <c r="M36" s="4">
        <f>ABS(C7-M7)/C7</f>
        <v>3.6763974276370911E-4</v>
      </c>
    </row>
    <row r="37" spans="12:13" x14ac:dyDescent="0.25">
      <c r="L37" s="3">
        <v>6</v>
      </c>
      <c r="M37" s="4">
        <f>ABS(C8-M8)/C8</f>
        <v>1.453633840187917E-3</v>
      </c>
    </row>
    <row r="38" spans="12:13" x14ac:dyDescent="0.25">
      <c r="L38" s="3">
        <v>7</v>
      </c>
      <c r="M38" s="4">
        <f>ABS(C9-M9)/C9</f>
        <v>2.9595791542340608E-3</v>
      </c>
    </row>
    <row r="39" spans="12:13" x14ac:dyDescent="0.25">
      <c r="L39" s="3">
        <v>8</v>
      </c>
      <c r="M39" s="4">
        <f>ABS(C10-M10)/C10</f>
        <v>4.8875415713292214E-3</v>
      </c>
    </row>
    <row r="40" spans="12:13" x14ac:dyDescent="0.25">
      <c r="L40" s="3">
        <v>9</v>
      </c>
      <c r="M40" s="4">
        <f>ABS(C11-M11)/C11</f>
        <v>7.2401211000909793E-3</v>
      </c>
    </row>
    <row r="41" spans="12:13" x14ac:dyDescent="0.25">
      <c r="L41" s="3">
        <v>10</v>
      </c>
      <c r="M41" s="4">
        <f>ABS(C12-M12)/C12</f>
        <v>1.0020457695349467E-2</v>
      </c>
    </row>
    <row r="42" spans="12:13" x14ac:dyDescent="0.25">
      <c r="L42" s="3">
        <v>11</v>
      </c>
      <c r="M42" s="4">
        <f>ABS(C13-M13)/C13</f>
        <v>1.3232238230277788E-2</v>
      </c>
    </row>
    <row r="43" spans="12:13" x14ac:dyDescent="0.25">
      <c r="L43" s="3">
        <v>12</v>
      </c>
      <c r="M43" s="4">
        <f>ABS(C14-M14)/C14</f>
        <v>1.6879704638308249E-2</v>
      </c>
    </row>
    <row r="44" spans="12:13" x14ac:dyDescent="0.25">
      <c r="L44" s="3">
        <v>13</v>
      </c>
      <c r="M44" s="4">
        <f>ABS(C15-M15)/C15</f>
        <v>2.0967663249921706E-2</v>
      </c>
    </row>
    <row r="45" spans="12:13" x14ac:dyDescent="0.25">
      <c r="L45" s="3">
        <v>14</v>
      </c>
      <c r="M45" s="4">
        <f>ABS(C16-M16)/C16</f>
        <v>2.5501495353164587E-2</v>
      </c>
    </row>
    <row r="46" spans="12:13" x14ac:dyDescent="0.25">
      <c r="L46" s="3">
        <v>15</v>
      </c>
      <c r="M46" s="4">
        <f>ABS(C17-M17)/C17</f>
        <v>3.0487169010372902E-2</v>
      </c>
    </row>
    <row r="47" spans="12:13" x14ac:dyDescent="0.25">
      <c r="L47" s="3">
        <v>16</v>
      </c>
      <c r="M47" s="4">
        <f>ABS(C18-M18)/C18</f>
        <v>3.5931252167406766E-2</v>
      </c>
    </row>
    <row r="48" spans="12:13" x14ac:dyDescent="0.25">
      <c r="L48" s="3">
        <v>17</v>
      </c>
      <c r="M48" s="4">
        <f>ABS(C19-M19)/C19</f>
        <v>4.184092709588387E-2</v>
      </c>
    </row>
    <row r="49" spans="12:13" x14ac:dyDescent="0.25">
      <c r="L49" s="3">
        <v>18</v>
      </c>
      <c r="M49" s="4">
        <f>ABS(C20-M20)/C20</f>
        <v>4.8224006212792665E-2</v>
      </c>
    </row>
    <row r="50" spans="12:13" x14ac:dyDescent="0.25">
      <c r="L50" s="3">
        <v>19</v>
      </c>
      <c r="M50" s="4">
        <f>ABS(C21-M21)/C21</f>
        <v>5.5088949326525492E-2</v>
      </c>
    </row>
    <row r="51" spans="12:13" x14ac:dyDescent="0.25">
      <c r="L51" s="3">
        <v>20</v>
      </c>
      <c r="M51" s="4">
        <f>ABS(C22-M22)/C22</f>
        <v>6.2444882362570557E-2</v>
      </c>
    </row>
    <row r="52" spans="12:13" x14ac:dyDescent="0.25">
      <c r="L52" s="3">
        <v>21</v>
      </c>
      <c r="M52" s="4">
        <f>ABS(C23-M23)/C23</f>
        <v>7.03016176271022E-2</v>
      </c>
    </row>
    <row r="53" spans="12:13" x14ac:dyDescent="0.25">
      <c r="L53" s="3">
        <v>22</v>
      </c>
      <c r="M53" s="4">
        <f>ABS(C24-M24)/C24</f>
        <v>7.8669675671595746E-2</v>
      </c>
    </row>
    <row r="54" spans="12:13" x14ac:dyDescent="0.25">
      <c r="L54" s="3">
        <v>23</v>
      </c>
      <c r="M54" s="4">
        <f>ABS(C25-M25)/C25</f>
        <v>8.7560308826840474E-2</v>
      </c>
    </row>
    <row r="55" spans="12:13" x14ac:dyDescent="0.25">
      <c r="L55" s="3">
        <v>24</v>
      </c>
      <c r="M55" s="4">
        <f>ABS(C26-M26)/C26</f>
        <v>9.6985526480120224E-2</v>
      </c>
    </row>
    <row r="56" spans="12:13" x14ac:dyDescent="0.25">
      <c r="L56" s="3">
        <v>25</v>
      </c>
      <c r="M56" s="4">
        <f>ABS(C27-M27)/C27</f>
        <v>0.10695812217538801</v>
      </c>
    </row>
    <row r="57" spans="12:13" x14ac:dyDescent="0.25">
      <c r="M57" s="4"/>
    </row>
    <row r="58" spans="12:13" x14ac:dyDescent="0.25">
      <c r="M58" s="4"/>
    </row>
    <row r="59" spans="12:13" x14ac:dyDescent="0.25">
      <c r="M59" s="4"/>
    </row>
  </sheetData>
  <mergeCells count="2">
    <mergeCell ref="A1:C1"/>
    <mergeCell ref="K1:M1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Wai Leung</dc:creator>
  <cp:lastModifiedBy>Chun Wai Leung</cp:lastModifiedBy>
  <dcterms:created xsi:type="dcterms:W3CDTF">2020-10-14T16:29:54Z</dcterms:created>
  <dcterms:modified xsi:type="dcterms:W3CDTF">2020-10-14T18:18:30Z</dcterms:modified>
</cp:coreProperties>
</file>