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60" windowWidth="17955" windowHeight="6705"/>
  </bookViews>
  <sheets>
    <sheet name="Sheet1" sheetId="1" r:id="rId1"/>
    <sheet name="Sheet2" sheetId="2" r:id="rId2"/>
    <sheet name="Sheet3" sheetId="3" r:id="rId3"/>
  </sheets>
  <calcPr calcId="144525" refMode="R1C1"/>
</workbook>
</file>

<file path=xl/calcChain.xml><?xml version="1.0" encoding="utf-8"?>
<calcChain xmlns="http://schemas.openxmlformats.org/spreadsheetml/2006/main">
  <c r="C3" i="1" l="1"/>
  <c r="F3" i="1" s="1"/>
  <c r="D4" i="1"/>
  <c r="B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H3" i="1" l="1"/>
  <c r="B5" i="1"/>
  <c r="E4" i="1"/>
  <c r="F4" i="1" s="1"/>
  <c r="G3" i="1"/>
  <c r="H4" i="1" l="1"/>
  <c r="B6" i="1"/>
  <c r="E5" i="1"/>
  <c r="F5" i="1" s="1"/>
  <c r="G4" i="1"/>
  <c r="H5" i="1" l="1"/>
  <c r="B7" i="1"/>
  <c r="E6" i="1"/>
  <c r="F6" i="1" s="1"/>
  <c r="G5" i="1"/>
  <c r="H6" i="1" l="1"/>
  <c r="B8" i="1"/>
  <c r="E7" i="1"/>
  <c r="F7" i="1" s="1"/>
  <c r="G6" i="1"/>
  <c r="H7" i="1" l="1"/>
  <c r="B9" i="1"/>
  <c r="E8" i="1"/>
  <c r="F8" i="1" s="1"/>
  <c r="G7" i="1"/>
  <c r="H8" i="1" l="1"/>
  <c r="B10" i="1"/>
  <c r="E9" i="1"/>
  <c r="F9" i="1" s="1"/>
  <c r="G8" i="1"/>
  <c r="H9" i="1" l="1"/>
  <c r="B11" i="1"/>
  <c r="E10" i="1"/>
  <c r="F10" i="1" s="1"/>
  <c r="G9" i="1"/>
  <c r="H10" i="1" l="1"/>
  <c r="B12" i="1"/>
  <c r="E11" i="1"/>
  <c r="F11" i="1" s="1"/>
  <c r="G10" i="1"/>
  <c r="H11" i="1" l="1"/>
  <c r="B13" i="1"/>
  <c r="E12" i="1"/>
  <c r="F12" i="1" s="1"/>
  <c r="G11" i="1"/>
  <c r="H12" i="1" l="1"/>
  <c r="B14" i="1"/>
  <c r="E13" i="1"/>
  <c r="F13" i="1" s="1"/>
  <c r="G12" i="1"/>
  <c r="H13" i="1" l="1"/>
  <c r="B15" i="1"/>
  <c r="E14" i="1"/>
  <c r="F14" i="1" s="1"/>
  <c r="G13" i="1"/>
  <c r="H14" i="1" l="1"/>
  <c r="B16" i="1"/>
  <c r="E15" i="1"/>
  <c r="F15" i="1" s="1"/>
  <c r="G14" i="1"/>
  <c r="H15" i="1" l="1"/>
  <c r="B17" i="1"/>
  <c r="E16" i="1"/>
  <c r="F16" i="1" s="1"/>
  <c r="G15" i="1"/>
  <c r="H16" i="1" l="1"/>
  <c r="B18" i="1"/>
  <c r="E17" i="1"/>
  <c r="F17" i="1" s="1"/>
  <c r="G16" i="1"/>
  <c r="H17" i="1" l="1"/>
  <c r="B19" i="1"/>
  <c r="E18" i="1"/>
  <c r="F18" i="1" s="1"/>
  <c r="G17" i="1"/>
  <c r="H18" i="1" l="1"/>
  <c r="B20" i="1"/>
  <c r="E19" i="1"/>
  <c r="F19" i="1" s="1"/>
  <c r="G18" i="1"/>
  <c r="H19" i="1" l="1"/>
  <c r="B21" i="1"/>
  <c r="E20" i="1"/>
  <c r="F20" i="1" s="1"/>
  <c r="G19" i="1"/>
  <c r="H20" i="1" l="1"/>
  <c r="B22" i="1"/>
  <c r="E21" i="1"/>
  <c r="F21" i="1" s="1"/>
  <c r="G20" i="1"/>
  <c r="H21" i="1" l="1"/>
  <c r="E22" i="1"/>
  <c r="F22" i="1" s="1"/>
  <c r="H22" i="1" s="1"/>
  <c r="G21" i="1"/>
  <c r="I23" i="1" l="1"/>
  <c r="I24" i="1" s="1"/>
  <c r="G22" i="1"/>
  <c r="G23" i="1" s="1"/>
</calcChain>
</file>

<file path=xl/sharedStrings.xml><?xml version="1.0" encoding="utf-8"?>
<sst xmlns="http://schemas.openxmlformats.org/spreadsheetml/2006/main" count="32" uniqueCount="32">
  <si>
    <t>Customer Time</t>
  </si>
  <si>
    <t>Arrival Time (Hrs:Mins:Sec)</t>
  </si>
  <si>
    <t>Service Time (Mins)</t>
  </si>
  <si>
    <t>Interarrival Time (Mins)</t>
  </si>
  <si>
    <t>Start Service Time (Hrs:Mins:Sec)</t>
  </si>
  <si>
    <t>End Service Time (Hrs:Mins:Sec)</t>
  </si>
  <si>
    <t>Time In System (Mins:Sec)</t>
  </si>
  <si>
    <t>Idle Time Of Cashier (Mins:Sec)</t>
  </si>
  <si>
    <t>Customer No.1</t>
  </si>
  <si>
    <t>Customer No.2</t>
  </si>
  <si>
    <t>Customer No.3</t>
  </si>
  <si>
    <t>Customer No.4</t>
  </si>
  <si>
    <t>Customer No.5</t>
  </si>
  <si>
    <t>Customer No.6</t>
  </si>
  <si>
    <t>Customer No.7</t>
  </si>
  <si>
    <t>Customer No.8</t>
  </si>
  <si>
    <t>Customer No.9</t>
  </si>
  <si>
    <t>Customer No.10</t>
  </si>
  <si>
    <t>Customer No.11</t>
  </si>
  <si>
    <t>Customer No.12</t>
  </si>
  <si>
    <t>Customer No.13</t>
  </si>
  <si>
    <t>Customer No.14</t>
  </si>
  <si>
    <t>Customer No.15</t>
  </si>
  <si>
    <t>Customer No.16</t>
  </si>
  <si>
    <t>Customer No.17</t>
  </si>
  <si>
    <t>Customer No.18</t>
  </si>
  <si>
    <t>Customer No.19</t>
  </si>
  <si>
    <t>Customer No.20</t>
  </si>
  <si>
    <t>Average Customer Time In System (W) (Mins:Sec)</t>
  </si>
  <si>
    <r>
      <t>Total Idle Time Of Cashier {</t>
    </r>
    <r>
      <rPr>
        <sz val="11"/>
        <color theme="1"/>
        <rFont val="Calibri"/>
        <family val="2"/>
      </rPr>
      <t>∑(1-p)}</t>
    </r>
    <r>
      <rPr>
        <sz val="11"/>
        <color theme="1"/>
        <rFont val="Calibri"/>
        <family val="2"/>
        <scheme val="minor"/>
      </rPr>
      <t xml:space="preserve"> </t>
    </r>
  </si>
  <si>
    <r>
      <t>Proportion of Idle Time of Cashier {</t>
    </r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(1-p)%}</t>
    </r>
  </si>
  <si>
    <t>SIMULATION OF CHECKOUT PROCESS AT A SMALL GIFT SHOP WITH IN THREE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</si>
</sst>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409]hh:mm:ss\ AM/P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165" fontId="0" fillId="0" borderId="1" xfId="0" applyNumberFormat="1" applyBorder="1"/>
    <xf numFmtId="45" fontId="0" fillId="0" borderId="1" xfId="0" applyNumberFormat="1" applyBorder="1"/>
    <xf numFmtId="0" fontId="0" fillId="0" borderId="1" xfId="0" applyBorder="1" applyAlignment="1">
      <alignment horizontal="center" wrapText="1"/>
    </xf>
    <xf numFmtId="10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80" zoomScaleNormal="80" workbookViewId="0">
      <selection activeCell="M17" sqref="M17"/>
    </sheetView>
  </sheetViews>
  <sheetFormatPr defaultRowHeight="15" x14ac:dyDescent="0.25"/>
  <cols>
    <col min="1" max="1" width="14.42578125" customWidth="1"/>
    <col min="2" max="2" width="15.42578125" customWidth="1"/>
    <col min="3" max="3" width="13.5703125" customWidth="1"/>
    <col min="4" max="4" width="12.7109375" customWidth="1"/>
    <col min="5" max="6" width="17.28515625" customWidth="1"/>
    <col min="7" max="7" width="23.5703125" customWidth="1"/>
    <col min="8" max="8" width="22.140625" customWidth="1"/>
    <col min="9" max="9" width="11.5703125" bestFit="1" customWidth="1"/>
  </cols>
  <sheetData>
    <row r="1" spans="1:9" x14ac:dyDescent="0.25">
      <c r="A1" s="8" t="s">
        <v>31</v>
      </c>
      <c r="B1" s="8"/>
      <c r="C1" s="8"/>
      <c r="D1" s="8"/>
      <c r="E1" s="8"/>
      <c r="F1" s="8"/>
      <c r="G1" s="8"/>
      <c r="H1" s="8"/>
      <c r="I1" s="1"/>
    </row>
    <row r="2" spans="1:9" ht="32.25" customHeight="1" x14ac:dyDescent="0.25">
      <c r="A2" s="2" t="s">
        <v>0</v>
      </c>
      <c r="B2" s="3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/>
    </row>
    <row r="3" spans="1:9" x14ac:dyDescent="0.25">
      <c r="A3" s="1" t="s">
        <v>8</v>
      </c>
      <c r="B3" s="4">
        <v>0.29166666666666669</v>
      </c>
      <c r="C3" s="1">
        <f ca="1">RANDBETWEEN(1,8)</f>
        <v>8</v>
      </c>
      <c r="D3" s="1">
        <f ca="1">RANDBETWEEN(1,15)</f>
        <v>10</v>
      </c>
      <c r="E3" s="4">
        <v>0.29166666666666669</v>
      </c>
      <c r="F3" s="4">
        <f ca="1">E3+TIME(0,C3,0)</f>
        <v>0.29722222222222222</v>
      </c>
      <c r="G3" s="5">
        <f ca="1">F3-B3</f>
        <v>5.5555555555555358E-3</v>
      </c>
      <c r="H3" s="5">
        <f ca="1">IF(F3&gt;B4,F3-B4,0)</f>
        <v>3.4722222222222099E-3</v>
      </c>
      <c r="I3" s="5"/>
    </row>
    <row r="4" spans="1:9" x14ac:dyDescent="0.25">
      <c r="A4" s="1" t="s">
        <v>9</v>
      </c>
      <c r="B4" s="4">
        <f ca="1">B3+TIME(0,D4,0)</f>
        <v>0.29375000000000001</v>
      </c>
      <c r="C4" s="1">
        <f t="shared" ref="C4:C22" ca="1" si="0">RANDBETWEEN(1,8)</f>
        <v>1</v>
      </c>
      <c r="D4" s="1">
        <f t="shared" ref="D4:D21" ca="1" si="1">RANDBETWEEN(1,15)</f>
        <v>3</v>
      </c>
      <c r="E4" s="4">
        <f ca="1">IF(F3&lt;B4,B4,F3)</f>
        <v>0.29722222222222222</v>
      </c>
      <c r="F4" s="4">
        <f ca="1">E4+TIME(0,C4,0)</f>
        <v>0.29791666666666666</v>
      </c>
      <c r="G4" s="5">
        <f t="shared" ref="G4:G22" ca="1" si="2">F4-B4</f>
        <v>4.1666666666666519E-3</v>
      </c>
      <c r="H4" s="5">
        <f t="shared" ref="H4:H22" ca="1" si="3">IF(F4&gt;B5,F4-B5,0)</f>
        <v>2.7777777777777679E-3</v>
      </c>
      <c r="I4" s="5"/>
    </row>
    <row r="5" spans="1:9" x14ac:dyDescent="0.25">
      <c r="A5" s="1" t="s">
        <v>10</v>
      </c>
      <c r="B5" s="4">
        <f t="shared" ref="B5:B22" ca="1" si="4">B4+TIME(0,D5,0)</f>
        <v>0.2951388888888889</v>
      </c>
      <c r="C5" s="1">
        <f t="shared" ca="1" si="0"/>
        <v>4</v>
      </c>
      <c r="D5" s="1">
        <f t="shared" ca="1" si="1"/>
        <v>2</v>
      </c>
      <c r="E5" s="4">
        <f t="shared" ref="E5:E22" ca="1" si="5">IF(F4&lt;B5,B5,F4)</f>
        <v>0.29791666666666666</v>
      </c>
      <c r="F5" s="4">
        <f t="shared" ref="F5:F22" ca="1" si="6">E5+TIME(0,C5,0)</f>
        <v>0.30069444444444443</v>
      </c>
      <c r="G5" s="5">
        <f t="shared" ca="1" si="2"/>
        <v>5.5555555555555358E-3</v>
      </c>
      <c r="H5" s="5">
        <f t="shared" ca="1" si="3"/>
        <v>0</v>
      </c>
      <c r="I5" s="5"/>
    </row>
    <row r="6" spans="1:9" x14ac:dyDescent="0.25">
      <c r="A6" s="1" t="s">
        <v>11</v>
      </c>
      <c r="B6" s="4">
        <f t="shared" ca="1" si="4"/>
        <v>0.30069444444444443</v>
      </c>
      <c r="C6" s="1">
        <f t="shared" ca="1" si="0"/>
        <v>6</v>
      </c>
      <c r="D6" s="1">
        <f t="shared" ca="1" si="1"/>
        <v>8</v>
      </c>
      <c r="E6" s="4">
        <f t="shared" ca="1" si="5"/>
        <v>0.30069444444444443</v>
      </c>
      <c r="F6" s="4">
        <f t="shared" ca="1" si="6"/>
        <v>0.30486111111111108</v>
      </c>
      <c r="G6" s="5">
        <f t="shared" ca="1" si="2"/>
        <v>4.1666666666666519E-3</v>
      </c>
      <c r="H6" s="5">
        <f t="shared" ca="1" si="3"/>
        <v>0</v>
      </c>
      <c r="I6" s="5"/>
    </row>
    <row r="7" spans="1:9" x14ac:dyDescent="0.25">
      <c r="A7" s="1" t="s">
        <v>12</v>
      </c>
      <c r="B7" s="4">
        <f t="shared" ca="1" si="4"/>
        <v>0.30972222222222223</v>
      </c>
      <c r="C7" s="1">
        <f t="shared" ca="1" si="0"/>
        <v>4</v>
      </c>
      <c r="D7" s="1">
        <f t="shared" ca="1" si="1"/>
        <v>13</v>
      </c>
      <c r="E7" s="4">
        <f t="shared" ca="1" si="5"/>
        <v>0.30972222222222223</v>
      </c>
      <c r="F7" s="4">
        <f t="shared" ca="1" si="6"/>
        <v>0.3125</v>
      </c>
      <c r="G7" s="5">
        <f t="shared" ca="1" si="2"/>
        <v>2.7777777777777679E-3</v>
      </c>
      <c r="H7" s="5">
        <f t="shared" ca="1" si="3"/>
        <v>0</v>
      </c>
      <c r="I7" s="5"/>
    </row>
    <row r="8" spans="1:9" x14ac:dyDescent="0.25">
      <c r="A8" s="1" t="s">
        <v>13</v>
      </c>
      <c r="B8" s="4">
        <f t="shared" ca="1" si="4"/>
        <v>0.3125</v>
      </c>
      <c r="C8" s="1">
        <f t="shared" ca="1" si="0"/>
        <v>1</v>
      </c>
      <c r="D8" s="1">
        <f t="shared" ca="1" si="1"/>
        <v>4</v>
      </c>
      <c r="E8" s="4">
        <f t="shared" ca="1" si="5"/>
        <v>0.3125</v>
      </c>
      <c r="F8" s="4">
        <f t="shared" ca="1" si="6"/>
        <v>0.31319444444444444</v>
      </c>
      <c r="G8" s="5">
        <f t="shared" ca="1" si="2"/>
        <v>6.9444444444444198E-4</v>
      </c>
      <c r="H8" s="5">
        <f t="shared" ca="1" si="3"/>
        <v>0</v>
      </c>
      <c r="I8" s="5"/>
    </row>
    <row r="9" spans="1:9" x14ac:dyDescent="0.25">
      <c r="A9" s="1" t="s">
        <v>14</v>
      </c>
      <c r="B9" s="4">
        <f t="shared" ca="1" si="4"/>
        <v>0.3215277777777778</v>
      </c>
      <c r="C9" s="1">
        <f t="shared" ca="1" si="0"/>
        <v>7</v>
      </c>
      <c r="D9" s="1">
        <f t="shared" ca="1" si="1"/>
        <v>13</v>
      </c>
      <c r="E9" s="4">
        <f t="shared" ca="1" si="5"/>
        <v>0.3215277777777778</v>
      </c>
      <c r="F9" s="4">
        <f t="shared" ca="1" si="6"/>
        <v>0.3263888888888889</v>
      </c>
      <c r="G9" s="5">
        <f t="shared" ca="1" si="2"/>
        <v>4.8611111111110938E-3</v>
      </c>
      <c r="H9" s="5">
        <f t="shared" ca="1" si="3"/>
        <v>6.9444444444444198E-4</v>
      </c>
      <c r="I9" s="5"/>
    </row>
    <row r="10" spans="1:9" x14ac:dyDescent="0.25">
      <c r="A10" s="1" t="s">
        <v>15</v>
      </c>
      <c r="B10" s="4">
        <f t="shared" ca="1" si="4"/>
        <v>0.32569444444444445</v>
      </c>
      <c r="C10" s="1">
        <f t="shared" ca="1" si="0"/>
        <v>6</v>
      </c>
      <c r="D10" s="1">
        <f t="shared" ca="1" si="1"/>
        <v>6</v>
      </c>
      <c r="E10" s="4">
        <f t="shared" ca="1" si="5"/>
        <v>0.3263888888888889</v>
      </c>
      <c r="F10" s="4">
        <f t="shared" ca="1" si="6"/>
        <v>0.33055555555555555</v>
      </c>
      <c r="G10" s="5">
        <f t="shared" ca="1" si="2"/>
        <v>4.8611111111110938E-3</v>
      </c>
      <c r="H10" s="5">
        <f t="shared" ca="1" si="3"/>
        <v>0</v>
      </c>
      <c r="I10" s="5"/>
    </row>
    <row r="11" spans="1:9" x14ac:dyDescent="0.25">
      <c r="A11" s="1" t="s">
        <v>16</v>
      </c>
      <c r="B11" s="4">
        <f t="shared" ca="1" si="4"/>
        <v>0.33055555555555555</v>
      </c>
      <c r="C11" s="1">
        <f t="shared" ca="1" si="0"/>
        <v>1</v>
      </c>
      <c r="D11" s="1">
        <f t="shared" ca="1" si="1"/>
        <v>7</v>
      </c>
      <c r="E11" s="4">
        <f t="shared" ca="1" si="5"/>
        <v>0.33055555555555555</v>
      </c>
      <c r="F11" s="4">
        <f t="shared" ca="1" si="6"/>
        <v>0.33124999999999999</v>
      </c>
      <c r="G11" s="5">
        <f t="shared" ca="1" si="2"/>
        <v>6.9444444444444198E-4</v>
      </c>
      <c r="H11" s="5">
        <f t="shared" ca="1" si="3"/>
        <v>0</v>
      </c>
      <c r="I11" s="5"/>
    </row>
    <row r="12" spans="1:9" x14ac:dyDescent="0.25">
      <c r="A12" s="1" t="s">
        <v>17</v>
      </c>
      <c r="B12" s="4">
        <f t="shared" ca="1" si="4"/>
        <v>0.33680555555555552</v>
      </c>
      <c r="C12" s="1">
        <f t="shared" ca="1" si="0"/>
        <v>6</v>
      </c>
      <c r="D12" s="1">
        <f t="shared" ca="1" si="1"/>
        <v>9</v>
      </c>
      <c r="E12" s="4">
        <f t="shared" ca="1" si="5"/>
        <v>0.33680555555555552</v>
      </c>
      <c r="F12" s="4">
        <f t="shared" ca="1" si="6"/>
        <v>0.34097222222222218</v>
      </c>
      <c r="G12" s="5">
        <f t="shared" ca="1" si="2"/>
        <v>4.1666666666666519E-3</v>
      </c>
      <c r="H12" s="5">
        <f t="shared" ca="1" si="3"/>
        <v>6.9444444444444198E-4</v>
      </c>
      <c r="I12" s="5"/>
    </row>
    <row r="13" spans="1:9" x14ac:dyDescent="0.25">
      <c r="A13" s="1" t="s">
        <v>18</v>
      </c>
      <c r="B13" s="4">
        <f t="shared" ca="1" si="4"/>
        <v>0.34027777777777773</v>
      </c>
      <c r="C13" s="1">
        <f t="shared" ca="1" si="0"/>
        <v>1</v>
      </c>
      <c r="D13" s="1">
        <f t="shared" ca="1" si="1"/>
        <v>5</v>
      </c>
      <c r="E13" s="4">
        <f t="shared" ca="1" si="5"/>
        <v>0.34097222222222218</v>
      </c>
      <c r="F13" s="4">
        <f t="shared" ca="1" si="6"/>
        <v>0.34166666666666662</v>
      </c>
      <c r="G13" s="5">
        <f t="shared" ca="1" si="2"/>
        <v>1.388888888888884E-3</v>
      </c>
      <c r="H13" s="5">
        <f t="shared" ca="1" si="3"/>
        <v>0</v>
      </c>
      <c r="I13" s="5"/>
    </row>
    <row r="14" spans="1:9" x14ac:dyDescent="0.25">
      <c r="A14" s="1" t="s">
        <v>19</v>
      </c>
      <c r="B14" s="4">
        <f t="shared" ca="1" si="4"/>
        <v>0.34583333333333327</v>
      </c>
      <c r="C14" s="1">
        <f t="shared" ca="1" si="0"/>
        <v>3</v>
      </c>
      <c r="D14" s="1">
        <f t="shared" ca="1" si="1"/>
        <v>8</v>
      </c>
      <c r="E14" s="4">
        <f t="shared" ca="1" si="5"/>
        <v>0.34583333333333327</v>
      </c>
      <c r="F14" s="4">
        <f t="shared" ca="1" si="6"/>
        <v>0.3479166666666666</v>
      </c>
      <c r="G14" s="5">
        <f t="shared" ca="1" si="2"/>
        <v>2.0833333333333259E-3</v>
      </c>
      <c r="H14" s="5">
        <f t="shared" ca="1" si="3"/>
        <v>0</v>
      </c>
      <c r="I14" s="5"/>
    </row>
    <row r="15" spans="1:9" x14ac:dyDescent="0.25">
      <c r="A15" s="1" t="s">
        <v>20</v>
      </c>
      <c r="B15" s="4">
        <f t="shared" ca="1" si="4"/>
        <v>0.35555555555555551</v>
      </c>
      <c r="C15" s="1">
        <f t="shared" ca="1" si="0"/>
        <v>2</v>
      </c>
      <c r="D15" s="1">
        <f t="shared" ca="1" si="1"/>
        <v>14</v>
      </c>
      <c r="E15" s="4">
        <f t="shared" ca="1" si="5"/>
        <v>0.35555555555555551</v>
      </c>
      <c r="F15" s="4">
        <f t="shared" ca="1" si="6"/>
        <v>0.3569444444444444</v>
      </c>
      <c r="G15" s="5">
        <f t="shared" ca="1" si="2"/>
        <v>1.388888888888884E-3</v>
      </c>
      <c r="H15" s="5">
        <f t="shared" ca="1" si="3"/>
        <v>0</v>
      </c>
      <c r="I15" s="5"/>
    </row>
    <row r="16" spans="1:9" x14ac:dyDescent="0.25">
      <c r="A16" s="1" t="s">
        <v>21</v>
      </c>
      <c r="B16" s="4">
        <f t="shared" ca="1" si="4"/>
        <v>0.3659722222222222</v>
      </c>
      <c r="C16" s="1">
        <f t="shared" ca="1" si="0"/>
        <v>6</v>
      </c>
      <c r="D16" s="1">
        <f t="shared" ca="1" si="1"/>
        <v>15</v>
      </c>
      <c r="E16" s="4">
        <f t="shared" ca="1" si="5"/>
        <v>0.3659722222222222</v>
      </c>
      <c r="F16" s="4">
        <f t="shared" ca="1" si="6"/>
        <v>0.37013888888888885</v>
      </c>
      <c r="G16" s="5">
        <f t="shared" ca="1" si="2"/>
        <v>4.1666666666666519E-3</v>
      </c>
      <c r="H16" s="5">
        <f t="shared" ca="1" si="3"/>
        <v>0</v>
      </c>
      <c r="I16" s="5"/>
    </row>
    <row r="17" spans="1:9" x14ac:dyDescent="0.25">
      <c r="A17" s="1" t="s">
        <v>22</v>
      </c>
      <c r="B17" s="4">
        <f t="shared" ca="1" si="4"/>
        <v>0.37291666666666662</v>
      </c>
      <c r="C17" s="1">
        <f t="shared" ca="1" si="0"/>
        <v>4</v>
      </c>
      <c r="D17" s="1">
        <f t="shared" ca="1" si="1"/>
        <v>10</v>
      </c>
      <c r="E17" s="4">
        <f t="shared" ca="1" si="5"/>
        <v>0.37291666666666662</v>
      </c>
      <c r="F17" s="4">
        <f t="shared" ca="1" si="6"/>
        <v>0.37569444444444439</v>
      </c>
      <c r="G17" s="5">
        <f t="shared" ca="1" si="2"/>
        <v>2.7777777777777679E-3</v>
      </c>
      <c r="H17" s="5">
        <f t="shared" ca="1" si="3"/>
        <v>0</v>
      </c>
      <c r="I17" s="5"/>
    </row>
    <row r="18" spans="1:9" x14ac:dyDescent="0.25">
      <c r="A18" s="1" t="s">
        <v>23</v>
      </c>
      <c r="B18" s="4">
        <f t="shared" ca="1" si="4"/>
        <v>0.38055555555555548</v>
      </c>
      <c r="C18" s="1">
        <f t="shared" ca="1" si="0"/>
        <v>7</v>
      </c>
      <c r="D18" s="1">
        <f t="shared" ca="1" si="1"/>
        <v>11</v>
      </c>
      <c r="E18" s="4">
        <f t="shared" ca="1" si="5"/>
        <v>0.38055555555555548</v>
      </c>
      <c r="F18" s="4">
        <f t="shared" ca="1" si="6"/>
        <v>0.38541666666666657</v>
      </c>
      <c r="G18" s="5">
        <f t="shared" ca="1" si="2"/>
        <v>4.8611111111110938E-3</v>
      </c>
      <c r="H18" s="5">
        <f t="shared" ca="1" si="3"/>
        <v>0</v>
      </c>
      <c r="I18" s="5"/>
    </row>
    <row r="19" spans="1:9" x14ac:dyDescent="0.25">
      <c r="A19" s="1" t="s">
        <v>24</v>
      </c>
      <c r="B19" s="4">
        <f t="shared" ca="1" si="4"/>
        <v>0.38541666666666657</v>
      </c>
      <c r="C19" s="1">
        <f t="shared" ca="1" si="0"/>
        <v>6</v>
      </c>
      <c r="D19" s="1">
        <f t="shared" ca="1" si="1"/>
        <v>7</v>
      </c>
      <c r="E19" s="4">
        <f t="shared" ca="1" si="5"/>
        <v>0.38541666666666657</v>
      </c>
      <c r="F19" s="4">
        <f t="shared" ca="1" si="6"/>
        <v>0.38958333333333323</v>
      </c>
      <c r="G19" s="5">
        <f t="shared" ca="1" si="2"/>
        <v>4.1666666666666519E-3</v>
      </c>
      <c r="H19" s="5">
        <f t="shared" ca="1" si="3"/>
        <v>0</v>
      </c>
      <c r="I19" s="5"/>
    </row>
    <row r="20" spans="1:9" x14ac:dyDescent="0.25">
      <c r="A20" s="1" t="s">
        <v>25</v>
      </c>
      <c r="B20" s="4">
        <f t="shared" ca="1" si="4"/>
        <v>0.39097222222222211</v>
      </c>
      <c r="C20" s="1">
        <f t="shared" ca="1" si="0"/>
        <v>8</v>
      </c>
      <c r="D20" s="1">
        <f t="shared" ca="1" si="1"/>
        <v>8</v>
      </c>
      <c r="E20" s="4">
        <f t="shared" ca="1" si="5"/>
        <v>0.39097222222222211</v>
      </c>
      <c r="F20" s="4">
        <f t="shared" ca="1" si="6"/>
        <v>0.39652777777777765</v>
      </c>
      <c r="G20" s="5">
        <f t="shared" ca="1" si="2"/>
        <v>5.5555555555555358E-3</v>
      </c>
      <c r="H20" s="5">
        <f t="shared" ca="1" si="3"/>
        <v>4.1666666666666519E-3</v>
      </c>
      <c r="I20" s="5"/>
    </row>
    <row r="21" spans="1:9" x14ac:dyDescent="0.25">
      <c r="A21" s="1" t="s">
        <v>26</v>
      </c>
      <c r="B21" s="4">
        <f t="shared" ca="1" si="4"/>
        <v>0.39236111111111099</v>
      </c>
      <c r="C21" s="1">
        <f t="shared" ca="1" si="0"/>
        <v>2</v>
      </c>
      <c r="D21" s="1">
        <f t="shared" ca="1" si="1"/>
        <v>2</v>
      </c>
      <c r="E21" s="4">
        <f t="shared" ca="1" si="5"/>
        <v>0.39652777777777765</v>
      </c>
      <c r="F21" s="4">
        <f t="shared" ca="1" si="6"/>
        <v>0.39791666666666653</v>
      </c>
      <c r="G21" s="5">
        <f t="shared" ca="1" si="2"/>
        <v>5.5555555555555358E-3</v>
      </c>
      <c r="H21" s="5">
        <f t="shared" ca="1" si="3"/>
        <v>2.0833333333333259E-3</v>
      </c>
      <c r="I21" s="5"/>
    </row>
    <row r="22" spans="1:9" x14ac:dyDescent="0.25">
      <c r="A22" s="1" t="s">
        <v>27</v>
      </c>
      <c r="B22" s="4">
        <f t="shared" ca="1" si="4"/>
        <v>0.3958333333333332</v>
      </c>
      <c r="C22" s="1">
        <f t="shared" ca="1" si="0"/>
        <v>5</v>
      </c>
      <c r="D22" s="1">
        <v>5</v>
      </c>
      <c r="E22" s="4">
        <f t="shared" ca="1" si="5"/>
        <v>0.39791666666666653</v>
      </c>
      <c r="F22" s="4">
        <f t="shared" ca="1" si="6"/>
        <v>0.40138888888888874</v>
      </c>
      <c r="G22" s="5">
        <f t="shared" ca="1" si="2"/>
        <v>5.5555555555555358E-3</v>
      </c>
      <c r="H22" s="5">
        <f t="shared" ca="1" si="3"/>
        <v>0.40138888888888874</v>
      </c>
      <c r="I22" s="5"/>
    </row>
    <row r="23" spans="1:9" ht="60" customHeight="1" x14ac:dyDescent="0.25">
      <c r="A23" s="1"/>
      <c r="B23" s="1"/>
      <c r="C23" s="1"/>
      <c r="D23" s="1"/>
      <c r="E23" s="1"/>
      <c r="F23" s="6" t="s">
        <v>28</v>
      </c>
      <c r="G23" s="5">
        <f ca="1">AVERAGE(G3,G22)</f>
        <v>5.5555555555555358E-3</v>
      </c>
      <c r="H23" s="2" t="s">
        <v>29</v>
      </c>
      <c r="I23" s="5">
        <f ca="1">SUM(H3,H4,H5,H6,H7,H8,H9,H10,H11,H12,H14,H13,H15,H16,H17,H18,H19,H20,H21,H22)</f>
        <v>0.41527777777777758</v>
      </c>
    </row>
    <row r="24" spans="1:9" ht="52.5" customHeight="1" x14ac:dyDescent="0.25">
      <c r="A24" s="1"/>
      <c r="B24" s="1"/>
      <c r="C24" s="1"/>
      <c r="D24" s="1"/>
      <c r="E24" s="1"/>
      <c r="F24" s="1"/>
      <c r="G24" s="1"/>
      <c r="H24" s="2" t="s">
        <v>30</v>
      </c>
      <c r="I24" s="7">
        <f ca="1">(I23/180)*100</f>
        <v>0.23070987654320976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2024-09-07T01:55:40Z</dcterms:created>
  <dcterms:modified xsi:type="dcterms:W3CDTF">2024-09-09T11:44:14Z</dcterms:modified>
</cp:coreProperties>
</file>