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s\Documents\spring prescrptive ban 501\"/>
    </mc:Choice>
  </mc:AlternateContent>
  <xr:revisionPtr revIDLastSave="0" documentId="8_{B9DDD1AF-06F6-440F-8999-297822433FF1}" xr6:coauthVersionLast="44" xr6:coauthVersionMax="44" xr10:uidLastSave="{00000000-0000-0000-0000-000000000000}"/>
  <bookViews>
    <workbookView xWindow="1884" yWindow="1884" windowWidth="17280" windowHeight="8964" xr2:uid="{9C4D25FC-41E7-47E9-BE2A-FF0B5C95585E}"/>
  </bookViews>
  <sheets>
    <sheet name="Question 1" sheetId="1" r:id="rId1"/>
    <sheet name="Question 2" sheetId="2" r:id="rId2"/>
  </sheets>
  <definedNames>
    <definedName name="solver_adj" localSheetId="0" hidden="1">'Question 1'!$B$7:$D$7</definedName>
    <definedName name="solver_adj" localSheetId="1" hidden="1">'Question 2'!$B$2:$H$2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'Question 1'!$E$13:$E$15</definedName>
    <definedName name="solver_lhs1" localSheetId="1" hidden="1">'Question 2'!$I$4:$I$11</definedName>
    <definedName name="solver_lhs2" localSheetId="0" hidden="1">'Question 1'!$E$8:$E$12</definedName>
    <definedName name="solver_lhs2" localSheetId="1" hidden="1">'Question 2'!#REF!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'Question 1'!$H$1</definedName>
    <definedName name="solver_opt" localSheetId="1" hidden="1">'Question 2'!$M$1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el2" localSheetId="0" hidden="1">1</definedName>
    <definedName name="solver_rel2" localSheetId="1" hidden="1">2</definedName>
    <definedName name="solver_rhs1" localSheetId="0" hidden="1">'Question 1'!$G$13:$G$15</definedName>
    <definedName name="solver_rhs1" localSheetId="1" hidden="1">'Question 2'!$K$4:$K$11</definedName>
    <definedName name="solver_rhs2" localSheetId="0" hidden="1">'Question 1'!$G$8:$G$12</definedName>
    <definedName name="solver_rhs2" localSheetId="1" hidden="1">'Question 2'!#REF!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  <definedName name="vars">'Question 1'!$B$12:$D$12</definedName>
    <definedName name="vars1">'Question 1'!#REF!</definedName>
    <definedName name="vars2">'Question 1'!$B$12:$D$12</definedName>
    <definedName name="vars3">'Question 2'!$B$2:$H$2</definedName>
    <definedName name="vars4">'Question 1'!$B$7:$D$7</definedName>
    <definedName name="vars7">'Question 1'!$B$12:$D$12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" i="1" l="1"/>
  <c r="E9" i="1"/>
  <c r="E10" i="1"/>
  <c r="E11" i="1"/>
  <c r="E12" i="1"/>
  <c r="E13" i="1"/>
  <c r="E14" i="1"/>
  <c r="E15" i="1"/>
  <c r="E8" i="1"/>
  <c r="D4" i="1"/>
  <c r="D3" i="1"/>
  <c r="C3" i="1"/>
  <c r="C4" i="1"/>
  <c r="B4" i="1"/>
  <c r="B3" i="1"/>
  <c r="I8" i="2"/>
  <c r="I9" i="2"/>
  <c r="I10" i="2"/>
  <c r="I11" i="2"/>
  <c r="M1" i="2"/>
  <c r="I5" i="2"/>
  <c r="I6" i="2"/>
  <c r="I7" i="2"/>
  <c r="I4" i="2"/>
</calcChain>
</file>

<file path=xl/sharedStrings.xml><?xml version="1.0" encoding="utf-8"?>
<sst xmlns="http://schemas.openxmlformats.org/spreadsheetml/2006/main" count="59" uniqueCount="42">
  <si>
    <t>Hotel</t>
  </si>
  <si>
    <t>Rest</t>
  </si>
  <si>
    <t>Market</t>
  </si>
  <si>
    <t>Obj</t>
  </si>
  <si>
    <t>LHS</t>
  </si>
  <si>
    <t>RHS</t>
  </si>
  <si>
    <t>&gt;=</t>
  </si>
  <si>
    <t>Plant Max</t>
  </si>
  <si>
    <t>&lt;=</t>
  </si>
  <si>
    <t>Abundo Max</t>
  </si>
  <si>
    <t>Colmado Max</t>
  </si>
  <si>
    <t>Maximo Max</t>
  </si>
  <si>
    <t>Saboro Max</t>
  </si>
  <si>
    <t>Variables</t>
  </si>
  <si>
    <t>8am-noon</t>
  </si>
  <si>
    <t>noon-4pm</t>
  </si>
  <si>
    <t>4pm-8pm</t>
  </si>
  <si>
    <t>8pm-12am</t>
  </si>
  <si>
    <t>F1</t>
  </si>
  <si>
    <t>F2</t>
  </si>
  <si>
    <t>F3</t>
  </si>
  <si>
    <t>P1</t>
  </si>
  <si>
    <t>P2</t>
  </si>
  <si>
    <t>P3</t>
  </si>
  <si>
    <t>P4</t>
  </si>
  <si>
    <t>P1 manager</t>
  </si>
  <si>
    <t>P2 Manger</t>
  </si>
  <si>
    <t>P3 Manager</t>
  </si>
  <si>
    <t>P4 Manager</t>
  </si>
  <si>
    <t>Rev per LB</t>
  </si>
  <si>
    <t>Profit per LB</t>
  </si>
  <si>
    <t>Hotel Marketing Demand</t>
  </si>
  <si>
    <t>Rest Marketing Demand</t>
  </si>
  <si>
    <t>Market Marketing Demand</t>
  </si>
  <si>
    <t>Cost per Blend LB</t>
  </si>
  <si>
    <t>****Note</t>
  </si>
  <si>
    <t>Cost per blend found by taking percent of component by cost per lb.</t>
  </si>
  <si>
    <t>Abundo $0.60/lb</t>
  </si>
  <si>
    <t>Colmado $0.80/lb</t>
  </si>
  <si>
    <t>Maximo $0.55/lb</t>
  </si>
  <si>
    <t>Saboro $0.70/lb</t>
  </si>
  <si>
    <t>Profit was found by rev-cost per blend and used as objective function.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</si>
</sst>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1" xfId="0" applyFont="1" applyFill="1" applyBorder="1"/>
    <xf numFmtId="44" fontId="2" fillId="0" borderId="1" xfId="2" applyFont="1" applyFill="1" applyBorder="1"/>
    <xf numFmtId="0" fontId="3" fillId="0" borderId="1" xfId="0" applyFont="1" applyFill="1" applyBorder="1"/>
    <xf numFmtId="44" fontId="3" fillId="0" borderId="1" xfId="2" applyFont="1" applyFill="1" applyBorder="1"/>
    <xf numFmtId="44" fontId="2" fillId="0" borderId="0" xfId="2" applyFont="1" applyFill="1" applyBorder="1"/>
    <xf numFmtId="0" fontId="0" fillId="0" borderId="0" xfId="0" applyFill="1" applyBorder="1"/>
    <xf numFmtId="0" fontId="2" fillId="0" borderId="0" xfId="0" applyFont="1" applyFill="1" applyBorder="1"/>
    <xf numFmtId="44" fontId="0" fillId="0" borderId="0" xfId="0" applyNumberFormat="1" applyFill="1" applyBorder="1"/>
    <xf numFmtId="2" fontId="0" fillId="0" borderId="0" xfId="0" applyNumberFormat="1" applyFill="1" applyBorder="1"/>
    <xf numFmtId="0" fontId="0" fillId="2" borderId="0" xfId="0" applyFill="1" applyBorder="1"/>
    <xf numFmtId="0" fontId="4" fillId="0" borderId="0" xfId="0" applyFont="1" applyFill="1" applyBorder="1"/>
    <xf numFmtId="2" fontId="4" fillId="0" borderId="0" xfId="2" applyNumberFormat="1" applyFont="1" applyFill="1" applyBorder="1"/>
    <xf numFmtId="0" fontId="0" fillId="0" borderId="0" xfId="0" applyNumberFormat="1" applyFill="1" applyBorder="1"/>
    <xf numFmtId="0" fontId="0" fillId="4" borderId="0" xfId="0" applyFill="1" applyBorder="1"/>
    <xf numFmtId="164" fontId="0" fillId="5" borderId="0" xfId="1" applyNumberFormat="1" applyFont="1" applyFill="1" applyBorder="1"/>
    <xf numFmtId="164" fontId="4" fillId="5" borderId="0" xfId="1" applyNumberFormat="1" applyFont="1" applyFill="1" applyBorder="1"/>
    <xf numFmtId="44" fontId="4" fillId="0" borderId="1" xfId="2" applyFont="1" applyBorder="1"/>
    <xf numFmtId="44" fontId="0" fillId="3" borderId="0" xfId="2" applyFont="1" applyFill="1" applyBorder="1"/>
    <xf numFmtId="44" fontId="4" fillId="0" borderId="1" xfId="2" applyFont="1" applyBorder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12</xdr:col>
      <xdr:colOff>22554</xdr:colOff>
      <xdr:row>22</xdr:row>
      <xdr:rowOff>50931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31DAAA-3534-4A57-9969-6127CB029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00875" y="0"/>
          <a:ext cx="2445714" cy="403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295275</xdr:colOff>
      <xdr:row>0</xdr:row>
      <xdr:rowOff>0</xdr:rowOff>
    </xdr:from>
    <xdr:to>
      <xdr:col>21</xdr:col>
      <xdr:colOff>16570</xdr:colOff>
      <xdr:row>38</xdr:row>
      <xdr:rowOff>151521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79ED15-0D60-4D6E-89A9-4A1DB902F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05850" y="0"/>
          <a:ext cx="4598095" cy="70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48543-7C0C-4B28-BD38-318151FEB315}">
  <dimension ref="A1:O25"/>
  <sheetViews>
    <sheetView tabSelected="1" workbookViewId="0"/>
  </sheetViews>
  <sheetFormatPr defaultRowHeight="14.4" x14ac:dyDescent="0.3"/>
  <cols>
    <col min="1" max="1" width="24.33203125" bestFit="1" customWidth="1"/>
    <col min="7" max="8" width="12.21875" bestFit="1" customWidth="1"/>
    <col min="12" max="12" width="17.44140625" bestFit="1" customWidth="1"/>
    <col min="13" max="15" width="11.21875" bestFit="1" customWidth="1"/>
  </cols>
  <sheetData>
    <row r="1" spans="1:15" x14ac:dyDescent="0.3">
      <c r="A1" s="10"/>
      <c r="B1" s="10" t="s">
        <v>0</v>
      </c>
      <c r="C1" s="10" t="s">
        <v>1</v>
      </c>
      <c r="D1" s="10" t="s">
        <v>2</v>
      </c>
      <c r="E1" s="10"/>
      <c r="F1" s="10"/>
      <c r="G1" s="10" t="s">
        <v>3</v>
      </c>
      <c r="H1" s="22">
        <f>SUMPRODUCT(vars4,B4:D4)</f>
        <v>55200</v>
      </c>
      <c r="I1" s="10"/>
      <c r="J1" s="10"/>
      <c r="K1" s="10"/>
      <c r="L1" s="10"/>
      <c r="M1" s="10"/>
      <c r="N1" s="10"/>
      <c r="O1" s="10"/>
    </row>
    <row r="2" spans="1:15" x14ac:dyDescent="0.3">
      <c r="A2" s="23" t="s">
        <v>29</v>
      </c>
      <c r="B2" s="21">
        <v>1.25</v>
      </c>
      <c r="C2" s="21">
        <v>1.5</v>
      </c>
      <c r="D2" s="21">
        <v>1.4</v>
      </c>
      <c r="E2" s="11"/>
      <c r="F2" s="10"/>
      <c r="G2" s="10"/>
      <c r="H2" s="12"/>
      <c r="I2" s="10"/>
      <c r="J2" s="10"/>
      <c r="K2" s="10"/>
      <c r="L2" s="10"/>
      <c r="M2" s="10"/>
      <c r="N2" s="10"/>
      <c r="O2" s="10"/>
    </row>
    <row r="3" spans="1:15" x14ac:dyDescent="0.3">
      <c r="A3" s="5" t="s">
        <v>34</v>
      </c>
      <c r="B3" s="6">
        <f>(0.2*0.6)+(0.4*0.8)+(0.15*0.55)+(0.25*0.7)</f>
        <v>0.69750000000000001</v>
      </c>
      <c r="C3" s="6">
        <f>(0.35*0.6)+(0.15*0.8)+(0.2*0.55)+(0.3*0.7)</f>
        <v>0.64999999999999991</v>
      </c>
      <c r="D3" s="6">
        <f>(0.1*0.6)+(0.35*0.8)+(0.4*0.55)+(0.15*0.7)</f>
        <v>0.66500000000000004</v>
      </c>
      <c r="E3" s="11"/>
      <c r="F3" s="10"/>
      <c r="G3" s="10"/>
      <c r="H3" s="12"/>
      <c r="I3" s="10"/>
      <c r="J3" s="10"/>
      <c r="K3" s="10"/>
      <c r="L3" s="10"/>
      <c r="M3" s="10"/>
      <c r="N3" s="10"/>
      <c r="O3" s="10"/>
    </row>
    <row r="4" spans="1:15" x14ac:dyDescent="0.3">
      <c r="A4" s="7" t="s">
        <v>30</v>
      </c>
      <c r="B4" s="8">
        <f>B2-B3</f>
        <v>0.55249999999999999</v>
      </c>
      <c r="C4" s="8">
        <f>C2-C3</f>
        <v>0.85000000000000009</v>
      </c>
      <c r="D4" s="8">
        <f>D2-D3</f>
        <v>0.73499999999999988</v>
      </c>
      <c r="E4" s="11"/>
      <c r="F4" s="10"/>
      <c r="G4" s="10"/>
      <c r="H4" s="12"/>
      <c r="I4" s="10"/>
      <c r="J4" s="10"/>
      <c r="K4" s="10"/>
      <c r="L4" s="10"/>
      <c r="M4" s="10"/>
      <c r="N4" s="10"/>
      <c r="O4" s="10"/>
    </row>
    <row r="5" spans="1:15" x14ac:dyDescent="0.3">
      <c r="A5" s="11"/>
      <c r="B5" s="9"/>
      <c r="C5" s="9"/>
      <c r="D5" s="9"/>
      <c r="E5" s="11"/>
      <c r="F5" s="10"/>
      <c r="G5" s="10"/>
      <c r="H5" s="12"/>
      <c r="I5" s="10"/>
      <c r="J5" s="10"/>
      <c r="K5" s="10"/>
      <c r="L5" s="10"/>
      <c r="M5" s="10"/>
      <c r="N5" s="10"/>
      <c r="O5" s="10"/>
    </row>
    <row r="6" spans="1:15" x14ac:dyDescent="0.3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1:15" x14ac:dyDescent="0.3">
      <c r="A7" s="10" t="s">
        <v>13</v>
      </c>
      <c r="B7" s="14">
        <v>10000</v>
      </c>
      <c r="C7" s="14">
        <v>32500</v>
      </c>
      <c r="D7" s="14">
        <v>30000</v>
      </c>
      <c r="E7" s="10" t="s">
        <v>4</v>
      </c>
      <c r="F7" s="10"/>
      <c r="G7" s="10" t="s">
        <v>5</v>
      </c>
      <c r="H7" s="10"/>
      <c r="I7" s="10"/>
      <c r="J7" s="10"/>
      <c r="K7" s="10"/>
      <c r="L7" s="10"/>
      <c r="M7" s="10"/>
      <c r="N7" s="10"/>
      <c r="O7" s="10"/>
    </row>
    <row r="8" spans="1:15" x14ac:dyDescent="0.3">
      <c r="A8" s="10" t="s">
        <v>7</v>
      </c>
      <c r="B8" s="10">
        <v>1</v>
      </c>
      <c r="C8" s="10">
        <v>1</v>
      </c>
      <c r="D8" s="10">
        <v>1</v>
      </c>
      <c r="E8" s="18">
        <f t="shared" ref="E8:E15" si="0">SUMPRODUCT(vars4,B8:D8)</f>
        <v>72500</v>
      </c>
      <c r="F8" s="10" t="s">
        <v>8</v>
      </c>
      <c r="G8" s="19">
        <v>100000</v>
      </c>
      <c r="H8" s="10"/>
      <c r="I8" s="10"/>
      <c r="J8" s="10"/>
      <c r="K8" s="10"/>
      <c r="L8" s="10"/>
      <c r="M8" s="10"/>
      <c r="N8" s="10"/>
      <c r="O8" s="10"/>
    </row>
    <row r="9" spans="1:15" x14ac:dyDescent="0.3">
      <c r="A9" s="10" t="s">
        <v>9</v>
      </c>
      <c r="B9" s="13">
        <v>0.2</v>
      </c>
      <c r="C9" s="13">
        <v>0.35</v>
      </c>
      <c r="D9" s="13">
        <v>0.1</v>
      </c>
      <c r="E9" s="18">
        <f t="shared" si="0"/>
        <v>16375</v>
      </c>
      <c r="F9" s="10" t="s">
        <v>8</v>
      </c>
      <c r="G9" s="19">
        <v>40000</v>
      </c>
      <c r="H9" s="10"/>
      <c r="I9" s="10"/>
      <c r="J9" s="10"/>
      <c r="K9" s="10"/>
      <c r="L9" s="10"/>
      <c r="M9" s="10"/>
      <c r="N9" s="10"/>
      <c r="O9" s="10"/>
    </row>
    <row r="10" spans="1:15" x14ac:dyDescent="0.3">
      <c r="A10" s="15" t="s">
        <v>10</v>
      </c>
      <c r="B10" s="16">
        <v>0.4</v>
      </c>
      <c r="C10" s="16">
        <v>0.15</v>
      </c>
      <c r="D10" s="16">
        <v>0.35</v>
      </c>
      <c r="E10" s="18">
        <f t="shared" si="0"/>
        <v>19375</v>
      </c>
      <c r="F10" s="10" t="s">
        <v>8</v>
      </c>
      <c r="G10" s="20">
        <v>25000</v>
      </c>
      <c r="H10" s="10"/>
      <c r="I10" s="10"/>
      <c r="J10" s="10"/>
      <c r="K10" s="10"/>
      <c r="L10" s="10"/>
      <c r="M10" s="10"/>
      <c r="N10" s="10"/>
      <c r="O10" s="10"/>
    </row>
    <row r="11" spans="1:15" x14ac:dyDescent="0.3">
      <c r="A11" s="10" t="s">
        <v>11</v>
      </c>
      <c r="B11" s="13">
        <v>0.15</v>
      </c>
      <c r="C11" s="13">
        <v>0.2</v>
      </c>
      <c r="D11" s="13">
        <v>0.4</v>
      </c>
      <c r="E11" s="18">
        <f t="shared" si="0"/>
        <v>20000</v>
      </c>
      <c r="F11" s="10" t="s">
        <v>8</v>
      </c>
      <c r="G11" s="19">
        <v>20000</v>
      </c>
      <c r="H11" s="10"/>
      <c r="I11" s="10"/>
      <c r="J11" s="10"/>
      <c r="K11" s="10"/>
      <c r="L11" s="10"/>
      <c r="M11" s="10"/>
      <c r="N11" s="10"/>
      <c r="O11" s="10"/>
    </row>
    <row r="12" spans="1:15" x14ac:dyDescent="0.3">
      <c r="A12" s="10" t="s">
        <v>12</v>
      </c>
      <c r="B12" s="13">
        <v>0.25</v>
      </c>
      <c r="C12" s="13">
        <v>0.3</v>
      </c>
      <c r="D12" s="13">
        <v>0.15</v>
      </c>
      <c r="E12" s="18">
        <f t="shared" si="0"/>
        <v>16750</v>
      </c>
      <c r="F12" s="10" t="s">
        <v>8</v>
      </c>
      <c r="G12" s="19">
        <v>45000</v>
      </c>
      <c r="H12" s="10"/>
      <c r="I12" s="10"/>
      <c r="J12" s="10"/>
      <c r="K12" s="10"/>
      <c r="L12" s="10"/>
      <c r="M12" s="10"/>
      <c r="N12" s="10"/>
      <c r="O12" s="10"/>
    </row>
    <row r="13" spans="1:15" x14ac:dyDescent="0.3">
      <c r="A13" s="10" t="s">
        <v>31</v>
      </c>
      <c r="B13" s="10">
        <v>1</v>
      </c>
      <c r="C13" s="10"/>
      <c r="D13" s="10"/>
      <c r="E13" s="18">
        <f t="shared" si="0"/>
        <v>10000</v>
      </c>
      <c r="F13" s="10" t="s">
        <v>6</v>
      </c>
      <c r="G13" s="19">
        <v>10000</v>
      </c>
      <c r="H13" s="10"/>
      <c r="I13" s="10"/>
      <c r="J13" s="10"/>
      <c r="K13" s="10"/>
      <c r="L13" s="10"/>
      <c r="M13" s="10"/>
      <c r="N13" s="10"/>
      <c r="O13" s="10"/>
    </row>
    <row r="14" spans="1:15" x14ac:dyDescent="0.3">
      <c r="A14" s="10" t="s">
        <v>32</v>
      </c>
      <c r="B14" s="13"/>
      <c r="C14" s="17">
        <v>1</v>
      </c>
      <c r="D14" s="17"/>
      <c r="E14" s="18">
        <f t="shared" si="0"/>
        <v>32500</v>
      </c>
      <c r="F14" s="10" t="s">
        <v>6</v>
      </c>
      <c r="G14" s="19">
        <v>25000</v>
      </c>
      <c r="H14" s="10"/>
      <c r="I14" s="10"/>
      <c r="J14" s="10"/>
      <c r="K14" s="10"/>
      <c r="L14" s="10"/>
      <c r="M14" s="10"/>
      <c r="N14" s="10"/>
      <c r="O14" s="10"/>
    </row>
    <row r="15" spans="1:15" x14ac:dyDescent="0.3">
      <c r="A15" s="10" t="s">
        <v>33</v>
      </c>
      <c r="B15" s="13"/>
      <c r="C15" s="17"/>
      <c r="D15" s="17">
        <v>1</v>
      </c>
      <c r="E15" s="18">
        <f t="shared" si="0"/>
        <v>30000</v>
      </c>
      <c r="F15" s="10" t="s">
        <v>6</v>
      </c>
      <c r="G15" s="19">
        <v>30000</v>
      </c>
      <c r="H15" s="10"/>
      <c r="I15" s="10"/>
      <c r="J15" s="10"/>
      <c r="K15" s="10"/>
      <c r="L15" s="12"/>
      <c r="M15" s="12"/>
      <c r="N15" s="12"/>
      <c r="O15" s="12"/>
    </row>
    <row r="16" spans="1:15" x14ac:dyDescent="0.3">
      <c r="A16" s="10"/>
      <c r="B16" s="13"/>
      <c r="C16" s="13"/>
      <c r="D16" s="13"/>
      <c r="E16" s="10"/>
      <c r="F16" s="10"/>
      <c r="G16" s="10"/>
      <c r="H16" s="10"/>
      <c r="I16" s="10"/>
      <c r="J16" s="10"/>
      <c r="K16" s="10"/>
      <c r="L16" s="12"/>
      <c r="M16" s="12"/>
      <c r="N16" s="10"/>
      <c r="O16" s="10"/>
    </row>
    <row r="17" spans="1:15" x14ac:dyDescent="0.3">
      <c r="A17" s="10"/>
      <c r="B17" s="13"/>
      <c r="C17" s="13"/>
      <c r="D17" s="13"/>
      <c r="E17" s="10"/>
      <c r="F17" s="10"/>
      <c r="G17" s="10"/>
      <c r="H17" s="10"/>
      <c r="I17" s="10"/>
      <c r="J17" s="10"/>
      <c r="K17" s="10"/>
      <c r="L17" s="12"/>
      <c r="M17" s="10"/>
      <c r="N17" s="10"/>
      <c r="O17" s="10"/>
    </row>
    <row r="18" spans="1:15" x14ac:dyDescent="0.3">
      <c r="A18" s="10" t="s">
        <v>35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 spans="1:15" x14ac:dyDescent="0.3">
      <c r="A19" s="10" t="s">
        <v>36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2"/>
      <c r="M19" s="10"/>
      <c r="N19" s="10"/>
      <c r="O19" s="10"/>
    </row>
    <row r="20" spans="1:15" x14ac:dyDescent="0.3">
      <c r="A20" s="10" t="s">
        <v>37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1:15" x14ac:dyDescent="0.3">
      <c r="A21" s="10" t="s">
        <v>38</v>
      </c>
    </row>
    <row r="22" spans="1:15" x14ac:dyDescent="0.3">
      <c r="A22" s="10" t="s">
        <v>39</v>
      </c>
    </row>
    <row r="23" spans="1:15" x14ac:dyDescent="0.3">
      <c r="A23" s="10" t="s">
        <v>40</v>
      </c>
    </row>
    <row r="25" spans="1:15" x14ac:dyDescent="0.3">
      <c r="A25" t="s">
        <v>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91BB5-54E4-4C7D-8CD7-E9FD019AF4BA}">
  <dimension ref="A1:M11"/>
  <sheetViews>
    <sheetView workbookViewId="0"/>
  </sheetViews>
  <sheetFormatPr defaultRowHeight="14.4" x14ac:dyDescent="0.3"/>
  <cols>
    <col min="1" max="1" width="11.88671875" bestFit="1" customWidth="1"/>
    <col min="2" max="2" width="9.6640625" bestFit="1" customWidth="1"/>
    <col min="3" max="3" width="9.88671875" bestFit="1" customWidth="1"/>
    <col min="4" max="4" width="9.109375" bestFit="1" customWidth="1"/>
    <col min="5" max="7" width="9.109375" customWidth="1"/>
    <col min="8" max="8" width="10" bestFit="1" customWidth="1"/>
  </cols>
  <sheetData>
    <row r="1" spans="1:13" x14ac:dyDescent="0.3"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L1" t="s">
        <v>3</v>
      </c>
      <c r="M1" s="2">
        <f>(SUM(B2:D2)*14*8)+(SUM(E2:H2)*12*4)</f>
        <v>1456</v>
      </c>
    </row>
    <row r="2" spans="1:13" x14ac:dyDescent="0.3">
      <c r="B2" s="1">
        <v>2</v>
      </c>
      <c r="C2" s="1">
        <v>2</v>
      </c>
      <c r="D2" s="1">
        <v>3</v>
      </c>
      <c r="E2" s="1">
        <v>2</v>
      </c>
      <c r="F2" s="1">
        <v>4</v>
      </c>
      <c r="G2" s="1">
        <v>5</v>
      </c>
      <c r="H2" s="1">
        <v>3</v>
      </c>
    </row>
    <row r="3" spans="1:13" x14ac:dyDescent="0.3">
      <c r="I3" t="s">
        <v>4</v>
      </c>
      <c r="K3" t="s">
        <v>5</v>
      </c>
    </row>
    <row r="4" spans="1:13" x14ac:dyDescent="0.3">
      <c r="A4" t="s">
        <v>14</v>
      </c>
      <c r="B4">
        <v>1</v>
      </c>
      <c r="E4">
        <v>1</v>
      </c>
      <c r="I4" s="3">
        <f t="shared" ref="I4:I11" si="0">SUMPRODUCT(vars3, B4:H4)</f>
        <v>4</v>
      </c>
      <c r="J4" t="s">
        <v>6</v>
      </c>
      <c r="K4" s="4">
        <v>4</v>
      </c>
    </row>
    <row r="5" spans="1:13" x14ac:dyDescent="0.3">
      <c r="A5" t="s">
        <v>15</v>
      </c>
      <c r="B5">
        <v>1</v>
      </c>
      <c r="C5">
        <v>1</v>
      </c>
      <c r="F5">
        <v>1</v>
      </c>
      <c r="I5" s="3">
        <f t="shared" si="0"/>
        <v>8</v>
      </c>
      <c r="J5" t="s">
        <v>6</v>
      </c>
      <c r="K5" s="4">
        <v>8</v>
      </c>
    </row>
    <row r="6" spans="1:13" x14ac:dyDescent="0.3">
      <c r="A6" t="s">
        <v>16</v>
      </c>
      <c r="C6">
        <v>1</v>
      </c>
      <c r="D6">
        <v>1</v>
      </c>
      <c r="G6">
        <v>1</v>
      </c>
      <c r="I6" s="3">
        <f t="shared" si="0"/>
        <v>10</v>
      </c>
      <c r="J6" t="s">
        <v>6</v>
      </c>
      <c r="K6" s="4">
        <v>10</v>
      </c>
    </row>
    <row r="7" spans="1:13" x14ac:dyDescent="0.3">
      <c r="A7" t="s">
        <v>17</v>
      </c>
      <c r="D7">
        <v>1</v>
      </c>
      <c r="H7">
        <v>1</v>
      </c>
      <c r="I7" s="3">
        <f t="shared" si="0"/>
        <v>6</v>
      </c>
      <c r="J7" t="s">
        <v>6</v>
      </c>
      <c r="K7" s="4">
        <v>6</v>
      </c>
    </row>
    <row r="8" spans="1:13" x14ac:dyDescent="0.3">
      <c r="A8" t="s">
        <v>25</v>
      </c>
      <c r="B8">
        <v>1</v>
      </c>
      <c r="E8">
        <v>-1</v>
      </c>
      <c r="I8" s="3">
        <f t="shared" si="0"/>
        <v>0</v>
      </c>
      <c r="J8" t="s">
        <v>6</v>
      </c>
      <c r="K8" s="4">
        <v>0</v>
      </c>
    </row>
    <row r="9" spans="1:13" x14ac:dyDescent="0.3">
      <c r="A9" t="s">
        <v>26</v>
      </c>
      <c r="B9">
        <v>1</v>
      </c>
      <c r="C9">
        <v>1</v>
      </c>
      <c r="F9">
        <v>-1</v>
      </c>
      <c r="I9" s="3">
        <f t="shared" si="0"/>
        <v>0</v>
      </c>
      <c r="J9" t="s">
        <v>6</v>
      </c>
      <c r="K9" s="4">
        <v>0</v>
      </c>
    </row>
    <row r="10" spans="1:13" x14ac:dyDescent="0.3">
      <c r="A10" t="s">
        <v>27</v>
      </c>
      <c r="C10">
        <v>1</v>
      </c>
      <c r="D10">
        <v>1</v>
      </c>
      <c r="G10">
        <v>-1</v>
      </c>
      <c r="I10" s="3">
        <f t="shared" si="0"/>
        <v>0</v>
      </c>
      <c r="J10" t="s">
        <v>6</v>
      </c>
      <c r="K10" s="4">
        <v>0</v>
      </c>
    </row>
    <row r="11" spans="1:13" x14ac:dyDescent="0.3">
      <c r="A11" t="s">
        <v>28</v>
      </c>
      <c r="D11">
        <v>1</v>
      </c>
      <c r="H11">
        <v>-1</v>
      </c>
      <c r="I11" s="3">
        <f t="shared" si="0"/>
        <v>0</v>
      </c>
      <c r="J11" t="s">
        <v>6</v>
      </c>
      <c r="K11" s="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Question 1</vt:lpstr>
      <vt:lpstr>Question 2</vt:lpstr>
      <vt:lpstr>vars</vt:lpstr>
      <vt:lpstr>vars2</vt:lpstr>
      <vt:lpstr>vars3</vt:lpstr>
      <vt:lpstr>vars4</vt:lpstr>
      <vt:lpstr>vars7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alexs</dc:creator>
  <cp:lastModifiedBy>alexs</cp:lastModifiedBy>
  <dcterms:created xsi:type="dcterms:W3CDTF">2020-01-29T00:24:43Z</dcterms:created>
  <dcterms:modified xsi:type="dcterms:W3CDTF">2020-03-04T01:34:06Z</dcterms:modified>
</cp:coreProperties>
</file>