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Screen Cleaner\UTD\Fall 2016\MATH 2418\"/>
    </mc:Choice>
  </mc:AlternateContent>
  <bookViews>
    <workbookView xWindow="0" yWindow="0" windowWidth="11535" windowHeight="51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C14" i="1"/>
  <c r="I4" i="1"/>
  <c r="E16" i="1" l="1"/>
  <c r="E13" i="1"/>
  <c r="C13" i="1"/>
  <c r="E10" i="1" l="1"/>
  <c r="C10" i="1"/>
  <c r="C7" i="1"/>
  <c r="E9" i="1"/>
  <c r="C9" i="1"/>
  <c r="C16" i="1" s="1"/>
  <c r="C8" i="1"/>
  <c r="G4" i="1"/>
  <c r="E7" i="1"/>
  <c r="E6" i="1"/>
  <c r="C6" i="1"/>
  <c r="C5" i="1"/>
  <c r="E5" i="1"/>
  <c r="C4" i="1"/>
  <c r="E8" i="1" l="1"/>
  <c r="K16" i="1" l="1"/>
  <c r="I16" i="1"/>
  <c r="G16" i="1"/>
  <c r="C18" i="1" l="1"/>
</calcChain>
</file>

<file path=xl/sharedStrings.xml><?xml version="1.0" encoding="utf-8"?>
<sst xmlns="http://schemas.openxmlformats.org/spreadsheetml/2006/main" count="27" uniqueCount="15">
  <si>
    <t>Quiz</t>
  </si>
  <si>
    <t>Midterm</t>
  </si>
  <si>
    <t>Final</t>
  </si>
  <si>
    <t>HW1</t>
  </si>
  <si>
    <t>HW2</t>
  </si>
  <si>
    <t>HW3</t>
  </si>
  <si>
    <t>HW4</t>
  </si>
  <si>
    <t>HW5</t>
  </si>
  <si>
    <t>HW6</t>
  </si>
  <si>
    <t>HW7</t>
  </si>
  <si>
    <t>HW8</t>
  </si>
  <si>
    <t>HW10</t>
  </si>
  <si>
    <t>HW12</t>
  </si>
  <si>
    <t>HW9</t>
  </si>
  <si>
    <t>HW11*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</si>
</sst>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8"/>
  <sheetViews>
    <sheetView tabSelected="1" workbookViewId="0">
      <selection activeCell="K5" sqref="K5"/>
    </sheetView>
  </sheetViews>
  <sheetFormatPr defaultRowHeight="15" x14ac:dyDescent="0.25"/>
  <cols>
    <col min="2" max="2" width="9.140625" customWidth="1"/>
  </cols>
  <sheetData>
    <row r="4" spans="2:11" x14ac:dyDescent="0.25">
      <c r="B4" t="s">
        <v>3</v>
      </c>
      <c r="C4">
        <f>22/30</f>
        <v>0.73333333333333328</v>
      </c>
      <c r="D4" t="s">
        <v>0</v>
      </c>
      <c r="E4">
        <v>1</v>
      </c>
      <c r="F4" t="s">
        <v>1</v>
      </c>
      <c r="G4">
        <f>54/70</f>
        <v>0.77142857142857146</v>
      </c>
      <c r="H4" t="s">
        <v>1</v>
      </c>
      <c r="I4">
        <f>41/70</f>
        <v>0.58571428571428574</v>
      </c>
      <c r="J4" t="s">
        <v>2</v>
      </c>
      <c r="K4">
        <v>0.48</v>
      </c>
    </row>
    <row r="5" spans="2:11" x14ac:dyDescent="0.25">
      <c r="B5" t="s">
        <v>4</v>
      </c>
      <c r="C5">
        <f>12/30</f>
        <v>0.4</v>
      </c>
      <c r="D5" t="s">
        <v>0</v>
      </c>
      <c r="E5">
        <f>18/20</f>
        <v>0.9</v>
      </c>
    </row>
    <row r="6" spans="2:11" x14ac:dyDescent="0.25">
      <c r="B6" t="s">
        <v>5</v>
      </c>
      <c r="C6">
        <f>28/30</f>
        <v>0.93333333333333335</v>
      </c>
      <c r="D6" t="s">
        <v>0</v>
      </c>
      <c r="E6">
        <f>15/20</f>
        <v>0.75</v>
      </c>
    </row>
    <row r="7" spans="2:11" x14ac:dyDescent="0.25">
      <c r="B7" t="s">
        <v>6</v>
      </c>
      <c r="C7">
        <f>20/30</f>
        <v>0.66666666666666663</v>
      </c>
      <c r="D7" t="s">
        <v>0</v>
      </c>
      <c r="E7">
        <f>20/20</f>
        <v>1</v>
      </c>
    </row>
    <row r="8" spans="2:11" x14ac:dyDescent="0.25">
      <c r="B8" t="s">
        <v>7</v>
      </c>
      <c r="C8">
        <f>29/30</f>
        <v>0.96666666666666667</v>
      </c>
      <c r="D8" t="s">
        <v>0</v>
      </c>
      <c r="E8">
        <f>17/20</f>
        <v>0.85</v>
      </c>
    </row>
    <row r="9" spans="2:11" x14ac:dyDescent="0.25">
      <c r="B9" t="s">
        <v>8</v>
      </c>
      <c r="C9">
        <f>27/30</f>
        <v>0.9</v>
      </c>
      <c r="D9" t="s">
        <v>0</v>
      </c>
      <c r="E9">
        <f>9/20</f>
        <v>0.45</v>
      </c>
    </row>
    <row r="10" spans="2:11" x14ac:dyDescent="0.25">
      <c r="B10" t="s">
        <v>9</v>
      </c>
      <c r="C10">
        <f>22/30</f>
        <v>0.73333333333333328</v>
      </c>
      <c r="D10" t="s">
        <v>0</v>
      </c>
      <c r="E10">
        <f>6/20</f>
        <v>0.3</v>
      </c>
    </row>
    <row r="11" spans="2:11" x14ac:dyDescent="0.25">
      <c r="B11" t="s">
        <v>10</v>
      </c>
      <c r="C11">
        <v>0</v>
      </c>
      <c r="D11" t="s">
        <v>0</v>
      </c>
      <c r="E11">
        <v>0</v>
      </c>
    </row>
    <row r="12" spans="2:11" x14ac:dyDescent="0.25">
      <c r="B12" t="s">
        <v>13</v>
      </c>
      <c r="C12">
        <v>0.9</v>
      </c>
      <c r="D12" t="s">
        <v>0</v>
      </c>
      <c r="E12">
        <v>0.8</v>
      </c>
    </row>
    <row r="13" spans="2:11" x14ac:dyDescent="0.25">
      <c r="B13" t="s">
        <v>11</v>
      </c>
      <c r="C13">
        <f>22/30</f>
        <v>0.73333333333333328</v>
      </c>
      <c r="D13" t="s">
        <v>0</v>
      </c>
      <c r="E13">
        <f>18/20</f>
        <v>0.9</v>
      </c>
    </row>
    <row r="14" spans="2:11" x14ac:dyDescent="0.25">
      <c r="B14" t="s">
        <v>14</v>
      </c>
      <c r="C14">
        <f>15/30</f>
        <v>0.5</v>
      </c>
      <c r="D14" t="s">
        <v>0</v>
      </c>
      <c r="E14">
        <f>17/20</f>
        <v>0.85</v>
      </c>
    </row>
    <row r="15" spans="2:11" x14ac:dyDescent="0.25">
      <c r="B15" t="s">
        <v>12</v>
      </c>
      <c r="C15">
        <v>0</v>
      </c>
      <c r="D15" t="s">
        <v>0</v>
      </c>
      <c r="E15">
        <v>0.5</v>
      </c>
    </row>
    <row r="16" spans="2:11" x14ac:dyDescent="0.25">
      <c r="C16">
        <f>((C4+C5+C6+C7+C8+C9+C10+C12+C13+C14+C15)/11)*0.2</f>
        <v>0.13575757575757577</v>
      </c>
      <c r="E16">
        <f>((E4+E5+E6+E7+E8+E9+E10+E12+E13+E14+E15)/11)*0.15</f>
        <v>0.11318181818181819</v>
      </c>
      <c r="G16">
        <f>G4*0.2</f>
        <v>0.1542857142857143</v>
      </c>
      <c r="I16">
        <f>I4*0.2</f>
        <v>0.11714285714285716</v>
      </c>
      <c r="K16">
        <f>K4*0.25</f>
        <v>0.12</v>
      </c>
    </row>
    <row r="18" spans="3:3" x14ac:dyDescent="0.25">
      <c r="C18">
        <f>C16+E16+G16+I16+K16</f>
        <v>0.64036796536796536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2016-01-26T05:17:46Z</dcterms:created>
  <dcterms:modified xsi:type="dcterms:W3CDTF">2016-12-20T00:09:11Z</dcterms:modified>
</cp:coreProperties>
</file>