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creen-Cleaner\GitHub\UTDFall2018\2.3-SE-4348.502-OS\Project4a\"/>
    </mc:Choice>
  </mc:AlternateContent>
  <xr:revisionPtr revIDLastSave="0" documentId="13_ncr:1_{94702902-B416-42FB-938F-9EB8489E4E3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1" l="1"/>
  <c r="E38" i="1"/>
  <c r="E39" i="1"/>
  <c r="F8" i="1" l="1"/>
  <c r="F9" i="1"/>
  <c r="F11" i="1"/>
  <c r="F12" i="1"/>
  <c r="F13" i="1"/>
  <c r="F14" i="1"/>
  <c r="F15" i="1"/>
  <c r="F7" i="1"/>
  <c r="O37" i="1"/>
  <c r="P37" i="1"/>
  <c r="Q37" i="1"/>
  <c r="R37" i="1"/>
  <c r="H37" i="1"/>
  <c r="J37" i="1"/>
  <c r="K37" i="1"/>
  <c r="L37" i="1"/>
  <c r="M37" i="1"/>
  <c r="N37" i="1"/>
  <c r="I37" i="1"/>
  <c r="H5" i="1"/>
  <c r="G35" i="1"/>
  <c r="G36" i="1" s="1"/>
  <c r="I6" i="1" l="1"/>
  <c r="J6" i="1" l="1"/>
  <c r="I5" i="1"/>
  <c r="K6" i="1" l="1"/>
  <c r="J5" i="1"/>
  <c r="H38" i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L6" i="1" l="1"/>
  <c r="K5" i="1"/>
  <c r="M6" i="1" l="1"/>
  <c r="L5" i="1"/>
  <c r="N6" i="1" l="1"/>
  <c r="M5" i="1"/>
  <c r="O6" i="1" l="1"/>
  <c r="N5" i="1"/>
  <c r="P6" i="1" l="1"/>
  <c r="O5" i="1"/>
  <c r="Q6" i="1" l="1"/>
  <c r="P5" i="1"/>
  <c r="R6" i="1" l="1"/>
  <c r="Q5" i="1"/>
  <c r="R5" i="1" l="1"/>
  <c r="G34" i="1" l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H39" i="1" l="1"/>
  <c r="I39" i="1" s="1"/>
  <c r="J39" i="1" s="1"/>
  <c r="K39" i="1" s="1"/>
  <c r="L39" i="1" s="1"/>
  <c r="M39" i="1" s="1"/>
  <c r="N39" i="1" s="1"/>
  <c r="O39" i="1" s="1"/>
  <c r="P39" i="1" s="1"/>
  <c r="Q39" i="1" s="1"/>
  <c r="R39" i="1" s="1"/>
</calcChain>
</file>

<file path=xl/sharedStrings.xml><?xml version="1.0" encoding="utf-8"?>
<sst xmlns="http://schemas.openxmlformats.org/spreadsheetml/2006/main" count="33" uniqueCount="33">
  <si>
    <t xml:space="preserve">Work Packages </t>
  </si>
  <si>
    <t xml:space="preserve"> Estimations</t>
  </si>
  <si>
    <t>Remaining Effort</t>
  </si>
  <si>
    <t>Traditional</t>
  </si>
  <si>
    <t>Level 1</t>
  </si>
  <si>
    <t>Level2</t>
  </si>
  <si>
    <t>Level 3</t>
  </si>
  <si>
    <t>Level 4</t>
  </si>
  <si>
    <t>Status</t>
  </si>
  <si>
    <t>Level 6</t>
  </si>
  <si>
    <t>Level 7</t>
  </si>
  <si>
    <t>Actual</t>
  </si>
  <si>
    <t>Milestone Name</t>
  </si>
  <si>
    <t>Categories</t>
  </si>
  <si>
    <t>Agile</t>
  </si>
  <si>
    <t>Tasks Remaining</t>
  </si>
  <si>
    <t>Logged Effot</t>
  </si>
  <si>
    <t>Total Days</t>
  </si>
  <si>
    <t>Ideal Task Burndown</t>
  </si>
  <si>
    <t>Ideal Effort Burndown</t>
  </si>
  <si>
    <t>p4a</t>
  </si>
  <si>
    <t>Phase 1</t>
  </si>
  <si>
    <t>Setup WBS + Burndown</t>
  </si>
  <si>
    <t>Draw Class Diagram</t>
  </si>
  <si>
    <t>Phase 2</t>
  </si>
  <si>
    <t>Research Pthreads</t>
  </si>
  <si>
    <t>Write Intermediate Test Cases</t>
  </si>
  <si>
    <t>Finalize class Diagram</t>
  </si>
  <si>
    <t>Phase 3</t>
  </si>
  <si>
    <t>Write Advanced Test Cases</t>
  </si>
  <si>
    <t>Write Basic Test Cases</t>
  </si>
  <si>
    <t>Setup Makefile for automatic compiling</t>
  </si>
  <si>
    <t>Research Sleeping Barber TA (github link in Groupme  from Dhaval)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</si>
</sst>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3200"/>
              <a:t>p4a</a:t>
            </a:r>
            <a:r>
              <a:rPr lang="en-US" sz="3200" baseline="0"/>
              <a:t> Burndown</a:t>
            </a:r>
            <a:endParaRPr lang="en-US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76090819268971E-2"/>
          <c:y val="9.9619139861304926E-3"/>
          <c:w val="0.94004652408374811"/>
          <c:h val="0.94921897199334937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Sheet1!$D$37</c:f>
              <c:strCache>
                <c:ptCount val="1"/>
                <c:pt idx="0">
                  <c:v>Logged Effot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Sheet1!$H$6:$R$6</c:f>
              <c:numCache>
                <c:formatCode>m/d/yyyy</c:formatCode>
                <c:ptCount val="11"/>
                <c:pt idx="0">
                  <c:v>43396</c:v>
                </c:pt>
                <c:pt idx="1">
                  <c:v>43397</c:v>
                </c:pt>
                <c:pt idx="2">
                  <c:v>43398</c:v>
                </c:pt>
                <c:pt idx="3">
                  <c:v>43399</c:v>
                </c:pt>
                <c:pt idx="4">
                  <c:v>43400</c:v>
                </c:pt>
                <c:pt idx="5">
                  <c:v>43401</c:v>
                </c:pt>
                <c:pt idx="6">
                  <c:v>43402</c:v>
                </c:pt>
                <c:pt idx="7">
                  <c:v>43403</c:v>
                </c:pt>
                <c:pt idx="8">
                  <c:v>43404</c:v>
                </c:pt>
                <c:pt idx="9">
                  <c:v>43405</c:v>
                </c:pt>
                <c:pt idx="10">
                  <c:v>43406</c:v>
                </c:pt>
              </c:numCache>
            </c:numRef>
          </c:cat>
          <c:val>
            <c:numRef>
              <c:f>Sheet1!$H$37:$R$37</c:f>
              <c:numCache>
                <c:formatCode>0.00</c:formatCode>
                <c:ptCount val="11"/>
                <c:pt idx="0">
                  <c:v>0.5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0.30000000000000004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5-4E81-8C04-97625E23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62912"/>
        <c:axId val="205477760"/>
      </c:barChart>
      <c:lineChart>
        <c:grouping val="standard"/>
        <c:varyColors val="0"/>
        <c:ser>
          <c:idx val="0"/>
          <c:order val="0"/>
          <c:tx>
            <c:strRef>
              <c:f>Sheet1!$D$38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Sheet1!$H$38:$R$38</c:f>
              <c:numCache>
                <c:formatCode>0.00</c:formatCode>
                <c:ptCount val="11"/>
                <c:pt idx="0">
                  <c:v>1.1000000000000001</c:v>
                </c:pt>
                <c:pt idx="1">
                  <c:v>-0.89999999999999991</c:v>
                </c:pt>
                <c:pt idx="2">
                  <c:v>-0.89999999999999991</c:v>
                </c:pt>
                <c:pt idx="3">
                  <c:v>-0.89999999999999991</c:v>
                </c:pt>
                <c:pt idx="4">
                  <c:v>-0.89999999999999991</c:v>
                </c:pt>
                <c:pt idx="5">
                  <c:v>-1.2</c:v>
                </c:pt>
                <c:pt idx="6">
                  <c:v>-1.2</c:v>
                </c:pt>
                <c:pt idx="7">
                  <c:v>-1.2</c:v>
                </c:pt>
                <c:pt idx="8">
                  <c:v>-1.2</c:v>
                </c:pt>
                <c:pt idx="9">
                  <c:v>-1.2</c:v>
                </c:pt>
                <c:pt idx="10">
                  <c:v>-1.2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D-47BF-B785-69277C2F2E8A}"/>
            </c:ext>
          </c:extLst>
        </c:ser>
        <c:ser>
          <c:idx val="1"/>
          <c:order val="1"/>
          <c:tx>
            <c:strRef>
              <c:f>Sheet1!$D$39</c:f>
              <c:strCache>
                <c:ptCount val="1"/>
                <c:pt idx="0">
                  <c:v>Ideal Effort Burndown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Sheet1!$H$39:$R$39</c:f>
              <c:numCache>
                <c:formatCode>0.00</c:formatCode>
                <c:ptCount val="11"/>
                <c:pt idx="0">
                  <c:v>1.4545454545454546</c:v>
                </c:pt>
                <c:pt idx="1">
                  <c:v>1.3090909090909091</c:v>
                </c:pt>
                <c:pt idx="2">
                  <c:v>1.1636363636363636</c:v>
                </c:pt>
                <c:pt idx="3">
                  <c:v>1.0181818181818181</c:v>
                </c:pt>
                <c:pt idx="4">
                  <c:v>0.87272727272727257</c:v>
                </c:pt>
                <c:pt idx="5">
                  <c:v>0.72727272727272707</c:v>
                </c:pt>
                <c:pt idx="6">
                  <c:v>0.58181818181818157</c:v>
                </c:pt>
                <c:pt idx="7">
                  <c:v>0.43636363636363606</c:v>
                </c:pt>
                <c:pt idx="8">
                  <c:v>0.29090909090909056</c:v>
                </c:pt>
                <c:pt idx="9">
                  <c:v>0.14545454545454509</c:v>
                </c:pt>
                <c:pt idx="10">
                  <c:v>-3.8857805861880479E-16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D-47BF-B785-69277C2F2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62912"/>
        <c:axId val="205477760"/>
      </c:lineChart>
      <c:catAx>
        <c:axId val="20546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600" spc="0" baseline="0"/>
                  <a:t>Actual Effort</a:t>
                </a:r>
              </a:p>
            </c:rich>
          </c:tx>
          <c:layout>
            <c:manualLayout>
              <c:xMode val="edge"/>
              <c:yMode val="edge"/>
              <c:x val="0.47703429506059153"/>
              <c:y val="0.70044024045399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477760"/>
        <c:crosses val="autoZero"/>
        <c:auto val="1"/>
        <c:lblAlgn val="ctr"/>
        <c:lblOffset val="100"/>
        <c:noMultiLvlLbl val="0"/>
      </c:catAx>
      <c:valAx>
        <c:axId val="2054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/>
                  <a:t>Cost in Effort</a:t>
                </a:r>
              </a:p>
            </c:rich>
          </c:tx>
          <c:layout>
            <c:manualLayout>
              <c:xMode val="edge"/>
              <c:yMode val="edge"/>
              <c:x val="2.7978702503949494E-2"/>
              <c:y val="0.35034232191716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462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1" l="0.70000000000000095" r="0.70000000000000095" t="0.750000000000001" header="0.3" footer="0.3"/>
    <c:pageSetup paperSize="17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371475</xdr:colOff>
      <xdr:row>4</xdr:row>
      <xdr:rowOff>14719</xdr:rowOff>
    </xdr:from>
    <xdr:to>
      <xdr:col>37</xdr:col>
      <xdr:colOff>445510</xdr:colOff>
      <xdr:row>26</xdr:row>
      <xdr:rowOff>95681</xdr:rowOff>
    </xdr:to>
    <xdr:graphicFrame macro="">
      <xdr:nvGraphicFramePr>
        <xdr:cNvPr id="2" name="Effort">
          <a:extLst>
            <a:ext uri="{FF2B5EF4-FFF2-40B4-BE49-F238E27FC236}">
              <a16:creationId xmlns:a16="http://schemas.microsoft.com/office/drawing/2014/main" id="{663AB981-810B-4C80-9A96-B15CF8215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62"/>
  <sheetViews>
    <sheetView tabSelected="1" zoomScale="40" zoomScaleNormal="40" zoomScaleSheetLayoutView="50" workbookViewId="0">
      <selection activeCell="M16" sqref="M16"/>
    </sheetView>
  </sheetViews>
  <sheetFormatPr defaultColWidth="56.85546875" defaultRowHeight="27" customHeight="1" x14ac:dyDescent="0.25"/>
  <cols>
    <col min="1" max="1" width="21.140625" style="1" customWidth="1"/>
    <col min="2" max="2" width="19.140625" style="1" customWidth="1"/>
    <col min="3" max="3" width="33.5703125" style="1" customWidth="1"/>
    <col min="4" max="4" width="52.85546875" style="1" customWidth="1"/>
    <col min="5" max="5" width="33.85546875" style="9" customWidth="1"/>
    <col min="6" max="38" width="12.7109375" style="9" customWidth="1"/>
    <col min="39" max="16384" width="56.85546875" style="9"/>
  </cols>
  <sheetData>
    <row r="3" spans="1:37" ht="27" customHeight="1" thickBot="1" x14ac:dyDescent="0.3">
      <c r="A3" s="9"/>
    </row>
    <row r="4" spans="1:37" ht="27" customHeight="1" thickBot="1" x14ac:dyDescent="0.3">
      <c r="A4" s="9"/>
      <c r="B4" s="31" t="s">
        <v>3</v>
      </c>
      <c r="C4" s="32"/>
      <c r="D4" s="32"/>
      <c r="E4" s="32"/>
      <c r="F4" s="32"/>
      <c r="G4" s="32"/>
      <c r="H4" s="31" t="s">
        <v>14</v>
      </c>
      <c r="I4" s="32"/>
      <c r="J4" s="32"/>
      <c r="K4" s="32"/>
      <c r="L4" s="32"/>
      <c r="M4" s="32"/>
      <c r="N4" s="32"/>
      <c r="O4" s="32"/>
      <c r="P4" s="32"/>
      <c r="Q4" s="32"/>
      <c r="R4" s="33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27" customHeight="1" thickBot="1" x14ac:dyDescent="0.3">
      <c r="A5" s="9"/>
      <c r="B5" s="15" t="s">
        <v>4</v>
      </c>
      <c r="C5" s="16" t="s">
        <v>5</v>
      </c>
      <c r="D5" s="16" t="s">
        <v>6</v>
      </c>
      <c r="E5" s="16" t="s">
        <v>7</v>
      </c>
      <c r="F5" s="16" t="s">
        <v>9</v>
      </c>
      <c r="G5" s="17" t="s">
        <v>10</v>
      </c>
      <c r="H5" s="27">
        <f>WEEKDAY(H6)</f>
        <v>3</v>
      </c>
      <c r="I5" s="13">
        <f t="shared" ref="I5:R5" si="0">WEEKDAY(I6)</f>
        <v>4</v>
      </c>
      <c r="J5" s="13">
        <f t="shared" si="0"/>
        <v>5</v>
      </c>
      <c r="K5" s="13">
        <f t="shared" si="0"/>
        <v>6</v>
      </c>
      <c r="L5" s="13">
        <f t="shared" si="0"/>
        <v>7</v>
      </c>
      <c r="M5" s="13">
        <f t="shared" si="0"/>
        <v>1</v>
      </c>
      <c r="N5" s="13">
        <f t="shared" si="0"/>
        <v>2</v>
      </c>
      <c r="O5" s="13">
        <f t="shared" si="0"/>
        <v>3</v>
      </c>
      <c r="P5" s="13">
        <f t="shared" si="0"/>
        <v>4</v>
      </c>
      <c r="Q5" s="13">
        <f t="shared" si="0"/>
        <v>5</v>
      </c>
      <c r="R5" s="14">
        <f t="shared" si="0"/>
        <v>6</v>
      </c>
    </row>
    <row r="6" spans="1:37" ht="27" customHeight="1" x14ac:dyDescent="0.25">
      <c r="A6" s="9"/>
      <c r="B6" s="24" t="s">
        <v>12</v>
      </c>
      <c r="C6" s="25" t="s">
        <v>13</v>
      </c>
      <c r="D6" s="20" t="s">
        <v>0</v>
      </c>
      <c r="E6" s="20" t="s">
        <v>1</v>
      </c>
      <c r="F6" s="20" t="s">
        <v>11</v>
      </c>
      <c r="G6" s="21" t="s">
        <v>8</v>
      </c>
      <c r="H6" s="28">
        <f>DATE(2018,10,23)</f>
        <v>43396</v>
      </c>
      <c r="I6" s="18">
        <f>H6+1</f>
        <v>43397</v>
      </c>
      <c r="J6" s="18">
        <f t="shared" ref="J6:R6" si="1">I6+1</f>
        <v>43398</v>
      </c>
      <c r="K6" s="18">
        <f t="shared" si="1"/>
        <v>43399</v>
      </c>
      <c r="L6" s="18">
        <f t="shared" si="1"/>
        <v>43400</v>
      </c>
      <c r="M6" s="18">
        <f t="shared" si="1"/>
        <v>43401</v>
      </c>
      <c r="N6" s="18">
        <f t="shared" si="1"/>
        <v>43402</v>
      </c>
      <c r="O6" s="18">
        <f t="shared" si="1"/>
        <v>43403</v>
      </c>
      <c r="P6" s="18">
        <f t="shared" si="1"/>
        <v>43404</v>
      </c>
      <c r="Q6" s="18">
        <f t="shared" si="1"/>
        <v>43405</v>
      </c>
      <c r="R6" s="19">
        <f t="shared" si="1"/>
        <v>43406</v>
      </c>
    </row>
    <row r="7" spans="1:37" ht="27" customHeight="1" x14ac:dyDescent="0.25">
      <c r="A7" s="9"/>
      <c r="B7" s="4" t="s">
        <v>20</v>
      </c>
      <c r="C7" s="2" t="s">
        <v>21</v>
      </c>
      <c r="D7" s="3" t="s">
        <v>22</v>
      </c>
      <c r="E7" s="3">
        <v>0.5</v>
      </c>
      <c r="F7" s="2">
        <f t="shared" ref="F7:F15" si="2">SUM(H7:R7)</f>
        <v>0.6</v>
      </c>
      <c r="G7" s="10">
        <v>1</v>
      </c>
      <c r="H7" s="4">
        <v>0.5</v>
      </c>
      <c r="I7" s="2"/>
      <c r="J7" s="2"/>
      <c r="K7" s="11"/>
      <c r="L7" s="2"/>
      <c r="M7" s="2">
        <v>0.1</v>
      </c>
      <c r="N7" s="2"/>
      <c r="O7" s="2"/>
      <c r="P7" s="2"/>
      <c r="Q7" s="2"/>
      <c r="R7" s="5"/>
    </row>
    <row r="8" spans="1:37" ht="27" customHeight="1" x14ac:dyDescent="0.25">
      <c r="A8" s="9"/>
      <c r="B8" s="4"/>
      <c r="C8" s="2"/>
      <c r="D8" s="3" t="s">
        <v>23</v>
      </c>
      <c r="E8" s="3">
        <v>0.5</v>
      </c>
      <c r="F8" s="2">
        <f t="shared" si="2"/>
        <v>0.1</v>
      </c>
      <c r="G8" s="10">
        <v>0</v>
      </c>
      <c r="H8" s="4"/>
      <c r="I8" s="2"/>
      <c r="J8" s="2"/>
      <c r="K8" s="11"/>
      <c r="L8" s="2"/>
      <c r="M8" s="2">
        <v>0.1</v>
      </c>
      <c r="N8" s="2"/>
      <c r="O8" s="2"/>
      <c r="P8" s="2"/>
      <c r="Q8" s="2"/>
      <c r="R8" s="5"/>
    </row>
    <row r="9" spans="1:37" ht="27" customHeight="1" x14ac:dyDescent="0.25">
      <c r="A9" s="9"/>
      <c r="B9" s="4"/>
      <c r="C9" s="2"/>
      <c r="D9" s="3" t="s">
        <v>30</v>
      </c>
      <c r="E9" s="3">
        <v>0.5</v>
      </c>
      <c r="F9" s="2">
        <f t="shared" si="2"/>
        <v>0</v>
      </c>
      <c r="G9" s="10">
        <v>0</v>
      </c>
      <c r="H9" s="4"/>
      <c r="I9" s="2"/>
      <c r="J9" s="2"/>
      <c r="K9" s="2"/>
      <c r="L9" s="2"/>
      <c r="M9" s="2"/>
      <c r="N9" s="2"/>
      <c r="O9" s="2"/>
      <c r="P9" s="2"/>
      <c r="Q9" s="2"/>
      <c r="R9" s="5"/>
    </row>
    <row r="10" spans="1:37" ht="27" customHeight="1" x14ac:dyDescent="0.25">
      <c r="A10" s="9"/>
      <c r="B10" s="4"/>
      <c r="D10" s="1" t="s">
        <v>31</v>
      </c>
      <c r="E10" s="3">
        <v>0.1</v>
      </c>
      <c r="F10" s="2">
        <v>2</v>
      </c>
      <c r="G10" s="10">
        <v>1</v>
      </c>
      <c r="H10" s="4"/>
      <c r="I10" s="2">
        <v>2</v>
      </c>
      <c r="J10" s="2"/>
      <c r="K10" s="2"/>
      <c r="L10" s="2"/>
      <c r="M10" s="2"/>
      <c r="N10" s="2"/>
      <c r="O10" s="2"/>
      <c r="P10" s="2"/>
      <c r="Q10" s="2"/>
      <c r="R10" s="5"/>
    </row>
    <row r="11" spans="1:37" ht="27" customHeight="1" x14ac:dyDescent="0.25">
      <c r="A11" s="9"/>
      <c r="B11" s="4"/>
      <c r="C11" s="2" t="s">
        <v>24</v>
      </c>
      <c r="D11" s="3" t="s">
        <v>32</v>
      </c>
      <c r="E11" s="3"/>
      <c r="F11" s="2">
        <f t="shared" si="2"/>
        <v>0.1</v>
      </c>
      <c r="G11" s="10">
        <v>0</v>
      </c>
      <c r="H11" s="4"/>
      <c r="I11" s="2"/>
      <c r="J11" s="2"/>
      <c r="K11" s="2"/>
      <c r="L11" s="2"/>
      <c r="M11" s="2">
        <v>0.1</v>
      </c>
      <c r="N11" s="2"/>
      <c r="O11" s="2"/>
      <c r="P11" s="2"/>
      <c r="Q11" s="2"/>
      <c r="R11" s="5"/>
    </row>
    <row r="12" spans="1:37" ht="27" customHeight="1" x14ac:dyDescent="0.25">
      <c r="A12" s="9"/>
      <c r="B12" s="4"/>
      <c r="C12" s="2"/>
      <c r="D12" s="3" t="s">
        <v>25</v>
      </c>
      <c r="E12" s="3"/>
      <c r="F12" s="2">
        <f t="shared" si="2"/>
        <v>0</v>
      </c>
      <c r="G12" s="10">
        <v>0</v>
      </c>
      <c r="H12" s="4"/>
      <c r="I12" s="2"/>
      <c r="J12" s="2"/>
      <c r="K12" s="2"/>
      <c r="L12" s="2"/>
      <c r="M12" s="2"/>
      <c r="N12" s="2"/>
      <c r="O12" s="2"/>
      <c r="P12" s="2"/>
      <c r="Q12" s="2"/>
      <c r="R12" s="5"/>
    </row>
    <row r="13" spans="1:37" ht="27" customHeight="1" x14ac:dyDescent="0.25">
      <c r="A13" s="9"/>
      <c r="B13" s="4"/>
      <c r="C13" s="2"/>
      <c r="D13" s="1" t="s">
        <v>27</v>
      </c>
      <c r="E13" s="3"/>
      <c r="F13" s="2">
        <f t="shared" si="2"/>
        <v>0</v>
      </c>
      <c r="G13" s="10">
        <v>0</v>
      </c>
      <c r="H13" s="4"/>
      <c r="I13" s="2"/>
      <c r="J13" s="2"/>
      <c r="K13" s="2"/>
      <c r="L13" s="2"/>
      <c r="M13" s="2"/>
      <c r="N13" s="2"/>
      <c r="O13" s="2"/>
      <c r="P13" s="2"/>
      <c r="Q13" s="2"/>
      <c r="R13" s="5"/>
    </row>
    <row r="14" spans="1:37" ht="27" customHeight="1" x14ac:dyDescent="0.25">
      <c r="A14" s="9"/>
      <c r="B14" s="4"/>
      <c r="D14" s="1" t="s">
        <v>26</v>
      </c>
      <c r="E14" s="3"/>
      <c r="F14" s="2">
        <f t="shared" si="2"/>
        <v>0</v>
      </c>
      <c r="G14" s="10">
        <v>0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5"/>
    </row>
    <row r="15" spans="1:37" ht="27" customHeight="1" x14ac:dyDescent="0.25">
      <c r="A15" s="9"/>
      <c r="B15" s="4"/>
      <c r="C15" s="2" t="s">
        <v>28</v>
      </c>
      <c r="D15" s="11" t="s">
        <v>29</v>
      </c>
      <c r="E15" s="3"/>
      <c r="F15" s="2">
        <f t="shared" si="2"/>
        <v>0</v>
      </c>
      <c r="G15" s="10">
        <v>0</v>
      </c>
      <c r="H15" s="4"/>
      <c r="I15" s="2"/>
      <c r="J15" s="2"/>
      <c r="K15" s="2"/>
      <c r="L15" s="2"/>
      <c r="M15" s="2"/>
      <c r="N15" s="2"/>
      <c r="O15" s="2"/>
      <c r="P15" s="2"/>
      <c r="Q15" s="2"/>
      <c r="R15" s="5"/>
    </row>
    <row r="16" spans="1:37" ht="27" customHeight="1" x14ac:dyDescent="0.25">
      <c r="A16" s="9"/>
      <c r="B16" s="4"/>
      <c r="C16" s="2"/>
      <c r="D16" s="3"/>
      <c r="E16" s="3"/>
      <c r="F16" s="2"/>
      <c r="G16" s="10"/>
      <c r="H16" s="4"/>
      <c r="I16" s="2"/>
      <c r="J16" s="2"/>
      <c r="K16" s="2"/>
      <c r="L16" s="2"/>
      <c r="M16" s="2"/>
      <c r="N16" s="2"/>
      <c r="O16" s="2"/>
      <c r="P16" s="2"/>
      <c r="Q16" s="2"/>
      <c r="R16" s="5"/>
    </row>
    <row r="17" spans="1:18" ht="27" customHeight="1" x14ac:dyDescent="0.25">
      <c r="A17" s="9"/>
      <c r="B17" s="4"/>
      <c r="E17" s="3"/>
      <c r="F17" s="2"/>
      <c r="G17" s="10"/>
      <c r="H17" s="4"/>
      <c r="I17" s="2"/>
      <c r="J17" s="11"/>
      <c r="K17" s="2"/>
      <c r="L17" s="2"/>
      <c r="M17" s="2"/>
      <c r="N17" s="11"/>
      <c r="O17" s="2"/>
      <c r="P17" s="2"/>
      <c r="Q17" s="2"/>
      <c r="R17" s="5"/>
    </row>
    <row r="18" spans="1:18" ht="27" customHeight="1" x14ac:dyDescent="0.25">
      <c r="A18" s="9"/>
      <c r="B18" s="4"/>
      <c r="C18" s="2"/>
      <c r="D18" s="3"/>
      <c r="E18" s="3"/>
      <c r="F18" s="2"/>
      <c r="G18" s="10"/>
      <c r="H18" s="4"/>
      <c r="I18" s="2"/>
      <c r="J18" s="11"/>
      <c r="K18" s="2"/>
      <c r="L18" s="2"/>
      <c r="M18" s="2"/>
      <c r="N18" s="11"/>
      <c r="O18" s="2"/>
      <c r="P18" s="2"/>
      <c r="Q18" s="2"/>
      <c r="R18" s="5"/>
    </row>
    <row r="19" spans="1:18" ht="27" customHeight="1" x14ac:dyDescent="0.25">
      <c r="A19" s="9"/>
      <c r="B19" s="4"/>
      <c r="C19" s="2"/>
      <c r="D19" s="3"/>
      <c r="E19" s="3"/>
      <c r="F19" s="2"/>
      <c r="G19" s="10"/>
      <c r="H19" s="4"/>
      <c r="I19" s="2"/>
      <c r="J19" s="2"/>
      <c r="K19" s="2"/>
      <c r="L19" s="2"/>
      <c r="M19" s="2"/>
      <c r="N19" s="2"/>
      <c r="O19" s="2"/>
      <c r="P19" s="2"/>
      <c r="Q19" s="2"/>
      <c r="R19" s="5"/>
    </row>
    <row r="20" spans="1:18" ht="27" customHeight="1" x14ac:dyDescent="0.25">
      <c r="A20" s="9"/>
      <c r="B20" s="4"/>
      <c r="C20" s="2"/>
      <c r="D20" s="3"/>
      <c r="E20" s="3"/>
      <c r="F20" s="2"/>
      <c r="G20" s="10"/>
      <c r="H20" s="4"/>
      <c r="I20" s="2"/>
      <c r="J20" s="2"/>
      <c r="K20" s="2"/>
      <c r="L20" s="2"/>
      <c r="M20" s="2"/>
      <c r="N20" s="2"/>
      <c r="O20" s="2"/>
      <c r="P20" s="2"/>
      <c r="Q20" s="2"/>
      <c r="R20" s="5"/>
    </row>
    <row r="21" spans="1:18" ht="27" customHeight="1" x14ac:dyDescent="0.25">
      <c r="A21" s="9"/>
      <c r="B21" s="4"/>
      <c r="C21" s="2"/>
      <c r="D21" s="11"/>
      <c r="E21" s="11"/>
      <c r="F21" s="2"/>
      <c r="G21" s="10"/>
      <c r="H21" s="4"/>
      <c r="I21" s="2"/>
      <c r="J21" s="2"/>
      <c r="K21" s="2"/>
      <c r="L21" s="2"/>
      <c r="M21" s="2"/>
      <c r="N21" s="2"/>
      <c r="O21" s="2"/>
      <c r="P21" s="2"/>
      <c r="Q21" s="2"/>
      <c r="R21" s="5"/>
    </row>
    <row r="22" spans="1:18" ht="27" customHeight="1" x14ac:dyDescent="0.25">
      <c r="A22" s="9"/>
      <c r="B22" s="4"/>
      <c r="C22" s="2"/>
      <c r="D22" s="11"/>
      <c r="E22" s="3"/>
      <c r="F22" s="2"/>
      <c r="G22" s="10"/>
      <c r="H22" s="4"/>
      <c r="I22" s="2"/>
      <c r="J22" s="2"/>
      <c r="K22" s="2"/>
      <c r="L22" s="2"/>
      <c r="M22" s="2"/>
      <c r="N22" s="2"/>
      <c r="O22" s="2"/>
      <c r="P22" s="2"/>
      <c r="Q22" s="2"/>
      <c r="R22" s="5"/>
    </row>
    <row r="23" spans="1:18" ht="27" customHeight="1" x14ac:dyDescent="0.25">
      <c r="A23" s="9"/>
      <c r="B23" s="4"/>
      <c r="C23" s="2"/>
      <c r="D23" s="3"/>
      <c r="E23" s="3"/>
      <c r="F23" s="2"/>
      <c r="G23" s="10"/>
      <c r="H23" s="4"/>
      <c r="I23" s="2"/>
      <c r="J23" s="2"/>
      <c r="K23" s="2"/>
      <c r="L23" s="2"/>
      <c r="M23" s="2"/>
      <c r="N23" s="2"/>
      <c r="O23" s="2"/>
      <c r="P23" s="2"/>
      <c r="Q23" s="2"/>
      <c r="R23" s="5"/>
    </row>
    <row r="24" spans="1:18" ht="27" customHeight="1" x14ac:dyDescent="0.25">
      <c r="A24" s="9"/>
      <c r="B24" s="4"/>
      <c r="C24" s="2"/>
      <c r="D24" s="3"/>
      <c r="E24" s="3"/>
      <c r="F24" s="2"/>
      <c r="G24" s="10"/>
      <c r="H24" s="29"/>
      <c r="I24" s="11"/>
      <c r="J24" s="2"/>
      <c r="K24" s="2"/>
      <c r="L24" s="2"/>
      <c r="M24" s="2"/>
      <c r="N24" s="2"/>
      <c r="O24" s="2"/>
      <c r="P24" s="2"/>
      <c r="Q24" s="2"/>
      <c r="R24" s="5"/>
    </row>
    <row r="25" spans="1:18" ht="27" customHeight="1" x14ac:dyDescent="0.25">
      <c r="A25" s="9"/>
      <c r="B25" s="4"/>
      <c r="C25" s="2"/>
      <c r="D25" s="3"/>
      <c r="E25" s="3"/>
      <c r="F25" s="2"/>
      <c r="G25" s="10"/>
      <c r="H25" s="29"/>
      <c r="I25" s="11"/>
      <c r="J25" s="2"/>
      <c r="K25" s="2"/>
      <c r="L25" s="2"/>
      <c r="M25" s="2"/>
      <c r="N25" s="2"/>
      <c r="O25" s="2"/>
      <c r="P25" s="2"/>
      <c r="Q25" s="2"/>
      <c r="R25" s="5"/>
    </row>
    <row r="26" spans="1:18" ht="27" customHeight="1" x14ac:dyDescent="0.25">
      <c r="A26" s="9"/>
      <c r="B26" s="4"/>
      <c r="C26" s="11"/>
      <c r="D26" s="3"/>
      <c r="E26" s="3"/>
      <c r="F26" s="2"/>
      <c r="G26" s="10"/>
      <c r="H26" s="29"/>
      <c r="I26" s="11"/>
      <c r="J26" s="2"/>
      <c r="K26" s="2"/>
      <c r="L26" s="2"/>
      <c r="M26" s="2"/>
      <c r="N26" s="2"/>
      <c r="O26" s="2"/>
      <c r="P26" s="2"/>
      <c r="Q26" s="2"/>
      <c r="R26" s="5"/>
    </row>
    <row r="27" spans="1:18" ht="27" customHeight="1" x14ac:dyDescent="0.25">
      <c r="A27" s="9"/>
      <c r="B27" s="4"/>
      <c r="C27" s="2"/>
      <c r="D27" s="11"/>
      <c r="E27" s="11"/>
      <c r="F27" s="2"/>
      <c r="G27" s="10"/>
      <c r="H27" s="4"/>
      <c r="I27" s="2"/>
      <c r="J27" s="2"/>
      <c r="K27" s="2"/>
      <c r="L27" s="2"/>
      <c r="M27" s="2"/>
      <c r="N27" s="2"/>
      <c r="O27" s="2"/>
      <c r="P27" s="2"/>
      <c r="Q27" s="2"/>
      <c r="R27" s="5"/>
    </row>
    <row r="28" spans="1:18" ht="27" customHeight="1" x14ac:dyDescent="0.25">
      <c r="A28" s="9"/>
      <c r="B28" s="4"/>
      <c r="C28" s="11"/>
      <c r="D28" s="11"/>
      <c r="E28" s="11"/>
      <c r="F28" s="2"/>
      <c r="G28" s="10"/>
      <c r="H28" s="4"/>
      <c r="I28" s="2"/>
      <c r="J28" s="2"/>
      <c r="K28" s="2"/>
      <c r="L28" s="2"/>
      <c r="M28" s="2"/>
      <c r="N28" s="2"/>
      <c r="O28" s="2"/>
      <c r="P28" s="2"/>
      <c r="Q28" s="2"/>
      <c r="R28" s="5"/>
    </row>
    <row r="29" spans="1:18" ht="27" customHeight="1" x14ac:dyDescent="0.25">
      <c r="A29" s="9"/>
      <c r="B29" s="4"/>
      <c r="C29" s="11"/>
      <c r="D29" s="11"/>
      <c r="E29" s="11"/>
      <c r="F29" s="2"/>
      <c r="G29" s="10"/>
      <c r="H29" s="4"/>
      <c r="I29" s="2"/>
      <c r="J29" s="2"/>
      <c r="K29" s="2"/>
      <c r="L29" s="2"/>
      <c r="M29" s="2"/>
      <c r="N29" s="2"/>
      <c r="O29" s="2"/>
      <c r="P29" s="2"/>
      <c r="Q29" s="2"/>
      <c r="R29" s="5"/>
    </row>
    <row r="30" spans="1:18" ht="27" customHeight="1" x14ac:dyDescent="0.25">
      <c r="A30" s="9"/>
      <c r="B30" s="4"/>
      <c r="C30" s="11"/>
      <c r="D30" s="11"/>
      <c r="E30" s="11"/>
      <c r="F30" s="2"/>
      <c r="G30" s="10"/>
      <c r="H30" s="4"/>
      <c r="I30" s="2"/>
      <c r="J30" s="2"/>
      <c r="K30" s="2"/>
      <c r="L30" s="2"/>
      <c r="M30" s="2"/>
      <c r="N30" s="2"/>
      <c r="O30" s="2"/>
      <c r="P30" s="2"/>
      <c r="Q30" s="2"/>
      <c r="R30" s="5"/>
    </row>
    <row r="31" spans="1:18" ht="27" customHeight="1" thickBot="1" x14ac:dyDescent="0.3">
      <c r="A31" s="9"/>
      <c r="B31" s="6"/>
      <c r="C31" s="12"/>
      <c r="D31" s="12"/>
      <c r="E31" s="12"/>
      <c r="F31" s="7"/>
      <c r="G31" s="30"/>
      <c r="H31" s="6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ht="27" customHeight="1" x14ac:dyDescent="0.25">
      <c r="A32" s="9"/>
      <c r="D32" s="9"/>
    </row>
    <row r="33" spans="1:37" ht="27" customHeight="1" x14ac:dyDescent="0.25">
      <c r="A33" s="9"/>
      <c r="D33" s="9"/>
    </row>
    <row r="34" spans="1:37" ht="27" customHeight="1" x14ac:dyDescent="0.25">
      <c r="A34" s="9"/>
      <c r="D34" s="9" t="s">
        <v>17</v>
      </c>
      <c r="G34" s="9">
        <f>COUNT(H6:R6)</f>
        <v>11</v>
      </c>
    </row>
    <row r="35" spans="1:37" ht="27" customHeight="1" x14ac:dyDescent="0.25">
      <c r="A35" s="9"/>
      <c r="D35" s="1" t="s">
        <v>18</v>
      </c>
      <c r="E35" s="1"/>
      <c r="F35" s="1"/>
      <c r="G35" s="1">
        <f>COUNT(G7:G25)</f>
        <v>9</v>
      </c>
      <c r="H35" s="23">
        <f>G35-($G$35/$G$34)</f>
        <v>8.1818181818181817</v>
      </c>
      <c r="I35" s="23">
        <f t="shared" ref="I35:R35" si="3">H35-($G$35/$G$34)</f>
        <v>7.3636363636363633</v>
      </c>
      <c r="J35" s="23">
        <f t="shared" si="3"/>
        <v>6.545454545454545</v>
      </c>
      <c r="K35" s="23">
        <f t="shared" si="3"/>
        <v>5.7272727272727266</v>
      </c>
      <c r="L35" s="23">
        <f t="shared" si="3"/>
        <v>4.9090909090909083</v>
      </c>
      <c r="M35" s="23">
        <f t="shared" si="3"/>
        <v>4.0909090909090899</v>
      </c>
      <c r="N35" s="23">
        <f t="shared" si="3"/>
        <v>3.2727272727272716</v>
      </c>
      <c r="O35" s="23">
        <f t="shared" si="3"/>
        <v>2.4545454545454533</v>
      </c>
      <c r="P35" s="23">
        <f t="shared" si="3"/>
        <v>1.6363636363636349</v>
      </c>
      <c r="Q35" s="23">
        <f t="shared" si="3"/>
        <v>0.81818181818181668</v>
      </c>
      <c r="R35" s="23">
        <f t="shared" si="3"/>
        <v>-1.5543122344752192E-15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ht="27" customHeight="1" x14ac:dyDescent="0.25">
      <c r="A36" s="9"/>
      <c r="D36" s="1" t="s">
        <v>15</v>
      </c>
      <c r="E36" s="1"/>
      <c r="F36" s="1"/>
      <c r="G36" s="1">
        <f>G35-SUM(G9:G25)</f>
        <v>8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27" customHeight="1" x14ac:dyDescent="0.25">
      <c r="A37" s="9"/>
      <c r="D37" s="1" t="s">
        <v>16</v>
      </c>
      <c r="E37" s="1"/>
      <c r="F37" s="1"/>
      <c r="G37" s="1"/>
      <c r="H37" s="23">
        <f t="shared" ref="H37:R37" si="4">SUM(H7:H31)</f>
        <v>0.5</v>
      </c>
      <c r="I37" s="23">
        <f t="shared" si="4"/>
        <v>2</v>
      </c>
      <c r="J37" s="23">
        <f t="shared" si="4"/>
        <v>0</v>
      </c>
      <c r="K37" s="23">
        <f t="shared" si="4"/>
        <v>0</v>
      </c>
      <c r="L37" s="23">
        <f t="shared" si="4"/>
        <v>0</v>
      </c>
      <c r="M37" s="23">
        <f t="shared" si="4"/>
        <v>0.30000000000000004</v>
      </c>
      <c r="N37" s="23">
        <f t="shared" si="4"/>
        <v>0</v>
      </c>
      <c r="O37" s="23">
        <f t="shared" si="4"/>
        <v>0</v>
      </c>
      <c r="P37" s="23">
        <f t="shared" si="4"/>
        <v>0</v>
      </c>
      <c r="Q37" s="23">
        <f t="shared" si="4"/>
        <v>0</v>
      </c>
      <c r="R37" s="23">
        <f t="shared" si="4"/>
        <v>0</v>
      </c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27" customHeight="1" x14ac:dyDescent="0.25">
      <c r="A38" s="9"/>
      <c r="D38" s="1" t="s">
        <v>2</v>
      </c>
      <c r="E38" s="9">
        <f>SUM(E7:E31)</f>
        <v>1.6</v>
      </c>
      <c r="H38" s="23">
        <f>E38-SUM(H7:H31)</f>
        <v>1.1000000000000001</v>
      </c>
      <c r="I38" s="23">
        <f t="shared" ref="I38:R38" si="5">H38-SUM(I7:I31)</f>
        <v>-0.89999999999999991</v>
      </c>
      <c r="J38" s="23">
        <f t="shared" si="5"/>
        <v>-0.89999999999999991</v>
      </c>
      <c r="K38" s="23">
        <f t="shared" si="5"/>
        <v>-0.89999999999999991</v>
      </c>
      <c r="L38" s="23">
        <f t="shared" si="5"/>
        <v>-0.89999999999999991</v>
      </c>
      <c r="M38" s="23">
        <f t="shared" si="5"/>
        <v>-1.2</v>
      </c>
      <c r="N38" s="23">
        <f t="shared" si="5"/>
        <v>-1.2</v>
      </c>
      <c r="O38" s="23">
        <f t="shared" si="5"/>
        <v>-1.2</v>
      </c>
      <c r="P38" s="23">
        <f t="shared" si="5"/>
        <v>-1.2</v>
      </c>
      <c r="Q38" s="23">
        <f t="shared" si="5"/>
        <v>-1.2</v>
      </c>
      <c r="R38" s="23">
        <f t="shared" si="5"/>
        <v>-1.2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ht="27" customHeight="1" x14ac:dyDescent="0.25">
      <c r="A39" s="9"/>
      <c r="D39" s="1" t="s">
        <v>19</v>
      </c>
      <c r="E39" s="9">
        <f>SUM(E7:E31)</f>
        <v>1.6</v>
      </c>
      <c r="H39" s="23">
        <f>E39-($E$39/$G$34)</f>
        <v>1.4545454545454546</v>
      </c>
      <c r="I39" s="23">
        <f>H39-($E$39/$G$34)</f>
        <v>1.3090909090909091</v>
      </c>
      <c r="J39" s="23">
        <f t="shared" ref="J39:R39" si="6">I39-($E$39/$G$34)</f>
        <v>1.1636363636363636</v>
      </c>
      <c r="K39" s="23">
        <f t="shared" si="6"/>
        <v>1.0181818181818181</v>
      </c>
      <c r="L39" s="23">
        <f t="shared" si="6"/>
        <v>0.87272727272727257</v>
      </c>
      <c r="M39" s="23">
        <f t="shared" si="6"/>
        <v>0.72727272727272707</v>
      </c>
      <c r="N39" s="23">
        <f t="shared" si="6"/>
        <v>0.58181818181818157</v>
      </c>
      <c r="O39" s="23">
        <f t="shared" si="6"/>
        <v>0.43636363636363606</v>
      </c>
      <c r="P39" s="23">
        <f t="shared" si="6"/>
        <v>0.29090909090909056</v>
      </c>
      <c r="Q39" s="23">
        <f t="shared" si="6"/>
        <v>0.14545454545454509</v>
      </c>
      <c r="R39" s="23">
        <f t="shared" si="6"/>
        <v>-3.8857805861880479E-16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ht="27" customHeight="1" x14ac:dyDescent="0.25">
      <c r="A40" s="9"/>
      <c r="E40" s="1"/>
      <c r="F40" s="1"/>
      <c r="G40" s="1"/>
    </row>
    <row r="41" spans="1:37" ht="27" customHeight="1" x14ac:dyDescent="0.25">
      <c r="A41" s="9"/>
      <c r="D41" s="9"/>
    </row>
    <row r="42" spans="1:37" ht="27" customHeight="1" x14ac:dyDescent="0.25">
      <c r="A42" s="9"/>
      <c r="D42" s="9"/>
    </row>
    <row r="43" spans="1:37" ht="27" customHeight="1" x14ac:dyDescent="0.25">
      <c r="A43" s="9"/>
      <c r="E43" s="1"/>
      <c r="F43" s="1"/>
      <c r="G43" s="1"/>
      <c r="H43" s="1"/>
      <c r="I43" s="1"/>
    </row>
    <row r="44" spans="1:37" ht="27" customHeight="1" x14ac:dyDescent="0.25">
      <c r="A44" s="9"/>
      <c r="E44" s="1"/>
      <c r="F44" s="1"/>
      <c r="G44" s="1"/>
      <c r="H44" s="1"/>
      <c r="I44" s="1"/>
    </row>
    <row r="45" spans="1:37" ht="27" customHeight="1" x14ac:dyDescent="0.25">
      <c r="A45" s="9"/>
      <c r="E45" s="1"/>
      <c r="F45" s="1"/>
      <c r="G45" s="1"/>
      <c r="H45" s="1"/>
      <c r="I45" s="1"/>
    </row>
    <row r="46" spans="1:37" ht="27" customHeight="1" x14ac:dyDescent="0.25">
      <c r="A46" s="9"/>
      <c r="E46" s="1"/>
      <c r="F46" s="1"/>
      <c r="G46" s="1"/>
      <c r="H46" s="1"/>
      <c r="I46" s="1"/>
    </row>
    <row r="47" spans="1:37" ht="27" customHeight="1" x14ac:dyDescent="0.25">
      <c r="A47" s="9"/>
      <c r="E47" s="1"/>
      <c r="F47" s="1"/>
      <c r="G47" s="1"/>
      <c r="H47" s="1"/>
      <c r="I47" s="1"/>
    </row>
    <row r="48" spans="1:37" ht="27" customHeight="1" x14ac:dyDescent="0.25">
      <c r="A48" s="9"/>
      <c r="E48" s="1"/>
      <c r="F48" s="1"/>
      <c r="G48" s="1"/>
      <c r="H48" s="1"/>
      <c r="I48" s="1"/>
    </row>
    <row r="49" spans="1:9" ht="27" customHeight="1" x14ac:dyDescent="0.25">
      <c r="A49" s="9"/>
      <c r="E49" s="1"/>
      <c r="F49" s="1"/>
      <c r="G49" s="1"/>
      <c r="H49" s="1"/>
      <c r="I49" s="1"/>
    </row>
    <row r="50" spans="1:9" ht="27" customHeight="1" x14ac:dyDescent="0.25">
      <c r="A50" s="9"/>
      <c r="E50" s="1"/>
      <c r="F50" s="1"/>
      <c r="G50" s="1"/>
      <c r="H50" s="1"/>
      <c r="I50" s="1"/>
    </row>
    <row r="51" spans="1:9" ht="27" customHeight="1" x14ac:dyDescent="0.25">
      <c r="A51" s="9"/>
      <c r="E51" s="1"/>
      <c r="F51" s="1"/>
      <c r="G51" s="1"/>
      <c r="H51" s="1"/>
      <c r="I51" s="1"/>
    </row>
    <row r="52" spans="1:9" ht="27" customHeight="1" x14ac:dyDescent="0.25">
      <c r="E52" s="1"/>
      <c r="F52" s="1"/>
      <c r="G52" s="1"/>
      <c r="H52" s="1"/>
      <c r="I52" s="1"/>
    </row>
    <row r="53" spans="1:9" ht="27" customHeight="1" x14ac:dyDescent="0.25">
      <c r="E53" s="1"/>
      <c r="F53" s="1"/>
      <c r="G53" s="1"/>
      <c r="H53" s="1"/>
      <c r="I53" s="1"/>
    </row>
    <row r="54" spans="1:9" ht="27" customHeight="1" x14ac:dyDescent="0.25">
      <c r="E54" s="1"/>
      <c r="F54" s="1"/>
      <c r="G54" s="1"/>
      <c r="H54" s="1"/>
      <c r="I54" s="1"/>
    </row>
    <row r="55" spans="1:9" ht="27" customHeight="1" x14ac:dyDescent="0.25">
      <c r="E55" s="1"/>
      <c r="F55" s="1"/>
      <c r="G55" s="1"/>
      <c r="H55" s="1"/>
      <c r="I55" s="1"/>
    </row>
    <row r="56" spans="1:9" ht="27" customHeight="1" x14ac:dyDescent="0.25">
      <c r="E56" s="1"/>
      <c r="F56" s="1"/>
      <c r="G56" s="1"/>
      <c r="H56" s="1"/>
      <c r="I56" s="1"/>
    </row>
    <row r="57" spans="1:9" ht="27" customHeight="1" x14ac:dyDescent="0.25">
      <c r="E57" s="1"/>
      <c r="F57" s="1"/>
      <c r="G57" s="1"/>
      <c r="H57" s="1"/>
      <c r="I57" s="1"/>
    </row>
    <row r="58" spans="1:9" ht="27" customHeight="1" x14ac:dyDescent="0.25">
      <c r="E58" s="1"/>
      <c r="F58" s="1"/>
      <c r="G58" s="1"/>
      <c r="H58" s="1"/>
      <c r="I58" s="1"/>
    </row>
    <row r="59" spans="1:9" ht="27" customHeight="1" x14ac:dyDescent="0.25">
      <c r="E59" s="1"/>
    </row>
    <row r="60" spans="1:9" ht="27" customHeight="1" x14ac:dyDescent="0.25">
      <c r="E60" s="1"/>
    </row>
    <row r="61" spans="1:9" ht="27" customHeight="1" x14ac:dyDescent="0.25">
      <c r="E61" s="1"/>
    </row>
    <row r="62" spans="1:9" ht="27" customHeight="1" x14ac:dyDescent="0.25">
      <c r="E62" s="22"/>
    </row>
  </sheetData>
  <mergeCells count="2">
    <mergeCell ref="B4:G4"/>
    <mergeCell ref="H4:R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2018-04-12T14:07:43Z</cp:lastPrinted>
  <dcterms:created xsi:type="dcterms:W3CDTF">2018-04-07T01:18:34Z</dcterms:created>
  <dcterms:modified xsi:type="dcterms:W3CDTF">2018-10-29T02:08:17Z</dcterms:modified>
</cp:coreProperties>
</file>