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<sst xmlns="http://schemas.openxmlformats.org/spreadsheetml/2006/main" count="53" uniqueCount="53">
  <si>
    <t>Traditional</t>
  </si>
  <si>
    <t>Agile</t>
  </si>
  <si>
    <t>Level 1</t>
  </si>
  <si>
    <t>Level2</t>
  </si>
  <si>
    <t>Level 3</t>
  </si>
  <si>
    <t>Level 4</t>
  </si>
  <si>
    <t>Level 6</t>
  </si>
  <si>
    <t>Level 7</t>
  </si>
  <si>
    <t>Milestone Name</t>
  </si>
  <si>
    <t>Categories</t>
  </si>
  <si>
    <t xml:space="preserve">Work Packages </t>
  </si>
  <si>
    <t xml:space="preserve"> Estimations</t>
  </si>
  <si>
    <t>Actual</t>
  </si>
  <si>
    <t>Status</t>
  </si>
  <si>
    <t>Wireless Additions</t>
  </si>
  <si>
    <t>Floor Plan</t>
  </si>
  <si>
    <t>Create linetype</t>
  </si>
  <si>
    <t>Print Example pdf</t>
  </si>
  <si>
    <t>Riser</t>
  </si>
  <si>
    <t>Restructure  - wireless bridge on vertical rung</t>
  </si>
  <si>
    <t>Restrucutre - add additional wireless segement type</t>
  </si>
  <si>
    <t>Restructure- draw viewports around all segments</t>
  </si>
  <si>
    <t>Room Details</t>
  </si>
  <si>
    <t>Restructure - group occupancy and interfaces on their own rung</t>
  </si>
  <si>
    <t>Restructure - 2 rungs from the Bridge</t>
  </si>
  <si>
    <t>Restructure - tighten all coordinate shifts</t>
  </si>
  <si>
    <t>Restrucutre - add wireless controller rung</t>
  </si>
  <si>
    <t>Restrucutre - add wireless device rung</t>
  </si>
  <si>
    <t>Relative Paths</t>
  </si>
  <si>
    <t>Addition - String Constants File</t>
  </si>
  <si>
    <t>Restructure- legacy code</t>
  </si>
  <si>
    <t>Restructure- library code</t>
  </si>
  <si>
    <t>Restrucutre - callable functions</t>
  </si>
  <si>
    <t>Testing and Release</t>
  </si>
  <si>
    <t>Unit Tests, Regression Tests, Test Cases</t>
  </si>
  <si>
    <t>Document Test Profile Usage</t>
  </si>
  <si>
    <t>Install Alpha (first release) for 3 engineers</t>
  </si>
  <si>
    <t>Beta (second release) for 9 engineers</t>
  </si>
  <si>
    <t>Golden Copy (live environment code) release steps for all</t>
  </si>
  <si>
    <t>Recofigurations Between Release</t>
  </si>
  <si>
    <t>Submittal 2.0</t>
  </si>
  <si>
    <t>Alpha</t>
  </si>
  <si>
    <t>Beta</t>
  </si>
  <si>
    <t>Golden Copy</t>
  </si>
  <si>
    <t>Planning</t>
  </si>
  <si>
    <t>Create Burndown from Existing Data</t>
  </si>
  <si>
    <t>Continue to log</t>
  </si>
  <si>
    <t>Total Days</t>
  </si>
  <si>
    <t>Ideal Task Burndown</t>
  </si>
  <si>
    <t>Tasks Remaining</t>
  </si>
  <si>
    <t>Logged Effot</t>
  </si>
  <si>
    <t>Remaining Effort</t>
  </si>
  <si>
    <t>Ideal Effort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</si>
</sst>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0.0"/>
      <color rgb="FF000000"/>
      <name val="Arial"/>
    </font>
    <font>
      <sz val="10.0"/>
      <color rgb="FF000000"/>
      <name val="Calibri"/>
    </font>
    <font>
      <b/>
      <sz val="10.0"/>
      <color rgb="FF000000"/>
      <name val="Arial"/>
    </font>
    <font/>
    <font>
      <sz val="16.0"/>
      <color rgb="FF000000"/>
      <name val="Arial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3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2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0" fillId="0" fontId="3" numFmtId="14" xfId="0" applyAlignment="1" applyFont="1" applyNumberFormat="1">
      <alignment horizontal="center" vertical="center"/>
    </xf>
    <xf borderId="8" fillId="0" fontId="3" numFmtId="14" xfId="0" applyAlignment="1" applyBorder="1" applyFont="1" applyNumberFormat="1">
      <alignment horizontal="center" vertical="center"/>
    </xf>
    <xf borderId="9" fillId="0" fontId="3" numFmtId="14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200">
                <a:solidFill>
                  <a:srgbClr val="595959"/>
                </a:solidFill>
                <a:latin typeface="Arial"/>
              </a:defRPr>
            </a:pPr>
            <a:r>
              <a:t>Burndown of Milestone From Estimations to Release</a:t>
            </a:r>
          </a:p>
        </c:rich>
      </c:tx>
      <c:overlay val="0"/>
    </c:title>
    <c:plotArea>
      <c:layout>
        <c:manualLayout>
          <c:xMode val="edge"/>
          <c:yMode val="edge"/>
          <c:x val="0.05597609081926898"/>
          <c:y val="0.009961913986130493"/>
          <c:w val="0.9400465240837481"/>
          <c:h val="0.9492189719933494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cat>
            <c:strRef>
              <c:f>Sheet1!$H$6:$AK$6</c:f>
            </c:strRef>
          </c:cat>
          <c:val>
            <c:numRef>
              <c:f>Sheet1!$H$37:$AK$37</c:f>
            </c:numRef>
          </c:val>
        </c:ser>
        <c:axId val="1838536178"/>
        <c:axId val="1737496564"/>
      </c:barChart>
      <c:lineChart>
        <c:ser>
          <c:idx val="1"/>
          <c:order val="1"/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Sheet1!$H$6:$AK$6</c:f>
            </c:strRef>
          </c:cat>
          <c:val>
            <c:numRef>
              <c:f>Sheet1!$H$38:$AJ$38</c:f>
            </c:numRef>
          </c:val>
          <c:smooth val="0"/>
        </c:ser>
        <c:ser>
          <c:idx val="2"/>
          <c:order val="2"/>
          <c:spPr>
            <a:ln cmpd="sng" w="285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Sheet1!$H$6:$AK$6</c:f>
            </c:strRef>
          </c:cat>
          <c:val>
            <c:numRef>
              <c:f>Sheet1!$H$39:$AJ$39</c:f>
            </c:numRef>
          </c:val>
          <c:smooth val="0"/>
        </c:ser>
        <c:axId val="1838536178"/>
        <c:axId val="1737496564"/>
      </c:lineChart>
      <c:catAx>
        <c:axId val="183853617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Arial"/>
              </a:defRPr>
            </a:pPr>
          </a:p>
        </c:txPr>
        <c:crossAx val="1737496564"/>
      </c:catAx>
      <c:valAx>
        <c:axId val="17374965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2000">
                    <a:solidFill>
                      <a:srgbClr val="595959"/>
                    </a:solidFill>
                    <a:latin typeface="Arial"/>
                  </a:defRPr>
                </a:pPr>
                <a:r>
                  <a:t>Cost in Effort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800">
                <a:solidFill>
                  <a:srgbClr val="595959"/>
                </a:solidFill>
                <a:latin typeface="Arial"/>
              </a:defRPr>
            </a:pPr>
          </a:p>
        </c:txPr>
        <c:crossAx val="183853617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800100</xdr:colOff>
      <xdr:row>44</xdr:row>
      <xdr:rowOff>19050</xdr:rowOff>
    </xdr:from>
    <xdr:ext cx="20593050" cy="7219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9.14"/>
    <col customWidth="1" min="3" max="3" width="33.57"/>
    <col customWidth="1" min="4" max="4" width="52.86"/>
    <col customWidth="1" min="5" max="5" width="33.86"/>
    <col customWidth="1" min="6" max="37" width="12.71"/>
  </cols>
  <sheetData>
    <row r="1" ht="27.0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t="27.0" customHeight="1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ht="27.0" customHeight="1">
      <c r="A3" s="2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ht="27.0" customHeight="1">
      <c r="A4" s="2"/>
      <c r="B4" s="3" t="s">
        <v>0</v>
      </c>
      <c r="C4" s="4"/>
      <c r="D4" s="4"/>
      <c r="E4" s="4"/>
      <c r="F4" s="4"/>
      <c r="G4" s="4"/>
      <c r="H4" s="5" t="s">
        <v>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7"/>
    </row>
    <row r="5" ht="27.0" customHeight="1">
      <c r="A5" s="2"/>
      <c r="B5" s="3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9" t="s">
        <v>7</v>
      </c>
      <c r="H5" s="10">
        <f t="shared" ref="H5:AK5" si="1">WEEKDAY(H6)</f>
        <v>7</v>
      </c>
      <c r="I5" s="10">
        <f t="shared" si="1"/>
        <v>1</v>
      </c>
      <c r="J5" s="10">
        <f t="shared" si="1"/>
        <v>2</v>
      </c>
      <c r="K5" s="10">
        <f t="shared" si="1"/>
        <v>3</v>
      </c>
      <c r="L5" s="10">
        <f t="shared" si="1"/>
        <v>4</v>
      </c>
      <c r="M5" s="10">
        <f t="shared" si="1"/>
        <v>5</v>
      </c>
      <c r="N5" s="10">
        <f t="shared" si="1"/>
        <v>6</v>
      </c>
      <c r="O5" s="10">
        <f t="shared" si="1"/>
        <v>7</v>
      </c>
      <c r="P5" s="10">
        <f t="shared" si="1"/>
        <v>1</v>
      </c>
      <c r="Q5" s="10">
        <f t="shared" si="1"/>
        <v>2</v>
      </c>
      <c r="R5" s="10">
        <f t="shared" si="1"/>
        <v>3</v>
      </c>
      <c r="S5" s="10">
        <f t="shared" si="1"/>
        <v>4</v>
      </c>
      <c r="T5" s="10">
        <f t="shared" si="1"/>
        <v>5</v>
      </c>
      <c r="U5" s="11">
        <f t="shared" si="1"/>
        <v>6</v>
      </c>
      <c r="V5" s="10">
        <f t="shared" si="1"/>
        <v>7</v>
      </c>
      <c r="W5" s="10">
        <f t="shared" si="1"/>
        <v>1</v>
      </c>
      <c r="X5" s="10">
        <f t="shared" si="1"/>
        <v>2</v>
      </c>
      <c r="Y5" s="10">
        <f t="shared" si="1"/>
        <v>3</v>
      </c>
      <c r="Z5" s="10">
        <f t="shared" si="1"/>
        <v>4</v>
      </c>
      <c r="AA5" s="10">
        <f t="shared" si="1"/>
        <v>5</v>
      </c>
      <c r="AB5" s="11">
        <f t="shared" si="1"/>
        <v>6</v>
      </c>
      <c r="AC5" s="10">
        <f t="shared" si="1"/>
        <v>7</v>
      </c>
      <c r="AD5" s="10">
        <f t="shared" si="1"/>
        <v>1</v>
      </c>
      <c r="AE5" s="10">
        <f t="shared" si="1"/>
        <v>2</v>
      </c>
      <c r="AF5" s="10">
        <f t="shared" si="1"/>
        <v>3</v>
      </c>
      <c r="AG5" s="10">
        <f t="shared" si="1"/>
        <v>4</v>
      </c>
      <c r="AH5" s="10">
        <f t="shared" si="1"/>
        <v>5</v>
      </c>
      <c r="AI5" s="11">
        <f t="shared" si="1"/>
        <v>6</v>
      </c>
      <c r="AJ5" s="10">
        <f t="shared" si="1"/>
        <v>7</v>
      </c>
      <c r="AK5" s="12">
        <f t="shared" si="1"/>
        <v>1</v>
      </c>
    </row>
    <row r="6" ht="27.0" customHeight="1">
      <c r="A6" s="2"/>
      <c r="B6" s="5" t="s">
        <v>8</v>
      </c>
      <c r="C6" s="13" t="s">
        <v>9</v>
      </c>
      <c r="D6" s="14" t="s">
        <v>10</v>
      </c>
      <c r="E6" s="14" t="s">
        <v>11</v>
      </c>
      <c r="F6" s="14" t="s">
        <v>12</v>
      </c>
      <c r="G6" s="15" t="s">
        <v>13</v>
      </c>
      <c r="H6" s="16">
        <f>DATE(2018,3,31)</f>
        <v>43190</v>
      </c>
      <c r="I6" s="16">
        <f t="shared" ref="I6:AK6" si="2">H6+1</f>
        <v>43191</v>
      </c>
      <c r="J6" s="16">
        <f t="shared" si="2"/>
        <v>43192</v>
      </c>
      <c r="K6" s="16">
        <f t="shared" si="2"/>
        <v>43193</v>
      </c>
      <c r="L6" s="16">
        <f t="shared" si="2"/>
        <v>43194</v>
      </c>
      <c r="M6" s="16">
        <f t="shared" si="2"/>
        <v>43195</v>
      </c>
      <c r="N6" s="16">
        <f t="shared" si="2"/>
        <v>43196</v>
      </c>
      <c r="O6" s="16">
        <f t="shared" si="2"/>
        <v>43197</v>
      </c>
      <c r="P6" s="16">
        <f t="shared" si="2"/>
        <v>43198</v>
      </c>
      <c r="Q6" s="16">
        <f t="shared" si="2"/>
        <v>43199</v>
      </c>
      <c r="R6" s="16">
        <f t="shared" si="2"/>
        <v>43200</v>
      </c>
      <c r="S6" s="16">
        <f t="shared" si="2"/>
        <v>43201</v>
      </c>
      <c r="T6" s="16">
        <f t="shared" si="2"/>
        <v>43202</v>
      </c>
      <c r="U6" s="17">
        <f t="shared" si="2"/>
        <v>43203</v>
      </c>
      <c r="V6" s="16">
        <f t="shared" si="2"/>
        <v>43204</v>
      </c>
      <c r="W6" s="16">
        <f t="shared" si="2"/>
        <v>43205</v>
      </c>
      <c r="X6" s="16">
        <f t="shared" si="2"/>
        <v>43206</v>
      </c>
      <c r="Y6" s="16">
        <f t="shared" si="2"/>
        <v>43207</v>
      </c>
      <c r="Z6" s="16">
        <f t="shared" si="2"/>
        <v>43208</v>
      </c>
      <c r="AA6" s="16">
        <f t="shared" si="2"/>
        <v>43209</v>
      </c>
      <c r="AB6" s="17">
        <f t="shared" si="2"/>
        <v>43210</v>
      </c>
      <c r="AC6" s="16">
        <f t="shared" si="2"/>
        <v>43211</v>
      </c>
      <c r="AD6" s="16">
        <f t="shared" si="2"/>
        <v>43212</v>
      </c>
      <c r="AE6" s="16">
        <f t="shared" si="2"/>
        <v>43213</v>
      </c>
      <c r="AF6" s="16">
        <f t="shared" si="2"/>
        <v>43214</v>
      </c>
      <c r="AG6" s="16">
        <f t="shared" si="2"/>
        <v>43215</v>
      </c>
      <c r="AH6" s="16">
        <f t="shared" si="2"/>
        <v>43216</v>
      </c>
      <c r="AI6" s="17">
        <f t="shared" si="2"/>
        <v>43217</v>
      </c>
      <c r="AJ6" s="16">
        <f t="shared" si="2"/>
        <v>43218</v>
      </c>
      <c r="AK6" s="18">
        <f t="shared" si="2"/>
        <v>43219</v>
      </c>
    </row>
    <row r="7" ht="27.0" customHeight="1">
      <c r="A7" s="2"/>
      <c r="B7" s="19" t="s">
        <v>14</v>
      </c>
      <c r="C7" s="1" t="s">
        <v>15</v>
      </c>
      <c r="D7" s="20" t="s">
        <v>16</v>
      </c>
      <c r="E7" s="20">
        <v>0.1</v>
      </c>
      <c r="F7" s="1">
        <f t="shared" ref="F7:F31" si="3">SUM(H7:AK7)</f>
        <v>0.3</v>
      </c>
      <c r="G7" s="21">
        <v>1.0</v>
      </c>
      <c r="H7" s="1"/>
      <c r="I7" s="1"/>
      <c r="J7" s="1">
        <v>0.3</v>
      </c>
      <c r="K7" s="2"/>
      <c r="L7" s="1"/>
      <c r="M7" s="1"/>
      <c r="N7" s="1"/>
      <c r="O7" s="1"/>
      <c r="P7" s="1"/>
      <c r="Q7" s="1"/>
      <c r="R7" s="1"/>
      <c r="S7" s="1"/>
      <c r="T7" s="1"/>
      <c r="U7" s="22"/>
      <c r="V7" s="1"/>
      <c r="W7" s="1"/>
      <c r="X7" s="1"/>
      <c r="Y7" s="1"/>
      <c r="Z7" s="1"/>
      <c r="AA7" s="1"/>
      <c r="AB7" s="22"/>
      <c r="AC7" s="1"/>
      <c r="AD7" s="1"/>
      <c r="AE7" s="1"/>
      <c r="AF7" s="1"/>
      <c r="AG7" s="1"/>
      <c r="AH7" s="1"/>
      <c r="AI7" s="22"/>
      <c r="AJ7" s="1"/>
      <c r="AK7" s="23"/>
    </row>
    <row r="8" ht="27.0" customHeight="1">
      <c r="A8" s="2"/>
      <c r="B8" s="19"/>
      <c r="C8" s="1"/>
      <c r="D8" s="20" t="s">
        <v>17</v>
      </c>
      <c r="E8" s="20">
        <v>0.1</v>
      </c>
      <c r="F8" s="1">
        <f t="shared" si="3"/>
        <v>0.3</v>
      </c>
      <c r="G8" s="24">
        <v>1.0</v>
      </c>
      <c r="H8" s="1"/>
      <c r="I8" s="1"/>
      <c r="J8" s="1">
        <v>0.3</v>
      </c>
      <c r="K8" s="2"/>
      <c r="L8" s="1"/>
      <c r="M8" s="1"/>
      <c r="N8" s="1"/>
      <c r="O8" s="1"/>
      <c r="P8" s="1"/>
      <c r="Q8" s="1"/>
      <c r="R8" s="1"/>
      <c r="S8" s="1"/>
      <c r="T8" s="1"/>
      <c r="U8" s="22"/>
      <c r="V8" s="1"/>
      <c r="W8" s="1"/>
      <c r="X8" s="1"/>
      <c r="Y8" s="1"/>
      <c r="Z8" s="1"/>
      <c r="AA8" s="1"/>
      <c r="AB8" s="22"/>
      <c r="AC8" s="1"/>
      <c r="AD8" s="1"/>
      <c r="AE8" s="1"/>
      <c r="AF8" s="1"/>
      <c r="AG8" s="1"/>
      <c r="AH8" s="1"/>
      <c r="AI8" s="22"/>
      <c r="AJ8" s="1"/>
      <c r="AK8" s="23"/>
    </row>
    <row r="9" ht="27.0" customHeight="1">
      <c r="A9" s="2"/>
      <c r="B9" s="19"/>
      <c r="C9" s="1" t="s">
        <v>18</v>
      </c>
      <c r="D9" s="20" t="s">
        <v>19</v>
      </c>
      <c r="E9" s="20">
        <v>1.0</v>
      </c>
      <c r="F9" s="1">
        <f t="shared" si="3"/>
        <v>9</v>
      </c>
      <c r="G9" s="24">
        <v>1.0</v>
      </c>
      <c r="H9" s="1"/>
      <c r="I9" s="1"/>
      <c r="J9" s="1"/>
      <c r="K9" s="1"/>
      <c r="L9" s="1">
        <v>1.0</v>
      </c>
      <c r="M9" s="25">
        <v>8.0</v>
      </c>
      <c r="N9" s="1"/>
      <c r="O9" s="1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22"/>
      <c r="AC9" s="1"/>
      <c r="AD9" s="1"/>
      <c r="AE9" s="1"/>
      <c r="AF9" s="1"/>
      <c r="AG9" s="1"/>
      <c r="AH9" s="1"/>
      <c r="AI9" s="22"/>
      <c r="AJ9" s="1"/>
      <c r="AK9" s="23"/>
    </row>
    <row r="10" ht="27.0" customHeight="1">
      <c r="A10" s="2"/>
      <c r="B10" s="19"/>
      <c r="C10" s="1"/>
      <c r="D10" s="20" t="s">
        <v>20</v>
      </c>
      <c r="E10" s="20">
        <v>1.0</v>
      </c>
      <c r="F10" s="1">
        <f t="shared" si="3"/>
        <v>1</v>
      </c>
      <c r="G10" s="24">
        <v>1.0</v>
      </c>
      <c r="H10" s="1"/>
      <c r="I10" s="1"/>
      <c r="J10" s="1"/>
      <c r="K10" s="1"/>
      <c r="L10" s="1">
        <v>1.0</v>
      </c>
      <c r="M10" s="1"/>
      <c r="N10" s="1"/>
      <c r="O10" s="1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22"/>
      <c r="AC10" s="1"/>
      <c r="AD10" s="1"/>
      <c r="AE10" s="1"/>
      <c r="AF10" s="1"/>
      <c r="AG10" s="1"/>
      <c r="AH10" s="1"/>
      <c r="AI10" s="22"/>
      <c r="AJ10" s="1"/>
      <c r="AK10" s="23"/>
    </row>
    <row r="11" ht="27.0" customHeight="1">
      <c r="A11" s="2"/>
      <c r="B11" s="19"/>
      <c r="C11" s="1"/>
      <c r="D11" s="20" t="s">
        <v>21</v>
      </c>
      <c r="E11" s="20">
        <v>1.0</v>
      </c>
      <c r="F11" s="1">
        <f t="shared" si="3"/>
        <v>1</v>
      </c>
      <c r="G11" s="24">
        <v>1.0</v>
      </c>
      <c r="H11" s="1"/>
      <c r="I11" s="1"/>
      <c r="J11" s="1"/>
      <c r="K11" s="1"/>
      <c r="L11" s="1">
        <v>1.0</v>
      </c>
      <c r="M11" s="1"/>
      <c r="N11" s="1"/>
      <c r="O11" s="1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22"/>
      <c r="AC11" s="1"/>
      <c r="AD11" s="1"/>
      <c r="AE11" s="1"/>
      <c r="AF11" s="1"/>
      <c r="AG11" s="1"/>
      <c r="AH11" s="1"/>
      <c r="AI11" s="22"/>
      <c r="AJ11" s="1"/>
      <c r="AK11" s="23"/>
    </row>
    <row r="12" ht="27.0" customHeight="1">
      <c r="A12" s="2"/>
      <c r="B12" s="19"/>
      <c r="C12" s="1" t="s">
        <v>22</v>
      </c>
      <c r="D12" s="20" t="s">
        <v>23</v>
      </c>
      <c r="E12" s="20">
        <v>1.0</v>
      </c>
      <c r="F12" s="1">
        <f t="shared" si="3"/>
        <v>1</v>
      </c>
      <c r="G12" s="24">
        <v>1.0</v>
      </c>
      <c r="H12" s="1"/>
      <c r="I12" s="1"/>
      <c r="J12" s="1"/>
      <c r="K12" s="1"/>
      <c r="L12" s="1">
        <v>1.0</v>
      </c>
      <c r="M12" s="1"/>
      <c r="N12" s="1"/>
      <c r="O12" s="1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22"/>
      <c r="AC12" s="1"/>
      <c r="AD12" s="1"/>
      <c r="AE12" s="1"/>
      <c r="AF12" s="1"/>
      <c r="AG12" s="1"/>
      <c r="AH12" s="1"/>
      <c r="AI12" s="22"/>
      <c r="AJ12" s="1"/>
      <c r="AK12" s="23"/>
    </row>
    <row r="13" ht="27.0" customHeight="1">
      <c r="A13" s="2"/>
      <c r="B13" s="19"/>
      <c r="C13" s="1"/>
      <c r="D13" s="20" t="s">
        <v>24</v>
      </c>
      <c r="E13" s="20">
        <v>4.5</v>
      </c>
      <c r="F13" s="1">
        <f t="shared" si="3"/>
        <v>4.5</v>
      </c>
      <c r="G13" s="24">
        <v>1.0</v>
      </c>
      <c r="H13" s="1"/>
      <c r="I13" s="1"/>
      <c r="J13" s="1"/>
      <c r="K13" s="1"/>
      <c r="L13" s="1"/>
      <c r="M13" s="1"/>
      <c r="N13" s="1">
        <v>4.5</v>
      </c>
      <c r="O13" s="1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22"/>
      <c r="AC13" s="1"/>
      <c r="AD13" s="1"/>
      <c r="AE13" s="1"/>
      <c r="AF13" s="1"/>
      <c r="AG13" s="1"/>
      <c r="AH13" s="1"/>
      <c r="AI13" s="22"/>
      <c r="AJ13" s="1"/>
      <c r="AK13" s="23"/>
    </row>
    <row r="14" ht="27.0" customHeight="1">
      <c r="A14" s="2"/>
      <c r="B14" s="19"/>
      <c r="C14" s="1"/>
      <c r="D14" s="1" t="s">
        <v>25</v>
      </c>
      <c r="E14" s="20">
        <v>4.5</v>
      </c>
      <c r="F14" s="1">
        <f t="shared" si="3"/>
        <v>4.5</v>
      </c>
      <c r="G14" s="24">
        <v>1.0</v>
      </c>
      <c r="H14" s="1"/>
      <c r="I14" s="1"/>
      <c r="J14" s="1"/>
      <c r="K14" s="1"/>
      <c r="L14" s="1"/>
      <c r="M14" s="1"/>
      <c r="N14" s="1">
        <v>4.5</v>
      </c>
      <c r="O14" s="1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22"/>
      <c r="AC14" s="1"/>
      <c r="AD14" s="1"/>
      <c r="AE14" s="1"/>
      <c r="AF14" s="1"/>
      <c r="AG14" s="1"/>
      <c r="AH14" s="1"/>
      <c r="AI14" s="22"/>
      <c r="AJ14" s="1"/>
      <c r="AK14" s="23"/>
    </row>
    <row r="15" ht="27.0" customHeight="1">
      <c r="A15" s="2"/>
      <c r="B15" s="19"/>
      <c r="C15" s="1"/>
      <c r="D15" s="20" t="s">
        <v>26</v>
      </c>
      <c r="E15" s="20">
        <v>2.0</v>
      </c>
      <c r="F15" s="1">
        <f t="shared" si="3"/>
        <v>1</v>
      </c>
      <c r="G15" s="24">
        <v>1.0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1.0</v>
      </c>
      <c r="T15" s="1"/>
      <c r="U15" s="22"/>
      <c r="V15" s="1"/>
      <c r="W15" s="1"/>
      <c r="X15" s="1"/>
      <c r="Y15" s="1"/>
      <c r="Z15" s="1"/>
      <c r="AA15" s="1"/>
      <c r="AB15" s="22"/>
      <c r="AC15" s="1"/>
      <c r="AD15" s="1"/>
      <c r="AE15" s="1"/>
      <c r="AF15" s="1"/>
      <c r="AG15" s="1"/>
      <c r="AH15" s="1"/>
      <c r="AI15" s="22"/>
      <c r="AJ15" s="1"/>
      <c r="AK15" s="23"/>
    </row>
    <row r="16" ht="27.0" customHeight="1">
      <c r="A16" s="2"/>
      <c r="B16" s="19"/>
      <c r="C16" s="1"/>
      <c r="D16" s="20" t="s">
        <v>27</v>
      </c>
      <c r="E16" s="20">
        <v>2.0</v>
      </c>
      <c r="F16" s="1">
        <f t="shared" si="3"/>
        <v>1</v>
      </c>
      <c r="G16" s="24">
        <v>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v>1.0</v>
      </c>
      <c r="T16" s="1"/>
      <c r="U16" s="22"/>
      <c r="V16" s="1"/>
      <c r="W16" s="1"/>
      <c r="X16" s="1"/>
      <c r="Y16" s="1"/>
      <c r="Z16" s="1"/>
      <c r="AA16" s="1"/>
      <c r="AB16" s="22"/>
      <c r="AC16" s="1"/>
      <c r="AD16" s="1"/>
      <c r="AE16" s="1"/>
      <c r="AF16" s="1"/>
      <c r="AG16" s="1"/>
      <c r="AH16" s="1"/>
      <c r="AI16" s="22"/>
      <c r="AJ16" s="1"/>
      <c r="AK16" s="23"/>
    </row>
    <row r="17" ht="27.0" customHeight="1">
      <c r="A17" s="2"/>
      <c r="B17" s="19"/>
      <c r="C17" s="1" t="s">
        <v>28</v>
      </c>
      <c r="D17" s="2" t="s">
        <v>29</v>
      </c>
      <c r="E17" s="20">
        <v>2.0</v>
      </c>
      <c r="F17" s="1">
        <f t="shared" si="3"/>
        <v>4.5</v>
      </c>
      <c r="G17" s="24">
        <v>1.0</v>
      </c>
      <c r="H17" s="1">
        <v>4.5</v>
      </c>
      <c r="I17" s="1"/>
      <c r="J17" s="2"/>
      <c r="K17" s="1"/>
      <c r="L17" s="1"/>
      <c r="M17" s="1"/>
      <c r="N17" s="2"/>
      <c r="O17" s="1"/>
      <c r="P17" s="1"/>
      <c r="Q17" s="1"/>
      <c r="R17" s="1"/>
      <c r="S17" s="1"/>
      <c r="T17" s="1"/>
      <c r="U17" s="22"/>
      <c r="V17" s="1"/>
      <c r="W17" s="1"/>
      <c r="X17" s="1"/>
      <c r="Y17" s="1"/>
      <c r="Z17" s="1"/>
      <c r="AA17" s="1"/>
      <c r="AB17" s="22"/>
      <c r="AC17" s="1"/>
      <c r="AD17" s="1"/>
      <c r="AE17" s="1"/>
      <c r="AF17" s="1"/>
      <c r="AG17" s="1"/>
      <c r="AH17" s="1"/>
      <c r="AI17" s="22"/>
      <c r="AJ17" s="1"/>
      <c r="AK17" s="23"/>
    </row>
    <row r="18" ht="27.0" customHeight="1">
      <c r="A18" s="2"/>
      <c r="B18" s="19"/>
      <c r="C18" s="1"/>
      <c r="D18" s="20" t="s">
        <v>30</v>
      </c>
      <c r="E18" s="20">
        <v>2.0</v>
      </c>
      <c r="F18" s="1">
        <f t="shared" si="3"/>
        <v>4.5</v>
      </c>
      <c r="G18" s="24">
        <v>1.0</v>
      </c>
      <c r="H18" s="1"/>
      <c r="I18" s="1">
        <v>4.5</v>
      </c>
      <c r="J18" s="2"/>
      <c r="K18" s="1"/>
      <c r="L18" s="1"/>
      <c r="M18" s="1"/>
      <c r="N18" s="2"/>
      <c r="O18" s="1"/>
      <c r="P18" s="1"/>
      <c r="Q18" s="1"/>
      <c r="R18" s="1"/>
      <c r="S18" s="1"/>
      <c r="T18" s="1"/>
      <c r="U18" s="22"/>
      <c r="V18" s="1"/>
      <c r="W18" s="1"/>
      <c r="X18" s="1"/>
      <c r="Y18" s="1"/>
      <c r="Z18" s="1"/>
      <c r="AA18" s="1"/>
      <c r="AB18" s="22"/>
      <c r="AC18" s="1"/>
      <c r="AD18" s="1"/>
      <c r="AE18" s="1"/>
      <c r="AF18" s="1"/>
      <c r="AG18" s="1"/>
      <c r="AH18" s="1"/>
      <c r="AI18" s="22"/>
      <c r="AJ18" s="1"/>
      <c r="AK18" s="23"/>
    </row>
    <row r="19" ht="27.0" customHeight="1">
      <c r="A19" s="2"/>
      <c r="B19" s="19"/>
      <c r="C19" s="1"/>
      <c r="D19" s="20" t="s">
        <v>31</v>
      </c>
      <c r="E19" s="20">
        <v>2.0</v>
      </c>
      <c r="F19" s="1">
        <f t="shared" si="3"/>
        <v>2</v>
      </c>
      <c r="G19" s="24">
        <v>1.0</v>
      </c>
      <c r="H19" s="1"/>
      <c r="I19" s="1"/>
      <c r="J19" s="1"/>
      <c r="K19" s="1"/>
      <c r="L19" s="1"/>
      <c r="M19" s="1"/>
      <c r="N19" s="1"/>
      <c r="O19" s="1"/>
      <c r="P19" s="1"/>
      <c r="Q19" s="1">
        <v>2.0</v>
      </c>
      <c r="R19" s="1"/>
      <c r="S19" s="1"/>
      <c r="T19" s="1"/>
      <c r="U19" s="22"/>
      <c r="V19" s="1"/>
      <c r="W19" s="1"/>
      <c r="X19" s="1"/>
      <c r="Y19" s="1"/>
      <c r="Z19" s="1"/>
      <c r="AA19" s="1"/>
      <c r="AB19" s="22"/>
      <c r="AC19" s="1"/>
      <c r="AD19" s="1"/>
      <c r="AE19" s="1"/>
      <c r="AF19" s="1"/>
      <c r="AG19" s="1"/>
      <c r="AH19" s="1"/>
      <c r="AI19" s="22"/>
      <c r="AJ19" s="1"/>
      <c r="AK19" s="23"/>
    </row>
    <row r="20" ht="27.0" customHeight="1">
      <c r="A20" s="2"/>
      <c r="B20" s="19"/>
      <c r="C20" s="1"/>
      <c r="D20" s="20" t="s">
        <v>32</v>
      </c>
      <c r="E20" s="20">
        <v>2.0</v>
      </c>
      <c r="F20" s="1">
        <f t="shared" si="3"/>
        <v>2</v>
      </c>
      <c r="G20" s="24">
        <v>1.0</v>
      </c>
      <c r="H20" s="1"/>
      <c r="I20" s="1"/>
      <c r="J20" s="1"/>
      <c r="K20" s="1"/>
      <c r="L20" s="1"/>
      <c r="M20" s="1"/>
      <c r="N20" s="1"/>
      <c r="O20" s="1"/>
      <c r="P20" s="1"/>
      <c r="Q20" s="1">
        <v>2.0</v>
      </c>
      <c r="R20" s="1"/>
      <c r="S20" s="1"/>
      <c r="T20" s="1"/>
      <c r="U20" s="22"/>
      <c r="V20" s="1"/>
      <c r="W20" s="1"/>
      <c r="X20" s="1"/>
      <c r="Y20" s="1"/>
      <c r="Z20" s="1"/>
      <c r="AA20" s="1"/>
      <c r="AB20" s="22"/>
      <c r="AC20" s="1"/>
      <c r="AD20" s="1"/>
      <c r="AE20" s="1"/>
      <c r="AF20" s="1"/>
      <c r="AG20" s="1"/>
      <c r="AH20" s="1"/>
      <c r="AI20" s="22"/>
      <c r="AJ20" s="1"/>
      <c r="AK20" s="23"/>
    </row>
    <row r="21" ht="27.0" customHeight="1">
      <c r="A21" s="2"/>
      <c r="B21" s="19"/>
      <c r="C21" s="1" t="s">
        <v>33</v>
      </c>
      <c r="D21" s="2" t="s">
        <v>34</v>
      </c>
      <c r="E21" s="2">
        <v>3.0</v>
      </c>
      <c r="F21" s="1">
        <f t="shared" si="3"/>
        <v>0</v>
      </c>
      <c r="G21" s="21">
        <v>1.0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2"/>
      <c r="V21" s="1"/>
      <c r="W21" s="1"/>
      <c r="X21" s="1"/>
      <c r="Y21" s="1"/>
      <c r="Z21" s="1"/>
      <c r="AA21" s="1"/>
      <c r="AB21" s="22"/>
      <c r="AC21" s="1"/>
      <c r="AD21" s="1"/>
      <c r="AE21" s="1"/>
      <c r="AF21" s="1"/>
      <c r="AG21" s="1"/>
      <c r="AH21" s="1"/>
      <c r="AI21" s="22"/>
      <c r="AJ21" s="1"/>
      <c r="AK21" s="23"/>
    </row>
    <row r="22" ht="27.0" customHeight="1">
      <c r="A22" s="2"/>
      <c r="B22" s="19"/>
      <c r="C22" s="1"/>
      <c r="D22" s="2" t="s">
        <v>35</v>
      </c>
      <c r="E22" s="20">
        <v>1.0</v>
      </c>
      <c r="F22" s="1">
        <f t="shared" si="3"/>
        <v>0</v>
      </c>
      <c r="G22" s="24">
        <v>0.0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2"/>
      <c r="V22" s="1"/>
      <c r="W22" s="1"/>
      <c r="X22" s="1"/>
      <c r="Y22" s="1"/>
      <c r="Z22" s="1"/>
      <c r="AA22" s="1"/>
      <c r="AB22" s="22"/>
      <c r="AC22" s="1"/>
      <c r="AD22" s="1"/>
      <c r="AE22" s="1"/>
      <c r="AF22" s="1"/>
      <c r="AG22" s="1"/>
      <c r="AH22" s="1"/>
      <c r="AI22" s="22"/>
      <c r="AJ22" s="1"/>
      <c r="AK22" s="23"/>
    </row>
    <row r="23" ht="27.0" customHeight="1">
      <c r="A23" s="2"/>
      <c r="B23" s="19"/>
      <c r="C23" s="1"/>
      <c r="D23" s="20" t="s">
        <v>36</v>
      </c>
      <c r="E23" s="20">
        <v>1.5</v>
      </c>
      <c r="F23" s="1">
        <f t="shared" si="3"/>
        <v>0</v>
      </c>
      <c r="G23" s="24">
        <v>0.0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22"/>
      <c r="V23" s="1"/>
      <c r="W23" s="1"/>
      <c r="X23" s="1"/>
      <c r="Y23" s="1"/>
      <c r="Z23" s="1"/>
      <c r="AA23" s="1"/>
      <c r="AB23" s="22"/>
      <c r="AC23" s="1"/>
      <c r="AD23" s="1"/>
      <c r="AE23" s="1"/>
      <c r="AF23" s="1"/>
      <c r="AG23" s="1"/>
      <c r="AH23" s="1"/>
      <c r="AI23" s="22"/>
      <c r="AJ23" s="1"/>
      <c r="AK23" s="23"/>
    </row>
    <row r="24" ht="27.0" customHeight="1">
      <c r="A24" s="2"/>
      <c r="B24" s="19"/>
      <c r="C24" s="1"/>
      <c r="D24" s="20" t="s">
        <v>37</v>
      </c>
      <c r="E24" s="20">
        <v>3.0</v>
      </c>
      <c r="F24" s="1">
        <f t="shared" si="3"/>
        <v>0</v>
      </c>
      <c r="G24" s="24">
        <v>0.0</v>
      </c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22"/>
      <c r="V24" s="1"/>
      <c r="W24" s="1"/>
      <c r="X24" s="1"/>
      <c r="Y24" s="1"/>
      <c r="Z24" s="1"/>
      <c r="AA24" s="1"/>
      <c r="AB24" s="22"/>
      <c r="AC24" s="1"/>
      <c r="AD24" s="1"/>
      <c r="AE24" s="1"/>
      <c r="AF24" s="1"/>
      <c r="AG24" s="1"/>
      <c r="AH24" s="1"/>
      <c r="AI24" s="22"/>
      <c r="AJ24" s="1"/>
      <c r="AK24" s="23"/>
    </row>
    <row r="25" ht="27.0" customHeight="1">
      <c r="A25" s="2"/>
      <c r="B25" s="19"/>
      <c r="C25" s="1"/>
      <c r="D25" s="20" t="s">
        <v>38</v>
      </c>
      <c r="E25" s="20">
        <v>3.0</v>
      </c>
      <c r="F25" s="1">
        <f t="shared" si="3"/>
        <v>0</v>
      </c>
      <c r="G25" s="24">
        <v>0.0</v>
      </c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2"/>
      <c r="V25" s="1"/>
      <c r="W25" s="1"/>
      <c r="X25" s="1"/>
      <c r="Y25" s="1"/>
      <c r="Z25" s="1"/>
      <c r="AA25" s="1"/>
      <c r="AB25" s="22"/>
      <c r="AC25" s="1"/>
      <c r="AD25" s="1"/>
      <c r="AE25" s="1"/>
      <c r="AF25" s="1"/>
      <c r="AG25" s="1"/>
      <c r="AH25" s="1"/>
      <c r="AI25" s="22"/>
      <c r="AJ25" s="1"/>
      <c r="AK25" s="23"/>
    </row>
    <row r="26" ht="27.0" customHeight="1">
      <c r="A26" s="2"/>
      <c r="B26" s="19"/>
      <c r="C26" s="2" t="s">
        <v>39</v>
      </c>
      <c r="D26" s="20" t="s">
        <v>40</v>
      </c>
      <c r="E26" s="20">
        <v>3.0</v>
      </c>
      <c r="F26" s="1">
        <f t="shared" si="3"/>
        <v>2</v>
      </c>
      <c r="G26" s="24">
        <v>0.0</v>
      </c>
      <c r="H26" s="2"/>
      <c r="I26" s="2"/>
      <c r="J26" s="1"/>
      <c r="K26" s="1"/>
      <c r="L26" s="1"/>
      <c r="M26" s="1"/>
      <c r="N26" s="1"/>
      <c r="O26" s="1"/>
      <c r="P26" s="1"/>
      <c r="Q26" s="1">
        <v>1.0</v>
      </c>
      <c r="R26" s="1"/>
      <c r="S26" s="1">
        <v>1.0</v>
      </c>
      <c r="T26" s="1"/>
      <c r="U26" s="22"/>
      <c r="V26" s="1"/>
      <c r="W26" s="1"/>
      <c r="X26" s="1"/>
      <c r="Y26" s="1"/>
      <c r="Z26" s="1"/>
      <c r="AA26" s="1"/>
      <c r="AB26" s="22"/>
      <c r="AC26" s="1"/>
      <c r="AD26" s="1"/>
      <c r="AE26" s="1"/>
      <c r="AF26" s="1"/>
      <c r="AG26" s="1"/>
      <c r="AH26" s="1"/>
      <c r="AI26" s="22"/>
      <c r="AJ26" s="1"/>
      <c r="AK26" s="23"/>
    </row>
    <row r="27" ht="27.0" customHeight="1">
      <c r="A27" s="2"/>
      <c r="B27" s="19"/>
      <c r="C27" s="1"/>
      <c r="D27" s="2" t="s">
        <v>41</v>
      </c>
      <c r="E27" s="2">
        <v>3.0</v>
      </c>
      <c r="F27" s="1">
        <f t="shared" si="3"/>
        <v>0</v>
      </c>
      <c r="G27" s="24">
        <v>0.0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2"/>
      <c r="V27" s="1"/>
      <c r="W27" s="1"/>
      <c r="X27" s="1"/>
      <c r="Y27" s="1"/>
      <c r="Z27" s="1"/>
      <c r="AA27" s="1"/>
      <c r="AB27" s="22"/>
      <c r="AC27" s="1"/>
      <c r="AD27" s="1"/>
      <c r="AE27" s="1"/>
      <c r="AF27" s="1"/>
      <c r="AG27" s="1"/>
      <c r="AH27" s="1"/>
      <c r="AI27" s="22"/>
      <c r="AJ27" s="1"/>
      <c r="AK27" s="23"/>
    </row>
    <row r="28" ht="27.0" customHeight="1">
      <c r="A28" s="2"/>
      <c r="B28" s="19"/>
      <c r="C28" s="2"/>
      <c r="D28" s="2" t="s">
        <v>42</v>
      </c>
      <c r="E28" s="2">
        <v>1.5</v>
      </c>
      <c r="F28" s="1">
        <f t="shared" si="3"/>
        <v>0</v>
      </c>
      <c r="G28" s="24">
        <v>0.0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2"/>
      <c r="V28" s="1"/>
      <c r="W28" s="1"/>
      <c r="X28" s="1"/>
      <c r="Y28" s="1"/>
      <c r="Z28" s="1"/>
      <c r="AA28" s="1"/>
      <c r="AB28" s="22"/>
      <c r="AC28" s="1"/>
      <c r="AD28" s="1"/>
      <c r="AE28" s="1"/>
      <c r="AF28" s="1"/>
      <c r="AG28" s="1"/>
      <c r="AH28" s="1"/>
      <c r="AI28" s="22"/>
      <c r="AJ28" s="1"/>
      <c r="AK28" s="23"/>
    </row>
    <row r="29" ht="27.0" customHeight="1">
      <c r="A29" s="2"/>
      <c r="B29" s="19"/>
      <c r="C29" s="2"/>
      <c r="D29" s="2" t="s">
        <v>43</v>
      </c>
      <c r="E29" s="2">
        <v>0.0</v>
      </c>
      <c r="F29" s="1">
        <f t="shared" si="3"/>
        <v>0</v>
      </c>
      <c r="G29" s="26">
        <v>1.0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22"/>
      <c r="V29" s="1"/>
      <c r="W29" s="1"/>
      <c r="X29" s="1"/>
      <c r="Y29" s="1"/>
      <c r="Z29" s="1"/>
      <c r="AA29" s="1"/>
      <c r="AB29" s="22"/>
      <c r="AC29" s="1"/>
      <c r="AD29" s="1"/>
      <c r="AE29" s="1"/>
      <c r="AF29" s="1"/>
      <c r="AG29" s="1"/>
      <c r="AH29" s="1"/>
      <c r="AI29" s="22"/>
      <c r="AJ29" s="1"/>
      <c r="AK29" s="23"/>
    </row>
    <row r="30" ht="27.0" customHeight="1">
      <c r="A30" s="2"/>
      <c r="B30" s="19"/>
      <c r="C30" s="2" t="s">
        <v>44</v>
      </c>
      <c r="D30" s="2" t="s">
        <v>45</v>
      </c>
      <c r="E30" s="2">
        <v>2.0</v>
      </c>
      <c r="F30" s="1">
        <f t="shared" si="3"/>
        <v>2</v>
      </c>
      <c r="G30" s="27">
        <v>1.0</v>
      </c>
      <c r="H30" s="1"/>
      <c r="I30" s="1"/>
      <c r="J30" s="1"/>
      <c r="K30" s="1"/>
      <c r="L30" s="1"/>
      <c r="M30" s="1"/>
      <c r="N30" s="1"/>
      <c r="O30" s="1"/>
      <c r="P30" s="1">
        <v>2.0</v>
      </c>
      <c r="Q30" s="1"/>
      <c r="R30" s="1"/>
      <c r="S30" s="1"/>
      <c r="T30" s="1"/>
      <c r="U30" s="22"/>
      <c r="V30" s="1"/>
      <c r="W30" s="1"/>
      <c r="X30" s="1"/>
      <c r="Y30" s="1"/>
      <c r="Z30" s="1"/>
      <c r="AA30" s="1"/>
      <c r="AB30" s="22"/>
      <c r="AC30" s="1"/>
      <c r="AD30" s="1"/>
      <c r="AE30" s="1"/>
      <c r="AF30" s="1"/>
      <c r="AG30" s="1"/>
      <c r="AH30" s="1"/>
      <c r="AI30" s="22"/>
      <c r="AJ30" s="1"/>
      <c r="AK30" s="23"/>
    </row>
    <row r="31" ht="27.0" customHeight="1">
      <c r="A31" s="2"/>
      <c r="B31" s="28"/>
      <c r="C31" s="29"/>
      <c r="D31" s="29" t="s">
        <v>46</v>
      </c>
      <c r="E31" s="29">
        <v>1.0</v>
      </c>
      <c r="F31" s="30">
        <f t="shared" si="3"/>
        <v>0</v>
      </c>
      <c r="G31" s="31">
        <v>1.0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2"/>
      <c r="V31" s="30"/>
      <c r="W31" s="30"/>
      <c r="X31" s="30"/>
      <c r="Y31" s="30"/>
      <c r="Z31" s="30"/>
      <c r="AA31" s="30"/>
      <c r="AB31" s="32"/>
      <c r="AC31" s="30"/>
      <c r="AD31" s="30"/>
      <c r="AE31" s="30"/>
      <c r="AF31" s="30"/>
      <c r="AG31" s="30"/>
      <c r="AH31" s="30"/>
      <c r="AI31" s="32"/>
      <c r="AJ31" s="30"/>
      <c r="AK31" s="33"/>
    </row>
    <row r="32" ht="27.0" customHeight="1">
      <c r="A32" s="2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t="27.0" customHeight="1">
      <c r="A33" s="2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ht="27.0" customHeight="1">
      <c r="A34" s="2"/>
      <c r="B34" s="1"/>
      <c r="C34" s="1"/>
      <c r="D34" s="2" t="s">
        <v>47</v>
      </c>
      <c r="E34" s="2"/>
      <c r="F34" s="2"/>
      <c r="G34" s="2">
        <f>COUNT(H6:AK6)</f>
        <v>30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ht="27.0" customHeight="1">
      <c r="A35" s="2"/>
      <c r="B35" s="1"/>
      <c r="C35" s="1"/>
      <c r="D35" s="1" t="s">
        <v>48</v>
      </c>
      <c r="E35" s="1"/>
      <c r="F35" s="1"/>
      <c r="G35" s="1">
        <f>COUNT(G7:G25)</f>
        <v>19</v>
      </c>
      <c r="H35" s="34">
        <f t="shared" ref="H35:AK35" si="4">G35-($G$35/$G$34)</f>
        <v>18.36666667</v>
      </c>
      <c r="I35" s="34">
        <f t="shared" si="4"/>
        <v>17.73333333</v>
      </c>
      <c r="J35" s="34">
        <f t="shared" si="4"/>
        <v>17.1</v>
      </c>
      <c r="K35" s="34">
        <f t="shared" si="4"/>
        <v>16.46666667</v>
      </c>
      <c r="L35" s="34">
        <f t="shared" si="4"/>
        <v>15.83333333</v>
      </c>
      <c r="M35" s="34">
        <f t="shared" si="4"/>
        <v>15.2</v>
      </c>
      <c r="N35" s="34">
        <f t="shared" si="4"/>
        <v>14.56666667</v>
      </c>
      <c r="O35" s="34">
        <f t="shared" si="4"/>
        <v>13.93333333</v>
      </c>
      <c r="P35" s="34">
        <f t="shared" si="4"/>
        <v>13.3</v>
      </c>
      <c r="Q35" s="34">
        <f t="shared" si="4"/>
        <v>12.66666667</v>
      </c>
      <c r="R35" s="34">
        <f t="shared" si="4"/>
        <v>12.03333333</v>
      </c>
      <c r="S35" s="34">
        <f t="shared" si="4"/>
        <v>11.4</v>
      </c>
      <c r="T35" s="34">
        <f t="shared" si="4"/>
        <v>10.76666667</v>
      </c>
      <c r="U35" s="34">
        <f t="shared" si="4"/>
        <v>10.13333333</v>
      </c>
      <c r="V35" s="34">
        <f t="shared" si="4"/>
        <v>9.5</v>
      </c>
      <c r="W35" s="34">
        <f t="shared" si="4"/>
        <v>8.866666667</v>
      </c>
      <c r="X35" s="34">
        <f t="shared" si="4"/>
        <v>8.233333333</v>
      </c>
      <c r="Y35" s="34">
        <f t="shared" si="4"/>
        <v>7.6</v>
      </c>
      <c r="Z35" s="34">
        <f t="shared" si="4"/>
        <v>6.966666667</v>
      </c>
      <c r="AA35" s="34">
        <f t="shared" si="4"/>
        <v>6.333333333</v>
      </c>
      <c r="AB35" s="34">
        <f t="shared" si="4"/>
        <v>5.7</v>
      </c>
      <c r="AC35" s="34">
        <f t="shared" si="4"/>
        <v>5.066666667</v>
      </c>
      <c r="AD35" s="34">
        <f t="shared" si="4"/>
        <v>4.433333333</v>
      </c>
      <c r="AE35" s="34">
        <f t="shared" si="4"/>
        <v>3.8</v>
      </c>
      <c r="AF35" s="34">
        <f t="shared" si="4"/>
        <v>3.166666667</v>
      </c>
      <c r="AG35" s="34">
        <f t="shared" si="4"/>
        <v>2.533333333</v>
      </c>
      <c r="AH35" s="34">
        <f t="shared" si="4"/>
        <v>1.9</v>
      </c>
      <c r="AI35" s="34">
        <f t="shared" si="4"/>
        <v>1.266666667</v>
      </c>
      <c r="AJ35" s="34">
        <f t="shared" si="4"/>
        <v>0.6333333333</v>
      </c>
      <c r="AK35" s="34">
        <f t="shared" si="4"/>
        <v>0</v>
      </c>
    </row>
    <row r="36" ht="27.0" customHeight="1">
      <c r="A36" s="2"/>
      <c r="B36" s="1"/>
      <c r="C36" s="1"/>
      <c r="D36" s="1" t="s">
        <v>49</v>
      </c>
      <c r="E36" s="1"/>
      <c r="F36" s="1"/>
      <c r="G36" s="1">
        <f>G35-SUM(G9:G25)</f>
        <v>7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ht="27.0" customHeight="1">
      <c r="A37" s="2"/>
      <c r="B37" s="1"/>
      <c r="C37" s="1"/>
      <c r="D37" s="1" t="s">
        <v>50</v>
      </c>
      <c r="E37" s="1"/>
      <c r="F37" s="1"/>
      <c r="G37" s="1"/>
      <c r="H37" s="34">
        <f t="shared" ref="H37:AK37" si="5">SUM(H7:H31)</f>
        <v>4.5</v>
      </c>
      <c r="I37" s="34">
        <f t="shared" si="5"/>
        <v>4.5</v>
      </c>
      <c r="J37" s="34">
        <f t="shared" si="5"/>
        <v>0.6</v>
      </c>
      <c r="K37" s="34">
        <f t="shared" si="5"/>
        <v>0</v>
      </c>
      <c r="L37" s="34">
        <f t="shared" si="5"/>
        <v>4</v>
      </c>
      <c r="M37" s="34">
        <f t="shared" si="5"/>
        <v>8</v>
      </c>
      <c r="N37" s="34">
        <f t="shared" si="5"/>
        <v>9</v>
      </c>
      <c r="O37" s="34">
        <f t="shared" si="5"/>
        <v>0</v>
      </c>
      <c r="P37" s="34">
        <f t="shared" si="5"/>
        <v>2</v>
      </c>
      <c r="Q37" s="34">
        <f t="shared" si="5"/>
        <v>5</v>
      </c>
      <c r="R37" s="34">
        <f t="shared" si="5"/>
        <v>0</v>
      </c>
      <c r="S37" s="34">
        <f t="shared" si="5"/>
        <v>3</v>
      </c>
      <c r="T37" s="34">
        <f t="shared" si="5"/>
        <v>0</v>
      </c>
      <c r="U37" s="34">
        <f t="shared" si="5"/>
        <v>0</v>
      </c>
      <c r="V37" s="34">
        <f t="shared" si="5"/>
        <v>0</v>
      </c>
      <c r="W37" s="34">
        <f t="shared" si="5"/>
        <v>0</v>
      </c>
      <c r="X37" s="34">
        <f t="shared" si="5"/>
        <v>0</v>
      </c>
      <c r="Y37" s="34">
        <f t="shared" si="5"/>
        <v>0</v>
      </c>
      <c r="Z37" s="34">
        <f t="shared" si="5"/>
        <v>0</v>
      </c>
      <c r="AA37" s="34">
        <f t="shared" si="5"/>
        <v>0</v>
      </c>
      <c r="AB37" s="34">
        <f t="shared" si="5"/>
        <v>0</v>
      </c>
      <c r="AC37" s="34">
        <f t="shared" si="5"/>
        <v>0</v>
      </c>
      <c r="AD37" s="34">
        <f t="shared" si="5"/>
        <v>0</v>
      </c>
      <c r="AE37" s="34">
        <f t="shared" si="5"/>
        <v>0</v>
      </c>
      <c r="AF37" s="34">
        <f t="shared" si="5"/>
        <v>0</v>
      </c>
      <c r="AG37" s="34">
        <f t="shared" si="5"/>
        <v>0</v>
      </c>
      <c r="AH37" s="34">
        <f t="shared" si="5"/>
        <v>0</v>
      </c>
      <c r="AI37" s="34">
        <f t="shared" si="5"/>
        <v>0</v>
      </c>
      <c r="AJ37" s="34">
        <f t="shared" si="5"/>
        <v>0</v>
      </c>
      <c r="AK37" s="34">
        <f t="shared" si="5"/>
        <v>0</v>
      </c>
    </row>
    <row r="38" ht="27.0" customHeight="1">
      <c r="A38" s="2"/>
      <c r="B38" s="1"/>
      <c r="C38" s="1"/>
      <c r="D38" s="1" t="s">
        <v>51</v>
      </c>
      <c r="E38" s="2">
        <f>SUM(E7:E31)</f>
        <v>47.2</v>
      </c>
      <c r="F38" s="2"/>
      <c r="G38" s="2"/>
      <c r="H38" s="34">
        <f>E38-SUM(H7:H31)</f>
        <v>42.7</v>
      </c>
      <c r="I38" s="34">
        <f t="shared" ref="I38:AK38" si="6">H38-SUM(I7:I31)</f>
        <v>38.2</v>
      </c>
      <c r="J38" s="34">
        <f t="shared" si="6"/>
        <v>37.6</v>
      </c>
      <c r="K38" s="34">
        <f t="shared" si="6"/>
        <v>37.6</v>
      </c>
      <c r="L38" s="34">
        <f t="shared" si="6"/>
        <v>33.6</v>
      </c>
      <c r="M38" s="34">
        <f t="shared" si="6"/>
        <v>25.6</v>
      </c>
      <c r="N38" s="34">
        <f t="shared" si="6"/>
        <v>16.6</v>
      </c>
      <c r="O38" s="34">
        <f t="shared" si="6"/>
        <v>16.6</v>
      </c>
      <c r="P38" s="34">
        <f t="shared" si="6"/>
        <v>14.6</v>
      </c>
      <c r="Q38" s="34">
        <f t="shared" si="6"/>
        <v>9.6</v>
      </c>
      <c r="R38" s="34">
        <f t="shared" si="6"/>
        <v>9.6</v>
      </c>
      <c r="S38" s="34">
        <f t="shared" si="6"/>
        <v>6.6</v>
      </c>
      <c r="T38" s="34">
        <f t="shared" si="6"/>
        <v>6.6</v>
      </c>
      <c r="U38" s="34">
        <f t="shared" si="6"/>
        <v>6.6</v>
      </c>
      <c r="V38" s="34">
        <f t="shared" si="6"/>
        <v>6.6</v>
      </c>
      <c r="W38" s="34">
        <f t="shared" si="6"/>
        <v>6.6</v>
      </c>
      <c r="X38" s="34">
        <f t="shared" si="6"/>
        <v>6.6</v>
      </c>
      <c r="Y38" s="34">
        <f t="shared" si="6"/>
        <v>6.6</v>
      </c>
      <c r="Z38" s="34">
        <f t="shared" si="6"/>
        <v>6.6</v>
      </c>
      <c r="AA38" s="34">
        <f t="shared" si="6"/>
        <v>6.6</v>
      </c>
      <c r="AB38" s="34">
        <f t="shared" si="6"/>
        <v>6.6</v>
      </c>
      <c r="AC38" s="34">
        <f t="shared" si="6"/>
        <v>6.6</v>
      </c>
      <c r="AD38" s="34">
        <f t="shared" si="6"/>
        <v>6.6</v>
      </c>
      <c r="AE38" s="34">
        <f t="shared" si="6"/>
        <v>6.6</v>
      </c>
      <c r="AF38" s="34">
        <f t="shared" si="6"/>
        <v>6.6</v>
      </c>
      <c r="AG38" s="34">
        <f t="shared" si="6"/>
        <v>6.6</v>
      </c>
      <c r="AH38" s="34">
        <f t="shared" si="6"/>
        <v>6.6</v>
      </c>
      <c r="AI38" s="34">
        <f t="shared" si="6"/>
        <v>6.6</v>
      </c>
      <c r="AJ38" s="34">
        <f t="shared" si="6"/>
        <v>6.6</v>
      </c>
      <c r="AK38" s="34">
        <f t="shared" si="6"/>
        <v>6.6</v>
      </c>
    </row>
    <row r="39" ht="27.0" customHeight="1">
      <c r="A39" s="2"/>
      <c r="B39" s="1"/>
      <c r="C39" s="1"/>
      <c r="D39" s="1" t="s">
        <v>52</v>
      </c>
      <c r="E39" s="2">
        <f>SUM(E7:E31)</f>
        <v>47.2</v>
      </c>
      <c r="F39" s="2"/>
      <c r="G39" s="2"/>
      <c r="H39" s="34">
        <f>E39-($E$39/$G$34)</f>
        <v>45.62666667</v>
      </c>
      <c r="I39" s="34">
        <f t="shared" ref="I39:AK39" si="7">H39-($E$39/$G$34)</f>
        <v>44.05333333</v>
      </c>
      <c r="J39" s="34">
        <f t="shared" si="7"/>
        <v>42.48</v>
      </c>
      <c r="K39" s="34">
        <f t="shared" si="7"/>
        <v>40.90666667</v>
      </c>
      <c r="L39" s="34">
        <f t="shared" si="7"/>
        <v>39.33333333</v>
      </c>
      <c r="M39" s="34">
        <f t="shared" si="7"/>
        <v>37.76</v>
      </c>
      <c r="N39" s="34">
        <f t="shared" si="7"/>
        <v>36.18666667</v>
      </c>
      <c r="O39" s="34">
        <f t="shared" si="7"/>
        <v>34.61333333</v>
      </c>
      <c r="P39" s="34">
        <f t="shared" si="7"/>
        <v>33.04</v>
      </c>
      <c r="Q39" s="34">
        <f t="shared" si="7"/>
        <v>31.46666667</v>
      </c>
      <c r="R39" s="34">
        <f t="shared" si="7"/>
        <v>29.89333333</v>
      </c>
      <c r="S39" s="34">
        <f t="shared" si="7"/>
        <v>28.32</v>
      </c>
      <c r="T39" s="34">
        <f t="shared" si="7"/>
        <v>26.74666667</v>
      </c>
      <c r="U39" s="34">
        <f t="shared" si="7"/>
        <v>25.17333333</v>
      </c>
      <c r="V39" s="34">
        <f t="shared" si="7"/>
        <v>23.6</v>
      </c>
      <c r="W39" s="34">
        <f t="shared" si="7"/>
        <v>22.02666667</v>
      </c>
      <c r="X39" s="34">
        <f t="shared" si="7"/>
        <v>20.45333333</v>
      </c>
      <c r="Y39" s="34">
        <f t="shared" si="7"/>
        <v>18.88</v>
      </c>
      <c r="Z39" s="34">
        <f t="shared" si="7"/>
        <v>17.30666667</v>
      </c>
      <c r="AA39" s="34">
        <f t="shared" si="7"/>
        <v>15.73333333</v>
      </c>
      <c r="AB39" s="34">
        <f t="shared" si="7"/>
        <v>14.16</v>
      </c>
      <c r="AC39" s="34">
        <f t="shared" si="7"/>
        <v>12.58666667</v>
      </c>
      <c r="AD39" s="34">
        <f t="shared" si="7"/>
        <v>11.01333333</v>
      </c>
      <c r="AE39" s="34">
        <f t="shared" si="7"/>
        <v>9.44</v>
      </c>
      <c r="AF39" s="34">
        <f t="shared" si="7"/>
        <v>7.866666667</v>
      </c>
      <c r="AG39" s="34">
        <f t="shared" si="7"/>
        <v>6.293333333</v>
      </c>
      <c r="AH39" s="34">
        <f t="shared" si="7"/>
        <v>4.72</v>
      </c>
      <c r="AI39" s="34">
        <f t="shared" si="7"/>
        <v>3.146666667</v>
      </c>
      <c r="AJ39" s="34">
        <f t="shared" si="7"/>
        <v>1.573333333</v>
      </c>
      <c r="AK39" s="34">
        <f t="shared" si="7"/>
        <v>0</v>
      </c>
    </row>
    <row r="40" ht="27.0" customHeight="1">
      <c r="A40" s="2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27.0" customHeight="1">
      <c r="A41" s="2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27.0" customHeight="1">
      <c r="A42" s="2"/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27.0" customHeight="1">
      <c r="A43" s="2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27.0" customHeight="1">
      <c r="A44" s="2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27.0" customHeight="1">
      <c r="A45" s="2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27.0" customHeight="1">
      <c r="A46" s="2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27.0" customHeight="1">
      <c r="A47" s="2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27.0" customHeight="1">
      <c r="A48" s="2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27.0" customHeight="1">
      <c r="A49" s="2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27.0" customHeight="1">
      <c r="A50" s="2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27.0" customHeight="1">
      <c r="A51" s="2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27.0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27.0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27.0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27.0" customHeight="1">
      <c r="A62" s="1"/>
      <c r="B62" s="1"/>
      <c r="C62" s="1"/>
      <c r="D62" s="1"/>
      <c r="E62" s="3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27.0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27.0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27.0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27.0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27.0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27.0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ht="27.0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ht="27.0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27.0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27.0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27.0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27.0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27.0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27.0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ht="27.0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ht="27.0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27.0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27.0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27.0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27.0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27.0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27.0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27.0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27.0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27.0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ht="27.0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ht="27.0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ht="27.0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27.0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27.0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27.0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27.0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27.0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27.0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ht="27.0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ht="27.0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ht="27.0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ht="27.0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ht="27.0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ht="27.0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ht="27.0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ht="27.0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ht="27.0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ht="27.0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ht="27.0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ht="27.0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ht="27.0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ht="27.0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ht="27.0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ht="27.0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ht="27.0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ht="27.0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ht="27.0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ht="27.0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ht="27.0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ht="27.0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ht="27.0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ht="27.0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ht="27.0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ht="27.0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ht="27.0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ht="27.0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ht="27.0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ht="27.0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ht="27.0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ht="27.0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ht="27.0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ht="27.0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ht="27.0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ht="27.0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ht="27.0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ht="27.0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ht="27.0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ht="27.0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ht="27.0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ht="27.0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ht="27.0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ht="27.0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ht="27.0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ht="27.0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ht="27.0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ht="27.0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ht="27.0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ht="27.0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ht="27.0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ht="27.0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ht="27.0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ht="27.0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ht="27.0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ht="27.0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ht="27.0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ht="27.0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ht="27.0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ht="27.0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ht="27.0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ht="27.0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ht="27.0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ht="27.0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ht="27.0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ht="27.0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ht="27.0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ht="27.0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ht="27.0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ht="27.0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ht="27.0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ht="27.0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ht="27.0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ht="27.0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ht="27.0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ht="27.0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ht="27.0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ht="27.0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ht="27.0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ht="27.0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ht="27.0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ht="27.0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ht="27.0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ht="27.0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ht="27.0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ht="27.0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ht="27.0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ht="27.0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ht="27.0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ht="27.0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ht="27.0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ht="27.0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ht="27.0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ht="27.0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ht="27.0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ht="27.0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ht="27.0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ht="27.0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ht="27.0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ht="27.0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ht="27.0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ht="27.0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ht="27.0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ht="27.0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ht="27.0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ht="27.0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ht="27.0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ht="27.0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ht="27.0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ht="27.0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ht="27.0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ht="27.0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ht="27.0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ht="27.0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ht="27.0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ht="27.0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ht="27.0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ht="27.0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ht="27.0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ht="27.0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ht="27.0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ht="27.0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ht="27.0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ht="27.0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27.0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ht="27.0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ht="27.0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ht="27.0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ht="27.0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ht="27.0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ht="27.0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ht="27.0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ht="27.0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ht="27.0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ht="27.0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ht="27.0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ht="27.0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ht="27.0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ht="27.0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ht="27.0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ht="27.0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ht="27.0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ht="27.0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ht="27.0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ht="27.0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ht="27.0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ht="27.0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ht="27.0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ht="27.0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ht="27.0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ht="27.0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ht="27.0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ht="27.0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ht="27.0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ht="27.0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ht="27.0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ht="27.0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ht="27.0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ht="27.0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ht="27.0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ht="27.0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ht="27.0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ht="27.0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ht="27.0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ht="27.0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ht="27.0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ht="27.0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ht="27.0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ht="27.0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ht="27.0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ht="27.0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ht="27.0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ht="27.0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ht="27.0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ht="27.0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ht="27.0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ht="27.0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ht="27.0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ht="27.0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ht="27.0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ht="27.0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ht="27.0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ht="27.0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ht="27.0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ht="27.0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ht="27.0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ht="27.0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ht="27.0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ht="27.0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ht="27.0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ht="27.0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ht="27.0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ht="27.0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ht="27.0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ht="27.0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ht="27.0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ht="27.0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ht="27.0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ht="27.0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ht="27.0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ht="27.0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ht="27.0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ht="27.0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ht="27.0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ht="27.0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ht="27.0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ht="27.0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ht="27.0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ht="27.0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ht="27.0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ht="27.0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ht="27.0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ht="27.0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ht="27.0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ht="27.0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ht="27.0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ht="27.0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ht="27.0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ht="27.0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ht="27.0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ht="27.0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ht="27.0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ht="27.0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ht="27.0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ht="27.0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ht="27.0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ht="27.0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ht="27.0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ht="27.0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ht="27.0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ht="27.0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ht="27.0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ht="27.0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ht="27.0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ht="27.0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ht="27.0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ht="27.0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ht="27.0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ht="27.0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ht="27.0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ht="27.0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ht="27.0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ht="27.0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ht="27.0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ht="27.0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ht="27.0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ht="27.0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ht="27.0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ht="27.0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ht="27.0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ht="27.0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ht="27.0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ht="27.0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ht="27.0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ht="27.0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ht="27.0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ht="27.0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ht="27.0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ht="27.0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ht="27.0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ht="27.0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ht="27.0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ht="27.0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ht="27.0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ht="27.0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ht="27.0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ht="27.0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ht="27.0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ht="27.0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ht="27.0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ht="27.0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ht="27.0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ht="27.0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ht="27.0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ht="27.0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ht="27.0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ht="27.0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ht="27.0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ht="27.0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ht="27.0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ht="27.0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ht="27.0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ht="27.0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ht="27.0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ht="27.0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ht="27.0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ht="27.0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ht="27.0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ht="27.0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ht="27.0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ht="27.0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ht="27.0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ht="27.0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ht="27.0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ht="27.0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ht="27.0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ht="27.0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ht="27.0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ht="27.0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ht="27.0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ht="27.0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ht="27.0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ht="27.0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ht="27.0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ht="27.0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ht="27.0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ht="27.0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ht="27.0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ht="27.0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ht="27.0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ht="27.0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ht="27.0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ht="27.0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ht="27.0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ht="27.0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ht="27.0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ht="27.0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ht="27.0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ht="27.0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ht="27.0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ht="27.0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ht="27.0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ht="27.0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ht="27.0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ht="27.0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ht="27.0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ht="27.0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ht="27.0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ht="27.0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ht="27.0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ht="27.0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ht="27.0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ht="27.0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ht="27.0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ht="27.0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ht="27.0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ht="27.0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ht="27.0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ht="27.0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ht="27.0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ht="27.0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ht="27.0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ht="27.0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ht="27.0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ht="27.0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ht="27.0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ht="27.0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ht="27.0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ht="27.0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ht="27.0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ht="27.0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ht="27.0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ht="27.0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ht="27.0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ht="27.0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ht="27.0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ht="27.0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ht="27.0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ht="27.0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ht="27.0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ht="27.0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ht="27.0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ht="27.0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ht="27.0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ht="27.0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ht="27.0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ht="27.0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ht="27.0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ht="27.0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ht="27.0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ht="27.0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ht="27.0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ht="27.0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ht="27.0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ht="27.0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ht="27.0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ht="27.0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ht="27.0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ht="27.0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ht="27.0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ht="27.0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ht="27.0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ht="27.0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ht="27.0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ht="27.0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ht="27.0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ht="27.0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ht="27.0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ht="27.0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ht="27.0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ht="27.0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ht="27.0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ht="27.0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ht="27.0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ht="27.0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ht="27.0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ht="27.0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ht="27.0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ht="27.0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ht="27.0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ht="27.0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ht="27.0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ht="27.0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ht="27.0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ht="27.0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ht="27.0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ht="27.0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ht="27.0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ht="27.0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ht="27.0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ht="27.0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ht="27.0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ht="27.0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ht="27.0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ht="27.0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ht="27.0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ht="27.0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ht="27.0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ht="27.0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ht="27.0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ht="27.0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ht="27.0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ht="27.0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ht="27.0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ht="27.0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ht="27.0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ht="27.0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ht="27.0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ht="27.0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ht="27.0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ht="27.0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ht="27.0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ht="27.0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ht="27.0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ht="27.0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ht="27.0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ht="27.0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ht="27.0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ht="27.0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ht="27.0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ht="27.0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ht="27.0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ht="27.0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ht="27.0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ht="27.0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ht="27.0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ht="27.0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ht="27.0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ht="27.0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ht="27.0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ht="27.0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ht="27.0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ht="27.0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ht="27.0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ht="27.0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ht="27.0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ht="27.0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ht="27.0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ht="27.0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ht="27.0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ht="27.0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ht="27.0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ht="27.0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ht="27.0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ht="27.0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ht="27.0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ht="27.0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ht="27.0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ht="27.0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ht="27.0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ht="27.0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ht="27.0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ht="27.0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ht="27.0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ht="27.0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ht="27.0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ht="27.0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ht="27.0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ht="27.0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ht="27.0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ht="27.0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ht="27.0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ht="27.0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ht="27.0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ht="27.0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ht="27.0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ht="27.0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ht="27.0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ht="27.0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ht="27.0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ht="27.0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ht="27.0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ht="27.0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ht="27.0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ht="27.0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ht="27.0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ht="27.0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ht="27.0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ht="27.0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ht="27.0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ht="27.0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ht="27.0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ht="27.0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ht="27.0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ht="27.0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ht="27.0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ht="27.0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ht="27.0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ht="27.0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ht="27.0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ht="27.0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ht="27.0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ht="27.0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ht="27.0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ht="27.0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ht="27.0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ht="27.0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ht="27.0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ht="27.0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ht="27.0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ht="27.0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ht="27.0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ht="27.0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ht="27.0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ht="27.0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ht="27.0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ht="27.0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ht="27.0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ht="27.0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ht="27.0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ht="27.0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ht="27.0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ht="27.0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ht="27.0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ht="27.0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ht="27.0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ht="27.0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ht="27.0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ht="27.0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ht="27.0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ht="27.0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ht="27.0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ht="27.0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ht="27.0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ht="27.0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ht="27.0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ht="27.0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ht="27.0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ht="27.0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ht="27.0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ht="27.0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ht="27.0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ht="27.0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ht="27.0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ht="27.0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ht="27.0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ht="27.0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ht="27.0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ht="27.0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ht="27.0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ht="27.0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ht="27.0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ht="27.0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ht="27.0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ht="27.0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ht="27.0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ht="27.0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ht="27.0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ht="27.0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ht="27.0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ht="27.0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ht="27.0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ht="27.0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ht="27.0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ht="27.0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ht="27.0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ht="27.0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ht="27.0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ht="27.0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ht="27.0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ht="27.0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ht="27.0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ht="27.0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ht="27.0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ht="27.0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ht="27.0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ht="27.0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ht="27.0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ht="27.0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ht="27.0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ht="27.0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ht="27.0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ht="27.0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ht="27.0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ht="27.0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ht="27.0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ht="27.0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ht="27.0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ht="27.0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ht="27.0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ht="27.0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ht="27.0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ht="27.0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ht="27.0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ht="27.0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ht="27.0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ht="27.0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ht="27.0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ht="27.0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ht="27.0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ht="27.0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ht="27.0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ht="27.0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ht="27.0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ht="27.0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ht="27.0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ht="27.0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ht="27.0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ht="27.0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ht="27.0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ht="27.0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ht="27.0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ht="27.0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ht="27.0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ht="27.0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ht="27.0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ht="27.0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ht="27.0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ht="27.0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ht="27.0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ht="27.0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ht="27.0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ht="27.0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ht="27.0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ht="27.0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ht="27.0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ht="27.0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ht="27.0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ht="27.0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ht="27.0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ht="27.0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ht="27.0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ht="27.0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ht="27.0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ht="27.0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ht="27.0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ht="27.0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ht="27.0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ht="27.0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ht="27.0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ht="27.0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ht="27.0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ht="27.0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ht="27.0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ht="27.0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ht="27.0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ht="27.0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ht="27.0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ht="27.0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ht="27.0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ht="27.0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ht="27.0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ht="27.0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ht="27.0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ht="27.0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ht="27.0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ht="27.0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ht="27.0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ht="27.0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ht="27.0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ht="27.0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ht="27.0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ht="27.0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ht="27.0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ht="27.0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ht="27.0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ht="27.0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ht="27.0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ht="27.0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ht="27.0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ht="27.0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ht="27.0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ht="27.0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ht="27.0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ht="27.0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ht="27.0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ht="27.0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ht="27.0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ht="27.0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ht="27.0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ht="27.0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ht="27.0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ht="27.0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ht="27.0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ht="27.0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ht="27.0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ht="27.0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ht="27.0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ht="27.0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ht="27.0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ht="27.0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ht="27.0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ht="27.0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ht="27.0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ht="27.0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ht="27.0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ht="27.0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ht="27.0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ht="27.0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ht="27.0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ht="27.0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ht="27.0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ht="27.0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ht="27.0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ht="27.0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ht="27.0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ht="27.0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ht="27.0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ht="27.0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ht="27.0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ht="27.0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ht="27.0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ht="27.0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ht="27.0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ht="27.0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ht="27.0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ht="27.0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ht="27.0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ht="27.0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ht="27.0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ht="27.0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ht="27.0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ht="27.0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ht="27.0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ht="27.0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ht="27.0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ht="27.0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ht="27.0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ht="27.0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ht="27.0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ht="27.0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ht="27.0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ht="27.0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ht="27.0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ht="27.0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ht="27.0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ht="27.0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ht="27.0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ht="27.0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ht="27.0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ht="27.0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ht="27.0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ht="27.0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ht="27.0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ht="27.0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ht="27.0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ht="27.0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ht="27.0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ht="27.0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ht="27.0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ht="27.0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ht="27.0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ht="27.0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ht="27.0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ht="27.0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ht="27.0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ht="27.0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ht="27.0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ht="27.0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ht="27.0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ht="27.0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ht="27.0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ht="27.0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ht="27.0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ht="27.0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ht="27.0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ht="27.0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ht="27.0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ht="27.0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ht="27.0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ht="27.0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ht="27.0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ht="27.0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ht="27.0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ht="27.0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ht="27.0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ht="27.0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ht="27.0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ht="27.0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ht="27.0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ht="27.0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ht="27.0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ht="27.0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ht="27.0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ht="27.0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ht="27.0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ht="27.0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ht="27.0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ht="27.0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ht="27.0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ht="27.0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ht="27.0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ht="27.0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ht="27.0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ht="27.0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ht="27.0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ht="27.0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ht="27.0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ht="27.0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ht="27.0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ht="27.0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ht="27.0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ht="27.0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ht="27.0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ht="27.0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ht="27.0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ht="27.0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ht="27.0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ht="27.0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ht="27.0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ht="27.0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ht="27.0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ht="27.0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ht="27.0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ht="27.0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ht="27.0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ht="27.0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ht="27.0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ht="27.0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ht="27.0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ht="27.0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ht="27.0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ht="27.0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ht="27.0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ht="27.0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ht="27.0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ht="27.0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ht="27.0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ht="27.0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ht="27.0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ht="27.0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ht="27.0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ht="27.0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ht="27.0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ht="27.0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ht="27.0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ht="27.0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ht="27.0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ht="27.0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ht="27.0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ht="27.0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ht="27.0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ht="27.0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ht="27.0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ht="27.0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ht="27.0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ht="27.0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ht="27.0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ht="27.0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ht="27.0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ht="27.0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ht="27.0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ht="27.0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ht="27.0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ht="27.0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ht="27.0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ht="27.0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ht="27.0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ht="27.0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ht="27.0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ht="27.0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ht="27.0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ht="27.0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ht="27.0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ht="27.0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ht="27.0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ht="27.0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ht="27.0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ht="27.0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ht="27.0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ht="27.0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ht="27.0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ht="27.0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ht="27.0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ht="27.0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ht="27.0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ht="27.0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ht="27.0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ht="27.0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ht="27.0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ht="27.0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ht="27.0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ht="27.0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ht="27.0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ht="27.0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ht="27.0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ht="27.0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ht="27.0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ht="27.0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ht="27.0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ht="27.0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ht="27.0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ht="27.0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ht="27.0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mergeCells count="2">
    <mergeCell ref="B4:G4"/>
    <mergeCell ref="H4:AK4"/>
  </mergeCells>
  <printOptions/>
  <pageMargins bottom="0.75" footer="0.0" header="0.0" left="0.7" right="0.7" top="0.75"/>
  <pageSetup orientation="portrait"/>
  <drawing r:id="rId1"/>
</worksheet>
</file>