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Screen-Cleaner\GitHub\UTDSummer2018\SE-4381.0U1-PM\Team-Work\T02\WBS\"/>
    </mc:Choice>
  </mc:AlternateContent>
  <xr:revisionPtr revIDLastSave="209" documentId="13_ncr:1_{7B8E30AC-B3B6-4FEF-8174-A44A594E7183}" xr6:coauthVersionLast="34" xr6:coauthVersionMax="34" xr10:uidLastSave="{B470DCFD-60F4-412F-939D-74A0AB399F23}"/>
  <bookViews>
    <workbookView xWindow="0" yWindow="0" windowWidth="28800" windowHeight="12225" xr2:uid="{00000000-000D-0000-FFFF-FFFF00000000}"/>
  </bookViews>
  <sheets>
    <sheet name="Sheet1" sheetId="1" r:id="rId1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2" i="1"/>
  <c r="F15" i="1"/>
  <c r="F17" i="1"/>
  <c r="F18" i="1"/>
  <c r="F19" i="1"/>
  <c r="F20" i="1"/>
  <c r="F35" i="1"/>
  <c r="F36" i="1"/>
  <c r="F37" i="1"/>
  <c r="F38" i="1"/>
  <c r="F39" i="1"/>
  <c r="F25" i="1"/>
  <c r="F26" i="1"/>
  <c r="F27" i="1"/>
  <c r="F28" i="1"/>
  <c r="F29" i="1"/>
  <c r="F30" i="1"/>
  <c r="F31" i="1"/>
  <c r="F32" i="1"/>
  <c r="F33" i="1"/>
  <c r="F34" i="1"/>
  <c r="F10" i="1"/>
  <c r="F11" i="1"/>
  <c r="F12" i="1"/>
  <c r="F13" i="1"/>
  <c r="F14" i="1"/>
  <c r="F16" i="1"/>
  <c r="F23" i="1"/>
  <c r="F24" i="1"/>
  <c r="F9" i="1"/>
  <c r="F8" i="1"/>
  <c r="F7" i="1"/>
  <c r="N46" i="1"/>
  <c r="H46" i="1"/>
  <c r="I46" i="1"/>
  <c r="J46" i="1"/>
  <c r="K46" i="1"/>
  <c r="L46" i="1"/>
  <c r="M46" i="1"/>
  <c r="O46" i="1"/>
  <c r="P46" i="1"/>
  <c r="Q46" i="1"/>
  <c r="R46" i="1"/>
  <c r="S46" i="1"/>
  <c r="T46" i="1"/>
  <c r="U46" i="1"/>
  <c r="V46" i="1"/>
  <c r="E46" i="1"/>
  <c r="G44" i="1"/>
  <c r="G45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G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E47" i="1"/>
  <c r="E48" i="1"/>
  <c r="H5" i="1"/>
  <c r="I5" i="1"/>
  <c r="J5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K5" i="1"/>
  <c r="L5" i="1"/>
  <c r="M5" i="1"/>
  <c r="N5" i="1"/>
  <c r="O5" i="1"/>
  <c r="P5" i="1"/>
  <c r="Q5" i="1"/>
  <c r="R5" i="1"/>
  <c r="S5" i="1"/>
  <c r="T5" i="1"/>
  <c r="U5" i="1"/>
  <c r="V5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</calcChain>
</file>

<file path=xl/sharedStrings.xml><?xml version="1.0" encoding="utf-8"?>
<sst xmlns="http://schemas.openxmlformats.org/spreadsheetml/2006/main" count="68" uniqueCount="53">
  <si>
    <t>Average reader reads 200 WPM and the average chapter is 2500 words. 12 minutes a chapter</t>
  </si>
  <si>
    <t>Traditional</t>
  </si>
  <si>
    <t>Agile</t>
  </si>
  <si>
    <t>Level 1</t>
  </si>
  <si>
    <t>Level2</t>
  </si>
  <si>
    <t>Level 3</t>
  </si>
  <si>
    <t>Level 4</t>
  </si>
  <si>
    <t>Level 6</t>
  </si>
  <si>
    <t>Level 7</t>
  </si>
  <si>
    <t>Milestone Name</t>
  </si>
  <si>
    <t>Categories</t>
  </si>
  <si>
    <t xml:space="preserve">Work Packages </t>
  </si>
  <si>
    <t xml:space="preserve"> Estimations</t>
  </si>
  <si>
    <t>Actual</t>
  </si>
  <si>
    <t>Status</t>
  </si>
  <si>
    <t>Report</t>
  </si>
  <si>
    <t>Research</t>
  </si>
  <si>
    <t xml:space="preserve">Find CCPM references </t>
  </si>
  <si>
    <t xml:space="preserve">Find Traditional Management references </t>
  </si>
  <si>
    <t>Read references and find key points</t>
  </si>
  <si>
    <t>Critical Chain</t>
  </si>
  <si>
    <t>A Critical Look at Critical Chain Project Management</t>
  </si>
  <si>
    <t>Buffers &amp; Risk Critical Chain Project Management</t>
  </si>
  <si>
    <t>Critical Chain Project Management-A Critique</t>
  </si>
  <si>
    <t>Critical Path Method (CPM)</t>
  </si>
  <si>
    <t>Critical Path Versus Critical Chain A Comparative View</t>
  </si>
  <si>
    <t>The Goal</t>
  </si>
  <si>
    <t>Individual Summaries</t>
  </si>
  <si>
    <t>Draft</t>
  </si>
  <si>
    <t>Structure - Introduction, body, conclusion</t>
  </si>
  <si>
    <t>Citations</t>
  </si>
  <si>
    <t>Proof read</t>
  </si>
  <si>
    <t>Peer review</t>
  </si>
  <si>
    <t>Final Version</t>
  </si>
  <si>
    <t>Finalize paper</t>
  </si>
  <si>
    <t>Group consensus</t>
  </si>
  <si>
    <t>Presentation</t>
  </si>
  <si>
    <t xml:space="preserve">Find diagrams </t>
  </si>
  <si>
    <t>Find references</t>
  </si>
  <si>
    <t>10-15 minutes long = 10 - 15 slides</t>
  </si>
  <si>
    <t xml:space="preserve">Slides: keep short -&gt; include images </t>
  </si>
  <si>
    <t>Finalize presentation</t>
  </si>
  <si>
    <t>Lessons learned</t>
  </si>
  <si>
    <t>lessons learned report</t>
  </si>
  <si>
    <t>Rate teammates</t>
  </si>
  <si>
    <t>summarize contributions of each member</t>
  </si>
  <si>
    <t>Targets, to get on track</t>
  </si>
  <si>
    <t>Total Days</t>
  </si>
  <si>
    <t>Ideal Task Burndown</t>
  </si>
  <si>
    <t>Tasks Remaining</t>
  </si>
  <si>
    <t>Logged Effot</t>
  </si>
  <si>
    <t>Remaining Effort</t>
  </si>
  <si>
    <t>Ideal Effort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</si>
</sst>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20"/>
      <color theme="1"/>
      <name val="Arial"/>
      <family val="2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1"/>
      <color rgb="FF006100"/>
      <name val="Arial"/>
    </font>
    <font>
      <sz val="11"/>
      <color rgb="FF9C5700"/>
      <name val="Arial"/>
    </font>
    <font>
      <sz val="11"/>
      <color rgb="FF9C0006"/>
      <name val="Arial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7" fillId="4" borderId="2" xfId="3" applyBorder="1" applyAlignment="1">
      <alignment horizontal="center" vertical="center"/>
    </xf>
    <xf numFmtId="0" fontId="5" fillId="2" borderId="2" xfId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6" fillId="3" borderId="13" xfId="2" applyBorder="1" applyAlignment="1">
      <alignment horizontal="center" vertical="center"/>
    </xf>
    <xf numFmtId="0" fontId="7" fillId="4" borderId="3" xfId="3" applyBorder="1" applyAlignment="1">
      <alignment horizontal="center" vertical="center"/>
    </xf>
    <xf numFmtId="0" fontId="5" fillId="2" borderId="8" xfId="1" applyBorder="1" applyAlignment="1">
      <alignment horizontal="center" vertical="center"/>
    </xf>
    <xf numFmtId="0" fontId="5" fillId="2" borderId="3" xfId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3" fillId="2" borderId="10" xfId="1" applyFont="1" applyBorder="1" applyAlignment="1">
      <alignment horizontal="center" vertical="center"/>
    </xf>
    <xf numFmtId="0" fontId="13" fillId="2" borderId="11" xfId="1" applyFont="1" applyBorder="1" applyAlignment="1">
      <alignment horizontal="center" vertical="center"/>
    </xf>
    <xf numFmtId="0" fontId="14" fillId="4" borderId="6" xfId="3" applyFont="1" applyBorder="1" applyAlignment="1">
      <alignment horizontal="center" vertical="center"/>
    </xf>
    <xf numFmtId="0" fontId="14" fillId="4" borderId="4" xfId="3" applyFont="1" applyBorder="1" applyAlignment="1">
      <alignment horizontal="center" vertical="center"/>
    </xf>
    <xf numFmtId="0" fontId="14" fillId="4" borderId="5" xfId="3" applyFont="1" applyBorder="1" applyAlignment="1">
      <alignment horizontal="center" vertical="center"/>
    </xf>
    <xf numFmtId="0" fontId="15" fillId="3" borderId="9" xfId="2" applyFont="1" applyBorder="1" applyAlignment="1">
      <alignment horizontal="center" vertical="center"/>
    </xf>
    <xf numFmtId="14" fontId="13" fillId="2" borderId="10" xfId="1" applyNumberFormat="1" applyFont="1" applyBorder="1" applyAlignment="1">
      <alignment horizontal="center" vertical="center"/>
    </xf>
    <xf numFmtId="14" fontId="13" fillId="2" borderId="11" xfId="1" applyNumberFormat="1" applyFont="1" applyBorder="1" applyAlignment="1">
      <alignment horizontal="center" vertical="center"/>
    </xf>
    <xf numFmtId="14" fontId="13" fillId="2" borderId="12" xfId="1" applyNumberFormat="1" applyFont="1" applyBorder="1" applyAlignment="1">
      <alignment horizontal="center" vertical="center"/>
    </xf>
    <xf numFmtId="14" fontId="14" fillId="4" borderId="11" xfId="3" applyNumberFormat="1" applyFont="1" applyBorder="1" applyAlignment="1">
      <alignment horizontal="center" vertical="center"/>
    </xf>
    <xf numFmtId="14" fontId="14" fillId="4" borderId="12" xfId="3" applyNumberFormat="1" applyFont="1" applyBorder="1" applyAlignment="1">
      <alignment horizontal="center" vertical="center"/>
    </xf>
    <xf numFmtId="14" fontId="15" fillId="3" borderId="15" xfId="2" applyNumberFormat="1" applyFont="1" applyBorder="1" applyAlignment="1">
      <alignment horizontal="center" vertical="center"/>
    </xf>
    <xf numFmtId="0" fontId="13" fillId="2" borderId="7" xfId="1" applyFont="1" applyBorder="1" applyAlignment="1">
      <alignment horizontal="center" vertical="center"/>
    </xf>
    <xf numFmtId="0" fontId="13" fillId="2" borderId="0" xfId="1" applyFont="1" applyAlignment="1">
      <alignment horizontal="center" vertical="center"/>
    </xf>
    <xf numFmtId="0" fontId="13" fillId="2" borderId="1" xfId="1" applyFont="1" applyBorder="1" applyAlignment="1">
      <alignment horizontal="center" vertical="center"/>
    </xf>
    <xf numFmtId="0" fontId="14" fillId="4" borderId="0" xfId="3" applyFont="1" applyAlignment="1">
      <alignment horizontal="center" vertical="center"/>
    </xf>
    <xf numFmtId="0" fontId="14" fillId="4" borderId="1" xfId="3" applyFont="1" applyBorder="1" applyAlignment="1">
      <alignment horizontal="center" vertical="center"/>
    </xf>
    <xf numFmtId="0" fontId="15" fillId="3" borderId="14" xfId="2" applyFont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3200"/>
              <a:t>Burndown of Milestones From Estimations to Release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976090819268971E-2"/>
          <c:y val="9.9619139861304926E-3"/>
          <c:w val="0.94004652408374811"/>
          <c:h val="0.94921897199334937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Sheet1!$D$46</c:f>
              <c:strCache>
                <c:ptCount val="1"/>
                <c:pt idx="0">
                  <c:v>Logged Effot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Sheet1!$H$6:$V$6</c:f>
              <c:numCache>
                <c:formatCode>m/d/yyyy</c:formatCode>
                <c:ptCount val="15"/>
                <c:pt idx="0">
                  <c:v>43272</c:v>
                </c:pt>
                <c:pt idx="1">
                  <c:v>43273</c:v>
                </c:pt>
                <c:pt idx="2">
                  <c:v>43274</c:v>
                </c:pt>
                <c:pt idx="3">
                  <c:v>43275</c:v>
                </c:pt>
                <c:pt idx="4">
                  <c:v>43276</c:v>
                </c:pt>
                <c:pt idx="5">
                  <c:v>43277</c:v>
                </c:pt>
                <c:pt idx="6">
                  <c:v>43278</c:v>
                </c:pt>
                <c:pt idx="7">
                  <c:v>43279</c:v>
                </c:pt>
                <c:pt idx="8">
                  <c:v>43280</c:v>
                </c:pt>
                <c:pt idx="9">
                  <c:v>43281</c:v>
                </c:pt>
                <c:pt idx="10">
                  <c:v>43282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</c:numCache>
            </c:numRef>
          </c:cat>
          <c:val>
            <c:numRef>
              <c:f>Sheet1!$H$46:$AK$46</c:f>
              <c:numCache>
                <c:formatCode>0.00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1.2</c:v>
                </c:pt>
                <c:pt idx="7">
                  <c:v>1</c:v>
                </c:pt>
                <c:pt idx="8">
                  <c:v>1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5-4E81-8C04-97625E23F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62912"/>
        <c:axId val="205477760"/>
      </c:barChart>
      <c:lineChart>
        <c:grouping val="standard"/>
        <c:varyColors val="0"/>
        <c:ser>
          <c:idx val="0"/>
          <c:order val="0"/>
          <c:tx>
            <c:strRef>
              <c:f>Sheet1!$D$47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Sheet1!$H$47:$AJ$47</c:f>
              <c:numCache>
                <c:formatCode>0.00</c:formatCode>
                <c:ptCount val="29"/>
                <c:pt idx="0">
                  <c:v>45.200000000000017</c:v>
                </c:pt>
                <c:pt idx="1">
                  <c:v>45.200000000000017</c:v>
                </c:pt>
                <c:pt idx="2">
                  <c:v>45.200000000000017</c:v>
                </c:pt>
                <c:pt idx="3">
                  <c:v>45.200000000000017</c:v>
                </c:pt>
                <c:pt idx="4">
                  <c:v>44.200000000000017</c:v>
                </c:pt>
                <c:pt idx="5">
                  <c:v>43.200000000000017</c:v>
                </c:pt>
                <c:pt idx="6">
                  <c:v>42.000000000000014</c:v>
                </c:pt>
                <c:pt idx="7">
                  <c:v>41.000000000000014</c:v>
                </c:pt>
                <c:pt idx="8">
                  <c:v>40.000000000000014</c:v>
                </c:pt>
                <c:pt idx="9">
                  <c:v>39.800000000000011</c:v>
                </c:pt>
                <c:pt idx="10">
                  <c:v>39.800000000000011</c:v>
                </c:pt>
                <c:pt idx="11">
                  <c:v>39.800000000000011</c:v>
                </c:pt>
                <c:pt idx="12">
                  <c:v>39.800000000000011</c:v>
                </c:pt>
                <c:pt idx="13">
                  <c:v>39.800000000000011</c:v>
                </c:pt>
                <c:pt idx="14">
                  <c:v>39.800000000000011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D-47BF-B785-69277C2F2E8A}"/>
            </c:ext>
          </c:extLst>
        </c:ser>
        <c:ser>
          <c:idx val="1"/>
          <c:order val="1"/>
          <c:tx>
            <c:strRef>
              <c:f>Sheet1!$D$48</c:f>
              <c:strCache>
                <c:ptCount val="1"/>
                <c:pt idx="0">
                  <c:v>Ideal Effort Burndown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Sheet1!$H$48:$AJ$48</c:f>
              <c:numCache>
                <c:formatCode>0.00</c:formatCode>
                <c:ptCount val="29"/>
                <c:pt idx="0">
                  <c:v>43.120000000000019</c:v>
                </c:pt>
                <c:pt idx="1">
                  <c:v>40.04000000000002</c:v>
                </c:pt>
                <c:pt idx="2">
                  <c:v>36.960000000000022</c:v>
                </c:pt>
                <c:pt idx="3">
                  <c:v>33.880000000000024</c:v>
                </c:pt>
                <c:pt idx="4">
                  <c:v>30.800000000000022</c:v>
                </c:pt>
                <c:pt idx="5">
                  <c:v>27.72000000000002</c:v>
                </c:pt>
                <c:pt idx="6">
                  <c:v>24.640000000000018</c:v>
                </c:pt>
                <c:pt idx="7">
                  <c:v>21.560000000000016</c:v>
                </c:pt>
                <c:pt idx="8">
                  <c:v>18.480000000000015</c:v>
                </c:pt>
                <c:pt idx="9">
                  <c:v>15.400000000000013</c:v>
                </c:pt>
                <c:pt idx="10">
                  <c:v>12.320000000000011</c:v>
                </c:pt>
                <c:pt idx="11">
                  <c:v>9.2400000000000091</c:v>
                </c:pt>
                <c:pt idx="12">
                  <c:v>6.1600000000000081</c:v>
                </c:pt>
                <c:pt idx="13">
                  <c:v>3.0800000000000072</c:v>
                </c:pt>
                <c:pt idx="14">
                  <c:v>6.2172489379008766E-15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D-47BF-B785-69277C2F2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62912"/>
        <c:axId val="205477760"/>
      </c:lineChart>
      <c:catAx>
        <c:axId val="2054629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77760"/>
        <c:crosses val="autoZero"/>
        <c:auto val="1"/>
        <c:lblAlgn val="ctr"/>
        <c:lblOffset val="100"/>
        <c:noMultiLvlLbl val="0"/>
      </c:catAx>
      <c:valAx>
        <c:axId val="2054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/>
                  <a:t>Cost in Effort</a:t>
                </a:r>
              </a:p>
            </c:rich>
          </c:tx>
          <c:layout>
            <c:manualLayout>
              <c:xMode val="edge"/>
              <c:yMode val="edge"/>
              <c:x val="2.7978702503949494E-2"/>
              <c:y val="0.35034232191716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62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1" l="0.70000000000000095" r="0.70000000000000095" t="0.750000000000001" header="0.3" footer="0.3"/>
    <c:pageSetup paperSize="1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800101</xdr:colOff>
      <xdr:row>53</xdr:row>
      <xdr:rowOff>21778</xdr:rowOff>
    </xdr:from>
    <xdr:to>
      <xdr:col>30</xdr:col>
      <xdr:colOff>191977</xdr:colOff>
      <xdr:row>74</xdr:row>
      <xdr:rowOff>44638</xdr:rowOff>
    </xdr:to>
    <xdr:graphicFrame macro="">
      <xdr:nvGraphicFramePr>
        <xdr:cNvPr id="2" name="Effort">
          <a:extLst>
            <a:ext uri="{FF2B5EF4-FFF2-40B4-BE49-F238E27FC236}">
              <a16:creationId xmlns:a16="http://schemas.microsoft.com/office/drawing/2014/main" id="{663AB981-810B-4C80-9A96-B15CF8215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1"/>
  <sheetViews>
    <sheetView tabSelected="1" topLeftCell="A16" zoomScale="70" zoomScaleNormal="70" zoomScaleSheetLayoutView="50" workbookViewId="0" xr3:uid="{AEA406A1-0E4B-5B11-9CD5-51D6E497D94C}">
      <selection activeCell="G20" sqref="G20:G21"/>
    </sheetView>
  </sheetViews>
  <sheetFormatPr defaultColWidth="56.85546875" defaultRowHeight="27" customHeight="1"/>
  <cols>
    <col min="1" max="1" width="21.140625" style="1" customWidth="1"/>
    <col min="2" max="2" width="19.7109375" style="1" bestFit="1" customWidth="1"/>
    <col min="3" max="3" width="80.7109375" style="1" bestFit="1" customWidth="1"/>
    <col min="4" max="4" width="52.28515625" style="1" customWidth="1"/>
    <col min="5" max="5" width="12" style="2" bestFit="1" customWidth="1"/>
    <col min="6" max="6" width="8.5703125" style="2" bestFit="1" customWidth="1"/>
    <col min="7" max="7" width="8.140625" style="2" bestFit="1" customWidth="1"/>
    <col min="8" max="17" width="12.5703125" style="2" bestFit="1" customWidth="1"/>
    <col min="18" max="22" width="11.140625" style="2" bestFit="1" customWidth="1"/>
    <col min="23" max="38" width="12.7109375" style="2" customWidth="1"/>
    <col min="39" max="16384" width="56.85546875" style="2"/>
  </cols>
  <sheetData>
    <row r="1" spans="1:37" ht="27" customHeight="1">
      <c r="B1" s="13"/>
      <c r="C1" s="13"/>
      <c r="D1" s="13"/>
      <c r="E1" s="13"/>
      <c r="F1" s="13"/>
      <c r="G1" s="13"/>
    </row>
    <row r="2" spans="1:37" ht="27" customHeight="1">
      <c r="B2" s="13"/>
      <c r="C2" s="13" t="s">
        <v>0</v>
      </c>
      <c r="D2" s="13"/>
      <c r="E2" s="13"/>
      <c r="F2" s="13"/>
      <c r="G2" s="13"/>
    </row>
    <row r="3" spans="1:37" ht="27" customHeight="1">
      <c r="A3" s="2"/>
      <c r="B3" s="13"/>
      <c r="C3" s="13"/>
      <c r="D3" s="13"/>
      <c r="E3" s="13"/>
      <c r="F3" s="13"/>
      <c r="G3" s="13"/>
    </row>
    <row r="4" spans="1:37" ht="27" customHeight="1">
      <c r="A4" s="2"/>
      <c r="B4" s="14" t="s">
        <v>1</v>
      </c>
      <c r="C4" s="15"/>
      <c r="D4" s="15"/>
      <c r="E4" s="15"/>
      <c r="F4" s="15"/>
      <c r="G4" s="15"/>
      <c r="H4" s="14" t="s">
        <v>2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25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27" customHeight="1">
      <c r="A5" s="2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8" t="s">
        <v>8</v>
      </c>
      <c r="H5" s="26">
        <f>WEEKDAY(H6)</f>
        <v>5</v>
      </c>
      <c r="I5" s="27">
        <f t="shared" ref="I5:U5" si="0">WEEKDAY(I6)</f>
        <v>6</v>
      </c>
      <c r="J5" s="27">
        <f t="shared" si="0"/>
        <v>7</v>
      </c>
      <c r="K5" s="27">
        <f t="shared" si="0"/>
        <v>1</v>
      </c>
      <c r="L5" s="27">
        <f t="shared" si="0"/>
        <v>2</v>
      </c>
      <c r="M5" s="27">
        <f t="shared" si="0"/>
        <v>3</v>
      </c>
      <c r="N5" s="27">
        <f t="shared" si="0"/>
        <v>4</v>
      </c>
      <c r="O5" s="27">
        <f t="shared" si="0"/>
        <v>5</v>
      </c>
      <c r="P5" s="27">
        <f t="shared" si="0"/>
        <v>6</v>
      </c>
      <c r="Q5" s="27">
        <f t="shared" si="0"/>
        <v>7</v>
      </c>
      <c r="R5" s="28">
        <f t="shared" si="0"/>
        <v>1</v>
      </c>
      <c r="S5" s="29">
        <f t="shared" si="0"/>
        <v>2</v>
      </c>
      <c r="T5" s="29">
        <f t="shared" si="0"/>
        <v>3</v>
      </c>
      <c r="U5" s="30">
        <f t="shared" si="0"/>
        <v>4</v>
      </c>
      <c r="V5" s="31">
        <f>WEEKDAY(V6)</f>
        <v>5</v>
      </c>
    </row>
    <row r="6" spans="1:37" ht="27" customHeight="1">
      <c r="A6" s="2"/>
      <c r="B6" s="16" t="s">
        <v>9</v>
      </c>
      <c r="C6" s="17" t="s">
        <v>10</v>
      </c>
      <c r="D6" s="19" t="s">
        <v>11</v>
      </c>
      <c r="E6" s="19" t="s">
        <v>12</v>
      </c>
      <c r="F6" s="19" t="s">
        <v>13</v>
      </c>
      <c r="G6" s="19" t="s">
        <v>14</v>
      </c>
      <c r="H6" s="32">
        <f>DATE(2018,6,21)</f>
        <v>43272</v>
      </c>
      <c r="I6" s="33">
        <f>H6+1</f>
        <v>43273</v>
      </c>
      <c r="J6" s="33">
        <f t="shared" ref="J6:V6" si="1">I6+1</f>
        <v>43274</v>
      </c>
      <c r="K6" s="33">
        <f t="shared" si="1"/>
        <v>43275</v>
      </c>
      <c r="L6" s="33">
        <f t="shared" si="1"/>
        <v>43276</v>
      </c>
      <c r="M6" s="33">
        <f t="shared" si="1"/>
        <v>43277</v>
      </c>
      <c r="N6" s="33">
        <f t="shared" si="1"/>
        <v>43278</v>
      </c>
      <c r="O6" s="33">
        <f t="shared" si="1"/>
        <v>43279</v>
      </c>
      <c r="P6" s="33">
        <f t="shared" si="1"/>
        <v>43280</v>
      </c>
      <c r="Q6" s="34">
        <f t="shared" si="1"/>
        <v>43281</v>
      </c>
      <c r="R6" s="35">
        <f t="shared" si="1"/>
        <v>43282</v>
      </c>
      <c r="S6" s="35">
        <f t="shared" si="1"/>
        <v>43283</v>
      </c>
      <c r="T6" s="35">
        <f t="shared" si="1"/>
        <v>43284</v>
      </c>
      <c r="U6" s="36">
        <f t="shared" si="1"/>
        <v>43285</v>
      </c>
      <c r="V6" s="37">
        <f t="shared" si="1"/>
        <v>43286</v>
      </c>
    </row>
    <row r="7" spans="1:37" ht="27" customHeight="1">
      <c r="A7" s="2"/>
      <c r="B7" s="20" t="s">
        <v>15</v>
      </c>
      <c r="C7" s="13" t="s">
        <v>16</v>
      </c>
      <c r="D7" s="21" t="s">
        <v>17</v>
      </c>
      <c r="E7" s="21">
        <v>1</v>
      </c>
      <c r="F7" s="13">
        <f>SUM(H7:V7)</f>
        <v>1</v>
      </c>
      <c r="G7" s="21">
        <v>1</v>
      </c>
      <c r="H7" s="38">
        <v>1</v>
      </c>
      <c r="I7" s="39"/>
      <c r="J7" s="39"/>
      <c r="K7" s="39"/>
      <c r="L7" s="39"/>
      <c r="M7" s="39"/>
      <c r="N7" s="39"/>
      <c r="O7" s="39"/>
      <c r="P7" s="39"/>
      <c r="Q7" s="40"/>
      <c r="R7" s="41"/>
      <c r="S7" s="41"/>
      <c r="T7" s="41"/>
      <c r="U7" s="42"/>
      <c r="V7" s="43"/>
    </row>
    <row r="8" spans="1:37" ht="27" customHeight="1">
      <c r="A8" s="2"/>
      <c r="B8" s="20"/>
      <c r="C8" s="13"/>
      <c r="D8" s="21" t="s">
        <v>18</v>
      </c>
      <c r="E8" s="21">
        <v>2</v>
      </c>
      <c r="F8" s="13">
        <f t="shared" ref="F8" si="2">SUM(H8:V8)</f>
        <v>2</v>
      </c>
      <c r="G8" s="21">
        <v>1</v>
      </c>
      <c r="H8" s="38"/>
      <c r="I8" s="39"/>
      <c r="J8" s="39"/>
      <c r="K8" s="39"/>
      <c r="L8" s="39"/>
      <c r="M8" s="39">
        <v>1</v>
      </c>
      <c r="N8" s="39">
        <v>1</v>
      </c>
      <c r="O8" s="39"/>
      <c r="P8" s="39"/>
      <c r="Q8" s="40"/>
      <c r="R8" s="41"/>
      <c r="S8" s="41"/>
      <c r="T8" s="41"/>
      <c r="U8" s="42"/>
      <c r="V8" s="43"/>
    </row>
    <row r="9" spans="1:37" ht="27" customHeight="1">
      <c r="A9" s="2"/>
      <c r="B9" s="20"/>
      <c r="C9" s="21" t="s">
        <v>19</v>
      </c>
      <c r="D9" s="21" t="s">
        <v>20</v>
      </c>
      <c r="E9" s="21">
        <v>5</v>
      </c>
      <c r="F9" s="13">
        <f>SUM(H9:V9)</f>
        <v>3</v>
      </c>
      <c r="G9" s="21">
        <v>0</v>
      </c>
      <c r="H9" s="38"/>
      <c r="I9" s="39"/>
      <c r="J9" s="39"/>
      <c r="K9" s="39"/>
      <c r="L9" s="39">
        <v>1</v>
      </c>
      <c r="M9" s="39"/>
      <c r="N9" s="39"/>
      <c r="O9" s="39">
        <v>1</v>
      </c>
      <c r="P9" s="39">
        <v>1</v>
      </c>
      <c r="Q9" s="40"/>
      <c r="R9" s="41"/>
      <c r="S9" s="41"/>
      <c r="T9" s="41"/>
      <c r="U9" s="42"/>
      <c r="V9" s="43"/>
    </row>
    <row r="10" spans="1:37" ht="27" customHeight="1">
      <c r="A10" s="2"/>
      <c r="B10" s="20"/>
      <c r="C10" s="13"/>
      <c r="D10" s="21" t="s">
        <v>21</v>
      </c>
      <c r="E10" s="21">
        <v>0.2</v>
      </c>
      <c r="F10" s="13">
        <f t="shared" ref="F10:F39" si="3">SUM(H10:V10)</f>
        <v>0</v>
      </c>
      <c r="G10" s="21">
        <v>0</v>
      </c>
      <c r="H10" s="38"/>
      <c r="I10" s="39"/>
      <c r="J10" s="39"/>
      <c r="K10" s="39"/>
      <c r="L10" s="39"/>
      <c r="M10" s="39"/>
      <c r="N10" s="39"/>
      <c r="O10" s="39"/>
      <c r="P10" s="39"/>
      <c r="Q10" s="40"/>
      <c r="R10" s="41"/>
      <c r="S10" s="41"/>
      <c r="T10" s="41"/>
      <c r="U10" s="42"/>
      <c r="V10" s="43"/>
    </row>
    <row r="11" spans="1:37" ht="27" customHeight="1">
      <c r="A11" s="2"/>
      <c r="B11" s="20"/>
      <c r="C11" s="13"/>
      <c r="D11" s="21" t="s">
        <v>22</v>
      </c>
      <c r="E11" s="21">
        <v>1</v>
      </c>
      <c r="F11" s="13">
        <f t="shared" si="3"/>
        <v>0</v>
      </c>
      <c r="G11" s="21">
        <v>0</v>
      </c>
      <c r="H11" s="38"/>
      <c r="I11" s="39"/>
      <c r="J11" s="39"/>
      <c r="K11" s="39"/>
      <c r="L11" s="39"/>
      <c r="M11" s="39"/>
      <c r="N11" s="39"/>
      <c r="O11" s="39"/>
      <c r="P11" s="39"/>
      <c r="Q11" s="40"/>
      <c r="R11" s="41"/>
      <c r="S11" s="41"/>
      <c r="T11" s="41"/>
      <c r="U11" s="42"/>
      <c r="V11" s="43"/>
    </row>
    <row r="12" spans="1:37" ht="27" customHeight="1">
      <c r="A12" s="2"/>
      <c r="B12" s="20"/>
      <c r="C12" s="13"/>
      <c r="D12" s="21" t="s">
        <v>23</v>
      </c>
      <c r="E12" s="21">
        <v>0.3</v>
      </c>
      <c r="F12" s="13">
        <f t="shared" si="3"/>
        <v>0</v>
      </c>
      <c r="G12" s="21">
        <v>0</v>
      </c>
      <c r="H12" s="38"/>
      <c r="I12" s="39"/>
      <c r="J12" s="39"/>
      <c r="K12" s="39"/>
      <c r="L12" s="39"/>
      <c r="M12" s="39"/>
      <c r="N12" s="39"/>
      <c r="O12" s="39"/>
      <c r="P12" s="39"/>
      <c r="Q12" s="40"/>
      <c r="R12" s="41"/>
      <c r="S12" s="41"/>
      <c r="T12" s="41"/>
      <c r="U12" s="42"/>
      <c r="V12" s="43"/>
    </row>
    <row r="13" spans="1:37" ht="27" customHeight="1">
      <c r="A13" s="2"/>
      <c r="B13" s="20"/>
      <c r="C13" s="13"/>
      <c r="D13" s="21" t="s">
        <v>24</v>
      </c>
      <c r="E13" s="21">
        <v>1</v>
      </c>
      <c r="F13" s="13">
        <f t="shared" si="3"/>
        <v>0</v>
      </c>
      <c r="G13" s="21">
        <v>0</v>
      </c>
      <c r="H13" s="38"/>
      <c r="I13" s="39"/>
      <c r="J13" s="39"/>
      <c r="K13" s="39"/>
      <c r="L13" s="39"/>
      <c r="M13" s="39"/>
      <c r="N13" s="39"/>
      <c r="O13" s="39"/>
      <c r="P13" s="39"/>
      <c r="Q13" s="40"/>
      <c r="R13" s="41"/>
      <c r="S13" s="41"/>
      <c r="T13" s="41"/>
      <c r="U13" s="42"/>
      <c r="V13" s="43"/>
    </row>
    <row r="14" spans="1:37" ht="27" customHeight="1">
      <c r="A14" s="2"/>
      <c r="B14" s="20"/>
      <c r="C14" s="13"/>
      <c r="D14" s="13" t="s">
        <v>25</v>
      </c>
      <c r="E14" s="21">
        <v>1</v>
      </c>
      <c r="F14" s="13">
        <f t="shared" si="3"/>
        <v>0</v>
      </c>
      <c r="G14" s="21">
        <v>0</v>
      </c>
      <c r="H14" s="38"/>
      <c r="I14" s="39"/>
      <c r="J14" s="39"/>
      <c r="K14" s="39"/>
      <c r="L14" s="39"/>
      <c r="M14" s="39"/>
      <c r="N14" s="39"/>
      <c r="O14" s="39"/>
      <c r="P14" s="39"/>
      <c r="Q14" s="40"/>
      <c r="R14" s="41"/>
      <c r="S14" s="41"/>
      <c r="T14" s="41"/>
      <c r="U14" s="42"/>
      <c r="V14" s="43"/>
    </row>
    <row r="15" spans="1:37" ht="27" customHeight="1">
      <c r="A15" s="2"/>
      <c r="B15" s="20"/>
      <c r="C15" s="13"/>
      <c r="D15" s="13" t="s">
        <v>26</v>
      </c>
      <c r="E15" s="13">
        <v>8</v>
      </c>
      <c r="F15" s="13">
        <f t="shared" si="3"/>
        <v>0</v>
      </c>
      <c r="G15" s="21">
        <v>0</v>
      </c>
      <c r="H15" s="38"/>
      <c r="I15" s="39"/>
      <c r="J15" s="39"/>
      <c r="K15" s="39"/>
      <c r="L15" s="39"/>
      <c r="M15" s="39"/>
      <c r="N15" s="39"/>
      <c r="O15" s="39"/>
      <c r="P15" s="39"/>
      <c r="Q15" s="40"/>
      <c r="R15" s="41"/>
      <c r="S15" s="41"/>
      <c r="T15" s="41"/>
      <c r="U15" s="42"/>
      <c r="V15" s="43"/>
    </row>
    <row r="16" spans="1:37" ht="27" customHeight="1">
      <c r="A16" s="2"/>
      <c r="B16" s="20"/>
      <c r="C16" s="13" t="s">
        <v>27</v>
      </c>
      <c r="D16" s="21" t="s">
        <v>20</v>
      </c>
      <c r="E16" s="21">
        <v>1.5</v>
      </c>
      <c r="F16" s="13">
        <f t="shared" si="3"/>
        <v>0.4</v>
      </c>
      <c r="G16" s="21">
        <v>0</v>
      </c>
      <c r="H16" s="38"/>
      <c r="I16" s="39"/>
      <c r="J16" s="39"/>
      <c r="K16" s="39"/>
      <c r="L16" s="39"/>
      <c r="M16" s="39"/>
      <c r="N16" s="39">
        <v>0.2</v>
      </c>
      <c r="O16" s="39"/>
      <c r="P16" s="39"/>
      <c r="Q16" s="40">
        <v>0.2</v>
      </c>
      <c r="R16" s="41"/>
      <c r="S16" s="41"/>
      <c r="T16" s="41"/>
      <c r="U16" s="42"/>
      <c r="V16" s="43"/>
    </row>
    <row r="17" spans="1:22" ht="27" customHeight="1">
      <c r="A17" s="2"/>
      <c r="B17" s="20"/>
      <c r="C17" s="21"/>
      <c r="D17" s="21" t="s">
        <v>21</v>
      </c>
      <c r="E17" s="21">
        <v>0.1</v>
      </c>
      <c r="F17" s="13">
        <f t="shared" si="3"/>
        <v>0</v>
      </c>
      <c r="G17" s="21">
        <v>0</v>
      </c>
      <c r="H17" s="38"/>
      <c r="I17" s="39"/>
      <c r="J17" s="39"/>
      <c r="K17" s="39"/>
      <c r="L17" s="39"/>
      <c r="M17" s="39"/>
      <c r="N17" s="39"/>
      <c r="O17" s="39"/>
      <c r="P17" s="39"/>
      <c r="Q17" s="40"/>
      <c r="R17" s="41"/>
      <c r="S17" s="41"/>
      <c r="T17" s="41"/>
      <c r="U17" s="42"/>
      <c r="V17" s="43"/>
    </row>
    <row r="18" spans="1:22" ht="27" customHeight="1">
      <c r="A18" s="2"/>
      <c r="B18" s="20"/>
      <c r="C18" s="21"/>
      <c r="D18" s="21" t="s">
        <v>22</v>
      </c>
      <c r="E18" s="21">
        <v>0.3</v>
      </c>
      <c r="F18" s="13">
        <f t="shared" si="3"/>
        <v>0</v>
      </c>
      <c r="G18" s="21">
        <v>0</v>
      </c>
      <c r="H18" s="38"/>
      <c r="I18" s="39"/>
      <c r="J18" s="39"/>
      <c r="K18" s="39"/>
      <c r="L18" s="39"/>
      <c r="M18" s="39"/>
      <c r="N18" s="39"/>
      <c r="O18" s="39"/>
      <c r="P18" s="39"/>
      <c r="Q18" s="40"/>
      <c r="R18" s="41"/>
      <c r="S18" s="41"/>
      <c r="T18" s="41"/>
      <c r="U18" s="42"/>
      <c r="V18" s="43"/>
    </row>
    <row r="19" spans="1:22" ht="27" customHeight="1">
      <c r="A19" s="2"/>
      <c r="B19" s="20"/>
      <c r="C19" s="21"/>
      <c r="D19" s="21" t="s">
        <v>23</v>
      </c>
      <c r="E19" s="21">
        <v>0.1</v>
      </c>
      <c r="F19" s="13">
        <f t="shared" si="3"/>
        <v>0</v>
      </c>
      <c r="G19" s="21">
        <v>0</v>
      </c>
      <c r="H19" s="38"/>
      <c r="I19" s="39"/>
      <c r="J19" s="39"/>
      <c r="K19" s="39"/>
      <c r="L19" s="39"/>
      <c r="M19" s="39"/>
      <c r="N19" s="39"/>
      <c r="O19" s="39"/>
      <c r="P19" s="39"/>
      <c r="Q19" s="40"/>
      <c r="R19" s="41"/>
      <c r="S19" s="41"/>
      <c r="T19" s="41"/>
      <c r="U19" s="42"/>
      <c r="V19" s="43"/>
    </row>
    <row r="20" spans="1:22" ht="27" customHeight="1">
      <c r="A20" s="2"/>
      <c r="B20" s="20"/>
      <c r="C20" s="13"/>
      <c r="D20" s="21" t="s">
        <v>24</v>
      </c>
      <c r="E20" s="21">
        <v>0.3</v>
      </c>
      <c r="F20" s="13">
        <f t="shared" si="3"/>
        <v>0</v>
      </c>
      <c r="G20" s="21">
        <v>0</v>
      </c>
      <c r="H20" s="38"/>
      <c r="I20" s="39"/>
      <c r="J20" s="39"/>
      <c r="K20" s="39"/>
      <c r="L20" s="39"/>
      <c r="M20" s="39"/>
      <c r="N20" s="39"/>
      <c r="O20" s="39"/>
      <c r="P20" s="39"/>
      <c r="Q20" s="40"/>
      <c r="R20" s="41"/>
      <c r="S20" s="41"/>
      <c r="T20" s="41"/>
      <c r="U20" s="42"/>
      <c r="V20" s="43"/>
    </row>
    <row r="21" spans="1:22" ht="27" customHeight="1">
      <c r="A21" s="2"/>
      <c r="B21" s="20"/>
      <c r="C21" s="13"/>
      <c r="D21" s="13" t="s">
        <v>25</v>
      </c>
      <c r="E21" s="13">
        <v>0.3</v>
      </c>
      <c r="F21" s="13">
        <f t="shared" si="3"/>
        <v>0</v>
      </c>
      <c r="G21" s="21">
        <v>0</v>
      </c>
      <c r="H21" s="38"/>
      <c r="I21" s="39"/>
      <c r="J21" s="39"/>
      <c r="K21" s="39"/>
      <c r="L21" s="39"/>
      <c r="M21" s="39"/>
      <c r="N21" s="39"/>
      <c r="O21" s="39"/>
      <c r="P21" s="39"/>
      <c r="Q21" s="40"/>
      <c r="R21" s="41"/>
      <c r="S21" s="41"/>
      <c r="T21" s="41"/>
      <c r="U21" s="42"/>
      <c r="V21" s="43"/>
    </row>
    <row r="22" spans="1:22" ht="27" customHeight="1">
      <c r="A22" s="2"/>
      <c r="B22" s="20"/>
      <c r="C22" s="13"/>
      <c r="D22" s="13" t="s">
        <v>26</v>
      </c>
      <c r="E22" s="21">
        <v>2.5</v>
      </c>
      <c r="F22" s="13">
        <f t="shared" si="3"/>
        <v>0</v>
      </c>
      <c r="G22" s="21">
        <v>0</v>
      </c>
      <c r="H22" s="38"/>
      <c r="I22" s="39"/>
      <c r="J22" s="39"/>
      <c r="K22" s="39"/>
      <c r="L22" s="39"/>
      <c r="M22" s="39"/>
      <c r="N22" s="39"/>
      <c r="O22" s="39"/>
      <c r="P22" s="39"/>
      <c r="Q22" s="40"/>
      <c r="R22" s="41"/>
      <c r="S22" s="41"/>
      <c r="T22" s="41"/>
      <c r="U22" s="42"/>
      <c r="V22" s="43"/>
    </row>
    <row r="23" spans="1:22" ht="27" customHeight="1">
      <c r="A23" s="2"/>
      <c r="B23" s="20"/>
      <c r="C23" s="13" t="s">
        <v>28</v>
      </c>
      <c r="D23" s="13" t="s">
        <v>29</v>
      </c>
      <c r="E23" s="21">
        <v>4</v>
      </c>
      <c r="F23" s="13">
        <f t="shared" si="3"/>
        <v>0</v>
      </c>
      <c r="G23" s="21">
        <v>0</v>
      </c>
      <c r="H23" s="38"/>
      <c r="I23" s="39"/>
      <c r="J23" s="39"/>
      <c r="K23" s="39"/>
      <c r="L23" s="39"/>
      <c r="M23" s="39"/>
      <c r="N23" s="39"/>
      <c r="O23" s="39"/>
      <c r="P23" s="39"/>
      <c r="Q23" s="40"/>
      <c r="R23" s="41"/>
      <c r="S23" s="41"/>
      <c r="T23" s="41"/>
      <c r="U23" s="42"/>
      <c r="V23" s="43"/>
    </row>
    <row r="24" spans="1:22" ht="27" customHeight="1">
      <c r="A24" s="2"/>
      <c r="B24" s="20"/>
      <c r="C24" s="13"/>
      <c r="D24" s="21" t="s">
        <v>30</v>
      </c>
      <c r="E24" s="21">
        <v>1</v>
      </c>
      <c r="F24" s="13">
        <f t="shared" si="3"/>
        <v>0</v>
      </c>
      <c r="G24" s="21">
        <v>0</v>
      </c>
      <c r="H24" s="38"/>
      <c r="I24" s="39"/>
      <c r="J24" s="39"/>
      <c r="K24" s="39"/>
      <c r="L24" s="39"/>
      <c r="M24" s="39"/>
      <c r="N24" s="39"/>
      <c r="O24" s="39"/>
      <c r="P24" s="39"/>
      <c r="Q24" s="40"/>
      <c r="R24" s="41"/>
      <c r="S24" s="41"/>
      <c r="T24" s="41"/>
      <c r="U24" s="42"/>
      <c r="V24" s="43"/>
    </row>
    <row r="25" spans="1:22" ht="27" customHeight="1">
      <c r="A25" s="2"/>
      <c r="B25" s="20"/>
      <c r="C25" s="13"/>
      <c r="D25" s="21" t="s">
        <v>31</v>
      </c>
      <c r="E25" s="21">
        <v>2</v>
      </c>
      <c r="F25" s="13">
        <f>SUM(H25:V25)</f>
        <v>0</v>
      </c>
      <c r="G25" s="21">
        <v>0</v>
      </c>
      <c r="H25" s="38"/>
      <c r="I25" s="39"/>
      <c r="J25" s="39"/>
      <c r="K25" s="39"/>
      <c r="L25" s="39"/>
      <c r="M25" s="39"/>
      <c r="N25" s="39"/>
      <c r="O25" s="39"/>
      <c r="P25" s="39"/>
      <c r="Q25" s="40"/>
      <c r="R25" s="41"/>
      <c r="S25" s="41"/>
      <c r="T25" s="41"/>
      <c r="U25" s="42"/>
      <c r="V25" s="43"/>
    </row>
    <row r="26" spans="1:22" ht="27" customHeight="1">
      <c r="A26" s="2"/>
      <c r="B26" s="20"/>
      <c r="C26" s="13"/>
      <c r="D26" s="13" t="s">
        <v>32</v>
      </c>
      <c r="E26" s="21">
        <v>1</v>
      </c>
      <c r="F26" s="13">
        <f t="shared" si="3"/>
        <v>0</v>
      </c>
      <c r="G26" s="21">
        <v>0</v>
      </c>
      <c r="H26" s="38"/>
      <c r="I26" s="39"/>
      <c r="J26" s="39"/>
      <c r="K26" s="39"/>
      <c r="L26" s="39"/>
      <c r="M26" s="39"/>
      <c r="N26" s="39"/>
      <c r="O26" s="39"/>
      <c r="P26" s="39"/>
      <c r="Q26" s="40"/>
      <c r="R26" s="41"/>
      <c r="S26" s="41"/>
      <c r="T26" s="41"/>
      <c r="U26" s="42"/>
      <c r="V26" s="43"/>
    </row>
    <row r="27" spans="1:22" ht="27" customHeight="1">
      <c r="A27" s="2"/>
      <c r="B27" s="20"/>
      <c r="C27" s="13" t="s">
        <v>33</v>
      </c>
      <c r="D27" s="21" t="s">
        <v>34</v>
      </c>
      <c r="E27" s="21">
        <v>1</v>
      </c>
      <c r="F27" s="13">
        <f t="shared" si="3"/>
        <v>0</v>
      </c>
      <c r="G27" s="21">
        <v>0</v>
      </c>
      <c r="H27" s="38"/>
      <c r="I27" s="39"/>
      <c r="J27" s="39"/>
      <c r="K27" s="39"/>
      <c r="L27" s="39"/>
      <c r="M27" s="39"/>
      <c r="N27" s="39"/>
      <c r="O27" s="39"/>
      <c r="P27" s="39"/>
      <c r="Q27" s="40"/>
      <c r="R27" s="41"/>
      <c r="S27" s="41"/>
      <c r="T27" s="41"/>
      <c r="U27" s="42"/>
      <c r="V27" s="43"/>
    </row>
    <row r="28" spans="1:22" ht="27" customHeight="1">
      <c r="A28" s="2"/>
      <c r="B28" s="20"/>
      <c r="C28" s="13"/>
      <c r="D28" s="21" t="s">
        <v>35</v>
      </c>
      <c r="E28" s="21">
        <v>2</v>
      </c>
      <c r="F28" s="13">
        <f t="shared" si="3"/>
        <v>0</v>
      </c>
      <c r="G28" s="21">
        <v>0</v>
      </c>
      <c r="H28" s="38"/>
      <c r="I28" s="39"/>
      <c r="J28" s="39"/>
      <c r="K28" s="39"/>
      <c r="L28" s="39"/>
      <c r="M28" s="39"/>
      <c r="N28" s="39"/>
      <c r="O28" s="39"/>
      <c r="P28" s="39"/>
      <c r="Q28" s="40"/>
      <c r="R28" s="41"/>
      <c r="S28" s="41"/>
      <c r="T28" s="41"/>
      <c r="U28" s="42"/>
      <c r="V28" s="43"/>
    </row>
    <row r="29" spans="1:22" ht="27" customHeight="1">
      <c r="A29" s="2"/>
      <c r="B29" s="20" t="s">
        <v>36</v>
      </c>
      <c r="C29" s="13" t="s">
        <v>16</v>
      </c>
      <c r="D29" s="21" t="s">
        <v>37</v>
      </c>
      <c r="E29" s="21">
        <v>2</v>
      </c>
      <c r="F29" s="13">
        <f t="shared" si="3"/>
        <v>0</v>
      </c>
      <c r="G29" s="21">
        <v>0</v>
      </c>
      <c r="H29" s="38"/>
      <c r="I29" s="39"/>
      <c r="J29" s="39"/>
      <c r="K29" s="39"/>
      <c r="L29" s="39"/>
      <c r="M29" s="39"/>
      <c r="N29" s="39"/>
      <c r="O29" s="39"/>
      <c r="P29" s="39"/>
      <c r="Q29" s="40"/>
      <c r="R29" s="41"/>
      <c r="S29" s="41"/>
      <c r="T29" s="41"/>
      <c r="U29" s="42"/>
      <c r="V29" s="43"/>
    </row>
    <row r="30" spans="1:22" ht="27" customHeight="1">
      <c r="A30" s="2"/>
      <c r="B30" s="20"/>
      <c r="C30" s="13"/>
      <c r="D30" s="13" t="s">
        <v>38</v>
      </c>
      <c r="E30" s="13">
        <v>1</v>
      </c>
      <c r="F30" s="13">
        <f t="shared" si="3"/>
        <v>0</v>
      </c>
      <c r="G30" s="21">
        <v>0</v>
      </c>
      <c r="H30" s="38"/>
      <c r="I30" s="39"/>
      <c r="J30" s="39"/>
      <c r="K30" s="39"/>
      <c r="L30" s="39"/>
      <c r="M30" s="39"/>
      <c r="N30" s="39"/>
      <c r="O30" s="39"/>
      <c r="P30" s="39"/>
      <c r="Q30" s="40"/>
      <c r="R30" s="41"/>
      <c r="S30" s="41"/>
      <c r="T30" s="41"/>
      <c r="U30" s="42"/>
      <c r="V30" s="43"/>
    </row>
    <row r="31" spans="1:22" ht="27" customHeight="1">
      <c r="A31" s="2"/>
      <c r="B31" s="20"/>
      <c r="C31" s="13" t="s">
        <v>28</v>
      </c>
      <c r="D31" s="13" t="s">
        <v>39</v>
      </c>
      <c r="E31" s="21">
        <v>3</v>
      </c>
      <c r="F31" s="13">
        <f t="shared" si="3"/>
        <v>0</v>
      </c>
      <c r="G31" s="21">
        <v>0</v>
      </c>
      <c r="H31" s="38"/>
      <c r="I31" s="39"/>
      <c r="J31" s="39"/>
      <c r="K31" s="39"/>
      <c r="L31" s="39"/>
      <c r="M31" s="39"/>
      <c r="N31" s="39"/>
      <c r="O31" s="39"/>
      <c r="P31" s="39"/>
      <c r="Q31" s="40"/>
      <c r="R31" s="41"/>
      <c r="S31" s="41"/>
      <c r="T31" s="41"/>
      <c r="U31" s="42"/>
      <c r="V31" s="43"/>
    </row>
    <row r="32" spans="1:22" ht="27" customHeight="1">
      <c r="A32" s="2"/>
      <c r="B32" s="20"/>
      <c r="C32" s="13"/>
      <c r="D32" s="21" t="s">
        <v>40</v>
      </c>
      <c r="E32" s="21"/>
      <c r="F32" s="13">
        <f t="shared" si="3"/>
        <v>0</v>
      </c>
      <c r="G32" s="21">
        <v>0</v>
      </c>
      <c r="H32" s="38"/>
      <c r="I32" s="39"/>
      <c r="J32" s="39"/>
      <c r="K32" s="39"/>
      <c r="L32" s="39"/>
      <c r="M32" s="39"/>
      <c r="N32" s="39"/>
      <c r="O32" s="39"/>
      <c r="P32" s="39"/>
      <c r="Q32" s="40"/>
      <c r="R32" s="41"/>
      <c r="S32" s="41"/>
      <c r="T32" s="41"/>
      <c r="U32" s="42"/>
      <c r="V32" s="43"/>
    </row>
    <row r="33" spans="1:37" ht="27" customHeight="1">
      <c r="A33" s="2"/>
      <c r="B33" s="20"/>
      <c r="C33" s="13"/>
      <c r="D33" s="21" t="s">
        <v>31</v>
      </c>
      <c r="E33" s="21">
        <v>1</v>
      </c>
      <c r="F33" s="13">
        <f t="shared" si="3"/>
        <v>0</v>
      </c>
      <c r="G33" s="21">
        <v>0</v>
      </c>
      <c r="H33" s="38"/>
      <c r="I33" s="39"/>
      <c r="J33" s="39"/>
      <c r="K33" s="39"/>
      <c r="L33" s="39"/>
      <c r="M33" s="39"/>
      <c r="N33" s="39"/>
      <c r="O33" s="39"/>
      <c r="P33" s="39"/>
      <c r="Q33" s="40"/>
      <c r="R33" s="41"/>
      <c r="S33" s="41"/>
      <c r="T33" s="41"/>
      <c r="U33" s="42"/>
      <c r="V33" s="43"/>
    </row>
    <row r="34" spans="1:37" ht="27" customHeight="1">
      <c r="A34" s="2"/>
      <c r="B34" s="20"/>
      <c r="C34" s="13"/>
      <c r="D34" s="21" t="s">
        <v>32</v>
      </c>
      <c r="E34" s="21">
        <v>1</v>
      </c>
      <c r="F34" s="13">
        <f t="shared" si="3"/>
        <v>0</v>
      </c>
      <c r="G34" s="21">
        <v>0</v>
      </c>
      <c r="H34" s="38"/>
      <c r="I34" s="39"/>
      <c r="J34" s="39"/>
      <c r="K34" s="39"/>
      <c r="L34" s="39"/>
      <c r="M34" s="39"/>
      <c r="N34" s="39"/>
      <c r="O34" s="39"/>
      <c r="P34" s="39"/>
      <c r="Q34" s="40"/>
      <c r="R34" s="41"/>
      <c r="S34" s="41"/>
      <c r="T34" s="41"/>
      <c r="U34" s="42"/>
      <c r="V34" s="43"/>
    </row>
    <row r="35" spans="1:37" ht="27" customHeight="1">
      <c r="A35" s="2"/>
      <c r="B35" s="20"/>
      <c r="C35" s="13" t="s">
        <v>33</v>
      </c>
      <c r="D35" s="21" t="s">
        <v>41</v>
      </c>
      <c r="E35" s="21">
        <v>1</v>
      </c>
      <c r="F35" s="13">
        <f>SUM(H35:V35)</f>
        <v>0</v>
      </c>
      <c r="G35" s="21">
        <v>0</v>
      </c>
      <c r="H35" s="38"/>
      <c r="I35" s="39"/>
      <c r="J35" s="39"/>
      <c r="K35" s="39"/>
      <c r="L35" s="39"/>
      <c r="M35" s="39"/>
      <c r="N35" s="39"/>
      <c r="O35" s="39"/>
      <c r="P35" s="39"/>
      <c r="Q35" s="40"/>
      <c r="R35" s="41"/>
      <c r="S35" s="41"/>
      <c r="T35" s="41"/>
      <c r="U35" s="42"/>
      <c r="V35" s="43"/>
    </row>
    <row r="36" spans="1:37" ht="27" customHeight="1">
      <c r="A36" s="2"/>
      <c r="B36" s="20"/>
      <c r="C36" s="13"/>
      <c r="D36" s="13" t="s">
        <v>35</v>
      </c>
      <c r="E36" s="13">
        <v>1</v>
      </c>
      <c r="F36" s="13">
        <f t="shared" si="3"/>
        <v>0</v>
      </c>
      <c r="G36" s="21">
        <v>0</v>
      </c>
      <c r="H36" s="38"/>
      <c r="I36" s="39"/>
      <c r="J36" s="39"/>
      <c r="K36" s="39"/>
      <c r="L36" s="39"/>
      <c r="M36" s="39"/>
      <c r="N36" s="39"/>
      <c r="O36" s="39"/>
      <c r="P36" s="39"/>
      <c r="Q36" s="40"/>
      <c r="R36" s="41"/>
      <c r="S36" s="41"/>
      <c r="T36" s="41"/>
      <c r="U36" s="42"/>
      <c r="V36" s="43"/>
    </row>
    <row r="37" spans="1:37" ht="27" customHeight="1">
      <c r="A37" s="2"/>
      <c r="B37" s="20"/>
      <c r="C37" s="13"/>
      <c r="D37" s="13" t="s">
        <v>42</v>
      </c>
      <c r="E37" s="13">
        <v>0.2</v>
      </c>
      <c r="F37" s="13">
        <f t="shared" si="3"/>
        <v>0</v>
      </c>
      <c r="G37" s="21">
        <v>0</v>
      </c>
      <c r="H37" s="38"/>
      <c r="I37" s="39"/>
      <c r="J37" s="39"/>
      <c r="K37" s="39"/>
      <c r="L37" s="39"/>
      <c r="M37" s="39"/>
      <c r="N37" s="39"/>
      <c r="O37" s="39"/>
      <c r="P37" s="39"/>
      <c r="Q37" s="40"/>
      <c r="R37" s="41"/>
      <c r="S37" s="41"/>
      <c r="T37" s="41"/>
      <c r="U37" s="42"/>
      <c r="V37" s="43"/>
    </row>
    <row r="38" spans="1:37" ht="27" customHeight="1">
      <c r="A38" s="2"/>
      <c r="B38" s="20" t="s">
        <v>43</v>
      </c>
      <c r="C38" s="13" t="s">
        <v>28</v>
      </c>
      <c r="D38" s="13" t="s">
        <v>44</v>
      </c>
      <c r="E38" s="13">
        <v>0.2</v>
      </c>
      <c r="F38" s="13">
        <f t="shared" si="3"/>
        <v>0</v>
      </c>
      <c r="G38" s="21">
        <v>0</v>
      </c>
      <c r="H38" s="38"/>
      <c r="I38" s="39"/>
      <c r="J38" s="39"/>
      <c r="K38" s="39"/>
      <c r="L38" s="39"/>
      <c r="M38" s="39"/>
      <c r="N38" s="39"/>
      <c r="O38" s="39"/>
      <c r="P38" s="39"/>
      <c r="Q38" s="40"/>
      <c r="R38" s="41"/>
      <c r="S38" s="41"/>
      <c r="T38" s="41"/>
      <c r="U38" s="42"/>
      <c r="V38" s="43"/>
    </row>
    <row r="39" spans="1:37" ht="27" customHeight="1">
      <c r="A39" s="2"/>
      <c r="B39" s="20"/>
      <c r="C39" s="13"/>
      <c r="D39" s="13" t="s">
        <v>45</v>
      </c>
      <c r="E39" s="13">
        <v>0.2</v>
      </c>
      <c r="F39" s="13">
        <f t="shared" si="3"/>
        <v>0</v>
      </c>
      <c r="G39" s="21">
        <v>0</v>
      </c>
      <c r="H39" s="38"/>
      <c r="I39" s="39"/>
      <c r="J39" s="39"/>
      <c r="K39" s="39"/>
      <c r="L39" s="39"/>
      <c r="M39" s="39"/>
      <c r="N39" s="39"/>
      <c r="O39" s="39"/>
      <c r="P39" s="39"/>
      <c r="Q39" s="40"/>
      <c r="R39" s="41"/>
      <c r="S39" s="41"/>
      <c r="T39" s="41"/>
      <c r="U39" s="42"/>
      <c r="V39" s="43"/>
    </row>
    <row r="40" spans="1:37" ht="27" customHeight="1">
      <c r="A40" s="2"/>
      <c r="B40" s="22"/>
      <c r="C40" s="23"/>
      <c r="D40" s="23"/>
      <c r="E40" s="23"/>
      <c r="F40" s="23"/>
      <c r="G40" s="24"/>
      <c r="H40" s="10"/>
      <c r="I40" s="6"/>
      <c r="J40" s="6"/>
      <c r="K40" s="6"/>
      <c r="L40" s="6"/>
      <c r="M40" s="6"/>
      <c r="N40" s="6"/>
      <c r="O40" s="6"/>
      <c r="P40" s="6"/>
      <c r="Q40" s="11"/>
      <c r="R40" s="5"/>
      <c r="S40" s="5"/>
      <c r="T40" s="5"/>
      <c r="U40" s="9"/>
      <c r="V40" s="8"/>
    </row>
    <row r="41" spans="1:37" ht="27" customHeight="1">
      <c r="A41" s="2"/>
      <c r="D41" s="2" t="s">
        <v>46</v>
      </c>
      <c r="N41" s="2">
        <v>5.9</v>
      </c>
      <c r="O41" s="2">
        <v>5.9</v>
      </c>
      <c r="P41" s="2">
        <v>5.9</v>
      </c>
      <c r="Q41" s="2">
        <v>5.9</v>
      </c>
    </row>
    <row r="42" spans="1:37" ht="27" customHeight="1">
      <c r="A42" s="2"/>
      <c r="D42" s="2"/>
    </row>
    <row r="43" spans="1:37" ht="27" customHeight="1">
      <c r="A43" s="2"/>
      <c r="D43" s="2" t="s">
        <v>47</v>
      </c>
      <c r="G43" s="2">
        <f>COUNT(H6:V6)</f>
        <v>15</v>
      </c>
    </row>
    <row r="44" spans="1:37" ht="27" customHeight="1">
      <c r="A44" s="2"/>
      <c r="D44" s="1" t="s">
        <v>48</v>
      </c>
      <c r="E44" s="1"/>
      <c r="F44" s="1"/>
      <c r="G44" s="1">
        <f>COUNT(G7:G40)</f>
        <v>33</v>
      </c>
      <c r="H44" s="4">
        <f>G44-($G44/$G$43)</f>
        <v>30.8</v>
      </c>
      <c r="I44" s="4">
        <f t="shared" ref="I44:U44" si="4">H44-($G44/$G$43)</f>
        <v>28.6</v>
      </c>
      <c r="J44" s="4">
        <f t="shared" si="4"/>
        <v>26.400000000000002</v>
      </c>
      <c r="K44" s="4">
        <f t="shared" si="4"/>
        <v>24.200000000000003</v>
      </c>
      <c r="L44" s="4">
        <f t="shared" si="4"/>
        <v>22.000000000000004</v>
      </c>
      <c r="M44" s="4">
        <f t="shared" si="4"/>
        <v>19.800000000000004</v>
      </c>
      <c r="N44" s="4">
        <f t="shared" si="4"/>
        <v>17.600000000000005</v>
      </c>
      <c r="O44" s="4">
        <f t="shared" si="4"/>
        <v>15.400000000000006</v>
      </c>
      <c r="P44" s="4">
        <f t="shared" si="4"/>
        <v>13.200000000000006</v>
      </c>
      <c r="Q44" s="4">
        <f t="shared" si="4"/>
        <v>11.000000000000007</v>
      </c>
      <c r="R44" s="4">
        <f>Q44-($G44/$G$43)</f>
        <v>8.8000000000000078</v>
      </c>
      <c r="S44" s="4">
        <f t="shared" si="4"/>
        <v>6.6000000000000076</v>
      </c>
      <c r="T44" s="4">
        <f t="shared" si="4"/>
        <v>4.4000000000000075</v>
      </c>
      <c r="U44" s="4">
        <f t="shared" si="4"/>
        <v>2.2000000000000073</v>
      </c>
      <c r="V44" s="4">
        <f>U44-($G44/$G$43)</f>
        <v>7.1054273576010019E-15</v>
      </c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27" customHeight="1">
      <c r="A45" s="2"/>
      <c r="D45" s="1" t="s">
        <v>49</v>
      </c>
      <c r="E45" s="1"/>
      <c r="F45" s="1"/>
      <c r="G45" s="1">
        <f>G44-SUM(G9:G40)</f>
        <v>33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27" customHeight="1">
      <c r="A46" s="2"/>
      <c r="D46" s="1" t="s">
        <v>50</v>
      </c>
      <c r="E46" s="4">
        <f>SUM(H46:V46)</f>
        <v>6.4</v>
      </c>
      <c r="F46" s="1"/>
      <c r="G46" s="1"/>
      <c r="H46" s="4">
        <f t="shared" ref="H46:V46" si="5">SUM(H7:H40)</f>
        <v>1</v>
      </c>
      <c r="I46" s="4">
        <f t="shared" si="5"/>
        <v>0</v>
      </c>
      <c r="J46" s="4">
        <f t="shared" si="5"/>
        <v>0</v>
      </c>
      <c r="K46" s="4">
        <f t="shared" si="5"/>
        <v>0</v>
      </c>
      <c r="L46" s="4">
        <f t="shared" si="5"/>
        <v>1</v>
      </c>
      <c r="M46" s="4">
        <f t="shared" si="5"/>
        <v>1</v>
      </c>
      <c r="N46" s="4">
        <f t="shared" si="5"/>
        <v>1.2</v>
      </c>
      <c r="O46" s="4">
        <f t="shared" si="5"/>
        <v>1</v>
      </c>
      <c r="P46" s="4">
        <f t="shared" si="5"/>
        <v>1</v>
      </c>
      <c r="Q46" s="4">
        <f t="shared" si="5"/>
        <v>0.2</v>
      </c>
      <c r="R46" s="4">
        <f t="shared" si="5"/>
        <v>0</v>
      </c>
      <c r="S46" s="4">
        <f t="shared" si="5"/>
        <v>0</v>
      </c>
      <c r="T46" s="4">
        <f t="shared" si="5"/>
        <v>0</v>
      </c>
      <c r="U46" s="4">
        <f t="shared" si="5"/>
        <v>0</v>
      </c>
      <c r="V46" s="4">
        <f t="shared" si="5"/>
        <v>0</v>
      </c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27" customHeight="1">
      <c r="A47" s="2"/>
      <c r="D47" s="1" t="s">
        <v>51</v>
      </c>
      <c r="E47" s="2">
        <f>SUM(E7:E40)</f>
        <v>46.200000000000017</v>
      </c>
      <c r="H47" s="4">
        <f>E47-SUM(H7:H40)</f>
        <v>45.200000000000017</v>
      </c>
      <c r="I47" s="4">
        <f>H47-SUM(I7:I40)</f>
        <v>45.200000000000017</v>
      </c>
      <c r="J47" s="4">
        <f>I47-SUM(J7:J40)</f>
        <v>45.200000000000017</v>
      </c>
      <c r="K47" s="4">
        <f>J47-SUM(K7:K40)</f>
        <v>45.200000000000017</v>
      </c>
      <c r="L47" s="4">
        <f>K47-SUM(L7:L40)</f>
        <v>44.200000000000017</v>
      </c>
      <c r="M47" s="4">
        <f>L47-SUM(M7:M40)</f>
        <v>43.200000000000017</v>
      </c>
      <c r="N47" s="4">
        <f>M47-SUM(N7:N40)</f>
        <v>42.000000000000014</v>
      </c>
      <c r="O47" s="4">
        <f>N47-SUM(O7:O40)</f>
        <v>41.000000000000014</v>
      </c>
      <c r="P47" s="4">
        <f>O47-SUM(P7:P40)</f>
        <v>40.000000000000014</v>
      </c>
      <c r="Q47" s="4">
        <f>P47-SUM(Q7:Q40)</f>
        <v>39.800000000000011</v>
      </c>
      <c r="R47" s="4">
        <f>Q47-SUM(R7:R40)</f>
        <v>39.800000000000011</v>
      </c>
      <c r="S47" s="4">
        <f>R47-SUM(S7:S40)</f>
        <v>39.800000000000011</v>
      </c>
      <c r="T47" s="4">
        <f>S47-SUM(T7:T40)</f>
        <v>39.800000000000011</v>
      </c>
      <c r="U47" s="4">
        <f>T47-SUM(U7:U40)</f>
        <v>39.800000000000011</v>
      </c>
      <c r="V47" s="4">
        <f>U47-SUM(V7:V40)</f>
        <v>39.800000000000011</v>
      </c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27" customHeight="1">
      <c r="A48" s="2"/>
      <c r="D48" s="1" t="s">
        <v>52</v>
      </c>
      <c r="E48" s="2">
        <f>SUM(E7:E40)</f>
        <v>46.200000000000017</v>
      </c>
      <c r="H48" s="4">
        <f>E48-($E$48/$G$43)</f>
        <v>43.120000000000019</v>
      </c>
      <c r="I48" s="4">
        <f>H48-($E$48/$G$43)</f>
        <v>40.04000000000002</v>
      </c>
      <c r="J48" s="4">
        <f t="shared" ref="J48:AJ48" si="6">I48-($E$48/$G$43)</f>
        <v>36.960000000000022</v>
      </c>
      <c r="K48" s="4">
        <f t="shared" si="6"/>
        <v>33.880000000000024</v>
      </c>
      <c r="L48" s="4">
        <f t="shared" si="6"/>
        <v>30.800000000000022</v>
      </c>
      <c r="M48" s="4">
        <f t="shared" si="6"/>
        <v>27.72000000000002</v>
      </c>
      <c r="N48" s="4">
        <f t="shared" si="6"/>
        <v>24.640000000000018</v>
      </c>
      <c r="O48" s="4">
        <f t="shared" si="6"/>
        <v>21.560000000000016</v>
      </c>
      <c r="P48" s="4">
        <f t="shared" si="6"/>
        <v>18.480000000000015</v>
      </c>
      <c r="Q48" s="4">
        <f t="shared" si="6"/>
        <v>15.400000000000013</v>
      </c>
      <c r="R48" s="4">
        <f t="shared" si="6"/>
        <v>12.320000000000011</v>
      </c>
      <c r="S48" s="4">
        <f t="shared" si="6"/>
        <v>9.2400000000000091</v>
      </c>
      <c r="T48" s="4">
        <f t="shared" si="6"/>
        <v>6.1600000000000081</v>
      </c>
      <c r="U48" s="4">
        <f t="shared" si="6"/>
        <v>3.0800000000000072</v>
      </c>
      <c r="V48" s="4">
        <f t="shared" si="6"/>
        <v>6.2172489379008766E-15</v>
      </c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0" ht="27" customHeight="1">
      <c r="A49" s="2"/>
      <c r="E49" s="1"/>
      <c r="F49" s="1"/>
      <c r="G49" s="1"/>
    </row>
    <row r="50" spans="1:30" ht="27" customHeight="1">
      <c r="A50" s="2"/>
      <c r="D50" s="2"/>
    </row>
    <row r="51" spans="1:30" ht="27" customHeight="1">
      <c r="A51" s="2"/>
      <c r="D51" s="2"/>
    </row>
    <row r="52" spans="1:30" ht="27" customHeight="1">
      <c r="A52" s="2"/>
      <c r="E52" s="1"/>
      <c r="F52" s="1"/>
      <c r="G52" s="1"/>
      <c r="H52" s="1"/>
      <c r="I52" s="1"/>
    </row>
    <row r="53" spans="1:30" ht="27" customHeight="1">
      <c r="A53" s="2"/>
      <c r="E53" s="1"/>
      <c r="F53" s="1"/>
      <c r="G53" s="12" t="s">
        <v>2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 spans="1:30" ht="27" customHeight="1">
      <c r="A54" s="2"/>
      <c r="E54" s="1"/>
      <c r="F54" s="1"/>
      <c r="G54" s="1"/>
      <c r="H54" s="1"/>
      <c r="I54" s="1"/>
    </row>
    <row r="55" spans="1:30" ht="27" customHeight="1">
      <c r="A55" s="2"/>
      <c r="E55" s="1"/>
      <c r="F55" s="1"/>
      <c r="G55" s="1"/>
      <c r="H55" s="1"/>
      <c r="I55" s="1"/>
    </row>
    <row r="56" spans="1:30" ht="27" customHeight="1">
      <c r="A56" s="2"/>
      <c r="E56" s="1"/>
      <c r="F56" s="1"/>
      <c r="G56" s="1"/>
      <c r="H56" s="1"/>
      <c r="I56" s="1"/>
    </row>
    <row r="57" spans="1:30" ht="27" customHeight="1">
      <c r="A57" s="2"/>
      <c r="E57" s="1"/>
      <c r="F57" s="1"/>
      <c r="G57" s="1"/>
      <c r="H57" s="1"/>
      <c r="I57" s="1"/>
    </row>
    <row r="58" spans="1:30" ht="27" customHeight="1">
      <c r="A58" s="2"/>
      <c r="E58" s="1"/>
      <c r="F58" s="1"/>
      <c r="G58" s="1"/>
      <c r="H58" s="1"/>
      <c r="I58" s="1"/>
    </row>
    <row r="59" spans="1:30" ht="27" customHeight="1">
      <c r="A59" s="2"/>
      <c r="E59" s="1"/>
      <c r="F59" s="1"/>
      <c r="G59" s="1"/>
      <c r="H59" s="1"/>
      <c r="I59" s="1"/>
    </row>
    <row r="60" spans="1:30" ht="27" customHeight="1">
      <c r="A60" s="2"/>
      <c r="E60" s="1"/>
      <c r="F60" s="1"/>
      <c r="G60" s="1"/>
      <c r="H60" s="1"/>
      <c r="I60" s="1"/>
    </row>
    <row r="61" spans="1:30" ht="27" customHeight="1">
      <c r="E61" s="1"/>
      <c r="F61" s="1"/>
      <c r="G61" s="1"/>
      <c r="H61" s="1"/>
      <c r="I61" s="1"/>
    </row>
    <row r="62" spans="1:30" ht="27" customHeight="1">
      <c r="E62" s="1"/>
      <c r="F62" s="1"/>
      <c r="G62" s="1"/>
      <c r="H62" s="1"/>
      <c r="I62" s="1"/>
    </row>
    <row r="63" spans="1:30" ht="27" customHeight="1">
      <c r="E63" s="1"/>
      <c r="F63" s="1"/>
      <c r="G63" s="1"/>
      <c r="H63" s="1"/>
      <c r="I63" s="1"/>
    </row>
    <row r="64" spans="1:30" ht="27" customHeight="1">
      <c r="E64" s="1"/>
      <c r="F64" s="1"/>
      <c r="G64" s="1"/>
      <c r="H64" s="1"/>
      <c r="I64" s="1"/>
    </row>
    <row r="65" spans="5:9" ht="27" customHeight="1">
      <c r="E65" s="1"/>
      <c r="F65" s="1"/>
      <c r="G65" s="1"/>
      <c r="H65" s="1"/>
      <c r="I65" s="1"/>
    </row>
    <row r="66" spans="5:9" ht="27" customHeight="1">
      <c r="E66" s="1"/>
      <c r="F66" s="1"/>
      <c r="G66" s="1"/>
      <c r="H66" s="1"/>
      <c r="I66" s="1"/>
    </row>
    <row r="67" spans="5:9" ht="27" customHeight="1">
      <c r="E67" s="1"/>
      <c r="F67" s="1"/>
      <c r="G67" s="1"/>
      <c r="H67" s="1"/>
      <c r="I67" s="1"/>
    </row>
    <row r="68" spans="5:9" ht="27" customHeight="1">
      <c r="E68" s="1"/>
    </row>
    <row r="69" spans="5:9" ht="27" customHeight="1">
      <c r="E69" s="1"/>
    </row>
    <row r="70" spans="5:9" ht="27" customHeight="1">
      <c r="E70" s="1"/>
    </row>
    <row r="71" spans="5:9" ht="27" customHeight="1">
      <c r="E71" s="3"/>
    </row>
  </sheetData>
  <mergeCells count="3">
    <mergeCell ref="B4:G4"/>
    <mergeCell ref="H4:V4"/>
    <mergeCell ref="G53:AD5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</dc:creator>
  <cp:keywords/>
  <dc:description/>
  <cp:lastModifiedBy>Lundin, Alexander Michael</cp:lastModifiedBy>
  <cp:revision/>
  <dcterms:created xsi:type="dcterms:W3CDTF">2018-04-07T01:18:34Z</dcterms:created>
  <dcterms:modified xsi:type="dcterms:W3CDTF">2018-06-30T19:23:16Z</dcterms:modified>
  <cp:category/>
  <cp:contentStatus/>
</cp:coreProperties>
</file>