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amurphy/Documents/GitHub/Bureau_Analysis/Misc/"/>
    </mc:Choice>
  </mc:AlternateContent>
  <xr:revisionPtr revIDLastSave="0" documentId="13_ncr:1_{336B72DE-A419-F24E-A8A0-E4926A7AE8EB}" xr6:coauthVersionLast="47" xr6:coauthVersionMax="47" xr10:uidLastSave="{00000000-0000-0000-0000-000000000000}"/>
  <bookViews>
    <workbookView xWindow="0" yWindow="760" windowWidth="21960" windowHeight="18820" activeTab="1" xr2:uid="{00000000-000D-0000-FFFF-FFFF00000000}"/>
  </bookViews>
  <sheets>
    <sheet name="Joins" sheetId="1" r:id="rId1"/>
    <sheet name="When_D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2" i="1" l="1"/>
</calcChain>
</file>

<file path=xl/sharedStrings.xml><?xml version="1.0" encoding="utf-8"?>
<sst xmlns="http://schemas.openxmlformats.org/spreadsheetml/2006/main" count="281" uniqueCount="108">
  <si>
    <t>ORI</t>
  </si>
  <si>
    <t>Incident Number</t>
  </si>
  <si>
    <t>Incident Date</t>
  </si>
  <si>
    <t>Incident Month</t>
  </si>
  <si>
    <t>Day of Week </t>
  </si>
  <si>
    <t>Hour of Day</t>
  </si>
  <si>
    <t>Agency Name</t>
  </si>
  <si>
    <t>Agency Status</t>
  </si>
  <si>
    <t>Agency Type</t>
  </si>
  <si>
    <t>Incident Clearance </t>
  </si>
  <si>
    <t>Exceptional Clearance Data</t>
  </si>
  <si>
    <t>Cargo Theft</t>
  </si>
  <si>
    <t>Number of Offenses in Incident </t>
  </si>
  <si>
    <t>Number of Victims in Incident </t>
  </si>
  <si>
    <t>Number of Offenders in Incident </t>
  </si>
  <si>
    <t>Number of Arrestees in Incident</t>
  </si>
  <si>
    <t>Address</t>
  </si>
  <si>
    <t>Officer Involved Shooting</t>
  </si>
  <si>
    <t>Outside Agency Investigating </t>
  </si>
  <si>
    <t>Latitude</t>
  </si>
  <si>
    <t>Longitude </t>
  </si>
  <si>
    <t>X</t>
  </si>
  <si>
    <t>Victim Sequence</t>
  </si>
  <si>
    <t>Type of Victim</t>
  </si>
  <si>
    <t>Victim Age</t>
  </si>
  <si>
    <t>Victim Gender</t>
  </si>
  <si>
    <t xml:space="preserve">Victim Ethnicity </t>
  </si>
  <si>
    <t xml:space="preserve">Resident Status </t>
  </si>
  <si>
    <t>County</t>
  </si>
  <si>
    <t>Offense Type</t>
  </si>
  <si>
    <t>Offense Code</t>
  </si>
  <si>
    <t>Method of Entry</t>
  </si>
  <si>
    <t>Attempted or Completed</t>
  </si>
  <si>
    <t>Number of Victims</t>
  </si>
  <si>
    <t>Number of Stolen Vehicle</t>
  </si>
  <si>
    <t>Number of Recovered Vehicles</t>
  </si>
  <si>
    <t>Number of Crimes</t>
  </si>
  <si>
    <t>FBI Offense Code</t>
  </si>
  <si>
    <t>Gang Activity</t>
  </si>
  <si>
    <t>Identity Theft</t>
  </si>
  <si>
    <t>Home Invasion</t>
  </si>
  <si>
    <t>Drug Type</t>
  </si>
  <si>
    <t>Drug Origin</t>
  </si>
  <si>
    <t>Drug Related</t>
  </si>
  <si>
    <t xml:space="preserve">Drug Precursor </t>
  </si>
  <si>
    <t>Violation Protection Order</t>
  </si>
  <si>
    <t>Domestic Violence</t>
  </si>
  <si>
    <t>Transport to Safe Space</t>
  </si>
  <si>
    <t>DV Situation</t>
  </si>
  <si>
    <t>Prior DV Victim</t>
  </si>
  <si>
    <t>Type of Injury</t>
  </si>
  <si>
    <t>Offender Seq</t>
  </si>
  <si>
    <t>Victim-Offender Relationship</t>
  </si>
  <si>
    <t>Offender Age</t>
  </si>
  <si>
    <t>Offender Gender</t>
  </si>
  <si>
    <t>Offender Race</t>
  </si>
  <si>
    <t>Offender Ethnicity</t>
  </si>
  <si>
    <t>Offender Status</t>
  </si>
  <si>
    <t>Victim Race</t>
  </si>
  <si>
    <t>Bias Motivation</t>
  </si>
  <si>
    <t>Type of Criminal Activity</t>
  </si>
  <si>
    <t>Offender Suspected of Using</t>
  </si>
  <si>
    <t>Weapon Type</t>
  </si>
  <si>
    <t>Victim Data</t>
  </si>
  <si>
    <t>LEOKA Type Activity</t>
  </si>
  <si>
    <t>Administrative Data</t>
  </si>
  <si>
    <t>Report Date Indicator</t>
  </si>
  <si>
    <t>Arrest Data</t>
  </si>
  <si>
    <t>Domestic Victim Data</t>
  </si>
  <si>
    <t>LEOKA Data</t>
  </si>
  <si>
    <t>Offender Data</t>
  </si>
  <si>
    <t>Aggravated Assault - Homicide Circumstances</t>
  </si>
  <si>
    <t>Other Data</t>
  </si>
  <si>
    <t>Victim Injury Type</t>
  </si>
  <si>
    <t>Victim to Offender Relationship</t>
  </si>
  <si>
    <t>Location Type</t>
  </si>
  <si>
    <t>Primary Location Type</t>
  </si>
  <si>
    <t>Secondary Location Type</t>
  </si>
  <si>
    <t>Type of Weapon</t>
  </si>
  <si>
    <t>Aggr Assault Homicide Circ.</t>
  </si>
  <si>
    <t>Total Number</t>
  </si>
  <si>
    <t>Variable</t>
  </si>
  <si>
    <t>LEOKA Assignment</t>
  </si>
  <si>
    <t>Number of Premises Entered</t>
  </si>
  <si>
    <t>Day of Week</t>
  </si>
  <si>
    <t>Time of Day</t>
  </si>
  <si>
    <t>Admin</t>
  </si>
  <si>
    <t>Other</t>
  </si>
  <si>
    <t>Address (City)</t>
  </si>
  <si>
    <t>Thinking features…</t>
  </si>
  <si>
    <t>City</t>
  </si>
  <si>
    <t xml:space="preserve">Mart 1 Requested: </t>
  </si>
  <si>
    <t xml:space="preserve">Mart 3 Requested: </t>
  </si>
  <si>
    <t>Primary Location</t>
  </si>
  <si>
    <t>Mart 2 Requested:</t>
  </si>
  <si>
    <t xml:space="preserve">County </t>
  </si>
  <si>
    <t>Pri Location</t>
  </si>
  <si>
    <t>Sec Location</t>
  </si>
  <si>
    <t>Info from 1 &amp; 2 by age</t>
  </si>
  <si>
    <t>Relationship</t>
  </si>
  <si>
    <t xml:space="preserve">Arrested? </t>
  </si>
  <si>
    <t>Victim transported?</t>
  </si>
  <si>
    <t>Protection violation</t>
  </si>
  <si>
    <t>Prior DV victim</t>
  </si>
  <si>
    <t>0-12</t>
  </si>
  <si>
    <t>13-17</t>
  </si>
  <si>
    <t>18-69</t>
  </si>
  <si>
    <t>70+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</si>
</sst>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11"/>
      <color rgb="FF000000"/>
      <name val="Garamond"/>
      <family val="1"/>
    </font>
    <font>
      <b/>
      <sz val="11"/>
      <color theme="1"/>
      <name val="Garamond"/>
      <family val="1"/>
    </font>
    <font>
      <sz val="11"/>
      <color rgb="FF92D050"/>
      <name val="Calibri"/>
      <family val="2"/>
      <scheme val="minor"/>
    </font>
    <font>
      <u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 readingOrder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45" wrapText="1"/>
    </xf>
    <xf numFmtId="0" fontId="1" fillId="0" borderId="0" xfId="0" applyFont="1" applyFill="1" applyAlignment="1">
      <alignment horizontal="center" vertical="center" textRotation="45" wrapText="1"/>
    </xf>
    <xf numFmtId="0" fontId="1" fillId="0" borderId="0" xfId="0" applyFont="1" applyFill="1" applyAlignment="1">
      <alignment horizontal="center" textRotation="45" wrapText="1"/>
    </xf>
    <xf numFmtId="0" fontId="3" fillId="0" borderId="0" xfId="0" applyFont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wrapText="1" readingOrder="1"/>
    </xf>
    <xf numFmtId="0" fontId="2" fillId="0" borderId="0" xfId="0" applyFont="1" applyFill="1" applyAlignment="1">
      <alignment horizontal="center" vertical="center" wrapText="1" readingOrder="1"/>
    </xf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4" fillId="0" borderId="1" xfId="0" applyFont="1" applyBorder="1"/>
    <xf numFmtId="0" fontId="4" fillId="0" borderId="0" xfId="0" applyFont="1" applyFill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45" wrapText="1" indent="0" justifyLastLine="0" shrinkToFit="0" readingOrder="0"/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C14B44-C7F9-487C-95C6-AF421811A1ED}" name="Table1" displayName="Table1" ref="A1:P70" totalsRowShown="0" headerRowDxfId="17" dataDxfId="16">
  <autoFilter ref="A1:P70" xr:uid="{27251C0F-DF7B-4331-9481-9007F66A967A}">
    <filterColumn colId="15">
      <filters>
        <filter val="1"/>
        <filter val="14"/>
        <filter val="2"/>
        <filter val="3"/>
        <filter val="5"/>
        <filter val="6"/>
      </filters>
    </filterColumn>
  </autoFilter>
  <tableColumns count="16">
    <tableColumn id="1" xr3:uid="{88B67FAE-FB81-4DA4-8ECD-ACAE4D35F0D4}" name="Variable" dataDxfId="15"/>
    <tableColumn id="2" xr3:uid="{9BCD80C5-7481-40A2-A1D9-67E214AEDCCA}" name="Administrative Data" dataDxfId="14"/>
    <tableColumn id="3" xr3:uid="{C1E55515-CB01-4D81-918A-BD83E8694F27}" name="Arrest Data" dataDxfId="13"/>
    <tableColumn id="4" xr3:uid="{E9BCC562-27C6-4A8B-997A-F7AD4B2BE030}" name="Domestic Victim Data" dataDxfId="12"/>
    <tableColumn id="5" xr3:uid="{E692FAE4-297B-4B28-A26C-84C99C65F5BB}" name="LEOKA Data" dataDxfId="11"/>
    <tableColumn id="6" xr3:uid="{5FDF9310-6153-46B6-BFD6-C187A44AA55C}" name="Offender Data" dataDxfId="10"/>
    <tableColumn id="7" xr3:uid="{094B047A-F5CB-4F49-8E9C-48627C2A2FCD}" name="Offender Status" dataDxfId="9"/>
    <tableColumn id="8" xr3:uid="{33C5C13D-E10F-4745-906B-F97353F4057D}" name="Other Data" dataDxfId="8"/>
    <tableColumn id="9" xr3:uid="{13CA7F78-311E-4D7A-9AAF-02D88F31292F}" name="Aggravated Assault - Homicide Circumstances" dataDxfId="7"/>
    <tableColumn id="10" xr3:uid="{53708E6B-E619-400F-8AFC-4A45E3B68FBD}" name="Victim Data" dataDxfId="6"/>
    <tableColumn id="11" xr3:uid="{31A6ED1B-0080-44C4-A232-FDBB3E7646BD}" name="Victim Injury Type" dataDxfId="5"/>
    <tableColumn id="12" xr3:uid="{8FD278F3-C9F1-4DD1-B0D6-010080661FB8}" name="Victim to Offender Relationship" dataDxfId="4"/>
    <tableColumn id="13" xr3:uid="{1DA292DD-F669-4A12-A7D2-1B586834FA3B}" name="Location Type" dataDxfId="3"/>
    <tableColumn id="14" xr3:uid="{7C89C4F0-3728-4A5D-8670-99CCE45FAB68}" name="Offender Suspected of Using" dataDxfId="2"/>
    <tableColumn id="15" xr3:uid="{E8C58AAC-47FF-4370-8FFD-2F16BD0D26A1}" name="Type of Weapon" dataDxfId="1"/>
    <tableColumn id="16" xr3:uid="{3850DA6C-7A7C-4E1E-84B0-2D360D609341}" name="Total Number" dataDxfId="0">
      <calculatedColumnFormula>COUNTIF(Table1[[#This Row],[Administrative Data]:[Type of Weapon]],"*X*")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48C39-E38B-F049-9223-783B9CEA8439}">
  <dimension ref="A1:Q71"/>
  <sheetViews>
    <sheetView zoomScale="90" zoomScaleNormal="90" zoomScaleSheetLayoutView="100" workbookViewId="0">
      <pane xSplit="1" ySplit="1" topLeftCell="B36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baseColWidth="10" defaultColWidth="8.83203125" defaultRowHeight="15" x14ac:dyDescent="0.2"/>
  <cols>
    <col min="1" max="1" width="29.1640625" style="1" bestFit="1" customWidth="1"/>
    <col min="2" max="8" width="10.6640625" style="9" customWidth="1"/>
    <col min="9" max="11" width="10.6640625" style="5" customWidth="1"/>
    <col min="12" max="12" width="10.6640625" style="7" customWidth="1"/>
    <col min="13" max="16" width="10.6640625" style="5" customWidth="1"/>
    <col min="17" max="17" width="8.83203125" style="6"/>
    <col min="18" max="16384" width="8.83203125" style="1"/>
  </cols>
  <sheetData>
    <row r="1" spans="1:17" s="3" customFormat="1" ht="86" x14ac:dyDescent="0.2">
      <c r="A1" s="4" t="s">
        <v>81</v>
      </c>
      <c r="B1" s="10" t="s">
        <v>65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57</v>
      </c>
      <c r="H1" s="10" t="s">
        <v>72</v>
      </c>
      <c r="I1" s="11" t="s">
        <v>71</v>
      </c>
      <c r="J1" s="11" t="s">
        <v>63</v>
      </c>
      <c r="K1" s="12" t="s">
        <v>73</v>
      </c>
      <c r="L1" s="12" t="s">
        <v>74</v>
      </c>
      <c r="M1" s="12" t="s">
        <v>75</v>
      </c>
      <c r="N1" s="12" t="s">
        <v>61</v>
      </c>
      <c r="O1" s="12" t="s">
        <v>78</v>
      </c>
      <c r="P1" s="12" t="s">
        <v>80</v>
      </c>
      <c r="Q1" s="13"/>
    </row>
    <row r="2" spans="1:17" ht="16" x14ac:dyDescent="0.2">
      <c r="A2" s="2" t="s">
        <v>0</v>
      </c>
      <c r="B2" s="8" t="s">
        <v>21</v>
      </c>
      <c r="C2" s="8" t="s">
        <v>21</v>
      </c>
      <c r="D2" s="8" t="s">
        <v>21</v>
      </c>
      <c r="E2" s="8" t="s">
        <v>21</v>
      </c>
      <c r="F2" s="8" t="s">
        <v>21</v>
      </c>
      <c r="G2" s="8" t="s">
        <v>21</v>
      </c>
      <c r="H2" s="8" t="s">
        <v>21</v>
      </c>
      <c r="I2" s="5" t="s">
        <v>21</v>
      </c>
      <c r="J2" s="5" t="s">
        <v>21</v>
      </c>
      <c r="K2" s="5" t="s">
        <v>21</v>
      </c>
      <c r="L2" s="5" t="s">
        <v>21</v>
      </c>
      <c r="M2" s="5" t="s">
        <v>21</v>
      </c>
      <c r="N2" s="5" t="s">
        <v>21</v>
      </c>
      <c r="O2" s="5" t="s">
        <v>21</v>
      </c>
      <c r="P2" s="5">
        <f>COUNTIF(Table1[[#This Row],[Administrative Data]:[Type of Weapon]],"*X*")</f>
        <v>14</v>
      </c>
    </row>
    <row r="3" spans="1:17" ht="16" x14ac:dyDescent="0.2">
      <c r="A3" s="2" t="s">
        <v>16</v>
      </c>
      <c r="B3" s="8" t="s">
        <v>21</v>
      </c>
      <c r="C3" s="8"/>
      <c r="D3" s="8"/>
      <c r="E3" s="8"/>
      <c r="F3" s="8"/>
      <c r="G3" s="8"/>
      <c r="H3" s="8"/>
      <c r="L3" s="5"/>
      <c r="P3" s="5">
        <f>COUNTIF(Table1[[#This Row],[Administrative Data]:[Type of Weapon]],"*X*")</f>
        <v>1</v>
      </c>
    </row>
    <row r="4" spans="1:17" ht="16" x14ac:dyDescent="0.2">
      <c r="A4" s="2" t="s">
        <v>6</v>
      </c>
      <c r="B4" s="8"/>
      <c r="C4" s="8"/>
      <c r="D4" s="8"/>
      <c r="E4" s="8"/>
      <c r="F4" s="8"/>
      <c r="G4" s="8"/>
      <c r="H4" s="8" t="s">
        <v>21</v>
      </c>
      <c r="L4" s="5"/>
      <c r="P4" s="5">
        <f>COUNTIF(Table1[[#This Row],[Administrative Data]:[Type of Weapon]],"*X*")</f>
        <v>1</v>
      </c>
    </row>
    <row r="5" spans="1:17" ht="16" x14ac:dyDescent="0.2">
      <c r="A5" s="2" t="s">
        <v>7</v>
      </c>
      <c r="B5" s="8"/>
      <c r="C5" s="8"/>
      <c r="D5" s="8"/>
      <c r="E5" s="8"/>
      <c r="F5" s="8"/>
      <c r="G5" s="8"/>
      <c r="H5" s="8" t="s">
        <v>21</v>
      </c>
      <c r="L5" s="5"/>
      <c r="P5" s="5">
        <f>COUNTIF(Table1[[#This Row],[Administrative Data]:[Type of Weapon]],"*X*")</f>
        <v>1</v>
      </c>
    </row>
    <row r="6" spans="1:17" ht="16" x14ac:dyDescent="0.2">
      <c r="A6" s="2" t="s">
        <v>8</v>
      </c>
      <c r="B6" s="8"/>
      <c r="C6" s="8" t="s">
        <v>21</v>
      </c>
      <c r="D6" s="8"/>
      <c r="E6" s="8"/>
      <c r="F6" s="8"/>
      <c r="G6" s="8"/>
      <c r="H6" s="8"/>
      <c r="L6" s="5"/>
      <c r="P6" s="5">
        <f>COUNTIF(Table1[[#This Row],[Administrative Data]:[Type of Weapon]],"*X*")</f>
        <v>1</v>
      </c>
    </row>
    <row r="7" spans="1:17" x14ac:dyDescent="0.2">
      <c r="A7" s="1" t="s">
        <v>79</v>
      </c>
      <c r="I7" s="5" t="s">
        <v>21</v>
      </c>
      <c r="L7" s="5"/>
      <c r="P7" s="5">
        <f>COUNTIF(Table1[[#This Row],[Administrative Data]:[Type of Weapon]],"*X*")</f>
        <v>1</v>
      </c>
    </row>
    <row r="8" spans="1:17" hidden="1" x14ac:dyDescent="0.2">
      <c r="A8" s="14" t="s">
        <v>32</v>
      </c>
      <c r="B8" s="15"/>
      <c r="C8" s="15"/>
      <c r="D8" s="15"/>
      <c r="E8" s="15"/>
      <c r="F8" s="15"/>
      <c r="G8" s="15"/>
      <c r="H8" s="15"/>
      <c r="L8" s="5"/>
      <c r="P8" s="5">
        <f>COUNTIF(Table1[[#This Row],[Administrative Data]:[Type of Weapon]],"*X*")</f>
        <v>0</v>
      </c>
    </row>
    <row r="9" spans="1:17" hidden="1" x14ac:dyDescent="0.2">
      <c r="A9" s="14" t="s">
        <v>59</v>
      </c>
      <c r="B9" s="15"/>
      <c r="C9" s="15"/>
      <c r="D9" s="15"/>
      <c r="E9" s="15"/>
      <c r="F9" s="15"/>
      <c r="G9" s="15"/>
      <c r="H9" s="15"/>
      <c r="L9" s="5"/>
      <c r="P9" s="5">
        <f>COUNTIF(Table1[[#This Row],[Administrative Data]:[Type of Weapon]],"*X*")</f>
        <v>0</v>
      </c>
    </row>
    <row r="10" spans="1:17" ht="16" x14ac:dyDescent="0.2">
      <c r="A10" s="16" t="s">
        <v>11</v>
      </c>
      <c r="B10" s="17" t="s">
        <v>21</v>
      </c>
      <c r="C10" s="17"/>
      <c r="D10" s="17"/>
      <c r="E10" s="17"/>
      <c r="F10" s="17"/>
      <c r="G10" s="17"/>
      <c r="H10" s="17"/>
      <c r="L10" s="5"/>
      <c r="P10" s="5">
        <f>COUNTIF(Table1[[#This Row],[Administrative Data]:[Type of Weapon]],"*X*")</f>
        <v>1</v>
      </c>
    </row>
    <row r="11" spans="1:17" ht="16" x14ac:dyDescent="0.2">
      <c r="A11" s="2" t="s">
        <v>28</v>
      </c>
      <c r="B11" s="8"/>
      <c r="C11" s="8"/>
      <c r="D11" s="8"/>
      <c r="E11" s="8"/>
      <c r="F11" s="8"/>
      <c r="G11" s="8"/>
      <c r="H11" s="8" t="s">
        <v>21</v>
      </c>
      <c r="L11" s="5"/>
      <c r="P11" s="5">
        <f>COUNTIF(Table1[[#This Row],[Administrative Data]:[Type of Weapon]],"*X*")</f>
        <v>1</v>
      </c>
    </row>
    <row r="12" spans="1:17" ht="16" hidden="1" x14ac:dyDescent="0.2">
      <c r="A12" s="16" t="s">
        <v>4</v>
      </c>
      <c r="B12" s="17"/>
      <c r="C12" s="17"/>
      <c r="D12" s="17"/>
      <c r="E12" s="17"/>
      <c r="F12" s="17"/>
      <c r="G12" s="17"/>
      <c r="H12" s="17"/>
      <c r="L12" s="5"/>
      <c r="P12" s="5">
        <f>COUNTIF(Table1[[#This Row],[Administrative Data]:[Type of Weapon]],"*X*")</f>
        <v>0</v>
      </c>
    </row>
    <row r="13" spans="1:17" x14ac:dyDescent="0.2">
      <c r="A13" s="1" t="s">
        <v>46</v>
      </c>
      <c r="D13" s="9" t="s">
        <v>21</v>
      </c>
      <c r="L13" s="5"/>
      <c r="P13" s="5">
        <f>COUNTIF(Table1[[#This Row],[Administrative Data]:[Type of Weapon]],"*X*")</f>
        <v>1</v>
      </c>
    </row>
    <row r="14" spans="1:17" hidden="1" x14ac:dyDescent="0.2">
      <c r="A14" s="14" t="s">
        <v>42</v>
      </c>
      <c r="B14" s="15"/>
      <c r="C14" s="15"/>
      <c r="D14" s="15"/>
      <c r="E14" s="15"/>
      <c r="F14" s="15"/>
      <c r="G14" s="15"/>
      <c r="H14" s="15"/>
      <c r="L14" s="5"/>
      <c r="P14" s="5">
        <f>COUNTIF(Table1[[#This Row],[Administrative Data]:[Type of Weapon]],"*X*")</f>
        <v>0</v>
      </c>
    </row>
    <row r="15" spans="1:17" hidden="1" x14ac:dyDescent="0.2">
      <c r="A15" s="14" t="s">
        <v>44</v>
      </c>
      <c r="B15" s="15"/>
      <c r="C15" s="15"/>
      <c r="D15" s="15"/>
      <c r="E15" s="15"/>
      <c r="F15" s="15"/>
      <c r="G15" s="15"/>
      <c r="H15" s="15"/>
      <c r="L15" s="5"/>
      <c r="P15" s="5">
        <f>COUNTIF(Table1[[#This Row],[Administrative Data]:[Type of Weapon]],"*X*")</f>
        <v>0</v>
      </c>
    </row>
    <row r="16" spans="1:17" hidden="1" x14ac:dyDescent="0.2">
      <c r="A16" s="14" t="s">
        <v>43</v>
      </c>
      <c r="B16" s="15"/>
      <c r="C16" s="15"/>
      <c r="D16" s="15"/>
      <c r="E16" s="15"/>
      <c r="F16" s="15"/>
      <c r="G16" s="15"/>
      <c r="H16" s="15"/>
      <c r="L16" s="5"/>
      <c r="P16" s="5">
        <f>COUNTIF(Table1[[#This Row],[Administrative Data]:[Type of Weapon]],"*X*")</f>
        <v>0</v>
      </c>
    </row>
    <row r="17" spans="1:16" hidden="1" x14ac:dyDescent="0.2">
      <c r="A17" s="14" t="s">
        <v>41</v>
      </c>
      <c r="B17" s="15"/>
      <c r="C17" s="15"/>
      <c r="D17" s="15"/>
      <c r="E17" s="15"/>
      <c r="F17" s="15"/>
      <c r="G17" s="15"/>
      <c r="H17" s="15"/>
      <c r="L17" s="5"/>
      <c r="P17" s="5">
        <f>COUNTIF(Table1[[#This Row],[Administrative Data]:[Type of Weapon]],"*X*")</f>
        <v>0</v>
      </c>
    </row>
    <row r="18" spans="1:16" x14ac:dyDescent="0.2">
      <c r="A18" s="1" t="s">
        <v>48</v>
      </c>
      <c r="D18" s="9" t="s">
        <v>21</v>
      </c>
      <c r="L18" s="5"/>
      <c r="P18" s="5">
        <f>COUNTIF(Table1[[#This Row],[Administrative Data]:[Type of Weapon]],"*X*")</f>
        <v>1</v>
      </c>
    </row>
    <row r="19" spans="1:16" ht="16" x14ac:dyDescent="0.2">
      <c r="A19" s="2" t="s">
        <v>10</v>
      </c>
      <c r="B19" s="8" t="s">
        <v>21</v>
      </c>
      <c r="C19" s="8"/>
      <c r="D19" s="8"/>
      <c r="E19" s="8"/>
      <c r="F19" s="8" t="s">
        <v>21</v>
      </c>
      <c r="G19" s="8"/>
      <c r="H19" s="8"/>
      <c r="L19" s="5"/>
      <c r="M19" s="5" t="s">
        <v>21</v>
      </c>
      <c r="N19" s="5" t="s">
        <v>21</v>
      </c>
      <c r="O19" s="5" t="s">
        <v>21</v>
      </c>
      <c r="P19" s="5">
        <f>COUNTIF(Table1[[#This Row],[Administrative Data]:[Type of Weapon]],"*X*")</f>
        <v>5</v>
      </c>
    </row>
    <row r="20" spans="1:16" hidden="1" x14ac:dyDescent="0.2">
      <c r="A20" s="14" t="s">
        <v>37</v>
      </c>
      <c r="B20" s="15"/>
      <c r="C20" s="15"/>
      <c r="D20" s="15"/>
      <c r="E20" s="15"/>
      <c r="F20" s="15"/>
      <c r="G20" s="15"/>
      <c r="H20" s="15"/>
      <c r="L20" s="5"/>
      <c r="P20" s="5">
        <f>COUNTIF(Table1[[#This Row],[Administrative Data]:[Type of Weapon]],"*X*")</f>
        <v>0</v>
      </c>
    </row>
    <row r="21" spans="1:16" hidden="1" x14ac:dyDescent="0.2">
      <c r="A21" s="14" t="s">
        <v>38</v>
      </c>
      <c r="B21" s="15"/>
      <c r="C21" s="15"/>
      <c r="D21" s="15"/>
      <c r="E21" s="15"/>
      <c r="F21" s="15"/>
      <c r="G21" s="15"/>
      <c r="H21" s="15"/>
      <c r="L21" s="5"/>
      <c r="P21" s="5">
        <f>COUNTIF(Table1[[#This Row],[Administrative Data]:[Type of Weapon]],"*X*")</f>
        <v>0</v>
      </c>
    </row>
    <row r="22" spans="1:16" hidden="1" x14ac:dyDescent="0.2">
      <c r="A22" s="14" t="s">
        <v>40</v>
      </c>
      <c r="B22" s="15"/>
      <c r="C22" s="15"/>
      <c r="D22" s="15"/>
      <c r="E22" s="15"/>
      <c r="F22" s="15"/>
      <c r="G22" s="15"/>
      <c r="H22" s="15"/>
      <c r="L22" s="5"/>
      <c r="P22" s="5">
        <f>COUNTIF(Table1[[#This Row],[Administrative Data]:[Type of Weapon]],"*X*")</f>
        <v>0</v>
      </c>
    </row>
    <row r="23" spans="1:16" ht="16" x14ac:dyDescent="0.2">
      <c r="A23" s="2" t="s">
        <v>5</v>
      </c>
      <c r="B23" s="8" t="s">
        <v>21</v>
      </c>
      <c r="C23" s="8"/>
      <c r="D23" s="8"/>
      <c r="E23" s="8"/>
      <c r="F23" s="8"/>
      <c r="G23" s="8"/>
      <c r="H23" s="8" t="s">
        <v>21</v>
      </c>
      <c r="L23" s="5"/>
      <c r="P23" s="5">
        <f>COUNTIF(Table1[[#This Row],[Administrative Data]:[Type of Weapon]],"*X*")</f>
        <v>2</v>
      </c>
    </row>
    <row r="24" spans="1:16" hidden="1" x14ac:dyDescent="0.2">
      <c r="A24" s="14" t="s">
        <v>39</v>
      </c>
      <c r="B24" s="15"/>
      <c r="C24" s="15"/>
      <c r="D24" s="15"/>
      <c r="E24" s="15"/>
      <c r="F24" s="15"/>
      <c r="G24" s="15"/>
      <c r="H24" s="15"/>
      <c r="L24" s="5"/>
      <c r="P24" s="5">
        <f>COUNTIF(Table1[[#This Row],[Administrative Data]:[Type of Weapon]],"*X*")</f>
        <v>0</v>
      </c>
    </row>
    <row r="25" spans="1:16" ht="16" x14ac:dyDescent="0.2">
      <c r="A25" s="2" t="s">
        <v>9</v>
      </c>
      <c r="B25" s="8" t="s">
        <v>21</v>
      </c>
      <c r="C25" s="8"/>
      <c r="D25" s="8"/>
      <c r="E25" s="8"/>
      <c r="F25" s="8" t="s">
        <v>21</v>
      </c>
      <c r="G25" s="8"/>
      <c r="H25" s="8"/>
      <c r="L25" s="5"/>
      <c r="M25" s="5" t="s">
        <v>21</v>
      </c>
      <c r="N25" s="5" t="s">
        <v>21</v>
      </c>
      <c r="O25" s="5" t="s">
        <v>21</v>
      </c>
      <c r="P25" s="5">
        <f>COUNTIF(Table1[[#This Row],[Administrative Data]:[Type of Weapon]],"*X*")</f>
        <v>5</v>
      </c>
    </row>
    <row r="26" spans="1:16" ht="16" x14ac:dyDescent="0.2">
      <c r="A26" s="2" t="s">
        <v>2</v>
      </c>
      <c r="B26" s="8" t="s">
        <v>21</v>
      </c>
      <c r="C26" s="8" t="s">
        <v>21</v>
      </c>
      <c r="D26" s="8" t="s">
        <v>21</v>
      </c>
      <c r="E26" s="8" t="s">
        <v>21</v>
      </c>
      <c r="F26" s="8" t="s">
        <v>21</v>
      </c>
      <c r="G26" s="8" t="s">
        <v>21</v>
      </c>
      <c r="H26" s="8" t="s">
        <v>21</v>
      </c>
      <c r="I26" s="5" t="s">
        <v>21</v>
      </c>
      <c r="J26" s="5" t="s">
        <v>21</v>
      </c>
      <c r="K26" s="5" t="s">
        <v>21</v>
      </c>
      <c r="L26" s="5" t="s">
        <v>21</v>
      </c>
      <c r="M26" s="5" t="s">
        <v>21</v>
      </c>
      <c r="N26" s="5" t="s">
        <v>21</v>
      </c>
      <c r="O26" s="5" t="s">
        <v>21</v>
      </c>
      <c r="P26" s="5">
        <f>COUNTIF(Table1[[#This Row],[Administrative Data]:[Type of Weapon]],"*X*")</f>
        <v>14</v>
      </c>
    </row>
    <row r="27" spans="1:16" ht="16" x14ac:dyDescent="0.2">
      <c r="A27" s="2" t="s">
        <v>3</v>
      </c>
      <c r="B27" s="8"/>
      <c r="C27" s="8"/>
      <c r="D27" s="8"/>
      <c r="E27" s="8"/>
      <c r="F27" s="8"/>
      <c r="G27" s="8"/>
      <c r="H27" s="8" t="s">
        <v>21</v>
      </c>
      <c r="L27" s="5"/>
      <c r="P27" s="5">
        <f>COUNTIF(Table1[[#This Row],[Administrative Data]:[Type of Weapon]],"*X*")</f>
        <v>1</v>
      </c>
    </row>
    <row r="28" spans="1:16" ht="16" x14ac:dyDescent="0.2">
      <c r="A28" s="2" t="s">
        <v>1</v>
      </c>
      <c r="B28" s="8" t="s">
        <v>21</v>
      </c>
      <c r="C28" s="8" t="s">
        <v>21</v>
      </c>
      <c r="D28" s="8" t="s">
        <v>21</v>
      </c>
      <c r="E28" s="8" t="s">
        <v>21</v>
      </c>
      <c r="F28" s="8" t="s">
        <v>21</v>
      </c>
      <c r="G28" s="8" t="s">
        <v>21</v>
      </c>
      <c r="H28" s="8" t="s">
        <v>21</v>
      </c>
      <c r="I28" s="5" t="s">
        <v>21</v>
      </c>
      <c r="J28" s="5" t="s">
        <v>21</v>
      </c>
      <c r="K28" s="5" t="s">
        <v>21</v>
      </c>
      <c r="L28" s="5" t="s">
        <v>21</v>
      </c>
      <c r="M28" s="5" t="s">
        <v>21</v>
      </c>
      <c r="N28" s="5" t="s">
        <v>21</v>
      </c>
      <c r="O28" s="5" t="s">
        <v>21</v>
      </c>
      <c r="P28" s="5">
        <f>COUNTIF(Table1[[#This Row],[Administrative Data]:[Type of Weapon]],"*X*")</f>
        <v>14</v>
      </c>
    </row>
    <row r="29" spans="1:16" ht="16" hidden="1" x14ac:dyDescent="0.2">
      <c r="A29" s="16" t="s">
        <v>19</v>
      </c>
      <c r="B29" s="17"/>
      <c r="C29" s="17"/>
      <c r="D29" s="17"/>
      <c r="E29" s="17"/>
      <c r="F29" s="17"/>
      <c r="G29" s="17"/>
      <c r="H29" s="17"/>
      <c r="L29" s="5"/>
      <c r="P29" s="5">
        <f>COUNTIF(Table1[[#This Row],[Administrative Data]:[Type of Weapon]],"*X*")</f>
        <v>0</v>
      </c>
    </row>
    <row r="30" spans="1:16" x14ac:dyDescent="0.2">
      <c r="A30" s="1" t="s">
        <v>82</v>
      </c>
      <c r="E30" s="9" t="s">
        <v>21</v>
      </c>
      <c r="L30" s="5"/>
      <c r="P30" s="5">
        <f>COUNTIF(Table1[[#This Row],[Administrative Data]:[Type of Weapon]],"*X*")</f>
        <v>1</v>
      </c>
    </row>
    <row r="31" spans="1:16" x14ac:dyDescent="0.2">
      <c r="A31" s="1" t="s">
        <v>64</v>
      </c>
      <c r="E31" s="9" t="s">
        <v>21</v>
      </c>
      <c r="L31" s="5"/>
      <c r="P31" s="5">
        <f>COUNTIF(Table1[[#This Row],[Administrative Data]:[Type of Weapon]],"*X*")</f>
        <v>1</v>
      </c>
    </row>
    <row r="32" spans="1:16" ht="16" hidden="1" x14ac:dyDescent="0.2">
      <c r="A32" s="16" t="s">
        <v>20</v>
      </c>
      <c r="B32" s="17"/>
      <c r="C32" s="17"/>
      <c r="D32" s="17"/>
      <c r="E32" s="17"/>
      <c r="F32" s="17"/>
      <c r="G32" s="17"/>
      <c r="H32" s="17"/>
      <c r="L32" s="5"/>
      <c r="P32" s="5">
        <f>COUNTIF(Table1[[#This Row],[Administrative Data]:[Type of Weapon]],"*X*")</f>
        <v>0</v>
      </c>
    </row>
    <row r="33" spans="1:16" hidden="1" x14ac:dyDescent="0.2">
      <c r="A33" s="14" t="s">
        <v>31</v>
      </c>
      <c r="B33" s="15"/>
      <c r="C33" s="15"/>
      <c r="D33" s="15"/>
      <c r="E33" s="15"/>
      <c r="F33" s="15"/>
      <c r="G33" s="15"/>
      <c r="H33" s="15"/>
      <c r="L33" s="5"/>
      <c r="P33" s="5">
        <f>COUNTIF(Table1[[#This Row],[Administrative Data]:[Type of Weapon]],"*X*")</f>
        <v>0</v>
      </c>
    </row>
    <row r="34" spans="1:16" ht="16" x14ac:dyDescent="0.2">
      <c r="A34" s="2" t="s">
        <v>15</v>
      </c>
      <c r="B34" s="8"/>
      <c r="C34" s="8"/>
      <c r="D34" s="8"/>
      <c r="E34" s="8"/>
      <c r="F34" s="8"/>
      <c r="G34" s="8"/>
      <c r="H34" s="8" t="s">
        <v>21</v>
      </c>
      <c r="L34" s="5"/>
      <c r="P34" s="5">
        <f>COUNTIF(Table1[[#This Row],[Administrative Data]:[Type of Weapon]],"*X*")</f>
        <v>1</v>
      </c>
    </row>
    <row r="35" spans="1:16" hidden="1" x14ac:dyDescent="0.2">
      <c r="A35" s="14" t="s">
        <v>36</v>
      </c>
      <c r="B35" s="15"/>
      <c r="C35" s="15"/>
      <c r="D35" s="15"/>
      <c r="E35" s="15"/>
      <c r="F35" s="15"/>
      <c r="G35" s="15"/>
      <c r="H35" s="15"/>
      <c r="L35" s="5"/>
      <c r="P35" s="5">
        <f>COUNTIF(Table1[[#This Row],[Administrative Data]:[Type of Weapon]],"*X*")</f>
        <v>0</v>
      </c>
    </row>
    <row r="36" spans="1:16" ht="16" x14ac:dyDescent="0.2">
      <c r="A36" s="2" t="s">
        <v>14</v>
      </c>
      <c r="B36" s="8"/>
      <c r="C36" s="8"/>
      <c r="D36" s="8"/>
      <c r="E36" s="8"/>
      <c r="F36" s="8"/>
      <c r="G36" s="8"/>
      <c r="H36" s="8" t="s">
        <v>21</v>
      </c>
      <c r="L36" s="5"/>
      <c r="P36" s="5">
        <f>COUNTIF(Table1[[#This Row],[Administrative Data]:[Type of Weapon]],"*X*")</f>
        <v>1</v>
      </c>
    </row>
    <row r="37" spans="1:16" ht="16" x14ac:dyDescent="0.2">
      <c r="A37" s="2" t="s">
        <v>12</v>
      </c>
      <c r="B37" s="8"/>
      <c r="C37" s="8"/>
      <c r="D37" s="8"/>
      <c r="E37" s="8"/>
      <c r="F37" s="8"/>
      <c r="G37" s="8"/>
      <c r="H37" s="8" t="s">
        <v>21</v>
      </c>
      <c r="L37" s="5"/>
      <c r="P37" s="5">
        <f>COUNTIF(Table1[[#This Row],[Administrative Data]:[Type of Weapon]],"*X*")</f>
        <v>1</v>
      </c>
    </row>
    <row r="38" spans="1:16" hidden="1" x14ac:dyDescent="0.2">
      <c r="A38" s="14" t="s">
        <v>83</v>
      </c>
      <c r="B38" s="15"/>
      <c r="C38" s="15"/>
      <c r="D38" s="15"/>
      <c r="E38" s="15"/>
      <c r="F38" s="15"/>
      <c r="G38" s="15"/>
      <c r="H38" s="15"/>
      <c r="L38" s="5"/>
      <c r="P38" s="5">
        <f>COUNTIF(Table1[[#This Row],[Administrative Data]:[Type of Weapon]],"*X*")</f>
        <v>0</v>
      </c>
    </row>
    <row r="39" spans="1:16" hidden="1" x14ac:dyDescent="0.2">
      <c r="A39" s="14" t="s">
        <v>35</v>
      </c>
      <c r="B39" s="15"/>
      <c r="C39" s="15"/>
      <c r="D39" s="15"/>
      <c r="E39" s="15"/>
      <c r="F39" s="15"/>
      <c r="G39" s="15"/>
      <c r="H39" s="15"/>
      <c r="L39" s="5"/>
      <c r="P39" s="5">
        <f>COUNTIF(Table1[[#This Row],[Administrative Data]:[Type of Weapon]],"*X*")</f>
        <v>0</v>
      </c>
    </row>
    <row r="40" spans="1:16" hidden="1" x14ac:dyDescent="0.2">
      <c r="A40" s="14" t="s">
        <v>34</v>
      </c>
      <c r="B40" s="15"/>
      <c r="C40" s="15"/>
      <c r="D40" s="15"/>
      <c r="E40" s="15"/>
      <c r="F40" s="15"/>
      <c r="G40" s="15"/>
      <c r="H40" s="15"/>
      <c r="L40" s="5"/>
      <c r="P40" s="5">
        <f>COUNTIF(Table1[[#This Row],[Administrative Data]:[Type of Weapon]],"*X*")</f>
        <v>0</v>
      </c>
    </row>
    <row r="41" spans="1:16" hidden="1" x14ac:dyDescent="0.2">
      <c r="A41" s="14" t="s">
        <v>33</v>
      </c>
      <c r="B41" s="15"/>
      <c r="C41" s="15"/>
      <c r="D41" s="15"/>
      <c r="E41" s="15"/>
      <c r="F41" s="15"/>
      <c r="G41" s="15"/>
      <c r="H41" s="15"/>
      <c r="L41" s="5"/>
      <c r="P41" s="5">
        <f>COUNTIF(Table1[[#This Row],[Administrative Data]:[Type of Weapon]],"*X*")</f>
        <v>0</v>
      </c>
    </row>
    <row r="42" spans="1:16" ht="16" x14ac:dyDescent="0.2">
      <c r="A42" s="2" t="s">
        <v>13</v>
      </c>
      <c r="B42" s="8"/>
      <c r="C42" s="8"/>
      <c r="D42" s="8"/>
      <c r="E42" s="8"/>
      <c r="F42" s="8"/>
      <c r="G42" s="8"/>
      <c r="H42" s="8" t="s">
        <v>21</v>
      </c>
      <c r="L42" s="5"/>
      <c r="P42" s="5">
        <f>COUNTIF(Table1[[#This Row],[Administrative Data]:[Type of Weapon]],"*X*")</f>
        <v>1</v>
      </c>
    </row>
    <row r="43" spans="1:16" x14ac:dyDescent="0.2">
      <c r="A43" s="1" t="s">
        <v>53</v>
      </c>
      <c r="F43" s="9" t="s">
        <v>21</v>
      </c>
      <c r="G43" s="9" t="s">
        <v>21</v>
      </c>
      <c r="L43" s="5"/>
      <c r="P43" s="5">
        <f>COUNTIF(Table1[[#This Row],[Administrative Data]:[Type of Weapon]],"*X*")</f>
        <v>2</v>
      </c>
    </row>
    <row r="44" spans="1:16" x14ac:dyDescent="0.2">
      <c r="A44" s="1" t="s">
        <v>56</v>
      </c>
      <c r="F44" s="9" t="s">
        <v>21</v>
      </c>
      <c r="G44" s="9" t="s">
        <v>21</v>
      </c>
      <c r="L44" s="5"/>
      <c r="P44" s="5">
        <f>COUNTIF(Table1[[#This Row],[Administrative Data]:[Type of Weapon]],"*X*")</f>
        <v>2</v>
      </c>
    </row>
    <row r="45" spans="1:16" x14ac:dyDescent="0.2">
      <c r="A45" s="1" t="s">
        <v>54</v>
      </c>
      <c r="F45" s="9" t="s">
        <v>21</v>
      </c>
      <c r="G45" s="9" t="s">
        <v>21</v>
      </c>
      <c r="L45" s="5"/>
      <c r="P45" s="5">
        <f>COUNTIF(Table1[[#This Row],[Administrative Data]:[Type of Weapon]],"*X*")</f>
        <v>2</v>
      </c>
    </row>
    <row r="46" spans="1:16" x14ac:dyDescent="0.2">
      <c r="A46" s="1" t="s">
        <v>55</v>
      </c>
      <c r="F46" s="9" t="s">
        <v>21</v>
      </c>
      <c r="G46" s="9" t="s">
        <v>21</v>
      </c>
      <c r="L46" s="5"/>
      <c r="P46" s="5">
        <f>COUNTIF(Table1[[#This Row],[Administrative Data]:[Type of Weapon]],"*X*")</f>
        <v>2</v>
      </c>
    </row>
    <row r="47" spans="1:16" x14ac:dyDescent="0.2">
      <c r="A47" s="1" t="s">
        <v>51</v>
      </c>
      <c r="F47" s="9" t="s">
        <v>21</v>
      </c>
      <c r="G47" s="9" t="s">
        <v>21</v>
      </c>
      <c r="L47" s="5"/>
      <c r="P47" s="5">
        <f>COUNTIF(Table1[[#This Row],[Administrative Data]:[Type of Weapon]],"*X*")</f>
        <v>2</v>
      </c>
    </row>
    <row r="48" spans="1:16" x14ac:dyDescent="0.2">
      <c r="A48" s="1" t="s">
        <v>57</v>
      </c>
      <c r="G48" s="9" t="s">
        <v>21</v>
      </c>
      <c r="L48" s="5"/>
      <c r="P48" s="5">
        <f>COUNTIF(Table1[[#This Row],[Administrative Data]:[Type of Weapon]],"*X*")</f>
        <v>1</v>
      </c>
    </row>
    <row r="49" spans="1:16" x14ac:dyDescent="0.2">
      <c r="A49" s="1" t="s">
        <v>61</v>
      </c>
      <c r="L49" s="5"/>
      <c r="N49" s="5" t="s">
        <v>21</v>
      </c>
      <c r="P49" s="5">
        <f>COUNTIF(Table1[[#This Row],[Administrative Data]:[Type of Weapon]],"*X*")</f>
        <v>1</v>
      </c>
    </row>
    <row r="50" spans="1:16" x14ac:dyDescent="0.2">
      <c r="A50" s="1" t="s">
        <v>30</v>
      </c>
      <c r="L50" s="5"/>
      <c r="M50" s="5" t="s">
        <v>21</v>
      </c>
      <c r="N50" s="5" t="s">
        <v>21</v>
      </c>
      <c r="O50" s="5" t="s">
        <v>21</v>
      </c>
      <c r="P50" s="5">
        <f>COUNTIF(Table1[[#This Row],[Administrative Data]:[Type of Weapon]],"*X*")</f>
        <v>3</v>
      </c>
    </row>
    <row r="51" spans="1:16" x14ac:dyDescent="0.2">
      <c r="A51" s="1" t="s">
        <v>29</v>
      </c>
      <c r="L51" s="5"/>
      <c r="M51" s="5" t="s">
        <v>21</v>
      </c>
      <c r="N51" s="5" t="s">
        <v>21</v>
      </c>
      <c r="O51" s="5" t="s">
        <v>21</v>
      </c>
      <c r="P51" s="5">
        <f>COUNTIF(Table1[[#This Row],[Administrative Data]:[Type of Weapon]],"*X*")</f>
        <v>3</v>
      </c>
    </row>
    <row r="52" spans="1:16" ht="16" hidden="1" x14ac:dyDescent="0.2">
      <c r="A52" s="16" t="s">
        <v>17</v>
      </c>
      <c r="B52" s="17"/>
      <c r="C52" s="17"/>
      <c r="D52" s="17"/>
      <c r="E52" s="17"/>
      <c r="F52" s="17"/>
      <c r="G52" s="17"/>
      <c r="H52" s="17"/>
      <c r="L52" s="5"/>
      <c r="P52" s="5">
        <f>COUNTIF(Table1[[#This Row],[Administrative Data]:[Type of Weapon]],"*X*")</f>
        <v>0</v>
      </c>
    </row>
    <row r="53" spans="1:16" ht="16" hidden="1" x14ac:dyDescent="0.2">
      <c r="A53" s="16" t="s">
        <v>18</v>
      </c>
      <c r="B53" s="17"/>
      <c r="C53" s="17"/>
      <c r="D53" s="17"/>
      <c r="E53" s="17"/>
      <c r="F53" s="17"/>
      <c r="G53" s="17"/>
      <c r="H53" s="17"/>
      <c r="L53" s="5"/>
      <c r="P53" s="5">
        <f>COUNTIF(Table1[[#This Row],[Administrative Data]:[Type of Weapon]],"*X*")</f>
        <v>0</v>
      </c>
    </row>
    <row r="54" spans="1:16" x14ac:dyDescent="0.2">
      <c r="A54" s="1" t="s">
        <v>49</v>
      </c>
      <c r="D54" s="9" t="s">
        <v>21</v>
      </c>
      <c r="L54" s="5"/>
      <c r="P54" s="5">
        <f>COUNTIF(Table1[[#This Row],[Administrative Data]:[Type of Weapon]],"*X*")</f>
        <v>1</v>
      </c>
    </row>
    <row r="55" spans="1:16" x14ac:dyDescent="0.2">
      <c r="A55" s="1" t="s">
        <v>76</v>
      </c>
      <c r="L55" s="5"/>
      <c r="M55" s="5" t="s">
        <v>21</v>
      </c>
      <c r="P55" s="5">
        <f>COUNTIF(Table1[[#This Row],[Administrative Data]:[Type of Weapon]],"*X*")</f>
        <v>1</v>
      </c>
    </row>
    <row r="56" spans="1:16" x14ac:dyDescent="0.2">
      <c r="A56" s="1" t="s">
        <v>77</v>
      </c>
      <c r="L56" s="5"/>
      <c r="M56" s="5" t="s">
        <v>21</v>
      </c>
      <c r="P56" s="5">
        <f>COUNTIF(Table1[[#This Row],[Administrative Data]:[Type of Weapon]],"*X*")</f>
        <v>1</v>
      </c>
    </row>
    <row r="57" spans="1:16" x14ac:dyDescent="0.2">
      <c r="A57" s="1" t="s">
        <v>66</v>
      </c>
      <c r="B57" s="9" t="s">
        <v>21</v>
      </c>
      <c r="C57" s="9" t="s">
        <v>21</v>
      </c>
      <c r="D57" s="9" t="s">
        <v>21</v>
      </c>
      <c r="E57" s="9" t="s">
        <v>21</v>
      </c>
      <c r="F57" s="9" t="s">
        <v>21</v>
      </c>
      <c r="G57" s="9" t="s">
        <v>21</v>
      </c>
      <c r="H57" s="9" t="s">
        <v>21</v>
      </c>
      <c r="I57" s="5" t="s">
        <v>21</v>
      </c>
      <c r="J57" s="5" t="s">
        <v>21</v>
      </c>
      <c r="K57" s="5" t="s">
        <v>21</v>
      </c>
      <c r="L57" s="5" t="s">
        <v>21</v>
      </c>
      <c r="M57" s="5" t="s">
        <v>21</v>
      </c>
      <c r="N57" s="5" t="s">
        <v>21</v>
      </c>
      <c r="O57" s="5" t="s">
        <v>21</v>
      </c>
      <c r="P57" s="5">
        <f>COUNTIF(Table1[[#This Row],[Administrative Data]:[Type of Weapon]],"*X*")</f>
        <v>14</v>
      </c>
    </row>
    <row r="58" spans="1:16" x14ac:dyDescent="0.2">
      <c r="A58" s="1" t="s">
        <v>27</v>
      </c>
      <c r="D58" s="9" t="s">
        <v>21</v>
      </c>
      <c r="I58" s="5" t="s">
        <v>21</v>
      </c>
      <c r="J58" s="5" t="s">
        <v>21</v>
      </c>
      <c r="K58" s="5" t="s">
        <v>21</v>
      </c>
      <c r="L58" s="5" t="s">
        <v>21</v>
      </c>
      <c r="P58" s="5">
        <f>COUNTIF(Table1[[#This Row],[Administrative Data]:[Type of Weapon]],"*X*")</f>
        <v>5</v>
      </c>
    </row>
    <row r="59" spans="1:16" x14ac:dyDescent="0.2">
      <c r="A59" s="1" t="s">
        <v>47</v>
      </c>
      <c r="D59" s="9" t="s">
        <v>21</v>
      </c>
      <c r="L59" s="5"/>
      <c r="P59" s="5">
        <f>COUNTIF(Table1[[#This Row],[Administrative Data]:[Type of Weapon]],"*X*")</f>
        <v>1</v>
      </c>
    </row>
    <row r="60" spans="1:16" hidden="1" x14ac:dyDescent="0.2">
      <c r="A60" s="14" t="s">
        <v>60</v>
      </c>
      <c r="B60" s="15"/>
      <c r="C60" s="15"/>
      <c r="D60" s="15"/>
      <c r="E60" s="15"/>
      <c r="F60" s="15"/>
      <c r="G60" s="15"/>
      <c r="H60" s="15"/>
      <c r="L60" s="5"/>
      <c r="P60" s="5">
        <f>COUNTIF(Table1[[#This Row],[Administrative Data]:[Type of Weapon]],"*X*")</f>
        <v>0</v>
      </c>
    </row>
    <row r="61" spans="1:16" x14ac:dyDescent="0.2">
      <c r="A61" s="1" t="s">
        <v>50</v>
      </c>
      <c r="K61" s="5" t="s">
        <v>21</v>
      </c>
      <c r="L61" s="5"/>
      <c r="P61" s="5">
        <f>COUNTIF(Table1[[#This Row],[Administrative Data]:[Type of Weapon]],"*X*")</f>
        <v>1</v>
      </c>
    </row>
    <row r="62" spans="1:16" x14ac:dyDescent="0.2">
      <c r="A62" s="1" t="s">
        <v>23</v>
      </c>
      <c r="D62" s="9" t="s">
        <v>21</v>
      </c>
      <c r="E62" s="9" t="s">
        <v>21</v>
      </c>
      <c r="I62" s="5" t="s">
        <v>21</v>
      </c>
      <c r="J62" s="5" t="s">
        <v>21</v>
      </c>
      <c r="K62" s="5" t="s">
        <v>21</v>
      </c>
      <c r="L62" s="5" t="s">
        <v>21</v>
      </c>
      <c r="P62" s="5">
        <f>COUNTIF(Table1[[#This Row],[Administrative Data]:[Type of Weapon]],"*X*")</f>
        <v>6</v>
      </c>
    </row>
    <row r="63" spans="1:16" x14ac:dyDescent="0.2">
      <c r="A63" s="1" t="s">
        <v>24</v>
      </c>
      <c r="D63" s="9" t="s">
        <v>21</v>
      </c>
      <c r="E63" s="9" t="s">
        <v>21</v>
      </c>
      <c r="I63" s="5" t="s">
        <v>21</v>
      </c>
      <c r="J63" s="5" t="s">
        <v>21</v>
      </c>
      <c r="K63" s="5" t="s">
        <v>21</v>
      </c>
      <c r="L63" s="5" t="s">
        <v>21</v>
      </c>
      <c r="P63" s="5">
        <f>COUNTIF(Table1[[#This Row],[Administrative Data]:[Type of Weapon]],"*X*")</f>
        <v>6</v>
      </c>
    </row>
    <row r="64" spans="1:16" x14ac:dyDescent="0.2">
      <c r="A64" s="1" t="s">
        <v>26</v>
      </c>
      <c r="D64" s="9" t="s">
        <v>21</v>
      </c>
      <c r="E64" s="9" t="s">
        <v>21</v>
      </c>
      <c r="I64" s="5" t="s">
        <v>21</v>
      </c>
      <c r="J64" s="5" t="s">
        <v>21</v>
      </c>
      <c r="K64" s="5" t="s">
        <v>21</v>
      </c>
      <c r="L64" s="5" t="s">
        <v>21</v>
      </c>
      <c r="P64" s="5">
        <f>COUNTIF(Table1[[#This Row],[Administrative Data]:[Type of Weapon]],"*X*")</f>
        <v>6</v>
      </c>
    </row>
    <row r="65" spans="1:16" x14ac:dyDescent="0.2">
      <c r="A65" s="1" t="s">
        <v>25</v>
      </c>
      <c r="D65" s="9" t="s">
        <v>21</v>
      </c>
      <c r="E65" s="9" t="s">
        <v>21</v>
      </c>
      <c r="I65" s="5" t="s">
        <v>21</v>
      </c>
      <c r="J65" s="5" t="s">
        <v>21</v>
      </c>
      <c r="K65" s="5" t="s">
        <v>21</v>
      </c>
      <c r="L65" s="5" t="s">
        <v>21</v>
      </c>
      <c r="P65" s="5">
        <f>COUNTIF(Table1[[#This Row],[Administrative Data]:[Type of Weapon]],"*X*")</f>
        <v>6</v>
      </c>
    </row>
    <row r="66" spans="1:16" x14ac:dyDescent="0.2">
      <c r="A66" s="1" t="s">
        <v>58</v>
      </c>
      <c r="D66" s="9" t="s">
        <v>21</v>
      </c>
      <c r="E66" s="9" t="s">
        <v>21</v>
      </c>
      <c r="I66" s="5" t="s">
        <v>21</v>
      </c>
      <c r="J66" s="5" t="s">
        <v>21</v>
      </c>
      <c r="K66" s="5" t="s">
        <v>21</v>
      </c>
      <c r="L66" s="5" t="s">
        <v>21</v>
      </c>
      <c r="P66" s="5">
        <f>COUNTIF(Table1[[#This Row],[Administrative Data]:[Type of Weapon]],"*X*")</f>
        <v>6</v>
      </c>
    </row>
    <row r="67" spans="1:16" x14ac:dyDescent="0.2">
      <c r="A67" s="1" t="s">
        <v>22</v>
      </c>
      <c r="D67" s="9" t="s">
        <v>21</v>
      </c>
      <c r="E67" s="9" t="s">
        <v>21</v>
      </c>
      <c r="I67" s="5" t="s">
        <v>21</v>
      </c>
      <c r="J67" s="5" t="s">
        <v>21</v>
      </c>
      <c r="K67" s="5" t="s">
        <v>21</v>
      </c>
      <c r="L67" s="5" t="s">
        <v>21</v>
      </c>
      <c r="P67" s="5">
        <f>COUNTIF(Table1[[#This Row],[Administrative Data]:[Type of Weapon]],"*X*")</f>
        <v>6</v>
      </c>
    </row>
    <row r="68" spans="1:16" x14ac:dyDescent="0.2">
      <c r="A68" s="1" t="s">
        <v>52</v>
      </c>
      <c r="L68" s="5" t="s">
        <v>21</v>
      </c>
      <c r="P68" s="5">
        <f>COUNTIF(Table1[[#This Row],[Administrative Data]:[Type of Weapon]],"*X*")</f>
        <v>1</v>
      </c>
    </row>
    <row r="69" spans="1:16" x14ac:dyDescent="0.2">
      <c r="A69" s="1" t="s">
        <v>45</v>
      </c>
      <c r="D69" s="9" t="s">
        <v>21</v>
      </c>
      <c r="L69" s="5"/>
      <c r="P69" s="5">
        <f>COUNTIF(Table1[[#This Row],[Administrative Data]:[Type of Weapon]],"*X*")</f>
        <v>1</v>
      </c>
    </row>
    <row r="70" spans="1:16" x14ac:dyDescent="0.2">
      <c r="A70" s="1" t="s">
        <v>62</v>
      </c>
      <c r="L70" s="5"/>
      <c r="O70" s="5" t="s">
        <v>21</v>
      </c>
      <c r="P70" s="5">
        <f>COUNTIF(Table1[[#This Row],[Administrative Data]:[Type of Weapon]],"*X*")</f>
        <v>1</v>
      </c>
    </row>
    <row r="71" spans="1:16" x14ac:dyDescent="0.2">
      <c r="L71" s="5"/>
    </row>
  </sheetData>
  <sortState xmlns:xlrd2="http://schemas.microsoft.com/office/spreadsheetml/2017/richdata2" ref="A3:P70"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5D94-8993-244D-BC1F-C48F679C8E79}">
  <dimension ref="A2:E24"/>
  <sheetViews>
    <sheetView tabSelected="1" workbookViewId="0">
      <selection activeCell="F15" sqref="F15"/>
    </sheetView>
  </sheetViews>
  <sheetFormatPr baseColWidth="10" defaultRowHeight="15" x14ac:dyDescent="0.2"/>
  <cols>
    <col min="1" max="1" width="13" bestFit="1" customWidth="1"/>
    <col min="6" max="6" width="14" bestFit="1" customWidth="1"/>
    <col min="7" max="7" width="11.33203125" bestFit="1" customWidth="1"/>
  </cols>
  <sheetData>
    <row r="2" spans="1:5" x14ac:dyDescent="0.2">
      <c r="A2" s="21" t="s">
        <v>91</v>
      </c>
      <c r="E2" s="18" t="s">
        <v>89</v>
      </c>
    </row>
    <row r="3" spans="1:5" x14ac:dyDescent="0.2">
      <c r="A3" s="20" t="s">
        <v>3</v>
      </c>
      <c r="B3" t="s">
        <v>21</v>
      </c>
      <c r="D3" t="s">
        <v>86</v>
      </c>
      <c r="E3" t="s">
        <v>0</v>
      </c>
    </row>
    <row r="4" spans="1:5" x14ac:dyDescent="0.2">
      <c r="A4" s="20" t="s">
        <v>84</v>
      </c>
      <c r="B4" t="s">
        <v>21</v>
      </c>
      <c r="D4" t="s">
        <v>86</v>
      </c>
      <c r="E4" s="20" t="s">
        <v>1</v>
      </c>
    </row>
    <row r="5" spans="1:5" x14ac:dyDescent="0.2">
      <c r="A5" s="20" t="s">
        <v>85</v>
      </c>
      <c r="B5" t="s">
        <v>86</v>
      </c>
      <c r="D5" t="s">
        <v>86</v>
      </c>
      <c r="E5" s="22" t="s">
        <v>2</v>
      </c>
    </row>
    <row r="6" spans="1:5" x14ac:dyDescent="0.2">
      <c r="D6" t="s">
        <v>86</v>
      </c>
      <c r="E6" s="22" t="s">
        <v>5</v>
      </c>
    </row>
    <row r="7" spans="1:5" x14ac:dyDescent="0.2">
      <c r="A7" s="23" t="s">
        <v>94</v>
      </c>
      <c r="D7" t="s">
        <v>86</v>
      </c>
      <c r="E7" s="24" t="s">
        <v>88</v>
      </c>
    </row>
    <row r="8" spans="1:5" x14ac:dyDescent="0.2">
      <c r="A8" t="s">
        <v>95</v>
      </c>
      <c r="D8" t="s">
        <v>87</v>
      </c>
      <c r="E8" s="24" t="s">
        <v>28</v>
      </c>
    </row>
    <row r="9" spans="1:5" x14ac:dyDescent="0.2">
      <c r="A9" t="s">
        <v>90</v>
      </c>
      <c r="D9" t="s">
        <v>87</v>
      </c>
      <c r="E9" s="24" t="s">
        <v>6</v>
      </c>
    </row>
    <row r="10" spans="1:5" x14ac:dyDescent="0.2">
      <c r="A10" t="s">
        <v>6</v>
      </c>
      <c r="D10" t="s">
        <v>75</v>
      </c>
      <c r="E10" s="24" t="s">
        <v>93</v>
      </c>
    </row>
    <row r="11" spans="1:5" x14ac:dyDescent="0.2">
      <c r="A11" t="s">
        <v>96</v>
      </c>
      <c r="E11" s="24"/>
    </row>
    <row r="12" spans="1:5" x14ac:dyDescent="0.2">
      <c r="A12" t="s">
        <v>97</v>
      </c>
    </row>
    <row r="14" spans="1:5" x14ac:dyDescent="0.2">
      <c r="A14" s="18" t="s">
        <v>92</v>
      </c>
    </row>
    <row r="15" spans="1:5" x14ac:dyDescent="0.2">
      <c r="A15" s="19" t="s">
        <v>98</v>
      </c>
    </row>
    <row r="16" spans="1:5" x14ac:dyDescent="0.2">
      <c r="A16" s="19" t="s">
        <v>24</v>
      </c>
      <c r="B16" t="s">
        <v>104</v>
      </c>
      <c r="C16" t="s">
        <v>105</v>
      </c>
      <c r="D16" t="s">
        <v>106</v>
      </c>
      <c r="E16" t="s">
        <v>107</v>
      </c>
    </row>
    <row r="17" spans="1:1" x14ac:dyDescent="0.2">
      <c r="A17" s="19" t="s">
        <v>50</v>
      </c>
    </row>
    <row r="18" spans="1:1" x14ac:dyDescent="0.2">
      <c r="A18" s="19" t="s">
        <v>62</v>
      </c>
    </row>
    <row r="19" spans="1:1" x14ac:dyDescent="0.2">
      <c r="A19" s="19" t="s">
        <v>99</v>
      </c>
    </row>
    <row r="20" spans="1:1" x14ac:dyDescent="0.2">
      <c r="A20" s="19" t="s">
        <v>29</v>
      </c>
    </row>
    <row r="21" spans="1:1" x14ac:dyDescent="0.2">
      <c r="A21" s="19" t="s">
        <v>100</v>
      </c>
    </row>
    <row r="22" spans="1:1" x14ac:dyDescent="0.2">
      <c r="A22" s="19" t="s">
        <v>101</v>
      </c>
    </row>
    <row r="23" spans="1:1" x14ac:dyDescent="0.2">
      <c r="A23" s="19" t="s">
        <v>102</v>
      </c>
    </row>
    <row r="24" spans="1:1" x14ac:dyDescent="0.2">
      <c r="A24" s="19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Joins</vt:lpstr>
      <vt:lpstr>When_DV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Stickle</dc:creator>
  <cp:lastModifiedBy>Microsoft Office User</cp:lastModifiedBy>
  <dcterms:created xsi:type="dcterms:W3CDTF">2021-11-23T17:16:19Z</dcterms:created>
  <dcterms:modified xsi:type="dcterms:W3CDTF">2022-09-01T14:49:26Z</dcterms:modified>
</cp:coreProperties>
</file>